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C:\Users\ayaka-tsuchida\Downloads\★R6統計要覧 HP掲載\★掲載ファイル（ファイル名変更後）\"/>
    </mc:Choice>
  </mc:AlternateContent>
  <xr:revisionPtr revIDLastSave="0" documentId="13_ncr:1_{4031DFEB-C9E0-4027-B17A-C65A631AB1FE}" xr6:coauthVersionLast="47" xr6:coauthVersionMax="47" xr10:uidLastSave="{00000000-0000-0000-0000-000000000000}"/>
  <bookViews>
    <workbookView xWindow="-120" yWindow="-120" windowWidth="29040" windowHeight="15840" tabRatio="900" xr2:uid="{00000000-000D-0000-FFFF-FFFF00000000}"/>
  </bookViews>
  <sheets>
    <sheet name="174-175研究実施機関数" sheetId="1" r:id="rId1"/>
    <sheet name="A101" sheetId="42" state="hidden" r:id="rId2"/>
    <sheet name="Sheet2" sheetId="43" state="hidden" r:id="rId3"/>
    <sheet name="176-177研究関係従事者数" sheetId="3" r:id="rId4"/>
    <sheet name="178-179研究者数（組織別）" sheetId="18" r:id="rId5"/>
    <sheet name="B503H" sheetId="60" state="hidden" r:id="rId6"/>
    <sheet name="B514H" sheetId="61" state="hidden" r:id="rId7"/>
    <sheet name="B515H" sheetId="62" state="hidden" r:id="rId8"/>
    <sheet name="180研究者数（専門別）" sheetId="92" r:id="rId9"/>
    <sheet name="181研究費（組織別　研究者一人当たり研究費）" sheetId="11" r:id="rId10"/>
    <sheet name="182-183研究費" sheetId="63" r:id="rId11"/>
    <sheet name="184-185研究費（組織別）" sheetId="14" r:id="rId12"/>
    <sheet name="A104" sheetId="77" state="hidden" r:id="rId13"/>
    <sheet name="186-187研究費（負担源別）" sheetId="93" r:id="rId14"/>
    <sheet name="188-189研究費（性格別研究費）" sheetId="20" r:id="rId15"/>
    <sheet name="A103" sheetId="48" state="hidden" r:id="rId16"/>
    <sheet name="190-191研究費（費目別研究費）" sheetId="22" r:id="rId17"/>
    <sheet name="A102" sheetId="49" state="hidden" r:id="rId18"/>
    <sheet name="192科学技術関係予算" sheetId="94" r:id="rId19"/>
    <sheet name="193科学技術関係予算（省庁別）" sheetId="95" r:id="rId20"/>
    <sheet name="A210" sheetId="78" state="hidden" r:id="rId21"/>
    <sheet name="A211" sheetId="79" state="hidden" r:id="rId22"/>
    <sheet name="194-195技術貿易額" sheetId="96" r:id="rId23"/>
    <sheet name="196論文数" sheetId="91" r:id="rId24"/>
    <sheet name="197学位授与数（年次別）" sheetId="98" r:id="rId25"/>
    <sheet name="198,199学位授与数（年次別）" sheetId="99" r:id="rId26"/>
    <sheet name="200特許件数（出願）" sheetId="72" r:id="rId27"/>
    <sheet name="201特許件数（登録）" sheetId="73" r:id="rId28"/>
    <sheet name="202-203国別・分野別のノーベル賞の受賞者数" sheetId="100" r:id="rId29"/>
  </sheets>
  <externalReferences>
    <externalReference r:id="rId30"/>
  </externalReferences>
  <definedNames>
    <definedName name="_1__123Graph_Aｸﾞﾗﾌ_1" localSheetId="28" hidden="1">#REF!</definedName>
    <definedName name="_10__123Graph_Aｸﾞﾗﾌ_4" hidden="1">'[1]第02-02-02図'!$D$8:$X$8</definedName>
    <definedName name="_100__123Graph_Xｸﾞﾗﾌ_4" hidden="1">'[1]第02-02-02図'!$D$2:$Z$2</definedName>
    <definedName name="_11__123Graph_Bｸﾞﾗﾌ_1" localSheetId="28" hidden="1">#REF!</definedName>
    <definedName name="_12__123Graph_Bｸﾞﾗﾌ_1" localSheetId="8" hidden="1">#REF!</definedName>
    <definedName name="_12__123Graph_Bｸﾞﾗﾌ_1" localSheetId="13" hidden="1">#REF!</definedName>
    <definedName name="_12__123Graph_Bｸﾞﾗﾌ_1" localSheetId="18" hidden="1">#REF!</definedName>
    <definedName name="_12__123Graph_Bｸﾞﾗﾌ_1" localSheetId="19" hidden="1">#REF!</definedName>
    <definedName name="_12__123Graph_Bｸﾞﾗﾌ_1" localSheetId="22" hidden="1">#REF!</definedName>
    <definedName name="_12__123Graph_Bｸﾞﾗﾌ_1" localSheetId="28" hidden="1">#REF!</definedName>
    <definedName name="_12__123Graph_Bｸﾞﾗﾌ_1" hidden="1">#REF!</definedName>
    <definedName name="_13__123Graph_Bｸﾞﾗﾌ_2" localSheetId="28" hidden="1">#REF!</definedName>
    <definedName name="_14__123Graph_Bｸﾞﾗﾌ_2" localSheetId="13" hidden="1">#REF!</definedName>
    <definedName name="_14__123Graph_Bｸﾞﾗﾌ_2" hidden="1">#REF!</definedName>
    <definedName name="_15__123Graph_Bｸﾞﾗﾌ_3" localSheetId="28" hidden="1">#REF!</definedName>
    <definedName name="_16__123Graph_Bｸﾞﾗﾌ_3" localSheetId="13" hidden="1">#REF!</definedName>
    <definedName name="_16__123Graph_Bｸﾞﾗﾌ_3" hidden="1">#REF!</definedName>
    <definedName name="_17__123Graph_Bｸﾞﾗﾌ_4" localSheetId="28" hidden="1">'[1]第02-02-02図'!$D$7:$X$7</definedName>
    <definedName name="_18__123Graph_Bｸﾞﾗﾌ_4" hidden="1">'[1]第02-02-02図'!$D$7:$X$7</definedName>
    <definedName name="_19__123Graph_Cｸﾞﾗﾌ_1" localSheetId="28" hidden="1">#REF!</definedName>
    <definedName name="_2__123Graph_Aｸﾞﾗﾌ_1" localSheetId="8" hidden="1">#REF!</definedName>
    <definedName name="_2__123Graph_Aｸﾞﾗﾌ_1" localSheetId="13" hidden="1">#REF!</definedName>
    <definedName name="_2__123Graph_Aｸﾞﾗﾌ_1" localSheetId="18" hidden="1">#REF!</definedName>
    <definedName name="_2__123Graph_Aｸﾞﾗﾌ_1" localSheetId="19" hidden="1">#REF!</definedName>
    <definedName name="_2__123Graph_Aｸﾞﾗﾌ_1" localSheetId="22" hidden="1">#REF!</definedName>
    <definedName name="_2__123Graph_Aｸﾞﾗﾌ_1" localSheetId="28" hidden="1">#REF!</definedName>
    <definedName name="_2__123Graph_Aｸﾞﾗﾌ_1" hidden="1">#REF!</definedName>
    <definedName name="_20__123Graph_Cｸﾞﾗﾌ_1" localSheetId="8" hidden="1">#REF!</definedName>
    <definedName name="_20__123Graph_Cｸﾞﾗﾌ_1" localSheetId="13" hidden="1">#REF!</definedName>
    <definedName name="_20__123Graph_Cｸﾞﾗﾌ_1" localSheetId="18" hidden="1">#REF!</definedName>
    <definedName name="_20__123Graph_Cｸﾞﾗﾌ_1" localSheetId="19" hidden="1">#REF!</definedName>
    <definedName name="_20__123Graph_Cｸﾞﾗﾌ_1" localSheetId="22" hidden="1">#REF!</definedName>
    <definedName name="_20__123Graph_Cｸﾞﾗﾌ_1" localSheetId="28" hidden="1">#REF!</definedName>
    <definedName name="_20__123Graph_Cｸﾞﾗﾌ_1" hidden="1">#REF!</definedName>
    <definedName name="_21__123Graph_Cｸﾞﾗﾌ_2" localSheetId="28" hidden="1">#REF!</definedName>
    <definedName name="_22__123Graph_Cｸﾞﾗﾌ_2" localSheetId="13" hidden="1">#REF!</definedName>
    <definedName name="_22__123Graph_Cｸﾞﾗﾌ_2" hidden="1">#REF!</definedName>
    <definedName name="_23__123Graph_Cｸﾞﾗﾌ_3" localSheetId="28" hidden="1">#REF!</definedName>
    <definedName name="_24__123Graph_Cｸﾞﾗﾌ_3" localSheetId="13" hidden="1">#REF!</definedName>
    <definedName name="_24__123Graph_Cｸﾞﾗﾌ_3" hidden="1">#REF!</definedName>
    <definedName name="_25__123Graph_Cｸﾞﾗﾌ_4" localSheetId="28" hidden="1">'[1]第02-02-02図'!$D$6:$V$6</definedName>
    <definedName name="_26__123Graph_Cｸﾞﾗﾌ_4" hidden="1">'[1]第02-02-02図'!$D$6:$V$6</definedName>
    <definedName name="_27__123Graph_Dｸﾞﾗﾌ_1" localSheetId="28" hidden="1">#REF!</definedName>
    <definedName name="_28__123Graph_Dｸﾞﾗﾌ_1" localSheetId="8" hidden="1">#REF!</definedName>
    <definedName name="_28__123Graph_Dｸﾞﾗﾌ_1" localSheetId="13" hidden="1">#REF!</definedName>
    <definedName name="_28__123Graph_Dｸﾞﾗﾌ_1" localSheetId="18" hidden="1">#REF!</definedName>
    <definedName name="_28__123Graph_Dｸﾞﾗﾌ_1" localSheetId="19" hidden="1">#REF!</definedName>
    <definedName name="_28__123Graph_Dｸﾞﾗﾌ_1" localSheetId="22" hidden="1">#REF!</definedName>
    <definedName name="_28__123Graph_Dｸﾞﾗﾌ_1" localSheetId="28" hidden="1">#REF!</definedName>
    <definedName name="_28__123Graph_Dｸﾞﾗﾌ_1" hidden="1">#REF!</definedName>
    <definedName name="_29__123Graph_Dｸﾞﾗﾌ_2" localSheetId="28" hidden="1">#REF!</definedName>
    <definedName name="_3__123Graph_Aｸﾞﾗﾌ_2" localSheetId="28" hidden="1">#REF!</definedName>
    <definedName name="_30__123Graph_Dｸﾞﾗﾌ_2" localSheetId="13" hidden="1">#REF!</definedName>
    <definedName name="_30__123Graph_Dｸﾞﾗﾌ_2" hidden="1">#REF!</definedName>
    <definedName name="_31__123Graph_Dｸﾞﾗﾌ_3" localSheetId="28" hidden="1">#REF!</definedName>
    <definedName name="_32__123Graph_Dｸﾞﾗﾌ_3" localSheetId="13" hidden="1">#REF!</definedName>
    <definedName name="_32__123Graph_Dｸﾞﾗﾌ_3" hidden="1">#REF!</definedName>
    <definedName name="_33__123Graph_Dｸﾞﾗﾌ_4" localSheetId="8" hidden="1">'[1]第02-02-02図'!#REF!</definedName>
    <definedName name="_34__123Graph_Dｸﾞﾗﾌ_4" localSheetId="28" hidden="1">'[1]第02-02-02図'!#REF!</definedName>
    <definedName name="_35__123Graph_Dｸﾞﾗﾌ_4" localSheetId="23" hidden="1">'[1]第02-02-02図'!#REF!</definedName>
    <definedName name="_36__123Graph_Dｸﾞﾗﾌ_4" localSheetId="13" hidden="1">'[1]第02-02-02図'!#REF!</definedName>
    <definedName name="_36__123Graph_Dｸﾞﾗﾌ_4" hidden="1">'[1]第02-02-02図'!#REF!</definedName>
    <definedName name="_37__123Graph_Eｸﾞﾗﾌ_1" localSheetId="28" hidden="1">#REF!</definedName>
    <definedName name="_38__123Graph_Eｸﾞﾗﾌ_1" localSheetId="8" hidden="1">#REF!</definedName>
    <definedName name="_38__123Graph_Eｸﾞﾗﾌ_1" localSheetId="13" hidden="1">#REF!</definedName>
    <definedName name="_38__123Graph_Eｸﾞﾗﾌ_1" localSheetId="18" hidden="1">#REF!</definedName>
    <definedName name="_38__123Graph_Eｸﾞﾗﾌ_1" localSheetId="19" hidden="1">#REF!</definedName>
    <definedName name="_38__123Graph_Eｸﾞﾗﾌ_1" localSheetId="22" hidden="1">#REF!</definedName>
    <definedName name="_38__123Graph_Eｸﾞﾗﾌ_1" localSheetId="28" hidden="1">#REF!</definedName>
    <definedName name="_38__123Graph_Eｸﾞﾗﾌ_1" hidden="1">#REF!</definedName>
    <definedName name="_39__123Graph_Eｸﾞﾗﾌ_2" localSheetId="28" hidden="1">#REF!</definedName>
    <definedName name="_4__123Graph_Aｸﾞﾗﾌ_2" localSheetId="13" hidden="1">#REF!</definedName>
    <definedName name="_4__123Graph_Aｸﾞﾗﾌ_2" hidden="1">#REF!</definedName>
    <definedName name="_40__123Graph_Eｸﾞﾗﾌ_2" localSheetId="13" hidden="1">#REF!</definedName>
    <definedName name="_40__123Graph_Eｸﾞﾗﾌ_2" hidden="1">#REF!</definedName>
    <definedName name="_41__123Graph_Eｸﾞﾗﾌ_3" localSheetId="28" hidden="1">#REF!</definedName>
    <definedName name="_42__123Graph_Eｸﾞﾗﾌ_3" localSheetId="13" hidden="1">#REF!</definedName>
    <definedName name="_42__123Graph_Eｸﾞﾗﾌ_3" hidden="1">#REF!</definedName>
    <definedName name="_43__123Graph_Eｸﾞﾗﾌ_4" localSheetId="28" hidden="1">'[1]第02-02-02図'!$D$4:$Z$4</definedName>
    <definedName name="_44__123Graph_Eｸﾞﾗﾌ_4" hidden="1">'[1]第02-02-02図'!$D$4:$Z$4</definedName>
    <definedName name="_45__123Graph_Fｸﾞﾗﾌ_1" localSheetId="28" hidden="1">#REF!</definedName>
    <definedName name="_46__123Graph_Fｸﾞﾗﾌ_1" localSheetId="8" hidden="1">#REF!</definedName>
    <definedName name="_46__123Graph_Fｸﾞﾗﾌ_1" localSheetId="13" hidden="1">#REF!</definedName>
    <definedName name="_46__123Graph_Fｸﾞﾗﾌ_1" localSheetId="18" hidden="1">#REF!</definedName>
    <definedName name="_46__123Graph_Fｸﾞﾗﾌ_1" localSheetId="19" hidden="1">#REF!</definedName>
    <definedName name="_46__123Graph_Fｸﾞﾗﾌ_1" localSheetId="22" hidden="1">#REF!</definedName>
    <definedName name="_46__123Graph_Fｸﾞﾗﾌ_1" localSheetId="28" hidden="1">#REF!</definedName>
    <definedName name="_46__123Graph_Fｸﾞﾗﾌ_1" hidden="1">#REF!</definedName>
    <definedName name="_47__123Graph_Fｸﾞﾗﾌ_2" localSheetId="28" hidden="1">#REF!</definedName>
    <definedName name="_48__123Graph_Fｸﾞﾗﾌ_2" localSheetId="13" hidden="1">#REF!</definedName>
    <definedName name="_48__123Graph_Fｸﾞﾗﾌ_2" hidden="1">#REF!</definedName>
    <definedName name="_49__123Graph_Fｸﾞﾗﾌ_3" localSheetId="28" hidden="1">#REF!</definedName>
    <definedName name="_5__123Graph_Aｸﾞﾗﾌ_3" localSheetId="8" hidden="1">#REF!</definedName>
    <definedName name="_50__123Graph_Fｸﾞﾗﾌ_3" localSheetId="13" hidden="1">#REF!</definedName>
    <definedName name="_50__123Graph_Fｸﾞﾗﾌ_3" hidden="1">#REF!</definedName>
    <definedName name="_51__123Graph_Fｸﾞﾗﾌ_4" localSheetId="28" hidden="1">'[1]第02-02-02図'!$D$3:$Z$3</definedName>
    <definedName name="_52__123Graph_Fｸﾞﾗﾌ_4" hidden="1">'[1]第02-02-02図'!$D$3:$Z$3</definedName>
    <definedName name="_53__123Graph_LBL_Aｸﾞﾗﾌ_1" localSheetId="28" hidden="1">#REF!</definedName>
    <definedName name="_54__123Graph_LBL_Aｸﾞﾗﾌ_1" localSheetId="8" hidden="1">#REF!</definedName>
    <definedName name="_54__123Graph_LBL_Aｸﾞﾗﾌ_1" localSheetId="13" hidden="1">#REF!</definedName>
    <definedName name="_54__123Graph_LBL_Aｸﾞﾗﾌ_1" localSheetId="18" hidden="1">#REF!</definedName>
    <definedName name="_54__123Graph_LBL_Aｸﾞﾗﾌ_1" localSheetId="19" hidden="1">#REF!</definedName>
    <definedName name="_54__123Graph_LBL_Aｸﾞﾗﾌ_1" localSheetId="22" hidden="1">#REF!</definedName>
    <definedName name="_54__123Graph_LBL_Aｸﾞﾗﾌ_1" localSheetId="28" hidden="1">#REF!</definedName>
    <definedName name="_54__123Graph_LBL_Aｸﾞﾗﾌ_1" hidden="1">#REF!</definedName>
    <definedName name="_55__123Graph_LBL_Aｸﾞﾗﾌ_2" localSheetId="28" hidden="1">#REF!</definedName>
    <definedName name="_56__123Graph_LBL_Aｸﾞﾗﾌ_2" localSheetId="13" hidden="1">#REF!</definedName>
    <definedName name="_56__123Graph_LBL_Aｸﾞﾗﾌ_2" hidden="1">#REF!</definedName>
    <definedName name="_57__123Graph_LBL_Aｸﾞﾗﾌ_3" localSheetId="8" hidden="1">#REF!</definedName>
    <definedName name="_58__123Graph_LBL_Aｸﾞﾗﾌ_3" localSheetId="28" hidden="1">#REF!</definedName>
    <definedName name="_59__123Graph_LBL_Aｸﾞﾗﾌ_3" localSheetId="23" hidden="1">#REF!</definedName>
    <definedName name="_6__123Graph_Aｸﾞﾗﾌ_3" localSheetId="28" hidden="1">#REF!</definedName>
    <definedName name="_60__123Graph_LBL_Aｸﾞﾗﾌ_3" localSheetId="13" hidden="1">#REF!</definedName>
    <definedName name="_60__123Graph_LBL_Aｸﾞﾗﾌ_3" hidden="1">#REF!</definedName>
    <definedName name="_61__123Graph_LBL_Aｸﾞﾗﾌ_4" localSheetId="8" hidden="1">#REF!</definedName>
    <definedName name="_62__123Graph_LBL_Aｸﾞﾗﾌ_4" localSheetId="28" hidden="1">#REF!</definedName>
    <definedName name="_63__123Graph_LBL_Aｸﾞﾗﾌ_4" localSheetId="23" hidden="1">#REF!</definedName>
    <definedName name="_64__123Graph_LBL_Aｸﾞﾗﾌ_4" localSheetId="13" hidden="1">#REF!</definedName>
    <definedName name="_64__123Graph_LBL_Aｸﾞﾗﾌ_4" hidden="1">#REF!</definedName>
    <definedName name="_65__123Graph_LBL_Bｸﾞﾗﾌ_1" localSheetId="28" hidden="1">#REF!</definedName>
    <definedName name="_66__123Graph_LBL_Bｸﾞﾗﾌ_1" localSheetId="13" hidden="1">#REF!</definedName>
    <definedName name="_66__123Graph_LBL_Bｸﾞﾗﾌ_1" hidden="1">#REF!</definedName>
    <definedName name="_67__123Graph_LBL_Bｸﾞﾗﾌ_2" localSheetId="28" hidden="1">#REF!</definedName>
    <definedName name="_68__123Graph_LBL_Bｸﾞﾗﾌ_2" localSheetId="13" hidden="1">#REF!</definedName>
    <definedName name="_68__123Graph_LBL_Bｸﾞﾗﾌ_2" hidden="1">#REF!</definedName>
    <definedName name="_69__123Graph_LBL_Bｸﾞﾗﾌ_3" localSheetId="28" hidden="1">#REF!</definedName>
    <definedName name="_7__123Graph_Aｸﾞﾗﾌ_3" localSheetId="23" hidden="1">#REF!</definedName>
    <definedName name="_70__123Graph_LBL_Bｸﾞﾗﾌ_3" localSheetId="13" hidden="1">#REF!</definedName>
    <definedName name="_70__123Graph_LBL_Bｸﾞﾗﾌ_3" hidden="1">#REF!</definedName>
    <definedName name="_71__123Graph_LBL_Cｸﾞﾗﾌ_1" localSheetId="28" hidden="1">#REF!</definedName>
    <definedName name="_72__123Graph_LBL_Cｸﾞﾗﾌ_1" localSheetId="13" hidden="1">#REF!</definedName>
    <definedName name="_72__123Graph_LBL_Cｸﾞﾗﾌ_1" hidden="1">#REF!</definedName>
    <definedName name="_73__123Graph_LBL_Cｸﾞﾗﾌ_2" localSheetId="28" hidden="1">#REF!</definedName>
    <definedName name="_74__123Graph_LBL_Cｸﾞﾗﾌ_2" localSheetId="13" hidden="1">#REF!</definedName>
    <definedName name="_74__123Graph_LBL_Cｸﾞﾗﾌ_2" hidden="1">#REF!</definedName>
    <definedName name="_75__123Graph_LBL_Dｸﾞﾗﾌ_1" localSheetId="28" hidden="1">#REF!</definedName>
    <definedName name="_76__123Graph_LBL_Dｸﾞﾗﾌ_1" localSheetId="13" hidden="1">#REF!</definedName>
    <definedName name="_76__123Graph_LBL_Dｸﾞﾗﾌ_1" hidden="1">#REF!</definedName>
    <definedName name="_77__123Graph_LBL_Dｸﾞﾗﾌ_2" localSheetId="28" hidden="1">#REF!</definedName>
    <definedName name="_78__123Graph_LBL_Dｸﾞﾗﾌ_2" localSheetId="13" hidden="1">#REF!</definedName>
    <definedName name="_78__123Graph_LBL_Dｸﾞﾗﾌ_2" hidden="1">#REF!</definedName>
    <definedName name="_79__123Graph_LBL_Dｸﾞﾗﾌ_3" localSheetId="28" hidden="1">#REF!</definedName>
    <definedName name="_8__123Graph_Aｸﾞﾗﾌ_3" localSheetId="13" hidden="1">#REF!</definedName>
    <definedName name="_8__123Graph_Aｸﾞﾗﾌ_3" hidden="1">#REF!</definedName>
    <definedName name="_80__123Graph_LBL_Dｸﾞﾗﾌ_3" localSheetId="13" hidden="1">#REF!</definedName>
    <definedName name="_80__123Graph_LBL_Dｸﾞﾗﾌ_3" hidden="1">#REF!</definedName>
    <definedName name="_81__123Graph_LBL_Eｸﾞﾗﾌ_1" localSheetId="28" hidden="1">#REF!</definedName>
    <definedName name="_82__123Graph_LBL_Eｸﾞﾗﾌ_1" localSheetId="13" hidden="1">#REF!</definedName>
    <definedName name="_82__123Graph_LBL_Eｸﾞﾗﾌ_1" hidden="1">#REF!</definedName>
    <definedName name="_83__123Graph_LBL_Eｸﾞﾗﾌ_2" localSheetId="28" hidden="1">#REF!</definedName>
    <definedName name="_84__123Graph_LBL_Eｸﾞﾗﾌ_2" localSheetId="13" hidden="1">#REF!</definedName>
    <definedName name="_84__123Graph_LBL_Eｸﾞﾗﾌ_2" hidden="1">#REF!</definedName>
    <definedName name="_85__123Graph_LBL_Eｸﾞﾗﾌ_3" localSheetId="28" hidden="1">#REF!</definedName>
    <definedName name="_86__123Graph_LBL_Eｸﾞﾗﾌ_3" localSheetId="13" hidden="1">#REF!</definedName>
    <definedName name="_86__123Graph_LBL_Eｸﾞﾗﾌ_3" hidden="1">#REF!</definedName>
    <definedName name="_87__123Graph_LBL_Fｸﾞﾗﾌ_1" localSheetId="28" hidden="1">#REF!</definedName>
    <definedName name="_88__123Graph_LBL_Fｸﾞﾗﾌ_1" localSheetId="13" hidden="1">#REF!</definedName>
    <definedName name="_88__123Graph_LBL_Fｸﾞﾗﾌ_1" hidden="1">#REF!</definedName>
    <definedName name="_89__123Graph_LBL_Fｸﾞﾗﾌ_2" localSheetId="28" hidden="1">#REF!</definedName>
    <definedName name="_9__123Graph_Aｸﾞﾗﾌ_4" localSheetId="28" hidden="1">'[1]第02-02-02図'!$D$8:$X$8</definedName>
    <definedName name="_90__123Graph_LBL_Fｸﾞﾗﾌ_2" localSheetId="8" hidden="1">#REF!</definedName>
    <definedName name="_90__123Graph_LBL_Fｸﾞﾗﾌ_2" localSheetId="13" hidden="1">#REF!</definedName>
    <definedName name="_90__123Graph_LBL_Fｸﾞﾗﾌ_2" localSheetId="18" hidden="1">#REF!</definedName>
    <definedName name="_90__123Graph_LBL_Fｸﾞﾗﾌ_2" localSheetId="19" hidden="1">#REF!</definedName>
    <definedName name="_90__123Graph_LBL_Fｸﾞﾗﾌ_2" localSheetId="22" hidden="1">#REF!</definedName>
    <definedName name="_90__123Graph_LBL_Fｸﾞﾗﾌ_2" localSheetId="28" hidden="1">#REF!</definedName>
    <definedName name="_90__123Graph_LBL_Fｸﾞﾗﾌ_2" hidden="1">#REF!</definedName>
    <definedName name="_91__123Graph_LBL_Fｸﾞﾗﾌ_3" localSheetId="28" hidden="1">#REF!</definedName>
    <definedName name="_92__123Graph_LBL_Fｸﾞﾗﾌ_3" localSheetId="8" hidden="1">#REF!</definedName>
    <definedName name="_92__123Graph_LBL_Fｸﾞﾗﾌ_3" localSheetId="13" hidden="1">#REF!</definedName>
    <definedName name="_92__123Graph_LBL_Fｸﾞﾗﾌ_3" localSheetId="18" hidden="1">#REF!</definedName>
    <definedName name="_92__123Graph_LBL_Fｸﾞﾗﾌ_3" localSheetId="19" hidden="1">#REF!</definedName>
    <definedName name="_92__123Graph_LBL_Fｸﾞﾗﾌ_3" localSheetId="22" hidden="1">#REF!</definedName>
    <definedName name="_92__123Graph_LBL_Fｸﾞﾗﾌ_3" localSheetId="28" hidden="1">#REF!</definedName>
    <definedName name="_92__123Graph_LBL_Fｸﾞﾗﾌ_3" hidden="1">#REF!</definedName>
    <definedName name="_93__123Graph_Xｸﾞﾗﾌ_1" localSheetId="28" hidden="1">#REF!</definedName>
    <definedName name="_94__123Graph_Xｸﾞﾗﾌ_1" localSheetId="13" hidden="1">#REF!</definedName>
    <definedName name="_94__123Graph_Xｸﾞﾗﾌ_1" hidden="1">#REF!</definedName>
    <definedName name="_95__123Graph_Xｸﾞﾗﾌ_2" localSheetId="28" hidden="1">#REF!</definedName>
    <definedName name="_96__123Graph_Xｸﾞﾗﾌ_2" localSheetId="13" hidden="1">#REF!</definedName>
    <definedName name="_96__123Graph_Xｸﾞﾗﾌ_2" hidden="1">#REF!</definedName>
    <definedName name="_97__123Graph_Xｸﾞﾗﾌ_3" localSheetId="28" hidden="1">#REF!</definedName>
    <definedName name="_98__123Graph_Xｸﾞﾗﾌ_3" localSheetId="13" hidden="1">#REF!</definedName>
    <definedName name="_98__123Graph_Xｸﾞﾗﾌ_3" hidden="1">#REF!</definedName>
    <definedName name="_99__123Graph_Xｸﾞﾗﾌ_4" localSheetId="28" hidden="1">'[1]第02-02-02図'!$D$2:$Z$2</definedName>
    <definedName name="_Order1" hidden="1">255</definedName>
    <definedName name="a" hidden="1">#REF!</definedName>
    <definedName name="d" hidden="1">#REF!</definedName>
    <definedName name="e" hidden="1">#REF!</definedName>
    <definedName name="ee" hidden="1">#REF!</definedName>
    <definedName name="g" hidden="1">#REF!</definedName>
    <definedName name="i" hidden="1">#REF!</definedName>
    <definedName name="ii" hidden="1">#REF!</definedName>
    <definedName name="k" hidden="1">#REF!</definedName>
    <definedName name="l" hidden="1">#REF!</definedName>
    <definedName name="o" hidden="1">#REF!</definedName>
    <definedName name="oo" hidden="1">#REF!</definedName>
    <definedName name="p" hidden="1">#REF!</definedName>
    <definedName name="_xlnm.Print_Area" localSheetId="3">'176-177研究関係従事者数'!$A$1:$L$69</definedName>
    <definedName name="_xlnm.Print_Area" localSheetId="4">'178-179研究者数（組織別）'!$A$1:$T$56</definedName>
    <definedName name="_xlnm.Print_Area" localSheetId="8">'180研究者数（専門別）'!$A$1:$K$52</definedName>
    <definedName name="_xlnm.Print_Area" localSheetId="9">'181研究費（組織別　研究者一人当たり研究費）'!$A$1:$H$44</definedName>
    <definedName name="_xlnm.Print_Area" localSheetId="10">'182-183研究費'!$A$1:$L$56</definedName>
    <definedName name="_xlnm.Print_Area" localSheetId="13">'186-187研究費（負担源別）'!$A$1:$O$72</definedName>
    <definedName name="_xlnm.Print_Area" localSheetId="14">'188-189研究費（性格別研究費）'!$A$1:$J$70</definedName>
    <definedName name="_xlnm.Print_Area" localSheetId="16">'190-191研究費（費目別研究費）'!$A$1:$O$69</definedName>
    <definedName name="_xlnm.Print_Area" localSheetId="18">'192科学技術関係予算'!$A$1:$L$50</definedName>
    <definedName name="_xlnm.Print_Area" localSheetId="19">'193科学技術関係予算（省庁別）'!$A$1:$G$55</definedName>
    <definedName name="_xlnm.Print_Area" localSheetId="23">'196論文数'!$A$1:$I$61</definedName>
    <definedName name="_xlnm.Print_Area" localSheetId="24">'197学位授与数（年次別）'!$A$1:$G$74</definedName>
    <definedName name="_xlnm.Print_Area" localSheetId="25">'198,199学位授与数（年次別）'!$A$1:$P$64</definedName>
    <definedName name="_xlnm.Print_Area" localSheetId="26">'200特許件数（出願）'!$A$1:$F$49</definedName>
    <definedName name="_xlnm.Print_Area" localSheetId="27">'201特許件数（登録）'!$A$1:$F$49</definedName>
    <definedName name="_xlnm.Print_Area" localSheetId="28">'202-203国別・分野別のノーベル賞の受賞者数'!$A$1:$K$82</definedName>
    <definedName name="PRINT_AREA1">#REF!</definedName>
    <definedName name="_xlnm.Print_Titles" localSheetId="5">B503H!$H:$H,B503H!$4:$19</definedName>
    <definedName name="_xlnm.Print_Titles" localSheetId="6">B514H!$H:$H,B514H!$4:$20</definedName>
    <definedName name="_xlnm.Print_Titles" localSheetId="7">B515H!$H:$H,B515H!$4:$20</definedName>
    <definedName name="q" hidden="1">#REF!</definedName>
    <definedName name="qq" hidden="1">#REF!</definedName>
    <definedName name="rr" hidden="1">#REF!</definedName>
    <definedName name="s" hidden="1">#REF!</definedName>
    <definedName name="tt" hidden="1">#REF!</definedName>
    <definedName name="u" hidden="1">#REF!</definedName>
    <definedName name="uu" hidden="1">#REF!</definedName>
    <definedName name="v" hidden="1">'[1]第02-02-02図'!#REF!</definedName>
    <definedName name="ww" hidden="1">#REF!</definedName>
    <definedName name="x" hidden="1">#REF!</definedName>
    <definedName name="y" hidden="1">#REF!</definedName>
    <definedName name="yy" hidden="1">#REF!</definedName>
    <definedName name="z" hidden="1">#REF!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4" i="100" l="1"/>
  <c r="J74" i="100"/>
  <c r="I74" i="100"/>
  <c r="H74" i="100"/>
  <c r="G74" i="100"/>
  <c r="F74" i="100"/>
  <c r="E74" i="100"/>
  <c r="B49" i="99"/>
  <c r="B48" i="99"/>
  <c r="B47" i="99"/>
  <c r="B42" i="99"/>
  <c r="B41" i="99"/>
  <c r="B40" i="99"/>
  <c r="B39" i="99"/>
  <c r="B38" i="99"/>
  <c r="B37" i="99"/>
  <c r="B25" i="99"/>
  <c r="B24" i="99"/>
  <c r="B17" i="99"/>
  <c r="AM28" i="77" l="1"/>
  <c r="AN28" i="77"/>
  <c r="AK28" i="77"/>
  <c r="AK21" i="77" s="1"/>
  <c r="AL21" i="77" s="1"/>
  <c r="AL28" i="77"/>
  <c r="AI28" i="77"/>
  <c r="AJ28" i="77"/>
  <c r="AM24" i="77"/>
  <c r="AN24" i="77"/>
  <c r="AL24" i="77"/>
  <c r="AI24" i="77"/>
  <c r="AJ24" i="77"/>
  <c r="AM23" i="77"/>
  <c r="AN23" i="77" s="1"/>
  <c r="AL23" i="77"/>
  <c r="AI23" i="77"/>
  <c r="AI21" i="77" s="1"/>
  <c r="AJ21" i="77" s="1"/>
  <c r="AJ23" i="77"/>
  <c r="AM22" i="77"/>
  <c r="AM21" i="77" s="1"/>
  <c r="AN21" i="77" s="1"/>
  <c r="AL22" i="77"/>
  <c r="AI22" i="77"/>
  <c r="BH151" i="62"/>
  <c r="BD151" i="62"/>
  <c r="BB151" i="62"/>
  <c r="AR151" i="62"/>
  <c r="AF151" i="62"/>
  <c r="AJ150" i="62"/>
  <c r="X150" i="62"/>
  <c r="AQ202" i="61"/>
  <c r="AQ201" i="61"/>
  <c r="AI197" i="61"/>
  <c r="AI196" i="61"/>
  <c r="AA251" i="60"/>
  <c r="O63" i="49"/>
  <c r="O64" i="49"/>
  <c r="O65" i="49"/>
  <c r="O66" i="49"/>
  <c r="O67" i="49"/>
  <c r="F26" i="43"/>
  <c r="H26" i="43"/>
  <c r="J26" i="43"/>
  <c r="L26" i="43"/>
  <c r="N26" i="43"/>
  <c r="F27" i="43"/>
  <c r="H27" i="43"/>
  <c r="J27" i="43"/>
  <c r="L27" i="43"/>
  <c r="N27" i="43"/>
  <c r="F28" i="43"/>
  <c r="H28" i="43"/>
  <c r="J28" i="43"/>
  <c r="L28" i="43"/>
  <c r="N28" i="43"/>
  <c r="F29" i="43"/>
  <c r="H29" i="43"/>
  <c r="J29" i="43"/>
  <c r="L29" i="43"/>
  <c r="N29" i="43"/>
  <c r="F30" i="43"/>
  <c r="H30" i="43"/>
  <c r="J30" i="43"/>
  <c r="L30" i="43"/>
  <c r="N30" i="43"/>
  <c r="E41" i="43"/>
  <c r="G41" i="43"/>
  <c r="L41" i="43"/>
  <c r="Q41" i="43"/>
  <c r="AJ22" i="77"/>
  <c r="AN22" i="77"/>
</calcChain>
</file>

<file path=xl/sharedStrings.xml><?xml version="1.0" encoding="utf-8"?>
<sst xmlns="http://schemas.openxmlformats.org/spreadsheetml/2006/main" count="13123" uniqueCount="2115">
  <si>
    <t>174　科学技術・学術</t>
    <rPh sb="4" eb="6">
      <t>カガク</t>
    </rPh>
    <rPh sb="6" eb="8">
      <t>ギジュツ</t>
    </rPh>
    <rPh sb="9" eb="11">
      <t>ガクジュツ</t>
    </rPh>
    <phoneticPr fontId="3"/>
  </si>
  <si>
    <t>Science and Technology 175</t>
    <phoneticPr fontId="3"/>
  </si>
  <si>
    <t>研　  　究　　　実　　　施　　</t>
    <rPh sb="9" eb="10">
      <t>ジツ</t>
    </rPh>
    <rPh sb="13" eb="14">
      <t>シ</t>
    </rPh>
    <phoneticPr fontId="3"/>
  </si>
  <si>
    <t>　 機　　　関　　　数</t>
    <rPh sb="2" eb="3">
      <t>キ</t>
    </rPh>
    <rPh sb="6" eb="7">
      <t>セキ</t>
    </rPh>
    <rPh sb="10" eb="11">
      <t>スウ</t>
    </rPh>
    <phoneticPr fontId="3"/>
  </si>
  <si>
    <t xml:space="preserve">R&amp;D Performing </t>
    <phoneticPr fontId="3"/>
  </si>
  <si>
    <t>　 Institutions</t>
    <phoneticPr fontId="3"/>
  </si>
  <si>
    <t>＜人文・社会科学を含む＞Including Social Sciences and Humanities</t>
    <rPh sb="1" eb="3">
      <t>ジンブン</t>
    </rPh>
    <rPh sb="4" eb="6">
      <t>シャカイ</t>
    </rPh>
    <rPh sb="6" eb="8">
      <t>カガク</t>
    </rPh>
    <rPh sb="9" eb="10">
      <t>フク</t>
    </rPh>
    <phoneticPr fontId="3"/>
  </si>
  <si>
    <r>
      <t xml:space="preserve">  組織</t>
    </r>
    <r>
      <rPr>
        <sz val="11"/>
        <rFont val="ＭＳ 明朝"/>
        <family val="1"/>
        <charset val="128"/>
      </rPr>
      <t/>
    </r>
    <phoneticPr fontId="3"/>
  </si>
  <si>
    <t>総　計</t>
  </si>
  <si>
    <t>企　業  等</t>
    <rPh sb="0" eb="1">
      <t>クワダ</t>
    </rPh>
    <rPh sb="2" eb="3">
      <t>ギョウ</t>
    </rPh>
    <phoneticPr fontId="3"/>
  </si>
  <si>
    <t>非営利団体</t>
    <rPh sb="0" eb="3">
      <t>ヒエイリ</t>
    </rPh>
    <rPh sb="3" eb="5">
      <t>ダンタイ</t>
    </rPh>
    <phoneticPr fontId="3"/>
  </si>
  <si>
    <t>公　的　機　関</t>
    <rPh sb="0" eb="1">
      <t>オオヤケ</t>
    </rPh>
    <rPh sb="2" eb="3">
      <t>マト</t>
    </rPh>
    <phoneticPr fontId="3"/>
  </si>
  <si>
    <t>大　　学　　等</t>
  </si>
  <si>
    <t xml:space="preserve"> Organization</t>
    <phoneticPr fontId="3"/>
  </si>
  <si>
    <t>Business  enterprises</t>
  </si>
  <si>
    <t>Public  organizations</t>
    <phoneticPr fontId="3"/>
  </si>
  <si>
    <t xml:space="preserve">Universities  and   Colleges </t>
  </si>
  <si>
    <t>年度</t>
  </si>
  <si>
    <t>計</t>
  </si>
  <si>
    <t>会　社</t>
  </si>
  <si>
    <t>特殊法人・独立行政法人(a)
(※1)</t>
    <rPh sb="0" eb="2">
      <t>トクシュ</t>
    </rPh>
    <rPh sb="2" eb="4">
      <t>ホウジン</t>
    </rPh>
    <rPh sb="5" eb="7">
      <t>ドクリツ</t>
    </rPh>
    <rPh sb="7" eb="9">
      <t>ギョウセイ</t>
    </rPh>
    <rPh sb="9" eb="11">
      <t>ホウジン</t>
    </rPh>
    <phoneticPr fontId="3"/>
  </si>
  <si>
    <t>計</t>
    <rPh sb="0" eb="1">
      <t>ケイ</t>
    </rPh>
    <phoneticPr fontId="3"/>
  </si>
  <si>
    <t>国　営</t>
    <rPh sb="0" eb="1">
      <t>クニ</t>
    </rPh>
    <phoneticPr fontId="3"/>
  </si>
  <si>
    <t>公　営</t>
    <rPh sb="0" eb="1">
      <t>オオヤケ</t>
    </rPh>
    <rPh sb="2" eb="3">
      <t>エイ</t>
    </rPh>
    <phoneticPr fontId="3"/>
  </si>
  <si>
    <t>特殊法人・独立行政法人(b)
(※2)</t>
    <rPh sb="0" eb="2">
      <t>トクシュ</t>
    </rPh>
    <rPh sb="2" eb="4">
      <t>ホウジン</t>
    </rPh>
    <rPh sb="5" eb="7">
      <t>ドクリツ</t>
    </rPh>
    <rPh sb="7" eb="9">
      <t>ギョウセイ</t>
    </rPh>
    <rPh sb="9" eb="11">
      <t>ホウジン</t>
    </rPh>
    <phoneticPr fontId="3"/>
  </si>
  <si>
    <t>国　立</t>
  </si>
  <si>
    <t>公　立</t>
  </si>
  <si>
    <t>私　立</t>
  </si>
  <si>
    <t>FY</t>
    <phoneticPr fontId="3"/>
  </si>
  <si>
    <t>Total</t>
  </si>
  <si>
    <t>Companies</t>
  </si>
  <si>
    <t>Non-profit institutions</t>
  </si>
  <si>
    <t>National</t>
    <phoneticPr fontId="3"/>
  </si>
  <si>
    <t>Public</t>
    <phoneticPr fontId="3"/>
  </si>
  <si>
    <t>Total</t>
    <phoneticPr fontId="3"/>
  </si>
  <si>
    <t>Private</t>
    <phoneticPr fontId="3"/>
  </si>
  <si>
    <t>平成４('92)</t>
    <rPh sb="0" eb="2">
      <t>ヘイセイ</t>
    </rPh>
    <phoneticPr fontId="11"/>
  </si>
  <si>
    <t>　　５('93)</t>
    <phoneticPr fontId="11"/>
  </si>
  <si>
    <t>　　６('94)</t>
    <phoneticPr fontId="11"/>
  </si>
  <si>
    <t>　　７('95)</t>
    <phoneticPr fontId="11"/>
  </si>
  <si>
    <t>　　８('96)</t>
    <phoneticPr fontId="11"/>
  </si>
  <si>
    <t>　　９('97)</t>
    <phoneticPr fontId="11"/>
  </si>
  <si>
    <t>　　10('98)</t>
    <phoneticPr fontId="11"/>
  </si>
  <si>
    <t>　　11('99)</t>
    <phoneticPr fontId="11"/>
  </si>
  <si>
    <t>　　12('00)</t>
    <phoneticPr fontId="11"/>
  </si>
  <si>
    <t>　　13('01)</t>
    <phoneticPr fontId="11"/>
  </si>
  <si>
    <t>　　14('02)</t>
    <phoneticPr fontId="11"/>
  </si>
  <si>
    <t>　　15('03)</t>
    <phoneticPr fontId="11"/>
  </si>
  <si>
    <t>　　16('04)</t>
    <phoneticPr fontId="11"/>
  </si>
  <si>
    <t>　　17('05)</t>
    <phoneticPr fontId="11"/>
  </si>
  <si>
    <t>　　18('06)</t>
    <phoneticPr fontId="3"/>
  </si>
  <si>
    <t xml:space="preserve">    19('07)</t>
    <phoneticPr fontId="3"/>
  </si>
  <si>
    <t xml:space="preserve">    20('08)</t>
    <phoneticPr fontId="3"/>
  </si>
  <si>
    <t xml:space="preserve">    21('09)</t>
    <phoneticPr fontId="3"/>
  </si>
  <si>
    <t xml:space="preserve">    22('10)</t>
    <phoneticPr fontId="3"/>
  </si>
  <si>
    <t xml:space="preserve">    23('11)</t>
    <phoneticPr fontId="3"/>
  </si>
  <si>
    <t>－</t>
  </si>
  <si>
    <t xml:space="preserve">    24('12)</t>
    <phoneticPr fontId="3"/>
  </si>
  <si>
    <t xml:space="preserve">    25('13)</t>
    <phoneticPr fontId="3"/>
  </si>
  <si>
    <t xml:space="preserve">    26('14)</t>
    <phoneticPr fontId="3"/>
  </si>
  <si>
    <t xml:space="preserve">    27('15)</t>
    <phoneticPr fontId="3"/>
  </si>
  <si>
    <t xml:space="preserve">    28('16)</t>
    <phoneticPr fontId="3"/>
  </si>
  <si>
    <t xml:space="preserve">    29('17)</t>
    <phoneticPr fontId="3"/>
  </si>
  <si>
    <t>－</t>
    <phoneticPr fontId="3"/>
  </si>
  <si>
    <t xml:space="preserve">    30('18)</t>
    <phoneticPr fontId="3"/>
  </si>
  <si>
    <t>令和元('19)</t>
    <rPh sb="0" eb="1">
      <t>レイワ</t>
    </rPh>
    <phoneticPr fontId="3"/>
  </si>
  <si>
    <t>　　２('20)</t>
    <phoneticPr fontId="3"/>
  </si>
  <si>
    <t>　　３('21)</t>
    <phoneticPr fontId="3"/>
  </si>
  <si>
    <t>　　４('22)</t>
    <phoneticPr fontId="3"/>
  </si>
  <si>
    <t xml:space="preserve">（注）1 </t>
    <phoneticPr fontId="3"/>
  </si>
  <si>
    <t>研究実施機関数は、各年度内に研究を実施した機関数であり、委託研究などのために外部へ研究費を支出した機関も含まれる。</t>
    <phoneticPr fontId="3"/>
  </si>
  <si>
    <t xml:space="preserve">5 </t>
    <phoneticPr fontId="3"/>
  </si>
  <si>
    <t>大学の調査単位は、学部である。</t>
  </si>
  <si>
    <t xml:space="preserve">6 </t>
    <phoneticPr fontId="3"/>
  </si>
  <si>
    <t>平成24年の「科学技術研究調査報告」から、「企業等」は「企業」に変更され、「企業等」に含まれていた「特殊法人・独立行政法人」は、「公的機関」の「特殊法人・独立行政法人」に移された。平成23年度以降の「企業等」の計は、「企業」の値。</t>
    <phoneticPr fontId="3"/>
  </si>
  <si>
    <t xml:space="preserve">2 </t>
    <phoneticPr fontId="3"/>
  </si>
  <si>
    <t>会社は、平成5年度までは資本金500万円以上、平成6年度以降は資本金1,000万円以上を調査対象としている。</t>
    <rPh sb="4" eb="6">
      <t>ヘイセイ</t>
    </rPh>
    <rPh sb="7" eb="9">
      <t>ネンド</t>
    </rPh>
    <phoneticPr fontId="3"/>
  </si>
  <si>
    <t xml:space="preserve">3 </t>
    <phoneticPr fontId="3"/>
  </si>
  <si>
    <t>平成13年度から調査対象区分が変更されたため、平成12年度までの非営利団体は、民営研究機関の数値を使用している。</t>
    <phoneticPr fontId="3"/>
  </si>
  <si>
    <t>(※1）</t>
    <phoneticPr fontId="3"/>
  </si>
  <si>
    <t>Public corporations and enterprises, and incorporated administrative agency</t>
  </si>
  <si>
    <t>(※2）</t>
    <phoneticPr fontId="3"/>
  </si>
  <si>
    <t>Government-affiliated agencies and research institutions, and uncorporated administrative agency</t>
    <phoneticPr fontId="3"/>
  </si>
  <si>
    <t xml:space="preserve">4 </t>
    <phoneticPr fontId="3"/>
  </si>
  <si>
    <t>特殊法人・独立行政法人(a)は産業連関表において生産活動主体が「産業」に分類されているもの（民間系）、(b)は科学技術に関する試験研究又は調査研究を行うことを目的とするもの（国・地方公共団体系）である。</t>
    <phoneticPr fontId="3"/>
  </si>
  <si>
    <t>第1表　研究主体,組織別研究関係従業者数</t>
    <phoneticPr fontId="3"/>
  </si>
  <si>
    <t>（企業，非営利団体・公的機関，大学等）</t>
    <phoneticPr fontId="3"/>
  </si>
  <si>
    <t>平成26年調査結果</t>
    <phoneticPr fontId="22"/>
  </si>
  <si>
    <t>Table 1.  Number of persons employed in R&amp;D by research sector and kind of organization</t>
    <phoneticPr fontId="3"/>
  </si>
  <si>
    <t xml:space="preserve"> (Business Enterprises, Non-Profit Institutions and Public Organizations, and Universities and Colleges) </t>
    <phoneticPr fontId="3"/>
  </si>
  <si>
    <t xml:space="preserve">研究実施 </t>
    <phoneticPr fontId="3"/>
  </si>
  <si>
    <t>研　究　関　係　従　業　者　数　（人）</t>
    <phoneticPr fontId="3"/>
  </si>
  <si>
    <t>研　　究　　関　　係　</t>
    <phoneticPr fontId="3"/>
  </si>
  <si>
    <t>　従　　業　　者　　数　　(実　数）　（人）</t>
    <phoneticPr fontId="3"/>
  </si>
  <si>
    <t>研  究  主  体</t>
    <phoneticPr fontId="3"/>
  </si>
  <si>
    <t xml:space="preserve">企業,  </t>
    <rPh sb="0" eb="2">
      <t>キギョウ</t>
    </rPh>
    <phoneticPr fontId="3"/>
  </si>
  <si>
    <t>Number of persons employed in R&amp;D (persons)</t>
  </si>
  <si>
    <t xml:space="preserve">Number of persons   </t>
    <phoneticPr fontId="3"/>
  </si>
  <si>
    <r>
      <t xml:space="preserve"> </t>
    </r>
    <r>
      <rPr>
        <sz val="9"/>
        <color indexed="8"/>
        <rFont val="ＭＳ Ｐ明朝"/>
        <family val="1"/>
        <charset val="128"/>
      </rPr>
      <t>　</t>
    </r>
    <r>
      <rPr>
        <sz val="9"/>
        <color indexed="8"/>
        <rFont val="Times New Roman"/>
        <family val="1"/>
      </rPr>
      <t>employed in R&amp;D (Head-counts)  (persons)</t>
    </r>
    <phoneticPr fontId="3"/>
  </si>
  <si>
    <t xml:space="preserve">う　ち　女　性           </t>
    <phoneticPr fontId="3"/>
  </si>
  <si>
    <t>Female only</t>
    <phoneticPr fontId="3"/>
  </si>
  <si>
    <t>及      び</t>
    <phoneticPr fontId="3"/>
  </si>
  <si>
    <t xml:space="preserve">研究実施 </t>
    <rPh sb="0" eb="2">
      <t>ケンキュウ</t>
    </rPh>
    <rPh sb="2" eb="4">
      <t>ジッシ</t>
    </rPh>
    <phoneticPr fontId="3"/>
  </si>
  <si>
    <t>組          織</t>
    <phoneticPr fontId="3"/>
  </si>
  <si>
    <t xml:space="preserve"> 非営利団体・</t>
    <rPh sb="1" eb="4">
      <t>ヒエイリ</t>
    </rPh>
    <rPh sb="4" eb="6">
      <t>ダンタイ</t>
    </rPh>
    <phoneticPr fontId="3"/>
  </si>
  <si>
    <t>研究事務</t>
    <phoneticPr fontId="3"/>
  </si>
  <si>
    <t>研究事務</t>
  </si>
  <si>
    <t xml:space="preserve">公的機関 </t>
    <rPh sb="0" eb="2">
      <t>コウテキ</t>
    </rPh>
    <rPh sb="2" eb="4">
      <t>キカン</t>
    </rPh>
    <phoneticPr fontId="3"/>
  </si>
  <si>
    <t xml:space="preserve">  総　　 数</t>
    <rPh sb="2" eb="3">
      <t>フサ</t>
    </rPh>
    <rPh sb="6" eb="7">
      <t>カズ</t>
    </rPh>
    <phoneticPr fontId="3"/>
  </si>
  <si>
    <t>研  究  者</t>
    <phoneticPr fontId="3"/>
  </si>
  <si>
    <t>研究補助者</t>
    <rPh sb="2" eb="5">
      <t>ホジョシャ</t>
    </rPh>
    <phoneticPr fontId="3"/>
  </si>
  <si>
    <t>技 能 者</t>
    <phoneticPr fontId="3"/>
  </si>
  <si>
    <t>その他の</t>
    <phoneticPr fontId="3"/>
  </si>
  <si>
    <t xml:space="preserve">  総     数</t>
    <rPh sb="2" eb="3">
      <t>フサ</t>
    </rPh>
    <rPh sb="8" eb="9">
      <t>カズ</t>
    </rPh>
    <phoneticPr fontId="3"/>
  </si>
  <si>
    <t xml:space="preserve">研   </t>
    <phoneticPr fontId="3"/>
  </si>
  <si>
    <t>　 究　　 者</t>
    <phoneticPr fontId="3"/>
  </si>
  <si>
    <t>研    究</t>
    <phoneticPr fontId="3"/>
  </si>
  <si>
    <t>その他の</t>
  </si>
  <si>
    <t>総　　数</t>
    <rPh sb="0" eb="1">
      <t>フサ</t>
    </rPh>
    <rPh sb="3" eb="4">
      <t>カズ</t>
    </rPh>
    <phoneticPr fontId="3"/>
  </si>
  <si>
    <t>研    究    者</t>
    <phoneticPr fontId="3"/>
  </si>
  <si>
    <t xml:space="preserve">及    び </t>
    <phoneticPr fontId="3"/>
  </si>
  <si>
    <t>関 係 者</t>
    <phoneticPr fontId="3"/>
  </si>
  <si>
    <t>補 助 者</t>
    <phoneticPr fontId="3"/>
  </si>
  <si>
    <t>関 係 者</t>
  </si>
  <si>
    <t xml:space="preserve">大学等数 </t>
    <phoneticPr fontId="3"/>
  </si>
  <si>
    <t>うち専ら</t>
    <rPh sb="2" eb="3">
      <t>モッパ</t>
    </rPh>
    <phoneticPr fontId="3"/>
  </si>
  <si>
    <t>うち博士</t>
    <rPh sb="2" eb="4">
      <t>ハカセ</t>
    </rPh>
    <phoneticPr fontId="3"/>
  </si>
  <si>
    <t>Sector</t>
  </si>
  <si>
    <t>Clerical</t>
    <phoneticPr fontId="3"/>
  </si>
  <si>
    <t>研究に従</t>
    <phoneticPr fontId="3"/>
  </si>
  <si>
    <t>号取得者</t>
    <rPh sb="1" eb="4">
      <t>シュトクシャ</t>
    </rPh>
    <phoneticPr fontId="3"/>
  </si>
  <si>
    <t xml:space="preserve"> and</t>
    <phoneticPr fontId="3"/>
  </si>
  <si>
    <t>Assistant</t>
  </si>
  <si>
    <t>and other</t>
  </si>
  <si>
    <t>事する者</t>
    <rPh sb="0" eb="1">
      <t>ジ</t>
    </rPh>
    <rPh sb="3" eb="4">
      <t>モノ</t>
    </rPh>
    <phoneticPr fontId="3"/>
  </si>
  <si>
    <t>kind of organization</t>
    <phoneticPr fontId="3"/>
  </si>
  <si>
    <t>research</t>
    <phoneticPr fontId="3"/>
  </si>
  <si>
    <t>supporting</t>
    <phoneticPr fontId="3"/>
  </si>
  <si>
    <t>(a)</t>
    <phoneticPr fontId="3"/>
  </si>
  <si>
    <t>Researchers</t>
    <phoneticPr fontId="3"/>
  </si>
  <si>
    <t>workers</t>
    <phoneticPr fontId="3"/>
  </si>
  <si>
    <t>Technicians</t>
    <phoneticPr fontId="3"/>
  </si>
  <si>
    <t>personnel</t>
  </si>
  <si>
    <t>(b)</t>
    <phoneticPr fontId="3"/>
  </si>
  <si>
    <t>(c)</t>
    <phoneticPr fontId="3"/>
  </si>
  <si>
    <t>(c)</t>
  </si>
  <si>
    <t xml:space="preserve">101  </t>
  </si>
  <si>
    <t xml:space="preserve">2014        </t>
  </si>
  <si>
    <t xml:space="preserve">            </t>
  </si>
  <si>
    <t>01</t>
  </si>
  <si>
    <t xml:space="preserve"> 1  総                      数</t>
    <rPh sb="27" eb="28">
      <t>スウ</t>
    </rPh>
    <phoneticPr fontId="3"/>
  </si>
  <si>
    <t xml:space="preserve"> 1</t>
    <phoneticPr fontId="3"/>
  </si>
  <si>
    <t xml:space="preserve"> 2   企        　　　　　　 業　(1)</t>
    <rPh sb="5" eb="6">
      <t>クワダ</t>
    </rPh>
    <rPh sb="21" eb="22">
      <t>ギョウ</t>
    </rPh>
    <phoneticPr fontId="3"/>
  </si>
  <si>
    <t xml:space="preserve"> 2</t>
    <phoneticPr fontId="3"/>
  </si>
  <si>
    <t xml:space="preserve"> 3   非  　営 　 利　 団 　 体  (2)</t>
    <rPh sb="5" eb="6">
      <t>ヒ</t>
    </rPh>
    <rPh sb="9" eb="10">
      <t>エイ</t>
    </rPh>
    <rPh sb="13" eb="14">
      <t>リ</t>
    </rPh>
    <rPh sb="16" eb="17">
      <t>ダン</t>
    </rPh>
    <rPh sb="20" eb="21">
      <t>カラダ</t>
    </rPh>
    <phoneticPr fontId="3"/>
  </si>
  <si>
    <t xml:space="preserve"> 3</t>
    <phoneticPr fontId="3"/>
  </si>
  <si>
    <t xml:space="preserve"> 4   公　 　的　  　機　  　関  (3)</t>
    <rPh sb="5" eb="6">
      <t>オオヤケ</t>
    </rPh>
    <rPh sb="9" eb="10">
      <t>マト</t>
    </rPh>
    <rPh sb="14" eb="15">
      <t>キ</t>
    </rPh>
    <rPh sb="19" eb="20">
      <t>セキ</t>
    </rPh>
    <phoneticPr fontId="3"/>
  </si>
  <si>
    <t xml:space="preserve"> 4</t>
    <phoneticPr fontId="3"/>
  </si>
  <si>
    <t xml:space="preserve"> 5     国                   営  (4)</t>
    <phoneticPr fontId="3"/>
  </si>
  <si>
    <t>5</t>
    <phoneticPr fontId="3"/>
  </si>
  <si>
    <t xml:space="preserve"> 6     公                   営  (5)</t>
    <phoneticPr fontId="3"/>
  </si>
  <si>
    <t xml:space="preserve"> 6</t>
    <phoneticPr fontId="3"/>
  </si>
  <si>
    <t xml:space="preserve"> 7     特殊法人・独立行政法人   (6)</t>
    <rPh sb="12" eb="14">
      <t>ドクリツ</t>
    </rPh>
    <rPh sb="14" eb="16">
      <t>ギョウセイ</t>
    </rPh>
    <rPh sb="16" eb="18">
      <t>ホウジン</t>
    </rPh>
    <phoneticPr fontId="3"/>
  </si>
  <si>
    <t xml:space="preserve"> 7</t>
    <phoneticPr fontId="3"/>
  </si>
  <si>
    <t xml:space="preserve"> 8   大 　      学  　      等  (7)</t>
    <phoneticPr fontId="3"/>
  </si>
  <si>
    <t>...</t>
  </si>
  <si>
    <t xml:space="preserve"> 8</t>
    <phoneticPr fontId="3"/>
  </si>
  <si>
    <t xml:space="preserve"> 9     国                   立  (8)</t>
    <phoneticPr fontId="3"/>
  </si>
  <si>
    <t xml:space="preserve"> 9</t>
    <phoneticPr fontId="3"/>
  </si>
  <si>
    <t>10     公                   立  (9)</t>
    <phoneticPr fontId="3"/>
  </si>
  <si>
    <t xml:space="preserve"> 10</t>
    <phoneticPr fontId="3"/>
  </si>
  <si>
    <t>11     私                   立  (10)</t>
    <phoneticPr fontId="3"/>
  </si>
  <si>
    <t>11</t>
    <phoneticPr fontId="3"/>
  </si>
  <si>
    <t>12   自      然      科     学</t>
    <phoneticPr fontId="3"/>
  </si>
  <si>
    <t>12</t>
    <phoneticPr fontId="3"/>
  </si>
  <si>
    <t>13    非 　営 　 利　 団 　 体  (2)</t>
    <rPh sb="6" eb="7">
      <t>ヒ</t>
    </rPh>
    <rPh sb="9" eb="10">
      <t>エイ</t>
    </rPh>
    <rPh sb="13" eb="14">
      <t>リ</t>
    </rPh>
    <rPh sb="16" eb="17">
      <t>ダン</t>
    </rPh>
    <rPh sb="20" eb="21">
      <t>カラダ</t>
    </rPh>
    <phoneticPr fontId="3"/>
  </si>
  <si>
    <t>13</t>
    <phoneticPr fontId="3"/>
  </si>
  <si>
    <t>14    公　 　的　 　機　  　関  (3)</t>
    <rPh sb="6" eb="7">
      <t>オオヤケ</t>
    </rPh>
    <rPh sb="10" eb="11">
      <t>マト</t>
    </rPh>
    <rPh sb="14" eb="15">
      <t>キ</t>
    </rPh>
    <rPh sb="19" eb="20">
      <t>セキ</t>
    </rPh>
    <phoneticPr fontId="3"/>
  </si>
  <si>
    <t>14</t>
    <phoneticPr fontId="3"/>
  </si>
  <si>
    <t>15      国                  営  (4)</t>
    <phoneticPr fontId="3"/>
  </si>
  <si>
    <t>15</t>
    <phoneticPr fontId="3"/>
  </si>
  <si>
    <t>16      公                  営  (5)</t>
    <phoneticPr fontId="3"/>
  </si>
  <si>
    <t xml:space="preserve"> 16</t>
    <phoneticPr fontId="3"/>
  </si>
  <si>
    <t xml:space="preserve">17      特殊法人・独立行政法人  (6) </t>
    <rPh sb="13" eb="15">
      <t>ドクリツ</t>
    </rPh>
    <rPh sb="15" eb="17">
      <t>ギョウセイ</t>
    </rPh>
    <rPh sb="17" eb="19">
      <t>ホウジン</t>
    </rPh>
    <phoneticPr fontId="3"/>
  </si>
  <si>
    <t xml:space="preserve"> 17</t>
    <phoneticPr fontId="3"/>
  </si>
  <si>
    <t>18    大 　      学  　     等  (7)</t>
    <phoneticPr fontId="3"/>
  </si>
  <si>
    <t>18</t>
    <phoneticPr fontId="3"/>
  </si>
  <si>
    <t>19      国                  立  (8)</t>
    <phoneticPr fontId="3"/>
  </si>
  <si>
    <t xml:space="preserve"> 19</t>
    <phoneticPr fontId="3"/>
  </si>
  <si>
    <t>20      公                  立  (9)</t>
    <phoneticPr fontId="3"/>
  </si>
  <si>
    <t xml:space="preserve"> 20</t>
    <phoneticPr fontId="3"/>
  </si>
  <si>
    <t>21      私                  立  (10)</t>
    <phoneticPr fontId="3"/>
  </si>
  <si>
    <t xml:space="preserve"> 21</t>
    <phoneticPr fontId="3"/>
  </si>
  <si>
    <t>22   人  文 ・  社　会　科　学</t>
    <rPh sb="5" eb="6">
      <t>ヒト</t>
    </rPh>
    <rPh sb="8" eb="9">
      <t>ブン</t>
    </rPh>
    <rPh sb="13" eb="14">
      <t>シャ</t>
    </rPh>
    <rPh sb="15" eb="16">
      <t>カイ</t>
    </rPh>
    <rPh sb="17" eb="18">
      <t>カ</t>
    </rPh>
    <rPh sb="19" eb="20">
      <t>ガク</t>
    </rPh>
    <phoneticPr fontId="3"/>
  </si>
  <si>
    <t>22</t>
    <phoneticPr fontId="3"/>
  </si>
  <si>
    <t>23    非 　営 　 利　 団 　 体  (2)</t>
    <rPh sb="6" eb="7">
      <t>ヒ</t>
    </rPh>
    <rPh sb="9" eb="10">
      <t>エイ</t>
    </rPh>
    <rPh sb="13" eb="14">
      <t>リ</t>
    </rPh>
    <rPh sb="16" eb="17">
      <t>ダン</t>
    </rPh>
    <rPh sb="20" eb="21">
      <t>カラダ</t>
    </rPh>
    <phoneticPr fontId="3"/>
  </si>
  <si>
    <t xml:space="preserve"> 23</t>
    <phoneticPr fontId="3"/>
  </si>
  <si>
    <t>24    公　 　的　 　機　  　関  (3)</t>
    <rPh sb="6" eb="7">
      <t>オオヤケ</t>
    </rPh>
    <rPh sb="10" eb="11">
      <t>マト</t>
    </rPh>
    <rPh sb="14" eb="15">
      <t>キ</t>
    </rPh>
    <rPh sb="19" eb="20">
      <t>セキ</t>
    </rPh>
    <phoneticPr fontId="3"/>
  </si>
  <si>
    <t>24</t>
    <phoneticPr fontId="3"/>
  </si>
  <si>
    <t>25      国                  営  (4)</t>
    <phoneticPr fontId="3"/>
  </si>
  <si>
    <t>-</t>
  </si>
  <si>
    <t>25</t>
    <phoneticPr fontId="3"/>
  </si>
  <si>
    <t>26      公                  営  (5)</t>
    <phoneticPr fontId="3"/>
  </si>
  <si>
    <t xml:space="preserve"> 26</t>
    <phoneticPr fontId="3"/>
  </si>
  <si>
    <t>27      特殊法人・独立行政法人  (6)</t>
    <rPh sb="13" eb="15">
      <t>ドクリツ</t>
    </rPh>
    <rPh sb="15" eb="17">
      <t>ギョウセイ</t>
    </rPh>
    <rPh sb="17" eb="19">
      <t>ホウジン</t>
    </rPh>
    <phoneticPr fontId="3"/>
  </si>
  <si>
    <t xml:space="preserve"> 27</t>
    <phoneticPr fontId="3"/>
  </si>
  <si>
    <t>28    大 　      学  　     等  (7)</t>
    <phoneticPr fontId="3"/>
  </si>
  <si>
    <t>28</t>
    <phoneticPr fontId="3"/>
  </si>
  <si>
    <t>29      国                  立  (8)</t>
    <phoneticPr fontId="3"/>
  </si>
  <si>
    <t>29</t>
    <phoneticPr fontId="3"/>
  </si>
  <si>
    <t>30      公                  立  (9)</t>
    <phoneticPr fontId="3"/>
  </si>
  <si>
    <t>30</t>
    <phoneticPr fontId="3"/>
  </si>
  <si>
    <t>31      私                  立  (10)</t>
    <phoneticPr fontId="3"/>
  </si>
  <si>
    <t>31</t>
    <phoneticPr fontId="3"/>
  </si>
  <si>
    <t>(a)  Number of business enterprises performing intramural and/or extramural R&amp;D, non-profit</t>
    <phoneticPr fontId="3"/>
  </si>
  <si>
    <r>
      <rPr>
        <sz val="10"/>
        <color indexed="8"/>
        <rFont val="ＭＳ 明朝"/>
        <family val="1"/>
        <charset val="128"/>
      </rPr>
      <t>　</t>
    </r>
    <r>
      <rPr>
        <sz val="10"/>
        <color indexed="8"/>
        <rFont val="Times New Roman"/>
        <family val="1"/>
      </rPr>
      <t xml:space="preserve"> institutions and public organizations, and universities and colleges</t>
    </r>
    <phoneticPr fontId="3"/>
  </si>
  <si>
    <t>(b)  Persons solely engaged in R&amp;D</t>
    <phoneticPr fontId="3"/>
  </si>
  <si>
    <t>(c)  Holders of university Ph.D. level degrees</t>
    <phoneticPr fontId="3"/>
  </si>
  <si>
    <t>総数</t>
    <rPh sb="1" eb="2">
      <t>スウ</t>
    </rPh>
    <phoneticPr fontId="3"/>
  </si>
  <si>
    <t>企業</t>
    <rPh sb="0" eb="1">
      <t>クワダ</t>
    </rPh>
    <rPh sb="1" eb="2">
      <t>ギョウ</t>
    </rPh>
    <phoneticPr fontId="3"/>
  </si>
  <si>
    <t>非営利団体</t>
    <rPh sb="0" eb="1">
      <t>ヒ</t>
    </rPh>
    <rPh sb="1" eb="2">
      <t>エイ</t>
    </rPh>
    <rPh sb="2" eb="3">
      <t>リ</t>
    </rPh>
    <rPh sb="3" eb="4">
      <t>ダン</t>
    </rPh>
    <rPh sb="4" eb="5">
      <t>カラダ</t>
    </rPh>
    <phoneticPr fontId="3"/>
  </si>
  <si>
    <t>公的機関</t>
    <rPh sb="0" eb="1">
      <t>オオヤケ</t>
    </rPh>
    <rPh sb="1" eb="2">
      <t>マト</t>
    </rPh>
    <rPh sb="2" eb="3">
      <t>キ</t>
    </rPh>
    <rPh sb="3" eb="4">
      <t>セキ</t>
    </rPh>
    <phoneticPr fontId="3"/>
  </si>
  <si>
    <t>国営</t>
    <phoneticPr fontId="3"/>
  </si>
  <si>
    <t>公営</t>
    <phoneticPr fontId="3"/>
  </si>
  <si>
    <t>特殊法人・独立行政法人</t>
    <rPh sb="5" eb="7">
      <t>ドクリツ</t>
    </rPh>
    <rPh sb="7" eb="9">
      <t>ギョウセイ</t>
    </rPh>
    <rPh sb="9" eb="11">
      <t>ホウジン</t>
    </rPh>
    <phoneticPr fontId="3"/>
  </si>
  <si>
    <t>大学等</t>
    <phoneticPr fontId="3"/>
  </si>
  <si>
    <t>国立</t>
    <phoneticPr fontId="3"/>
  </si>
  <si>
    <t>公立</t>
    <phoneticPr fontId="3"/>
  </si>
  <si>
    <t>私立</t>
    <phoneticPr fontId="3"/>
  </si>
  <si>
    <t>国</t>
    <rPh sb="0" eb="1">
      <t>コク</t>
    </rPh>
    <phoneticPr fontId="13"/>
  </si>
  <si>
    <t>公</t>
    <rPh sb="0" eb="1">
      <t>コウ</t>
    </rPh>
    <phoneticPr fontId="13"/>
  </si>
  <si>
    <t>私</t>
    <rPh sb="0" eb="1">
      <t>シ</t>
    </rPh>
    <phoneticPr fontId="13"/>
  </si>
  <si>
    <t>176　科学技術・学術</t>
    <rPh sb="4" eb="6">
      <t>カガク</t>
    </rPh>
    <rPh sb="6" eb="8">
      <t>ギジュツ</t>
    </rPh>
    <rPh sb="9" eb="11">
      <t>ガクジュツ</t>
    </rPh>
    <phoneticPr fontId="14"/>
  </si>
  <si>
    <r>
      <t>Science and Technology</t>
    </r>
    <r>
      <rPr>
        <sz val="11"/>
        <color indexed="8"/>
        <rFont val="ＭＳ 明朝"/>
        <family val="1"/>
        <charset val="128"/>
      </rPr>
      <t xml:space="preserve"> 177</t>
    </r>
    <phoneticPr fontId="3"/>
  </si>
  <si>
    <t xml:space="preserve">研　　 　究　 　 関　　　係 </t>
    <rPh sb="10" eb="11">
      <t>セキ</t>
    </rPh>
    <rPh sb="14" eb="15">
      <t>カカリ</t>
    </rPh>
    <phoneticPr fontId="14"/>
  </si>
  <si>
    <t>　　従　　　業　　　者　　　数</t>
    <rPh sb="2" eb="3">
      <t>ジュウ</t>
    </rPh>
    <rPh sb="6" eb="7">
      <t>ギョウ</t>
    </rPh>
    <rPh sb="10" eb="11">
      <t>シャ</t>
    </rPh>
    <rPh sb="14" eb="15">
      <t>スウ</t>
    </rPh>
    <phoneticPr fontId="14"/>
  </si>
  <si>
    <t>Number of R&amp;D Personnel</t>
    <phoneticPr fontId="14"/>
  </si>
  <si>
    <t>　　 by Occupation</t>
    <phoneticPr fontId="14"/>
  </si>
  <si>
    <t>＜人文・社会科学を含む＞Including Social Sciences and Humanities</t>
    <rPh sb="1" eb="3">
      <t>ジンブン</t>
    </rPh>
    <rPh sb="4" eb="6">
      <t>シャカイ</t>
    </rPh>
    <rPh sb="6" eb="8">
      <t>カガク</t>
    </rPh>
    <rPh sb="9" eb="10">
      <t>フク</t>
    </rPh>
    <phoneticPr fontId="14"/>
  </si>
  <si>
    <t>（単位：人)(Unit:persons）</t>
    <phoneticPr fontId="14"/>
  </si>
  <si>
    <t>　研究者１人</t>
    <phoneticPr fontId="13"/>
  </si>
  <si>
    <t xml:space="preserve">　　区　分  Type        </t>
    <phoneticPr fontId="14"/>
  </si>
  <si>
    <t>研究関係</t>
  </si>
  <si>
    <t>研　　究　　者</t>
    <phoneticPr fontId="14"/>
  </si>
  <si>
    <t>研  究  補  助  者</t>
  </si>
  <si>
    <t>技　　能　　者</t>
  </si>
  <si>
    <t>研究事務その他の関係者</t>
  </si>
  <si>
    <t>　当たり研究</t>
    <phoneticPr fontId="13"/>
  </si>
  <si>
    <t xml:space="preserve">  年  Year    </t>
    <phoneticPr fontId="14"/>
  </si>
  <si>
    <t>従業者数</t>
    <rPh sb="1" eb="2">
      <t>ギョウ</t>
    </rPh>
    <phoneticPr fontId="14"/>
  </si>
  <si>
    <t xml:space="preserve">  Researchers</t>
    <phoneticPr fontId="14"/>
  </si>
  <si>
    <r>
      <t>割合(</t>
    </r>
    <r>
      <rPr>
        <sz val="11"/>
        <color indexed="8"/>
        <rFont val="ＭＳ 明朝"/>
        <family val="1"/>
        <charset val="128"/>
      </rPr>
      <t>％)</t>
    </r>
    <phoneticPr fontId="14"/>
  </si>
  <si>
    <t>Assistant research</t>
    <phoneticPr fontId="13"/>
  </si>
  <si>
    <t>Technicians</t>
  </si>
  <si>
    <t>Clerical and other</t>
    <phoneticPr fontId="14"/>
  </si>
  <si>
    <t xml:space="preserve">　支援者数 </t>
    <phoneticPr fontId="14"/>
  </si>
  <si>
    <t xml:space="preserve"> workers </t>
  </si>
  <si>
    <t>supporting personnel</t>
    <phoneticPr fontId="14"/>
  </si>
  <si>
    <t>(※)</t>
    <phoneticPr fontId="13"/>
  </si>
  <si>
    <t>平成15('03) 総数　Total</t>
    <rPh sb="0" eb="2">
      <t>ヘイセイ</t>
    </rPh>
    <phoneticPr fontId="14"/>
  </si>
  <si>
    <t>　　16('04) 総数　Total</t>
    <phoneticPr fontId="14"/>
  </si>
  <si>
    <t>　　17('05) 総数　Total</t>
    <phoneticPr fontId="14"/>
  </si>
  <si>
    <t>　　18('06) 総数　Total</t>
    <phoneticPr fontId="14"/>
  </si>
  <si>
    <t>　　19('07) 総数　Total</t>
    <phoneticPr fontId="14"/>
  </si>
  <si>
    <t>　　20('08) 総数　Total</t>
    <phoneticPr fontId="14"/>
  </si>
  <si>
    <t>　　21('09) 総数　Total</t>
    <phoneticPr fontId="14"/>
  </si>
  <si>
    <t>　　22('10) 総数　Total</t>
    <phoneticPr fontId="14"/>
  </si>
  <si>
    <t>　　23('11) 総数　Total</t>
    <phoneticPr fontId="14"/>
  </si>
  <si>
    <t>　　24('12) 総数　Total</t>
    <phoneticPr fontId="14"/>
  </si>
  <si>
    <t>　　25('13) 総数　Total</t>
    <phoneticPr fontId="14"/>
  </si>
  <si>
    <t>　　26('14) 総数　Total</t>
    <phoneticPr fontId="14"/>
  </si>
  <si>
    <t>　　27('15) 総数　Total</t>
    <phoneticPr fontId="14"/>
  </si>
  <si>
    <t>　　28('16) 総数　Total</t>
    <phoneticPr fontId="14"/>
  </si>
  <si>
    <t>　　29('17) 総数　Total</t>
    <phoneticPr fontId="14"/>
  </si>
  <si>
    <t>　　30('18) 総数　Total</t>
    <phoneticPr fontId="14"/>
  </si>
  <si>
    <r>
      <t xml:space="preserve">企業 </t>
    </r>
    <r>
      <rPr>
        <sz val="10"/>
        <color indexed="8"/>
        <rFont val="ＭＳ 明朝"/>
        <family val="1"/>
        <charset val="128"/>
      </rPr>
      <t>Business enterprises</t>
    </r>
    <phoneticPr fontId="14"/>
  </si>
  <si>
    <r>
      <t xml:space="preserve">公的機関 </t>
    </r>
    <r>
      <rPr>
        <sz val="10"/>
        <color indexed="8"/>
        <rFont val="ＭＳ 明朝"/>
        <family val="1"/>
        <charset val="128"/>
      </rPr>
      <t>Public Organizations</t>
    </r>
    <phoneticPr fontId="14"/>
  </si>
  <si>
    <r>
      <t xml:space="preserve">大学等 </t>
    </r>
    <r>
      <rPr>
        <sz val="10"/>
        <color indexed="8"/>
        <rFont val="ＭＳ 明朝"/>
        <family val="1"/>
        <charset val="128"/>
      </rPr>
      <t>Universities &amp; Colleges</t>
    </r>
    <phoneticPr fontId="14"/>
  </si>
  <si>
    <r>
      <t xml:space="preserve">非営利団体 </t>
    </r>
    <r>
      <rPr>
        <sz val="10"/>
        <color indexed="8"/>
        <rFont val="ＭＳ 明朝"/>
        <family val="1"/>
        <charset val="128"/>
      </rPr>
      <t>Non-profit Institutions</t>
    </r>
    <phoneticPr fontId="14"/>
  </si>
  <si>
    <t>令和元('19) 総数　Total</t>
    <rPh sb="0" eb="1">
      <t>レイ</t>
    </rPh>
    <rPh sb="1" eb="2">
      <t>ワ</t>
    </rPh>
    <rPh sb="2" eb="3">
      <t>ガン</t>
    </rPh>
    <phoneticPr fontId="14"/>
  </si>
  <si>
    <t>　　２('20) 総数　Total</t>
    <phoneticPr fontId="14"/>
  </si>
  <si>
    <t>　　３('21) 総数　Total</t>
    <phoneticPr fontId="14"/>
  </si>
  <si>
    <t>　　４('22) 総数　Total</t>
    <phoneticPr fontId="14"/>
  </si>
  <si>
    <t>　　５('23) 総数　Total</t>
    <phoneticPr fontId="14"/>
  </si>
  <si>
    <r>
      <t>（注）1　各年とも3月31日現在の値である</t>
    </r>
    <r>
      <rPr>
        <sz val="11"/>
        <rFont val="ＭＳ 明朝"/>
        <family val="1"/>
        <charset val="128"/>
      </rPr>
      <t>。</t>
    </r>
    <phoneticPr fontId="13"/>
  </si>
  <si>
    <t>　　　　（※）Research assistants per researcher</t>
    <phoneticPr fontId="13"/>
  </si>
  <si>
    <t>　　　2　研究支援者は、研究補助者、技能者及び研究事務その他の関係者である。</t>
    <phoneticPr fontId="13"/>
  </si>
  <si>
    <t xml:space="preserve">     </t>
    <phoneticPr fontId="14"/>
  </si>
  <si>
    <t>178　科学技術・学術</t>
    <rPh sb="4" eb="6">
      <t>カガク</t>
    </rPh>
    <rPh sb="6" eb="8">
      <t>ギジュツ</t>
    </rPh>
    <rPh sb="9" eb="11">
      <t>ガクジュツ</t>
    </rPh>
    <phoneticPr fontId="14"/>
  </si>
  <si>
    <r>
      <t>Science and Technology</t>
    </r>
    <r>
      <rPr>
        <sz val="11"/>
        <color indexed="8"/>
        <rFont val="ＭＳ 明朝"/>
        <family val="1"/>
        <charset val="128"/>
      </rPr>
      <t xml:space="preserve"> 179</t>
    </r>
    <phoneticPr fontId="3"/>
  </si>
  <si>
    <t>研　　 　究</t>
    <phoneticPr fontId="14"/>
  </si>
  <si>
    <r>
      <t>　　者　　　数　</t>
    </r>
    <r>
      <rPr>
        <sz val="12"/>
        <color indexed="8"/>
        <rFont val="ＭＳ 明朝"/>
        <family val="1"/>
        <charset val="128"/>
      </rPr>
      <t>（２－１）</t>
    </r>
    <rPh sb="2" eb="3">
      <t>シャ</t>
    </rPh>
    <rPh sb="6" eb="7">
      <t>スウ</t>
    </rPh>
    <phoneticPr fontId="14"/>
  </si>
  <si>
    <t xml:space="preserve">     Researchers </t>
    <phoneticPr fontId="20"/>
  </si>
  <si>
    <t xml:space="preserve">    by Sector</t>
    <phoneticPr fontId="20"/>
  </si>
  <si>
    <t>組織別&lt;Number of researchers by research sector and kind of organization&gt;</t>
    <phoneticPr fontId="3"/>
  </si>
  <si>
    <t>＜人文・社会科学を含む＞Including Social Sciences and Humanities</t>
    <rPh sb="1" eb="3">
      <t>ジンブン</t>
    </rPh>
    <rPh sb="4" eb="6">
      <t>シャカイ</t>
    </rPh>
    <rPh sb="6" eb="8">
      <t>カガク</t>
    </rPh>
    <rPh sb="9" eb="10">
      <t>フク</t>
    </rPh>
    <phoneticPr fontId="20"/>
  </si>
  <si>
    <t>組織</t>
    <rPh sb="0" eb="2">
      <t>ソシキ</t>
    </rPh>
    <phoneticPr fontId="20"/>
  </si>
  <si>
    <t>企　　　　業　　　　等</t>
    <rPh sb="0" eb="1">
      <t>クワダ</t>
    </rPh>
    <rPh sb="5" eb="6">
      <t>ギョウ</t>
    </rPh>
    <phoneticPr fontId="20"/>
  </si>
  <si>
    <t xml:space="preserve">          公　　　　的</t>
    <rPh sb="10" eb="11">
      <t>オオヤケ</t>
    </rPh>
    <rPh sb="15" eb="16">
      <t>マト</t>
    </rPh>
    <phoneticPr fontId="20"/>
  </si>
  <si>
    <t>　機　　　関</t>
    <rPh sb="1" eb="2">
      <t>キ</t>
    </rPh>
    <phoneticPr fontId="20"/>
  </si>
  <si>
    <t>大　　　　学　　　　等</t>
  </si>
  <si>
    <t xml:space="preserve">  Organization</t>
    <phoneticPr fontId="20"/>
  </si>
  <si>
    <t>合  　　計</t>
    <phoneticPr fontId="20"/>
  </si>
  <si>
    <t>Business   enterprises</t>
  </si>
  <si>
    <t>Non-profit institution</t>
    <phoneticPr fontId="20"/>
  </si>
  <si>
    <t xml:space="preserve">Public   </t>
  </si>
  <si>
    <t>organizations</t>
  </si>
  <si>
    <t xml:space="preserve"> Total</t>
    <phoneticPr fontId="20"/>
  </si>
  <si>
    <t>(a)</t>
    <phoneticPr fontId="20"/>
  </si>
  <si>
    <t>計(Ａ)</t>
    <rPh sb="0" eb="1">
      <t>ケイ</t>
    </rPh>
    <phoneticPr fontId="20"/>
  </si>
  <si>
    <t>国　営</t>
    <rPh sb="0" eb="1">
      <t>クニ</t>
    </rPh>
    <phoneticPr fontId="20"/>
  </si>
  <si>
    <t>公　営</t>
    <rPh sb="0" eb="1">
      <t>コウ</t>
    </rPh>
    <phoneticPr fontId="20"/>
  </si>
  <si>
    <t>(b)</t>
    <phoneticPr fontId="20"/>
  </si>
  <si>
    <t>計(Ｄ)</t>
    <rPh sb="0" eb="1">
      <t>ケイ</t>
    </rPh>
    <phoneticPr fontId="20"/>
  </si>
  <si>
    <t>年 Year</t>
    <phoneticPr fontId="20"/>
  </si>
  <si>
    <t>割合　　　Ａ/Ｅ</t>
    <phoneticPr fontId="20"/>
  </si>
  <si>
    <t>(B)</t>
    <phoneticPr fontId="13"/>
  </si>
  <si>
    <t>割合　　　　Ｂ/Ｅ</t>
    <phoneticPr fontId="20"/>
  </si>
  <si>
    <t>計(C)</t>
    <rPh sb="0" eb="1">
      <t>ケイ</t>
    </rPh>
    <phoneticPr fontId="20"/>
  </si>
  <si>
    <t>割合　　　C/E</t>
    <phoneticPr fontId="20"/>
  </si>
  <si>
    <t>割合　　　Ｄ/Ｅ</t>
    <phoneticPr fontId="20"/>
  </si>
  <si>
    <t>(Ｅ)</t>
    <phoneticPr fontId="20"/>
  </si>
  <si>
    <t>割合
(%)</t>
    <phoneticPr fontId="13"/>
  </si>
  <si>
    <t>Companies</t>
    <phoneticPr fontId="20"/>
  </si>
  <si>
    <t>(※1)</t>
    <phoneticPr fontId="13"/>
  </si>
  <si>
    <t>Total</t>
    <phoneticPr fontId="20"/>
  </si>
  <si>
    <t>(%)</t>
    <phoneticPr fontId="20"/>
  </si>
  <si>
    <t>National</t>
    <phoneticPr fontId="20"/>
  </si>
  <si>
    <t xml:space="preserve">Public   </t>
    <phoneticPr fontId="20"/>
  </si>
  <si>
    <t>(※2)</t>
    <phoneticPr fontId="13"/>
  </si>
  <si>
    <t xml:space="preserve">Total  </t>
  </si>
  <si>
    <t>National</t>
  </si>
  <si>
    <t>Public</t>
  </si>
  <si>
    <t>Private</t>
  </si>
  <si>
    <t>平成５('93)</t>
    <rPh sb="0" eb="2">
      <t>ヘイセイ</t>
    </rPh>
    <phoneticPr fontId="20"/>
  </si>
  <si>
    <t>　　６('94)</t>
    <phoneticPr fontId="20"/>
  </si>
  <si>
    <t>　　７('95)</t>
    <phoneticPr fontId="20"/>
  </si>
  <si>
    <t>　　８('96)</t>
    <phoneticPr fontId="20"/>
  </si>
  <si>
    <t>　　９('97)</t>
    <phoneticPr fontId="20"/>
  </si>
  <si>
    <t>　　10('98)</t>
    <phoneticPr fontId="20"/>
  </si>
  <si>
    <t>　　11('99)</t>
    <phoneticPr fontId="20"/>
  </si>
  <si>
    <t>　　12('00)</t>
    <phoneticPr fontId="20"/>
  </si>
  <si>
    <t>　　13('01)</t>
    <phoneticPr fontId="20"/>
  </si>
  <si>
    <t>　　14('02)</t>
    <phoneticPr fontId="20"/>
  </si>
  <si>
    <t>　　15('03)</t>
    <phoneticPr fontId="20"/>
  </si>
  <si>
    <t>　　16('04)</t>
    <phoneticPr fontId="20"/>
  </si>
  <si>
    <t>　　17('05)</t>
    <phoneticPr fontId="20"/>
  </si>
  <si>
    <t>　　18('06)</t>
    <phoneticPr fontId="20"/>
  </si>
  <si>
    <t>　　19('07)</t>
    <phoneticPr fontId="20"/>
  </si>
  <si>
    <t>　　20('08)</t>
    <phoneticPr fontId="20"/>
  </si>
  <si>
    <t>　　21('09)</t>
    <phoneticPr fontId="20"/>
  </si>
  <si>
    <t>　　22('10)</t>
    <phoneticPr fontId="20"/>
  </si>
  <si>
    <t>　　23('11)</t>
    <phoneticPr fontId="20"/>
  </si>
  <si>
    <t>　　24('12)</t>
    <phoneticPr fontId="20"/>
  </si>
  <si>
    <t>　　25('13)</t>
    <phoneticPr fontId="20"/>
  </si>
  <si>
    <t>　　26('14)</t>
    <phoneticPr fontId="20"/>
  </si>
  <si>
    <t>　　27('15)</t>
    <phoneticPr fontId="13"/>
  </si>
  <si>
    <t>　　28('16)</t>
    <phoneticPr fontId="13"/>
  </si>
  <si>
    <t>　　29('17)</t>
    <phoneticPr fontId="13"/>
  </si>
  <si>
    <t>　　30('18)</t>
    <phoneticPr fontId="13"/>
  </si>
  <si>
    <t>令和元('19)</t>
    <rPh sb="0" eb="1">
      <t>レイ</t>
    </rPh>
    <rPh sb="1" eb="2">
      <t>ワ</t>
    </rPh>
    <rPh sb="2" eb="3">
      <t>ガン</t>
    </rPh>
    <phoneticPr fontId="13"/>
  </si>
  <si>
    <t>-</t>
    <phoneticPr fontId="13"/>
  </si>
  <si>
    <t>　　２('20)</t>
    <phoneticPr fontId="13"/>
  </si>
  <si>
    <t>　　３('21)</t>
    <phoneticPr fontId="13"/>
  </si>
  <si>
    <t>　　４('22)</t>
    <phoneticPr fontId="13"/>
  </si>
  <si>
    <t>　　５('23)</t>
    <phoneticPr fontId="13"/>
  </si>
  <si>
    <t xml:space="preserve">   （注）1 </t>
    <phoneticPr fontId="20"/>
  </si>
  <si>
    <t>各年とも3月31日現在の値である。(ただし、平成13年までは4月1日現在。)</t>
  </si>
  <si>
    <t xml:space="preserve">5 </t>
  </si>
  <si>
    <t>平成24年の「科学技術研究調査報告」から、「企業等」は「企業」に変更され、「企業等」に含まれていた「特殊法人・独立行政法人」は、「公的機関」の「特殊法人・独立行政法人」に移された。平成24年以降の「企業等」の計は、「企業」の値</t>
  </si>
  <si>
    <t xml:space="preserve">2 </t>
    <phoneticPr fontId="13"/>
  </si>
  <si>
    <t>平成13年度から調査対象区分が変更されたため、平成12年度までの非営利団体は、民営研究機関の数値を使用している。</t>
    <phoneticPr fontId="13"/>
  </si>
  <si>
    <t xml:space="preserve">3 </t>
    <phoneticPr fontId="13"/>
  </si>
  <si>
    <t>平成13年までの企業等、非営利団体、公的機関の研究者は研究本務者のみである。</t>
  </si>
  <si>
    <t xml:space="preserve">(※1) </t>
  </si>
  <si>
    <t xml:space="preserve">4 </t>
    <phoneticPr fontId="13"/>
  </si>
  <si>
    <r>
      <t>(a)は産業連関表において生産活動主体が「産業」に分類されてい</t>
    </r>
    <r>
      <rPr>
        <sz val="11"/>
        <rFont val="ＭＳ 明朝"/>
        <family val="1"/>
        <charset val="128"/>
      </rPr>
      <t>る 特殊法人・独立行政法人（民間系）、(b)は科学技術に関する試験研究又は調査研究を行うことを目的とする特殊法人・独立行政法人（国・地方公共団体系）である。</t>
    </r>
    <rPh sb="33" eb="35">
      <t>トクシュ</t>
    </rPh>
    <rPh sb="35" eb="37">
      <t>ホウジン</t>
    </rPh>
    <rPh sb="38" eb="40">
      <t>ドクリツ</t>
    </rPh>
    <rPh sb="40" eb="42">
      <t>ギョウセイ</t>
    </rPh>
    <rPh sb="42" eb="44">
      <t>ホウジン</t>
    </rPh>
    <rPh sb="83" eb="85">
      <t>トクシュ</t>
    </rPh>
    <rPh sb="85" eb="87">
      <t>ホウジン</t>
    </rPh>
    <rPh sb="88" eb="90">
      <t>ドクリツ</t>
    </rPh>
    <rPh sb="90" eb="92">
      <t>ギョウセイ</t>
    </rPh>
    <rPh sb="92" eb="94">
      <t>ホウジン</t>
    </rPh>
    <phoneticPr fontId="13"/>
  </si>
  <si>
    <t xml:space="preserve">(※2) </t>
  </si>
  <si>
    <t>Government-affiliated agencies and research institutions, and uncorporated administrative agency</t>
  </si>
  <si>
    <t>第3表  産  業（細分類）, 専  門  別  研  究  者  数 (企業)</t>
    <rPh sb="10" eb="13">
      <t>サイブンルイ</t>
    </rPh>
    <phoneticPr fontId="22"/>
  </si>
  <si>
    <t>Analysis Table 3.  Number of researchers by industry (industries) and specialty (Business Enterprises)</t>
  </si>
  <si>
    <t xml:space="preserve"> </t>
    <phoneticPr fontId="22"/>
  </si>
  <si>
    <t xml:space="preserve">    総    数    （人）</t>
    <rPh sb="15" eb="16">
      <t>ニン</t>
    </rPh>
    <phoneticPr fontId="22"/>
  </si>
  <si>
    <t xml:space="preserve">                       自            然            科            学</t>
    <phoneticPr fontId="22"/>
  </si>
  <si>
    <t xml:space="preserve">                                                  Natural sciences and engineering</t>
  </si>
  <si>
    <t xml:space="preserve"> 人   文･</t>
  </si>
  <si>
    <t xml:space="preserve"> 社会科学</t>
  </si>
  <si>
    <t>産          業</t>
    <phoneticPr fontId="22"/>
  </si>
  <si>
    <t>構 成 比</t>
    <phoneticPr fontId="22"/>
  </si>
  <si>
    <t xml:space="preserve">     計</t>
  </si>
  <si>
    <t>理            学</t>
    <phoneticPr fontId="22"/>
  </si>
  <si>
    <t>工            学</t>
    <phoneticPr fontId="22"/>
  </si>
  <si>
    <t>農            学</t>
    <phoneticPr fontId="22"/>
  </si>
  <si>
    <t>保            健</t>
    <phoneticPr fontId="22"/>
  </si>
  <si>
    <t xml:space="preserve">      (％)</t>
    <phoneticPr fontId="22"/>
  </si>
  <si>
    <t>Physical sciences</t>
    <phoneticPr fontId="22"/>
  </si>
  <si>
    <t>Engineering and technology</t>
    <phoneticPr fontId="22"/>
  </si>
  <si>
    <t>Agricultural sciences</t>
    <phoneticPr fontId="22"/>
  </si>
  <si>
    <t>Medical sciences</t>
    <phoneticPr fontId="22"/>
  </si>
  <si>
    <t>計</t>
    <rPh sb="0" eb="1">
      <t>ケイ</t>
    </rPh>
    <phoneticPr fontId="22"/>
  </si>
  <si>
    <t>数学･物理</t>
    <phoneticPr fontId="22"/>
  </si>
  <si>
    <t>情報科学</t>
    <rPh sb="0" eb="2">
      <t>ジョウホウ</t>
    </rPh>
    <rPh sb="2" eb="4">
      <t>カガク</t>
    </rPh>
    <phoneticPr fontId="22"/>
  </si>
  <si>
    <t>化    学</t>
    <phoneticPr fontId="22"/>
  </si>
  <si>
    <t>生    物</t>
    <phoneticPr fontId="22"/>
  </si>
  <si>
    <t>地    学</t>
    <phoneticPr fontId="22"/>
  </si>
  <si>
    <t>そ の 他</t>
    <rPh sb="4" eb="5">
      <t>タ</t>
    </rPh>
    <phoneticPr fontId="22"/>
  </si>
  <si>
    <t>機 械･船</t>
    <phoneticPr fontId="22"/>
  </si>
  <si>
    <t>電気･通信</t>
    <phoneticPr fontId="22"/>
  </si>
  <si>
    <t>土木･建築</t>
    <phoneticPr fontId="22"/>
  </si>
  <si>
    <t>材　  料</t>
    <rPh sb="0" eb="1">
      <t>ザイ</t>
    </rPh>
    <rPh sb="4" eb="5">
      <t>リョウ</t>
    </rPh>
    <phoneticPr fontId="22"/>
  </si>
  <si>
    <t xml:space="preserve"> 繊    維</t>
    <phoneticPr fontId="22"/>
  </si>
  <si>
    <t>農    林</t>
    <phoneticPr fontId="22"/>
  </si>
  <si>
    <t>獣医･畜産</t>
    <phoneticPr fontId="22"/>
  </si>
  <si>
    <t>水    産</t>
    <phoneticPr fontId="22"/>
  </si>
  <si>
    <t>医学･歯学</t>
    <phoneticPr fontId="22"/>
  </si>
  <si>
    <t>薬    学</t>
    <phoneticPr fontId="22"/>
  </si>
  <si>
    <t>舶･航 空</t>
    <phoneticPr fontId="22"/>
  </si>
  <si>
    <t>Social</t>
    <phoneticPr fontId="22"/>
  </si>
  <si>
    <t>Percentage</t>
    <phoneticPr fontId="22"/>
  </si>
  <si>
    <t>Mathemat-</t>
    <phoneticPr fontId="22"/>
  </si>
  <si>
    <t>Agricul-</t>
    <phoneticPr fontId="22"/>
  </si>
  <si>
    <t>Veterinary</t>
    <phoneticPr fontId="22"/>
  </si>
  <si>
    <t>Medicine</t>
    <phoneticPr fontId="22"/>
  </si>
  <si>
    <t>sciences</t>
    <phoneticPr fontId="22"/>
  </si>
  <si>
    <t>Industry</t>
    <phoneticPr fontId="22"/>
  </si>
  <si>
    <t>distribu-</t>
    <phoneticPr fontId="22"/>
  </si>
  <si>
    <t>ics and</t>
    <phoneticPr fontId="22"/>
  </si>
  <si>
    <t>Information</t>
    <phoneticPr fontId="22"/>
  </si>
  <si>
    <t>Textile</t>
    <phoneticPr fontId="22"/>
  </si>
  <si>
    <t>ture and</t>
    <phoneticPr fontId="22"/>
  </si>
  <si>
    <t>and animal</t>
    <phoneticPr fontId="22"/>
  </si>
  <si>
    <t>and</t>
    <phoneticPr fontId="22"/>
  </si>
  <si>
    <t>Total</t>
    <phoneticPr fontId="22"/>
  </si>
  <si>
    <t>tion</t>
    <phoneticPr fontId="22"/>
  </si>
  <si>
    <t>physics</t>
    <phoneticPr fontId="22"/>
  </si>
  <si>
    <t>science</t>
    <phoneticPr fontId="22"/>
  </si>
  <si>
    <t>Chemistry</t>
    <phoneticPr fontId="22"/>
  </si>
  <si>
    <t>Biology</t>
    <phoneticPr fontId="22"/>
  </si>
  <si>
    <t>Geology</t>
    <phoneticPr fontId="22"/>
  </si>
  <si>
    <t>Others</t>
    <phoneticPr fontId="22"/>
  </si>
  <si>
    <t>(a)</t>
    <phoneticPr fontId="22"/>
  </si>
  <si>
    <t>(b)</t>
    <phoneticPr fontId="22"/>
  </si>
  <si>
    <t>(c)</t>
    <phoneticPr fontId="22"/>
  </si>
  <si>
    <t>Material</t>
    <phoneticPr fontId="22"/>
  </si>
  <si>
    <t>technology</t>
    <phoneticPr fontId="22"/>
  </si>
  <si>
    <t>forestry</t>
    <phoneticPr fontId="22"/>
  </si>
  <si>
    <t>husbandry</t>
    <phoneticPr fontId="22"/>
  </si>
  <si>
    <t>Fishery</t>
    <phoneticPr fontId="22"/>
  </si>
  <si>
    <t>dentistry</t>
    <phoneticPr fontId="22"/>
  </si>
  <si>
    <t>Pharmacy</t>
    <phoneticPr fontId="22"/>
  </si>
  <si>
    <t>humanities</t>
  </si>
  <si>
    <t xml:space="preserve">503H </t>
  </si>
  <si>
    <t>1　全産業</t>
  </si>
  <si>
    <t>2　　農林水産業</t>
  </si>
  <si>
    <t>3　　鉱業，採石業，砂利採取業</t>
  </si>
  <si>
    <t>4　　建設業</t>
  </si>
  <si>
    <t>5　　製造業</t>
  </si>
  <si>
    <t>6　　　食料品製造業</t>
  </si>
  <si>
    <t xml:space="preserve"> 　　　　畜産食料品製造業</t>
  </si>
  <si>
    <t>　　 　　水産食料品製造業</t>
  </si>
  <si>
    <t>　　 　　野菜缶詰・果実缶詰・農産保存
         食料品製造業</t>
  </si>
  <si>
    <t>　　 　　調味料製造業</t>
  </si>
  <si>
    <t xml:space="preserve">     　　糖類製造業</t>
  </si>
  <si>
    <t>　　 　　精穀・製粉業</t>
  </si>
  <si>
    <t>　　 　　パン・菓子製造業</t>
  </si>
  <si>
    <t>　　 　　動植物油脂製造業</t>
  </si>
  <si>
    <t>　　 　　その他の食料品製造業</t>
  </si>
  <si>
    <t>　　 　　清涼飲料製造業</t>
  </si>
  <si>
    <t>　　 　　酒類製造業</t>
  </si>
  <si>
    <t>　　 　　茶・コーヒー製造業
        （清涼飲料を除く）</t>
  </si>
  <si>
    <t>X</t>
  </si>
  <si>
    <t>　　 　　製氷業</t>
  </si>
  <si>
    <t>　　 　　たばこ製造業</t>
  </si>
  <si>
    <t xml:space="preserve">     　　飼料・有機質肥料製造業</t>
  </si>
  <si>
    <t>7　　　繊維工業</t>
  </si>
  <si>
    <t>　　 　　製糸業,紡績業,化学繊維,ねん糸等
         製造業</t>
  </si>
  <si>
    <t>　　 　　織物業</t>
  </si>
  <si>
    <t>　　 　　ニット生地製造業</t>
  </si>
  <si>
    <t>　　 　　染色整理業</t>
  </si>
  <si>
    <t xml:space="preserve"> 　　　　  綱・網・レース・繊維粗製品製造業</t>
    <phoneticPr fontId="22"/>
  </si>
  <si>
    <t xml:space="preserve"> 　　　　  外衣・シャツ製造業（和式を除く）</t>
    <phoneticPr fontId="22"/>
  </si>
  <si>
    <t>　　 　　下着類製造業</t>
  </si>
  <si>
    <t>　　 　　和装製品・その他の衣服・
         繊維製身の回り品製造業</t>
  </si>
  <si>
    <t>　　 　　その他の繊維製品製造業</t>
  </si>
  <si>
    <t>8　　　パルプ・紙・紙加工品製造業</t>
  </si>
  <si>
    <t>　　 　　パルプ製造業</t>
  </si>
  <si>
    <t>　 　　　紙製造業</t>
  </si>
  <si>
    <t>　　 　　加工紙製造業</t>
  </si>
  <si>
    <t>　 　　　紙製品製造業</t>
  </si>
  <si>
    <t xml:space="preserve"> 　　　　紙製容器製造業</t>
  </si>
  <si>
    <t>　 　　　その他のパルプ・紙・紙加工品
         製造業</t>
  </si>
  <si>
    <t>9　　　印刷・同関連業</t>
  </si>
  <si>
    <t>　 　　　印刷業</t>
  </si>
  <si>
    <t>　 　　　製版業</t>
  </si>
  <si>
    <t xml:space="preserve"> 　　　　製本業，印刷物加工業</t>
  </si>
  <si>
    <t>　 　　　印刷関連サービス業</t>
  </si>
  <si>
    <t>10  　 医薬品製造業</t>
  </si>
  <si>
    <t>11     化学工業</t>
  </si>
  <si>
    <t>12       総合化学工業</t>
  </si>
  <si>
    <t xml:space="preserve">         　化学肥料製造業</t>
    <phoneticPr fontId="22"/>
  </si>
  <si>
    <t xml:space="preserve">         　無機化学工業製品製造業</t>
    <phoneticPr fontId="22"/>
  </si>
  <si>
    <t xml:space="preserve">         　有機化学工業製品製造業</t>
    <phoneticPr fontId="22"/>
  </si>
  <si>
    <t>13       油脂･塗料製造業</t>
  </si>
  <si>
    <t>14       その他の化学工業</t>
  </si>
  <si>
    <t xml:space="preserve">         　化粧品・歯磨・その他の
         　化粧用調整品製造業</t>
    <phoneticPr fontId="22"/>
  </si>
  <si>
    <t xml:space="preserve">         　その他の化学工業</t>
    <phoneticPr fontId="22"/>
  </si>
  <si>
    <t>15     石油製品･石炭製品製造業</t>
  </si>
  <si>
    <t xml:space="preserve">         石油精製業</t>
  </si>
  <si>
    <t xml:space="preserve">         潤滑油・グリース製造業
        （石油精製業によらないもの）</t>
  </si>
  <si>
    <t xml:space="preserve">         コークス製造業</t>
  </si>
  <si>
    <t xml:space="preserve">         舗装材料製造業</t>
  </si>
  <si>
    <t xml:space="preserve">         その他の石油製品・石炭製品製造業</t>
  </si>
  <si>
    <t>16     プラスチック製品製造業</t>
  </si>
  <si>
    <t xml:space="preserve">         プラスチック板・棒・管・
         継手・異形押出製品製造業</t>
  </si>
  <si>
    <t xml:space="preserve">         プラスチックフィルム・シート
         ・床材・合成皮革製造業</t>
  </si>
  <si>
    <t xml:space="preserve">         工業用プラスチック製品製造業</t>
  </si>
  <si>
    <t xml:space="preserve">         発泡・強化プラスチック製品製造業</t>
  </si>
  <si>
    <t xml:space="preserve">         プラスチック成形材料製造業
         （廃プラスチックを含む）</t>
  </si>
  <si>
    <t xml:space="preserve">         その他のプラスチック製品製造業</t>
  </si>
  <si>
    <t>17     ゴム製品製造業</t>
  </si>
  <si>
    <t xml:space="preserve">         タイヤ・チューブ製造業</t>
  </si>
  <si>
    <t xml:space="preserve">     　　ゴム製・プラスチック製履物
         ・同附属品製造業</t>
  </si>
  <si>
    <t xml:space="preserve">     　　ゴムベルト・ゴムホース・
         工業用ゴム製品製造業</t>
  </si>
  <si>
    <t xml:space="preserve">     　　その他のゴム製品製造業</t>
  </si>
  <si>
    <t>18     窯業・土石製品製造業</t>
  </si>
  <si>
    <t xml:space="preserve">     　　ガラス・同製品製造業</t>
  </si>
  <si>
    <t xml:space="preserve">     　　セメント・同製品製造業</t>
  </si>
  <si>
    <t xml:space="preserve">     　　建設用粘土製品製造業
         (陶磁器製を除く)</t>
  </si>
  <si>
    <t xml:space="preserve">     　　陶磁器・同関連製品製造業</t>
  </si>
  <si>
    <t xml:space="preserve">     　　耐火物製造業</t>
  </si>
  <si>
    <t xml:space="preserve">     　　炭素・黒鉛製品製造業</t>
  </si>
  <si>
    <t xml:space="preserve">     　　研磨材・同製品製造業</t>
  </si>
  <si>
    <t xml:space="preserve">     　　骨材・石工品等製造業</t>
  </si>
  <si>
    <t xml:space="preserve">     　　その他の窯業・土石製品製造業</t>
  </si>
  <si>
    <t>19     鉄鋼業</t>
  </si>
  <si>
    <t xml:space="preserve">     　　製鉄業</t>
  </si>
  <si>
    <t xml:space="preserve">     　　製鋼・製鋼圧延業</t>
  </si>
  <si>
    <t xml:space="preserve">     　　製鋼を行わない鋼材製造業
        （表面処理鋼材を除く）</t>
  </si>
  <si>
    <t xml:space="preserve">     　　表面処理鋼材製造業</t>
  </si>
  <si>
    <t xml:space="preserve">     　　鉄素形材製造業</t>
  </si>
  <si>
    <t xml:space="preserve">     　　その他の鉄鋼業</t>
  </si>
  <si>
    <t>20     非鉄金属製造業</t>
  </si>
  <si>
    <t xml:space="preserve">     　　非鉄金属第１次製錬・精製業</t>
  </si>
  <si>
    <t xml:space="preserve">     　　非鉄金属第２次製錬・精製業
         (非鉄金属合金製造業を含む)</t>
  </si>
  <si>
    <t xml:space="preserve">     　　非鉄金属・同合金圧延業
        （抽伸，押出しを含む）</t>
  </si>
  <si>
    <t xml:space="preserve">     　　電線・ケーブル製造業</t>
  </si>
  <si>
    <t xml:space="preserve">     　　非鉄金属素形材製造業</t>
  </si>
  <si>
    <t xml:space="preserve">     　　その他の非鉄金属製造業</t>
  </si>
  <si>
    <t>21     金属製品製造業</t>
  </si>
  <si>
    <t xml:space="preserve">     　　ブリキ缶・その他のめっき板等
         製品製造業</t>
  </si>
  <si>
    <t xml:space="preserve">     　　洋食器・刃物・手道具・金物類
         製造業</t>
  </si>
  <si>
    <t xml:space="preserve">     　　暖房・調理等装置，配管工事用
　　　　 附属品製造業</t>
    <rPh sb="10" eb="12">
      <t>チョウリ</t>
    </rPh>
    <rPh sb="12" eb="13">
      <t>ナド</t>
    </rPh>
    <rPh sb="13" eb="15">
      <t>ソウチ</t>
    </rPh>
    <phoneticPr fontId="22"/>
  </si>
  <si>
    <t xml:space="preserve">     　　建設用・建築用金属製品製造業
        (製缶板金業を含む)</t>
  </si>
  <si>
    <t xml:space="preserve">     　　金属素形材製品製造業</t>
  </si>
  <si>
    <t xml:space="preserve">     　　金属被履・彫刻業，熱処理業
         (ほうろう鉄器を除く）</t>
  </si>
  <si>
    <t xml:space="preserve">     　　金属線製品製造業(ねじ類を除く)</t>
  </si>
  <si>
    <t xml:space="preserve">     　　ボルト・ナット・リベット・小ねじ
         ・木ねじ等製造業</t>
  </si>
  <si>
    <t xml:space="preserve">     　　その他の金属製品製造業</t>
  </si>
  <si>
    <t>22     はん用機械器具製造業</t>
  </si>
  <si>
    <t xml:space="preserve">     　　ボイラ・原動機製造業</t>
  </si>
  <si>
    <t xml:space="preserve">     　　ポンプ・圧縮機器製造業</t>
  </si>
  <si>
    <t xml:space="preserve">     　　一般産業用機械・装置製造業</t>
  </si>
  <si>
    <t xml:space="preserve">     　　その他のはん用機械・同部分品
         製造業</t>
  </si>
  <si>
    <t>23     生産用機械器具製造業</t>
  </si>
  <si>
    <t xml:space="preserve">     　　農業用機械製造業
        （農業用器具を除く)</t>
  </si>
  <si>
    <t xml:space="preserve">     　　建設機械・鉱山機械製造業</t>
  </si>
  <si>
    <t xml:space="preserve">     　　繊維機械製造業</t>
  </si>
  <si>
    <t xml:space="preserve">     　　生活関連産業用機械製造業</t>
  </si>
  <si>
    <t xml:space="preserve">     　　基礎素材産業用機械製造業</t>
  </si>
  <si>
    <t xml:space="preserve">     　　金属加工機械製造業</t>
  </si>
  <si>
    <t xml:space="preserve">     　　半導体・フラットパネル
         ディスプレイ製造装置製造業</t>
  </si>
  <si>
    <t xml:space="preserve">     　　その他の生産用機械・同部分品
         製造業</t>
  </si>
  <si>
    <t>24     業務用機械器具製造業</t>
  </si>
  <si>
    <t xml:space="preserve">      　 事務用機械器具製造業</t>
  </si>
  <si>
    <t xml:space="preserve">         サービス用・娯楽用機械器具製造業</t>
  </si>
  <si>
    <t>　　　     計量器・測定器・分析機器・試験機
           ・測量機械器具・理化学機械器具
           製造業</t>
    <phoneticPr fontId="22"/>
  </si>
  <si>
    <t xml:space="preserve">         医療用機械器具・医療用品製造業</t>
  </si>
  <si>
    <t xml:space="preserve">         光学機械器具・レンズ製造業</t>
    <rPh sb="11" eb="13">
      <t>キカイ</t>
    </rPh>
    <phoneticPr fontId="22"/>
  </si>
  <si>
    <t xml:space="preserve">         武器製造業</t>
  </si>
  <si>
    <t>25     電子部品・デバイス・電子回路製造業</t>
  </si>
  <si>
    <t xml:space="preserve">         電子デバイス製造業</t>
  </si>
  <si>
    <t xml:space="preserve">         電子部品製造業</t>
  </si>
  <si>
    <t xml:space="preserve">         記録メディア製造業</t>
  </si>
  <si>
    <t xml:space="preserve">         電子回路製造業</t>
  </si>
  <si>
    <t xml:space="preserve">         ユニット部品製造業</t>
  </si>
  <si>
    <t xml:space="preserve">         その他の電子部品・デバイス
         ・電子回路製造業</t>
  </si>
  <si>
    <t>26     電気機械器具製造業</t>
  </si>
  <si>
    <t>27       電子応用・電気計測器製造業</t>
  </si>
  <si>
    <t xml:space="preserve">         　電子応用装置製造業</t>
    <phoneticPr fontId="22"/>
  </si>
  <si>
    <t xml:space="preserve">         　電気計測器製造業</t>
    <phoneticPr fontId="22"/>
  </si>
  <si>
    <t>28       その他の電気機械器具製造業</t>
  </si>
  <si>
    <t xml:space="preserve">         　発電用・送電用・配電用
         　電気機械器具製造業</t>
    <phoneticPr fontId="22"/>
  </si>
  <si>
    <t xml:space="preserve">         　産業用電気機械器具製造業</t>
    <phoneticPr fontId="22"/>
  </si>
  <si>
    <t xml:space="preserve">         　民生用電気機械器具製造業</t>
    <phoneticPr fontId="22"/>
  </si>
  <si>
    <t xml:space="preserve">         　電球・電気照明器具製造業</t>
    <phoneticPr fontId="22"/>
  </si>
  <si>
    <t xml:space="preserve">         　電池製造業</t>
    <phoneticPr fontId="22"/>
  </si>
  <si>
    <t xml:space="preserve">         　その他の電気機械器具製造業</t>
    <phoneticPr fontId="22"/>
  </si>
  <si>
    <t>29     情報通信機械器具製造業</t>
  </si>
  <si>
    <t xml:space="preserve">         通信機械器具・同関連機械器具
         製造業</t>
  </si>
  <si>
    <t xml:space="preserve">         映像・音響機械器具製造業</t>
  </si>
  <si>
    <t xml:space="preserve">         電子計算機・同附属装置製造業</t>
  </si>
  <si>
    <t>30     輸送用機械器具製造業</t>
  </si>
  <si>
    <t>31       自動車・同附属品製造業</t>
  </si>
  <si>
    <t>32       その他の輸送用機械器具製造業</t>
  </si>
  <si>
    <t xml:space="preserve">         　鉄道車両・同部分品製造業</t>
    <phoneticPr fontId="22"/>
  </si>
  <si>
    <t xml:space="preserve">         　船舶製造・修理業,船用機関製造業</t>
    <phoneticPr fontId="22"/>
  </si>
  <si>
    <t xml:space="preserve">         　航空機・同附属品製造業</t>
    <phoneticPr fontId="22"/>
  </si>
  <si>
    <t xml:space="preserve">         　産業用運搬車両・同部分品
         　・附属品製造業</t>
    <phoneticPr fontId="22"/>
  </si>
  <si>
    <t xml:space="preserve">         　その他の輸送用機械器具製造業</t>
    <phoneticPr fontId="22"/>
  </si>
  <si>
    <t>33     その他の製造業</t>
  </si>
  <si>
    <t xml:space="preserve">         製材業・木製品製造業</t>
  </si>
  <si>
    <t xml:space="preserve">         造作材・合板・建築用組立材料
         製造業</t>
  </si>
  <si>
    <t xml:space="preserve">         木製容器製造業（竹・とうを含む）</t>
  </si>
  <si>
    <t xml:space="preserve">         その他の木製品製造業
        （竹・とうを含む）</t>
  </si>
  <si>
    <t xml:space="preserve">         家具製造業</t>
  </si>
  <si>
    <t xml:space="preserve">         宗教用具製造業</t>
  </si>
  <si>
    <t xml:space="preserve">         建具製造業</t>
  </si>
  <si>
    <t xml:space="preserve">         その他の家具・装備品製造業</t>
  </si>
  <si>
    <t xml:space="preserve">         なめし革製造業</t>
  </si>
  <si>
    <t xml:space="preserve">         工業用革製品製造業(手袋を除く)</t>
  </si>
  <si>
    <t xml:space="preserve">         革製履物用材料・同附属品製造業</t>
  </si>
  <si>
    <t xml:space="preserve">         革製履物製造業</t>
  </si>
  <si>
    <t xml:space="preserve">         革製手袋製造業</t>
  </si>
  <si>
    <t xml:space="preserve">         かばん製造業</t>
  </si>
  <si>
    <t xml:space="preserve">         袋物製造業</t>
  </si>
  <si>
    <t xml:space="preserve">         毛皮製造業</t>
  </si>
  <si>
    <t xml:space="preserve">         その他のなめし革製品製造業</t>
  </si>
  <si>
    <t xml:space="preserve">         貴金属・宝石製品製造業</t>
  </si>
  <si>
    <t xml:space="preserve">         装身具・装飾品・ボタン・同関連品
         製造業(貴金属・宝石製を除く)</t>
  </si>
  <si>
    <t xml:space="preserve">         時計・同部分品製造業</t>
  </si>
  <si>
    <t xml:space="preserve">         楽器製造業</t>
  </si>
  <si>
    <t xml:space="preserve">         がん具・運動用具製造業</t>
  </si>
  <si>
    <t xml:space="preserve">         ペン・鉛筆・絵画用品・
         その他の事務用品製造業</t>
  </si>
  <si>
    <t xml:space="preserve">         漆器製造業</t>
  </si>
  <si>
    <t xml:space="preserve">         畳等生活雑貨製品製造業</t>
  </si>
  <si>
    <t xml:space="preserve">         他に分類されない製造業</t>
  </si>
  <si>
    <t>34   電気･ガス･熱供給･水道業</t>
  </si>
  <si>
    <t xml:space="preserve">       電気業</t>
  </si>
  <si>
    <t xml:space="preserve">       ガス業</t>
  </si>
  <si>
    <t xml:space="preserve">       熱供給業</t>
  </si>
  <si>
    <t xml:space="preserve">       水道業</t>
  </si>
  <si>
    <t>35   情報通信業　</t>
  </si>
  <si>
    <t>36     通信業</t>
  </si>
  <si>
    <t>37     放送業</t>
  </si>
  <si>
    <t>38     情報サービス業</t>
  </si>
  <si>
    <t xml:space="preserve">         ソフトウェア業</t>
  </si>
  <si>
    <t xml:space="preserve">         情報処理・提供サービス業</t>
  </si>
  <si>
    <t>39     インターネット附随・その他の
       情報通信業</t>
  </si>
  <si>
    <t xml:space="preserve">         インターネット附随サービス業</t>
  </si>
  <si>
    <t xml:space="preserve">         新聞業・出版業</t>
  </si>
  <si>
    <t xml:space="preserve">         その他の情報通信業</t>
  </si>
  <si>
    <t>40   運輸業,郵便業</t>
  </si>
  <si>
    <t xml:space="preserve">    　 鉄道業</t>
  </si>
  <si>
    <t xml:space="preserve">  　   道路旅客運送業</t>
  </si>
  <si>
    <t>　     道路貨物運送業</t>
  </si>
  <si>
    <t xml:space="preserve">  　   水運業</t>
  </si>
  <si>
    <t xml:space="preserve"> 　    航空運輸業</t>
  </si>
  <si>
    <t xml:space="preserve"> 　    その他の運輸業</t>
  </si>
  <si>
    <t xml:space="preserve">   　  郵便業</t>
  </si>
  <si>
    <t>41   卸売業</t>
  </si>
  <si>
    <t xml:space="preserve">       各種商品卸売業</t>
  </si>
  <si>
    <t xml:space="preserve">       繊維・衣服等卸売業</t>
  </si>
  <si>
    <t xml:space="preserve">       飲食料品卸売業</t>
  </si>
  <si>
    <t xml:space="preserve">       建築材料，鉱物・金属材料等卸売業</t>
  </si>
  <si>
    <t xml:space="preserve">       機械器具卸売業</t>
  </si>
  <si>
    <t xml:space="preserve">       その他の卸売業</t>
  </si>
  <si>
    <t>42   金融業,保険業</t>
  </si>
  <si>
    <t xml:space="preserve">       銀行業</t>
  </si>
  <si>
    <t xml:space="preserve">       金融商品取引業，商品先物取引業</t>
  </si>
  <si>
    <t xml:space="preserve">       保険業（保険媒介代理業，
       保険サービス業を含む）</t>
  </si>
  <si>
    <t xml:space="preserve">       その他の金融業・保険業</t>
  </si>
  <si>
    <t>43   学術研究 ,専門・技術サービス業</t>
  </si>
  <si>
    <t>44     学術・開発研究機関</t>
  </si>
  <si>
    <t>45     専門サービス業
       (他に分類されないもの)</t>
    <phoneticPr fontId="22"/>
  </si>
  <si>
    <t>46     技術サービス業
       (他に分類されないもの)</t>
    <phoneticPr fontId="22"/>
  </si>
  <si>
    <t>47   サービス業(他に分類されないもの)</t>
  </si>
  <si>
    <t xml:space="preserve">   うち女性</t>
    <rPh sb="6" eb="7">
      <t>セイ</t>
    </rPh>
    <phoneticPr fontId="22"/>
  </si>
  <si>
    <t>(a) Mechanical engineering, shipbuilding and aeronautical engineering</t>
    <phoneticPr fontId="22"/>
  </si>
  <si>
    <t>(b) Electrical engineering and telecommunications engineering</t>
    <phoneticPr fontId="22"/>
  </si>
  <si>
    <t>(c) Civil engineering and architecture</t>
    <phoneticPr fontId="22"/>
  </si>
  <si>
    <t>農林・獣医・畜産</t>
    <phoneticPr fontId="13"/>
  </si>
  <si>
    <t>第14表  組  織, 学  問, 専  門  別　研  究  者  数 (非営利団体・公的機関)</t>
    <phoneticPr fontId="22"/>
  </si>
  <si>
    <t>Analysis Table 14.  Number of regular researchers by kind of organization, field of science and specialty   (Non-Profit Institutions and Public Organizations)</t>
    <phoneticPr fontId="22"/>
  </si>
  <si>
    <t>総  数  （人）</t>
    <rPh sb="7" eb="8">
      <t>ニン</t>
    </rPh>
    <phoneticPr fontId="22"/>
  </si>
  <si>
    <t>人 文 ･ 社 会 科 学</t>
    <phoneticPr fontId="22"/>
  </si>
  <si>
    <t>自   然   科   学</t>
  </si>
  <si>
    <t>そ の 他</t>
    <phoneticPr fontId="22"/>
  </si>
  <si>
    <t>組           織</t>
    <phoneticPr fontId="22"/>
  </si>
  <si>
    <t>Social sciences and humanities</t>
    <phoneticPr fontId="22"/>
  </si>
  <si>
    <t>Natural sciences and engineering</t>
  </si>
  <si>
    <t>及       び</t>
    <phoneticPr fontId="22"/>
  </si>
  <si>
    <t>学           問</t>
    <phoneticPr fontId="22"/>
  </si>
  <si>
    <t>計</t>
    <phoneticPr fontId="22"/>
  </si>
  <si>
    <t>人 文 科 学</t>
    <phoneticPr fontId="22"/>
  </si>
  <si>
    <t>社 会 科 学</t>
    <phoneticPr fontId="22"/>
  </si>
  <si>
    <t>　理            学</t>
    <phoneticPr fontId="22"/>
  </si>
  <si>
    <t>農</t>
  </si>
  <si>
    <t>　　学</t>
    <phoneticPr fontId="22"/>
  </si>
  <si>
    <t>(％)</t>
    <phoneticPr fontId="22"/>
  </si>
  <si>
    <t>Humanities</t>
  </si>
  <si>
    <t>Social sciences</t>
    <phoneticPr fontId="22"/>
  </si>
  <si>
    <r>
      <rPr>
        <sz val="10"/>
        <color indexed="8"/>
        <rFont val="ＭＳ Ｐ明朝"/>
        <family val="1"/>
        <charset val="128"/>
      </rPr>
      <t>　　</t>
    </r>
    <r>
      <rPr>
        <sz val="10"/>
        <color indexed="8"/>
        <rFont val="Times New Roman"/>
        <family val="1"/>
      </rPr>
      <t>Physical sciences</t>
    </r>
    <phoneticPr fontId="22"/>
  </si>
  <si>
    <t>Agricultural</t>
  </si>
  <si>
    <t>心理学</t>
    <rPh sb="0" eb="3">
      <t>シンリガク</t>
    </rPh>
    <phoneticPr fontId="22"/>
  </si>
  <si>
    <t>文　　学</t>
    <rPh sb="0" eb="1">
      <t>ブン</t>
    </rPh>
    <rPh sb="3" eb="4">
      <t>ガク</t>
    </rPh>
    <phoneticPr fontId="22"/>
  </si>
  <si>
    <t>商　学・</t>
    <rPh sb="0" eb="1">
      <t>ショウ</t>
    </rPh>
    <rPh sb="2" eb="3">
      <t>ガク</t>
    </rPh>
    <phoneticPr fontId="22"/>
  </si>
  <si>
    <t>社 会 学</t>
    <phoneticPr fontId="22"/>
  </si>
  <si>
    <t>数  学･</t>
    <phoneticPr fontId="22"/>
  </si>
  <si>
    <t>化    学</t>
  </si>
  <si>
    <t>生    物</t>
  </si>
  <si>
    <t>地    学</t>
  </si>
  <si>
    <t>そ の 他</t>
  </si>
  <si>
    <t>機 械･船</t>
  </si>
  <si>
    <t>電   気･</t>
  </si>
  <si>
    <t>土   木･</t>
  </si>
  <si>
    <t>材    料</t>
    <rPh sb="0" eb="1">
      <t>ザイ</t>
    </rPh>
    <rPh sb="5" eb="6">
      <t>リョウ</t>
    </rPh>
    <phoneticPr fontId="22"/>
  </si>
  <si>
    <t>繊    維</t>
  </si>
  <si>
    <t>農    林</t>
  </si>
  <si>
    <t>獣   医･</t>
  </si>
  <si>
    <t>水    産</t>
  </si>
  <si>
    <t>医  学･</t>
    <phoneticPr fontId="22"/>
  </si>
  <si>
    <t>薬    学</t>
  </si>
  <si>
    <t>Kind of organization</t>
    <phoneticPr fontId="22"/>
  </si>
  <si>
    <t>Percent-</t>
  </si>
  <si>
    <t>経　　済</t>
    <rPh sb="0" eb="1">
      <t>キョウ</t>
    </rPh>
    <rPh sb="3" eb="4">
      <t>スミ</t>
    </rPh>
    <phoneticPr fontId="22"/>
  </si>
  <si>
    <t>物   理</t>
    <phoneticPr fontId="22"/>
  </si>
  <si>
    <t>舶･航 空</t>
  </si>
  <si>
    <t>通    信</t>
  </si>
  <si>
    <t>建    築</t>
  </si>
  <si>
    <t>畜    産</t>
  </si>
  <si>
    <t>歯   学</t>
    <phoneticPr fontId="22"/>
  </si>
  <si>
    <t>age</t>
    <phoneticPr fontId="22"/>
  </si>
  <si>
    <t>Mathema-</t>
  </si>
  <si>
    <t>Infor-</t>
    <phoneticPr fontId="22"/>
  </si>
  <si>
    <t>Agricul-</t>
  </si>
  <si>
    <t>Medicine</t>
  </si>
  <si>
    <t>field of science</t>
    <phoneticPr fontId="22"/>
  </si>
  <si>
    <t>distri-</t>
    <phoneticPr fontId="22"/>
  </si>
  <si>
    <t>Litata-</t>
    <phoneticPr fontId="22"/>
  </si>
  <si>
    <t>Sociol-</t>
    <phoneticPr fontId="22"/>
  </si>
  <si>
    <t>tics and</t>
  </si>
  <si>
    <t>mation</t>
    <phoneticPr fontId="22"/>
  </si>
  <si>
    <t>Chemis-</t>
    <phoneticPr fontId="22"/>
  </si>
  <si>
    <t>Materi-</t>
    <phoneticPr fontId="22"/>
  </si>
  <si>
    <t>technol-</t>
  </si>
  <si>
    <t>ture and</t>
  </si>
  <si>
    <t>and den-</t>
  </si>
  <si>
    <t>Psycho-</t>
    <phoneticPr fontId="22"/>
  </si>
  <si>
    <t>bution</t>
    <phoneticPr fontId="22"/>
  </si>
  <si>
    <t>ture</t>
    <phoneticPr fontId="22"/>
  </si>
  <si>
    <t>ogy</t>
  </si>
  <si>
    <t>try</t>
    <phoneticPr fontId="22"/>
  </si>
  <si>
    <t>(d)</t>
    <phoneticPr fontId="22"/>
  </si>
  <si>
    <t>als</t>
    <phoneticPr fontId="22"/>
  </si>
  <si>
    <t>ogy</t>
    <phoneticPr fontId="22"/>
  </si>
  <si>
    <t>forestry</t>
  </si>
  <si>
    <t>(e)</t>
    <phoneticPr fontId="22"/>
  </si>
  <si>
    <t>tistry</t>
    <phoneticPr fontId="22"/>
  </si>
  <si>
    <t>Pharmacy</t>
  </si>
  <si>
    <t>logy</t>
    <phoneticPr fontId="22"/>
  </si>
  <si>
    <t xml:space="preserve">514H </t>
  </si>
  <si>
    <t xml:space="preserve"> 総                       数</t>
    <phoneticPr fontId="22"/>
  </si>
  <si>
    <t xml:space="preserve">  1  人 文  ･ 社  会  科  学(1)</t>
    <phoneticPr fontId="22"/>
  </si>
  <si>
    <t xml:space="preserve">  2   文                  学(2)</t>
    <phoneticPr fontId="22"/>
  </si>
  <si>
    <t xml:space="preserve">  3   経        済        学(3)</t>
    <phoneticPr fontId="22"/>
  </si>
  <si>
    <t xml:space="preserve">  4   社        会        学(4)</t>
    <phoneticPr fontId="22"/>
  </si>
  <si>
    <t xml:space="preserve">  5   その他 の人文･社会科学(5)</t>
    <phoneticPr fontId="22"/>
  </si>
  <si>
    <t xml:space="preserve">  6  自    然      科     学(6)</t>
    <phoneticPr fontId="22"/>
  </si>
  <si>
    <t xml:space="preserve">  7   理                  学(7)</t>
    <phoneticPr fontId="22"/>
  </si>
  <si>
    <t xml:space="preserve">  8   工                  学(8)</t>
    <phoneticPr fontId="22"/>
  </si>
  <si>
    <t xml:space="preserve">  9   農                  学(9)</t>
    <phoneticPr fontId="22"/>
  </si>
  <si>
    <t xml:space="preserve"> 10   保                  健(10)</t>
    <phoneticPr fontId="22"/>
  </si>
  <si>
    <t xml:space="preserve"> 11    　　医 ・ 歯 ・ 薬 学(11)</t>
    <rPh sb="9" eb="10">
      <t>イ</t>
    </rPh>
    <rPh sb="13" eb="14">
      <t>シ</t>
    </rPh>
    <rPh sb="17" eb="18">
      <t>クスリ</t>
    </rPh>
    <rPh sb="19" eb="20">
      <t>ガク</t>
    </rPh>
    <phoneticPr fontId="22"/>
  </si>
  <si>
    <t xml:space="preserve"> 12        そ　  　の　 　他(12)</t>
    <rPh sb="20" eb="21">
      <t>タ</t>
    </rPh>
    <phoneticPr fontId="22"/>
  </si>
  <si>
    <t xml:space="preserve"> 13  教  育  学  ･ そ の  他(13)</t>
    <rPh sb="5" eb="6">
      <t>キョウ</t>
    </rPh>
    <rPh sb="8" eb="9">
      <t>イク</t>
    </rPh>
    <rPh sb="11" eb="12">
      <t>ガク</t>
    </rPh>
    <rPh sb="21" eb="22">
      <t>タ</t>
    </rPh>
    <phoneticPr fontId="22"/>
  </si>
  <si>
    <t xml:space="preserve"> 14   教　　  　育 　 　　学(14)</t>
    <rPh sb="6" eb="7">
      <t>キョウ</t>
    </rPh>
    <rPh sb="12" eb="13">
      <t>イク</t>
    </rPh>
    <rPh sb="18" eb="19">
      <t>ガク</t>
    </rPh>
    <phoneticPr fontId="22"/>
  </si>
  <si>
    <t xml:space="preserve"> 15   そ        の        他(15)</t>
    <rPh sb="24" eb="25">
      <t>タ</t>
    </rPh>
    <phoneticPr fontId="22"/>
  </si>
  <si>
    <t xml:space="preserve"> 16  非   営    利   団   体</t>
    <rPh sb="5" eb="6">
      <t>ヒ</t>
    </rPh>
    <rPh sb="9" eb="10">
      <t>エイ</t>
    </rPh>
    <rPh sb="14" eb="15">
      <t>リ</t>
    </rPh>
    <rPh sb="18" eb="19">
      <t>ダン</t>
    </rPh>
    <rPh sb="22" eb="23">
      <t>カラダ</t>
    </rPh>
    <phoneticPr fontId="22"/>
  </si>
  <si>
    <t xml:space="preserve">  1   人  文 ・ 社 会  科 学(1)</t>
    <rPh sb="6" eb="7">
      <t>ヒト</t>
    </rPh>
    <rPh sb="9" eb="10">
      <t>ブン</t>
    </rPh>
    <rPh sb="13" eb="14">
      <t>シャ</t>
    </rPh>
    <rPh sb="15" eb="16">
      <t>カイ</t>
    </rPh>
    <rPh sb="18" eb="19">
      <t>カ</t>
    </rPh>
    <rPh sb="20" eb="21">
      <t>ガク</t>
    </rPh>
    <phoneticPr fontId="22"/>
  </si>
  <si>
    <t xml:space="preserve">  2    文                 学(2)</t>
    <rPh sb="7" eb="8">
      <t>ブン</t>
    </rPh>
    <phoneticPr fontId="22"/>
  </si>
  <si>
    <t xml:space="preserve">  3    経　　 　 済       学(3)</t>
    <rPh sb="7" eb="8">
      <t>キョウ</t>
    </rPh>
    <rPh sb="13" eb="14">
      <t>スミ</t>
    </rPh>
    <phoneticPr fontId="22"/>
  </si>
  <si>
    <t xml:space="preserve">  4    社　　 　 会 　　　学(4)</t>
    <rPh sb="7" eb="8">
      <t>シャ</t>
    </rPh>
    <rPh sb="13" eb="14">
      <t>カイ</t>
    </rPh>
    <rPh sb="18" eb="19">
      <t>ガク</t>
    </rPh>
    <phoneticPr fontId="22"/>
  </si>
  <si>
    <t xml:space="preserve">  5    その他の人文･社会科学(5)</t>
    <phoneticPr fontId="22"/>
  </si>
  <si>
    <t xml:space="preserve">  6   自     然     科    学(6)</t>
    <rPh sb="6" eb="7">
      <t>ジ</t>
    </rPh>
    <rPh sb="12" eb="13">
      <t>シカリ</t>
    </rPh>
    <rPh sb="18" eb="19">
      <t>カ</t>
    </rPh>
    <rPh sb="23" eb="24">
      <t>ガク</t>
    </rPh>
    <phoneticPr fontId="22"/>
  </si>
  <si>
    <t xml:space="preserve">  7    理                 学(7)</t>
    <phoneticPr fontId="22"/>
  </si>
  <si>
    <t xml:space="preserve">  8    工                 学(8)</t>
    <phoneticPr fontId="22"/>
  </si>
  <si>
    <t xml:space="preserve">  9    農                 学(9)</t>
    <phoneticPr fontId="22"/>
  </si>
  <si>
    <t xml:space="preserve"> 10    保                 健(10)</t>
    <phoneticPr fontId="22"/>
  </si>
  <si>
    <t xml:space="preserve"> 11    　　 医 ・歯 ・ 薬 学(11)</t>
    <rPh sb="10" eb="11">
      <t>イ</t>
    </rPh>
    <rPh sb="13" eb="14">
      <t>シ</t>
    </rPh>
    <rPh sb="17" eb="18">
      <t>クスリ</t>
    </rPh>
    <rPh sb="19" eb="20">
      <t>ガク</t>
    </rPh>
    <phoneticPr fontId="22"/>
  </si>
  <si>
    <t xml:space="preserve"> 12         そ　   の　 　他(12)</t>
    <rPh sb="21" eb="22">
      <t>タ</t>
    </rPh>
    <phoneticPr fontId="22"/>
  </si>
  <si>
    <t xml:space="preserve"> 13   教  育 学 ･ そ  の  他(13)</t>
    <phoneticPr fontId="22"/>
  </si>
  <si>
    <t xml:space="preserve"> 14    教　　 　育 　   　学(14)</t>
    <rPh sb="7" eb="8">
      <t>キョウ</t>
    </rPh>
    <rPh sb="12" eb="13">
      <t>イク</t>
    </rPh>
    <rPh sb="19" eb="20">
      <t>ガク</t>
    </rPh>
    <phoneticPr fontId="22"/>
  </si>
  <si>
    <t xml:space="preserve"> 15    そ       の        他(15)</t>
    <rPh sb="24" eb="25">
      <t>タ</t>
    </rPh>
    <phoneticPr fontId="22"/>
  </si>
  <si>
    <t xml:space="preserve"> 17  公     的     機     関</t>
    <rPh sb="11" eb="12">
      <t>テキ</t>
    </rPh>
    <rPh sb="17" eb="18">
      <t>キ</t>
    </rPh>
    <rPh sb="23" eb="24">
      <t>セキ</t>
    </rPh>
    <phoneticPr fontId="22"/>
  </si>
  <si>
    <t xml:space="preserve">  1   人 文 ･ 社  会  科  学(1)</t>
    <phoneticPr fontId="22"/>
  </si>
  <si>
    <t xml:space="preserve">  3    経　　　 済        学(3)</t>
    <rPh sb="7" eb="8">
      <t>キョウ</t>
    </rPh>
    <rPh sb="12" eb="13">
      <t>スミ</t>
    </rPh>
    <phoneticPr fontId="22"/>
  </si>
  <si>
    <t xml:space="preserve">  4    社　　　 会 　　 　学(4)</t>
    <rPh sb="7" eb="8">
      <t>シャ</t>
    </rPh>
    <rPh sb="12" eb="13">
      <t>カイ</t>
    </rPh>
    <rPh sb="18" eb="19">
      <t>ガク</t>
    </rPh>
    <phoneticPr fontId="22"/>
  </si>
  <si>
    <t xml:space="preserve">  6   自    然     科     学(6)</t>
    <phoneticPr fontId="22"/>
  </si>
  <si>
    <t xml:space="preserve"> 13   教 育 学  ･ そ  の  他(13)</t>
    <phoneticPr fontId="22"/>
  </si>
  <si>
    <t xml:space="preserve"> 18  国                   営</t>
    <rPh sb="5" eb="6">
      <t>コク</t>
    </rPh>
    <phoneticPr fontId="22"/>
  </si>
  <si>
    <t xml:space="preserve">  1   人  文 ･ 社 会  科  学(1)</t>
    <phoneticPr fontId="22"/>
  </si>
  <si>
    <t xml:space="preserve"> 14    教　　　 育  　  　学(14)</t>
    <rPh sb="7" eb="8">
      <t>キョウ</t>
    </rPh>
    <rPh sb="12" eb="13">
      <t>イク</t>
    </rPh>
    <rPh sb="19" eb="20">
      <t>ガク</t>
    </rPh>
    <phoneticPr fontId="22"/>
  </si>
  <si>
    <t xml:space="preserve"> 19  公                   営</t>
    <rPh sb="5" eb="6">
      <t>コウ</t>
    </rPh>
    <phoneticPr fontId="22"/>
  </si>
  <si>
    <t xml:space="preserve"> 14    教　　 　育  　  　学(14)</t>
    <rPh sb="7" eb="8">
      <t>キョウ</t>
    </rPh>
    <rPh sb="12" eb="13">
      <t>イク</t>
    </rPh>
    <rPh sb="19" eb="20">
      <t>ガク</t>
    </rPh>
    <phoneticPr fontId="22"/>
  </si>
  <si>
    <t xml:space="preserve"> 20  特殊 法人・独立行政法人</t>
    <rPh sb="5" eb="7">
      <t>トクシュ</t>
    </rPh>
    <rPh sb="8" eb="10">
      <t>ホウジン</t>
    </rPh>
    <rPh sb="11" eb="13">
      <t>ドクリツ</t>
    </rPh>
    <rPh sb="13" eb="15">
      <t>ギョウセイ</t>
    </rPh>
    <rPh sb="15" eb="17">
      <t>ホウジン</t>
    </rPh>
    <phoneticPr fontId="22"/>
  </si>
  <si>
    <t xml:space="preserve">  1   人 文  ･ 社 会  科  学(1)</t>
    <phoneticPr fontId="22"/>
  </si>
  <si>
    <t xml:space="preserve">   う ち 女性   Female only</t>
    <rPh sb="7" eb="9">
      <t>ジョセイ</t>
    </rPh>
    <phoneticPr fontId="22"/>
  </si>
  <si>
    <t>(a)  Commercial science and economy</t>
    <phoneticPr fontId="22"/>
  </si>
  <si>
    <t>(d)  Civil engineering and architecture</t>
    <phoneticPr fontId="22"/>
  </si>
  <si>
    <t>(b)  Mechanical engineering, shipbuilding and aeronautical engineering</t>
    <phoneticPr fontId="22"/>
  </si>
  <si>
    <t xml:space="preserve">(e)  Veterinary and animal husbandry </t>
    <phoneticPr fontId="22"/>
  </si>
  <si>
    <t>(c)  Electrical engineering and telecommunications engineering</t>
    <phoneticPr fontId="22"/>
  </si>
  <si>
    <t>人文，社会科学，その他 の 計</t>
  </si>
  <si>
    <t xml:space="preserve"> 第15表  組織, 大学等の種類, 学 問, 専門別研究本務者数 (大学等)</t>
    <phoneticPr fontId="22"/>
  </si>
  <si>
    <t>Analysis  Table 15.  Number of regular researchers by kind of organization, kind of university and college, field of science and specialty (Universities and Colleges)</t>
    <phoneticPr fontId="22"/>
  </si>
  <si>
    <t>人  文 ･ 社  会  科  学</t>
    <phoneticPr fontId="22"/>
  </si>
  <si>
    <t xml:space="preserve">自          然           科           学  </t>
  </si>
  <si>
    <t>その他</t>
    <phoneticPr fontId="22"/>
  </si>
  <si>
    <t>組  織, 大  学  等</t>
    <phoneticPr fontId="22"/>
  </si>
  <si>
    <t xml:space="preserve">             Natural sciences and engineering</t>
    <phoneticPr fontId="22"/>
  </si>
  <si>
    <t xml:space="preserve">                Natural sciences and engineering</t>
    <phoneticPr fontId="22"/>
  </si>
  <si>
    <t xml:space="preserve">               Natural sciences and engineering</t>
    <phoneticPr fontId="22"/>
  </si>
  <si>
    <t>の  種  類  及  び</t>
    <phoneticPr fontId="22"/>
  </si>
  <si>
    <t>学              問</t>
    <phoneticPr fontId="22"/>
  </si>
  <si>
    <t>理           学</t>
    <phoneticPr fontId="22"/>
  </si>
  <si>
    <t>保             健</t>
    <phoneticPr fontId="22"/>
  </si>
  <si>
    <t>家　　政</t>
    <rPh sb="0" eb="1">
      <t>イエ</t>
    </rPh>
    <rPh sb="3" eb="4">
      <t>セイ</t>
    </rPh>
    <phoneticPr fontId="22"/>
  </si>
  <si>
    <t>教　　育</t>
    <rPh sb="0" eb="1">
      <t>キョウ</t>
    </rPh>
    <rPh sb="3" eb="4">
      <t>イク</t>
    </rPh>
    <phoneticPr fontId="22"/>
  </si>
  <si>
    <t>芸　術・</t>
    <rPh sb="0" eb="1">
      <t>ゲイ</t>
    </rPh>
    <rPh sb="2" eb="3">
      <t>ジュツ</t>
    </rPh>
    <phoneticPr fontId="22"/>
  </si>
  <si>
    <t>Humanities</t>
    <phoneticPr fontId="22"/>
  </si>
  <si>
    <r>
      <rPr>
        <sz val="10"/>
        <color indexed="8"/>
        <rFont val="ＭＳ Ｐ明朝"/>
        <family val="1"/>
        <charset val="128"/>
      </rPr>
      <t>　　　　</t>
    </r>
    <r>
      <rPr>
        <sz val="10"/>
        <color indexed="8"/>
        <rFont val="Times New Roman"/>
        <family val="1"/>
      </rPr>
      <t>Engineering and technology</t>
    </r>
    <phoneticPr fontId="22"/>
  </si>
  <si>
    <t>その他</t>
    <rPh sb="2" eb="3">
      <t>タ</t>
    </rPh>
    <phoneticPr fontId="22"/>
  </si>
  <si>
    <t>Kind of organization,</t>
    <phoneticPr fontId="22"/>
  </si>
  <si>
    <t>文    学</t>
  </si>
  <si>
    <t>史　　学</t>
    <rPh sb="0" eb="1">
      <t>シ</t>
    </rPh>
    <rPh sb="3" eb="4">
      <t>ガク</t>
    </rPh>
    <phoneticPr fontId="22"/>
  </si>
  <si>
    <t>哲　　学</t>
    <rPh sb="0" eb="1">
      <t>テツ</t>
    </rPh>
    <rPh sb="3" eb="4">
      <t>ガク</t>
    </rPh>
    <phoneticPr fontId="22"/>
  </si>
  <si>
    <t>法   学･</t>
  </si>
  <si>
    <t>商   学･</t>
    <phoneticPr fontId="22"/>
  </si>
  <si>
    <t>社 会 学</t>
    <rPh sb="0" eb="1">
      <t>シャ</t>
    </rPh>
    <rPh sb="2" eb="3">
      <t>カイ</t>
    </rPh>
    <rPh sb="4" eb="5">
      <t>ガク</t>
    </rPh>
    <phoneticPr fontId="22"/>
  </si>
  <si>
    <t>数   学</t>
    <phoneticPr fontId="22"/>
  </si>
  <si>
    <t>物    理</t>
  </si>
  <si>
    <t>化   学</t>
  </si>
  <si>
    <t>地　　学</t>
    <rPh sb="0" eb="1">
      <t>チ</t>
    </rPh>
    <rPh sb="3" eb="4">
      <t>ガク</t>
    </rPh>
    <phoneticPr fontId="22"/>
  </si>
  <si>
    <t>機   械･</t>
    <phoneticPr fontId="22"/>
  </si>
  <si>
    <t>応用化学</t>
    <rPh sb="0" eb="2">
      <t>オウヨウ</t>
    </rPh>
    <rPh sb="2" eb="4">
      <t>カガク</t>
    </rPh>
    <phoneticPr fontId="22"/>
  </si>
  <si>
    <t>応用理学</t>
    <rPh sb="0" eb="2">
      <t>オウヨウ</t>
    </rPh>
    <rPh sb="2" eb="4">
      <t>リガク</t>
    </rPh>
    <phoneticPr fontId="22"/>
  </si>
  <si>
    <t>原子力</t>
    <rPh sb="0" eb="3">
      <t>ゲンシリョク</t>
    </rPh>
    <phoneticPr fontId="22"/>
  </si>
  <si>
    <t>材　 料</t>
    <rPh sb="0" eb="1">
      <t>ザイ</t>
    </rPh>
    <rPh sb="3" eb="4">
      <t>リョウ</t>
    </rPh>
    <phoneticPr fontId="22"/>
  </si>
  <si>
    <t>繊　　維</t>
    <rPh sb="0" eb="1">
      <t>カヨワ</t>
    </rPh>
    <rPh sb="3" eb="4">
      <t>ユイ</t>
    </rPh>
    <phoneticPr fontId="22"/>
  </si>
  <si>
    <t>航　　空</t>
    <rPh sb="0" eb="1">
      <t>コウ</t>
    </rPh>
    <rPh sb="3" eb="4">
      <t>カラ</t>
    </rPh>
    <phoneticPr fontId="22"/>
  </si>
  <si>
    <t>経営工学</t>
    <rPh sb="0" eb="2">
      <t>ケイエイ</t>
    </rPh>
    <rPh sb="2" eb="4">
      <t>コウガク</t>
    </rPh>
    <phoneticPr fontId="22"/>
  </si>
  <si>
    <t>農　　学</t>
    <rPh sb="0" eb="1">
      <t>ノウ</t>
    </rPh>
    <rPh sb="3" eb="4">
      <t>ガク</t>
    </rPh>
    <phoneticPr fontId="22"/>
  </si>
  <si>
    <t>農芸化学</t>
    <rPh sb="0" eb="2">
      <t>ノウゲイ</t>
    </rPh>
    <rPh sb="2" eb="4">
      <t>カガク</t>
    </rPh>
    <phoneticPr fontId="22"/>
  </si>
  <si>
    <t>農業工学</t>
    <rPh sb="0" eb="2">
      <t>ノウギョウ</t>
    </rPh>
    <rPh sb="2" eb="4">
      <t>コウガク</t>
    </rPh>
    <phoneticPr fontId="22"/>
  </si>
  <si>
    <t>農業経済</t>
    <rPh sb="0" eb="2">
      <t>ノウギョウ</t>
    </rPh>
    <rPh sb="2" eb="4">
      <t>ケイザイ</t>
    </rPh>
    <phoneticPr fontId="22"/>
  </si>
  <si>
    <t>林    学</t>
    <rPh sb="0" eb="1">
      <t>ハヤシ</t>
    </rPh>
    <rPh sb="5" eb="6">
      <t>ガク</t>
    </rPh>
    <phoneticPr fontId="22"/>
  </si>
  <si>
    <t>林    産</t>
    <rPh sb="0" eb="1">
      <t>ハヤシ</t>
    </rPh>
    <rPh sb="5" eb="6">
      <t>サン</t>
    </rPh>
    <phoneticPr fontId="22"/>
  </si>
  <si>
    <t>獣　　医･</t>
    <phoneticPr fontId="22"/>
  </si>
  <si>
    <t>水   産</t>
  </si>
  <si>
    <t>医    学</t>
    <phoneticPr fontId="22"/>
  </si>
  <si>
    <t>歯    学</t>
  </si>
  <si>
    <t>看　　護</t>
    <rPh sb="0" eb="1">
      <t>ミ</t>
    </rPh>
    <rPh sb="3" eb="4">
      <t>ユズル</t>
    </rPh>
    <phoneticPr fontId="22"/>
  </si>
  <si>
    <t>その他</t>
    <phoneticPr fontId="13"/>
  </si>
  <si>
    <t>kind of university</t>
    <phoneticPr fontId="22"/>
  </si>
  <si>
    <t>政    治</t>
  </si>
  <si>
    <t>経    済</t>
  </si>
  <si>
    <t>船    舶</t>
    <phoneticPr fontId="22"/>
  </si>
  <si>
    <t>畜  　産</t>
    <phoneticPr fontId="22"/>
  </si>
  <si>
    <t>and college and</t>
    <phoneticPr fontId="22"/>
  </si>
  <si>
    <t>Litera-</t>
    <phoneticPr fontId="22"/>
  </si>
  <si>
    <t>Philos-</t>
    <phoneticPr fontId="22"/>
  </si>
  <si>
    <t>Chemis-</t>
  </si>
  <si>
    <t>Atomic</t>
    <phoneticPr fontId="22"/>
  </si>
  <si>
    <t>Forest</t>
    <phoneticPr fontId="22"/>
  </si>
  <si>
    <t>Dentist-</t>
    <phoneticPr fontId="22"/>
  </si>
  <si>
    <t>Educa-</t>
    <phoneticPr fontId="22"/>
  </si>
  <si>
    <t>Art and</t>
    <phoneticPr fontId="22"/>
  </si>
  <si>
    <t>History</t>
    <phoneticPr fontId="22"/>
  </si>
  <si>
    <t>ophy</t>
    <phoneticPr fontId="22"/>
  </si>
  <si>
    <t>Sociology</t>
    <phoneticPr fontId="22"/>
  </si>
  <si>
    <t xml:space="preserve">tics </t>
    <phoneticPr fontId="22"/>
  </si>
  <si>
    <t>Physics</t>
    <phoneticPr fontId="22"/>
  </si>
  <si>
    <t>(f)</t>
    <phoneticPr fontId="22"/>
  </si>
  <si>
    <t>(g)</t>
    <phoneticPr fontId="22"/>
  </si>
  <si>
    <t>energy</t>
    <phoneticPr fontId="22"/>
  </si>
  <si>
    <t>(h)</t>
    <phoneticPr fontId="22"/>
  </si>
  <si>
    <t>(i)</t>
    <phoneticPr fontId="22"/>
  </si>
  <si>
    <t>(j)</t>
    <phoneticPr fontId="22"/>
  </si>
  <si>
    <t>(k)</t>
    <phoneticPr fontId="22"/>
  </si>
  <si>
    <t>(l)</t>
    <phoneticPr fontId="22"/>
  </si>
  <si>
    <t>Forestry</t>
    <phoneticPr fontId="22"/>
  </si>
  <si>
    <t>product</t>
    <phoneticPr fontId="22"/>
  </si>
  <si>
    <t>(m)</t>
    <phoneticPr fontId="22"/>
  </si>
  <si>
    <t>Fishery</t>
  </si>
  <si>
    <t>ry</t>
  </si>
  <si>
    <t>Nursing</t>
    <phoneticPr fontId="22"/>
  </si>
  <si>
    <t>(n)</t>
    <phoneticPr fontId="22"/>
  </si>
  <si>
    <t xml:space="preserve">515H </t>
  </si>
  <si>
    <t>総                      数</t>
    <phoneticPr fontId="22"/>
  </si>
  <si>
    <t xml:space="preserve"> 1  大   学   の   学   部(1)</t>
    <phoneticPr fontId="22"/>
  </si>
  <si>
    <t xml:space="preserve"> 2  短    期     大     学(2)</t>
    <phoneticPr fontId="22"/>
  </si>
  <si>
    <t xml:space="preserve"> 3  大 学 附 置 研  究  所(3)</t>
    <phoneticPr fontId="22"/>
  </si>
  <si>
    <t xml:space="preserve"> 4  そ       の         他(4)</t>
    <phoneticPr fontId="22"/>
  </si>
  <si>
    <t xml:space="preserve"> 5 国                   立</t>
    <phoneticPr fontId="22"/>
  </si>
  <si>
    <t xml:space="preserve"> 6 公                   立</t>
    <phoneticPr fontId="22"/>
  </si>
  <si>
    <t xml:space="preserve"> 7 私                   立</t>
    <phoneticPr fontId="22"/>
  </si>
  <si>
    <t xml:space="preserve"> 8 人  文 ･ 社  会  科  学</t>
    <phoneticPr fontId="22"/>
  </si>
  <si>
    <t xml:space="preserve"> 9  文                  学(6)</t>
    <phoneticPr fontId="22"/>
  </si>
  <si>
    <t>10  法                  学(7)</t>
    <phoneticPr fontId="22"/>
  </si>
  <si>
    <t>11  経       済         学(8)</t>
    <phoneticPr fontId="22"/>
  </si>
  <si>
    <t>12  その他の人文・社会科学(9)</t>
    <phoneticPr fontId="22"/>
  </si>
  <si>
    <t>13 自    然      科     学</t>
    <phoneticPr fontId="22"/>
  </si>
  <si>
    <t>14  理                  学(11)</t>
    <phoneticPr fontId="22"/>
  </si>
  <si>
    <t>15  工                  学(12)</t>
    <phoneticPr fontId="22"/>
  </si>
  <si>
    <t>16  農                  学(13)</t>
    <phoneticPr fontId="22"/>
  </si>
  <si>
    <t>17  保                  健(14)</t>
    <phoneticPr fontId="22"/>
  </si>
  <si>
    <t>　　 医 ・ 歯 ・ 薬   学  (15)</t>
    <rPh sb="3" eb="4">
      <t>イ</t>
    </rPh>
    <rPh sb="7" eb="8">
      <t>ハ</t>
    </rPh>
    <rPh sb="11" eb="12">
      <t>クスリ</t>
    </rPh>
    <rPh sb="15" eb="16">
      <t>ガク</t>
    </rPh>
    <phoneticPr fontId="22"/>
  </si>
  <si>
    <t>　   そ の 他 の 保 健    (16)</t>
    <rPh sb="8" eb="9">
      <t>タ</t>
    </rPh>
    <rPh sb="12" eb="13">
      <t>タモツ</t>
    </rPh>
    <rPh sb="14" eb="15">
      <t>ケン</t>
    </rPh>
    <phoneticPr fontId="22"/>
  </si>
  <si>
    <t>18 そ        の         他</t>
    <phoneticPr fontId="22"/>
  </si>
  <si>
    <t>19  家                  政(18)</t>
    <phoneticPr fontId="22"/>
  </si>
  <si>
    <t>20  教                  育(19)</t>
    <phoneticPr fontId="22"/>
  </si>
  <si>
    <t>21  そ       の         他(20)</t>
    <phoneticPr fontId="22"/>
  </si>
  <si>
    <t xml:space="preserve"> 8  人 文 ･ 社  会  科  学(5)</t>
    <phoneticPr fontId="22"/>
  </si>
  <si>
    <t>13  自    然     科     学(10)</t>
    <phoneticPr fontId="22"/>
  </si>
  <si>
    <t>14   理                 学(11)</t>
    <phoneticPr fontId="22"/>
  </si>
  <si>
    <t>15   工                 学(12)</t>
    <phoneticPr fontId="22"/>
  </si>
  <si>
    <t>16   農                 学(13)</t>
    <phoneticPr fontId="22"/>
  </si>
  <si>
    <t>17   保                 健(14)</t>
    <phoneticPr fontId="22"/>
  </si>
  <si>
    <t>18  そ        の        他(17)</t>
    <phoneticPr fontId="22"/>
  </si>
  <si>
    <t xml:space="preserve">   うち女性   Female  only</t>
    <rPh sb="6" eb="7">
      <t>セイ</t>
    </rPh>
    <phoneticPr fontId="22"/>
  </si>
  <si>
    <t xml:space="preserve"> 2  短    期      大    学(2)</t>
    <phoneticPr fontId="22"/>
  </si>
  <si>
    <t>11  経        済        学(8)</t>
    <phoneticPr fontId="22"/>
  </si>
  <si>
    <t>13 自    然    科     学</t>
  </si>
  <si>
    <t>14  理                学  (11)</t>
    <phoneticPr fontId="22"/>
  </si>
  <si>
    <t>15  工                学  (12)</t>
    <phoneticPr fontId="22"/>
  </si>
  <si>
    <t>16  農                学  (13)</t>
    <phoneticPr fontId="22"/>
  </si>
  <si>
    <t>17  保                健  (14)</t>
    <phoneticPr fontId="22"/>
  </si>
  <si>
    <t>18 そ       の        他</t>
    <phoneticPr fontId="22"/>
  </si>
  <si>
    <t>19  家                政  (18)</t>
    <phoneticPr fontId="22"/>
  </si>
  <si>
    <t>20  教                育  (19)</t>
    <phoneticPr fontId="22"/>
  </si>
  <si>
    <t>21  そ       の       他  (20)</t>
    <phoneticPr fontId="22"/>
  </si>
  <si>
    <t xml:space="preserve"> 5 国                 立</t>
  </si>
  <si>
    <t xml:space="preserve"> 8  人 文 ･ 社 会 科  学  (5)</t>
    <phoneticPr fontId="22"/>
  </si>
  <si>
    <t>13  自    然    科    学  (10)</t>
    <phoneticPr fontId="22"/>
  </si>
  <si>
    <t>14   理               学  (11)</t>
    <phoneticPr fontId="22"/>
  </si>
  <si>
    <t>15   工               学  (12)</t>
    <phoneticPr fontId="22"/>
  </si>
  <si>
    <t>16   農               学  (13)</t>
    <phoneticPr fontId="22"/>
  </si>
  <si>
    <t>17   保               健  (14)</t>
    <phoneticPr fontId="22"/>
  </si>
  <si>
    <t>18  そ       の       他  (17)</t>
    <phoneticPr fontId="22"/>
  </si>
  <si>
    <t xml:space="preserve"> 6 公                 立</t>
  </si>
  <si>
    <t xml:space="preserve"> 7 私                 立</t>
  </si>
  <si>
    <t xml:space="preserve">(a) Law and political science                   </t>
    <phoneticPr fontId="22"/>
  </si>
  <si>
    <t>(h) Aeronautical engineering</t>
  </si>
  <si>
    <t xml:space="preserve">(b) Commercial science and economy               </t>
    <phoneticPr fontId="22"/>
  </si>
  <si>
    <t>(i) Management engineering</t>
    <phoneticPr fontId="22"/>
  </si>
  <si>
    <t>(c) Mechanical engineering and  shipbuilding</t>
    <phoneticPr fontId="22"/>
  </si>
  <si>
    <t>(j) Agriculture and horticulture chemistry</t>
  </si>
  <si>
    <t xml:space="preserve">(d) Electrical engineering and telecommunications engineering        </t>
    <phoneticPr fontId="22"/>
  </si>
  <si>
    <t>(k) Agriculture engineering</t>
  </si>
  <si>
    <t>(e) Civil engineering and architecture</t>
    <phoneticPr fontId="22"/>
  </si>
  <si>
    <t xml:space="preserve">(l) Agriculture economy </t>
  </si>
  <si>
    <t>(f) Applied chemistry</t>
    <phoneticPr fontId="22"/>
  </si>
  <si>
    <t xml:space="preserve">(m) Veterinary and animal husbandry  </t>
  </si>
  <si>
    <t>(g) Application science</t>
    <phoneticPr fontId="22"/>
  </si>
  <si>
    <t>(n) Household management</t>
  </si>
  <si>
    <t>機会・船舶・航空</t>
    <rPh sb="0" eb="2">
      <t>キカイ</t>
    </rPh>
    <rPh sb="3" eb="5">
      <t>センパク</t>
    </rPh>
    <rPh sb="6" eb="8">
      <t>コウクウ</t>
    </rPh>
    <phoneticPr fontId="13"/>
  </si>
  <si>
    <t>その他</t>
    <rPh sb="2" eb="3">
      <t>タ</t>
    </rPh>
    <phoneticPr fontId="13"/>
  </si>
  <si>
    <t>水産</t>
    <phoneticPr fontId="13"/>
  </si>
  <si>
    <t xml:space="preserve">その他 </t>
    <phoneticPr fontId="13"/>
  </si>
  <si>
    <t>医歯</t>
    <rPh sb="0" eb="1">
      <t>イ</t>
    </rPh>
    <rPh sb="1" eb="2">
      <t>シ</t>
    </rPh>
    <phoneticPr fontId="13"/>
  </si>
  <si>
    <t>薬学</t>
  </si>
  <si>
    <t>その他</t>
  </si>
  <si>
    <t>180　科学技術・学術</t>
    <rPh sb="4" eb="6">
      <t>カガク</t>
    </rPh>
    <rPh sb="6" eb="8">
      <t>ギジュツ</t>
    </rPh>
    <rPh sb="9" eb="11">
      <t>ガクジュツ</t>
    </rPh>
    <phoneticPr fontId="21"/>
  </si>
  <si>
    <r>
      <t>研　　究　　者　　数</t>
    </r>
    <r>
      <rPr>
        <sz val="12"/>
        <rFont val="ＭＳ 明朝"/>
        <family val="1"/>
        <charset val="128"/>
      </rPr>
      <t>　（２－２）</t>
    </r>
    <phoneticPr fontId="14"/>
  </si>
  <si>
    <t>Researchers by Sector</t>
    <phoneticPr fontId="20"/>
  </si>
  <si>
    <t xml:space="preserve"> 　　　   組　　織</t>
    <phoneticPr fontId="21"/>
  </si>
  <si>
    <t>Organization</t>
    <phoneticPr fontId="21"/>
  </si>
  <si>
    <t xml:space="preserve">企 業 </t>
    <rPh sb="0" eb="1">
      <t>クワダ</t>
    </rPh>
    <rPh sb="2" eb="3">
      <t>ギョウ</t>
    </rPh>
    <phoneticPr fontId="21"/>
  </si>
  <si>
    <t>非営利団体</t>
    <rPh sb="0" eb="3">
      <t>ヒエイリ</t>
    </rPh>
    <rPh sb="3" eb="5">
      <t>ダンタイ</t>
    </rPh>
    <phoneticPr fontId="21"/>
  </si>
  <si>
    <t>公的機関</t>
    <rPh sb="0" eb="2">
      <t>コウテキ</t>
    </rPh>
    <rPh sb="2" eb="4">
      <t>キカン</t>
    </rPh>
    <phoneticPr fontId="21"/>
  </si>
  <si>
    <t>大 学 等</t>
    <rPh sb="0" eb="1">
      <t>ダイ</t>
    </rPh>
    <rPh sb="2" eb="3">
      <t>ガク</t>
    </rPh>
    <rPh sb="4" eb="5">
      <t>トウ</t>
    </rPh>
    <phoneticPr fontId="21"/>
  </si>
  <si>
    <t xml:space="preserve">Total </t>
  </si>
  <si>
    <t>Business</t>
  </si>
  <si>
    <t>Non-profit</t>
  </si>
  <si>
    <t>Universities</t>
  </si>
  <si>
    <t>専　門  Field of science</t>
    <phoneticPr fontId="21"/>
  </si>
  <si>
    <t>enterprises</t>
  </si>
  <si>
    <t>institutions</t>
    <phoneticPr fontId="21"/>
  </si>
  <si>
    <t>and Colleges</t>
    <phoneticPr fontId="21"/>
  </si>
  <si>
    <t>総数</t>
    <phoneticPr fontId="21"/>
  </si>
  <si>
    <t>Total</t>
    <phoneticPr fontId="13"/>
  </si>
  <si>
    <t xml:space="preserve">自然科学   </t>
    <rPh sb="0" eb="2">
      <t>シゼン</t>
    </rPh>
    <rPh sb="2" eb="4">
      <t>カガク</t>
    </rPh>
    <phoneticPr fontId="21"/>
  </si>
  <si>
    <t>Natural sciences and engineering total</t>
    <phoneticPr fontId="13"/>
  </si>
  <si>
    <t>理学</t>
    <rPh sb="0" eb="2">
      <t>リガク</t>
    </rPh>
    <phoneticPr fontId="13"/>
  </si>
  <si>
    <t>Physical sciences　total</t>
    <phoneticPr fontId="21"/>
  </si>
  <si>
    <t>数学</t>
    <rPh sb="0" eb="2">
      <t>スウガク</t>
    </rPh>
    <phoneticPr fontId="13"/>
  </si>
  <si>
    <t>Mathematics</t>
    <phoneticPr fontId="21"/>
  </si>
  <si>
    <t>情報科学</t>
    <rPh sb="0" eb="2">
      <t>ジョウホウ</t>
    </rPh>
    <rPh sb="2" eb="4">
      <t>カガク</t>
    </rPh>
    <phoneticPr fontId="13"/>
  </si>
  <si>
    <t>Information science</t>
    <phoneticPr fontId="13"/>
  </si>
  <si>
    <t>物理</t>
    <rPh sb="0" eb="2">
      <t>ブツリ</t>
    </rPh>
    <phoneticPr fontId="13"/>
  </si>
  <si>
    <t>Physics</t>
    <phoneticPr fontId="21"/>
  </si>
  <si>
    <t>化学</t>
    <rPh sb="0" eb="2">
      <t>カガク</t>
    </rPh>
    <phoneticPr fontId="13"/>
  </si>
  <si>
    <t>Chemistry</t>
    <phoneticPr fontId="21"/>
  </si>
  <si>
    <t>生物</t>
    <rPh sb="0" eb="2">
      <t>セイブツ</t>
    </rPh>
    <phoneticPr fontId="13"/>
  </si>
  <si>
    <t xml:space="preserve">Biology </t>
    <phoneticPr fontId="21"/>
  </si>
  <si>
    <t>地学</t>
    <rPh sb="0" eb="2">
      <t>チガク</t>
    </rPh>
    <phoneticPr fontId="13"/>
  </si>
  <si>
    <t>Geology</t>
    <phoneticPr fontId="21"/>
  </si>
  <si>
    <t>Others</t>
    <phoneticPr fontId="21"/>
  </si>
  <si>
    <t>工学</t>
    <rPh sb="0" eb="2">
      <t>コウガク</t>
    </rPh>
    <phoneticPr fontId="13"/>
  </si>
  <si>
    <t>Engineering and technology total</t>
    <phoneticPr fontId="21"/>
  </si>
  <si>
    <t>機械･船舶･航空</t>
    <phoneticPr fontId="21"/>
  </si>
  <si>
    <t>(a)</t>
    <phoneticPr fontId="21"/>
  </si>
  <si>
    <t>電気・通信</t>
    <phoneticPr fontId="21"/>
  </si>
  <si>
    <t>(b)</t>
    <phoneticPr fontId="21"/>
  </si>
  <si>
    <t>土木・建築</t>
    <rPh sb="0" eb="2">
      <t>ドボク</t>
    </rPh>
    <rPh sb="3" eb="5">
      <t>ケンチク</t>
    </rPh>
    <phoneticPr fontId="21"/>
  </si>
  <si>
    <t>(c)</t>
    <phoneticPr fontId="21"/>
  </si>
  <si>
    <t>材料</t>
    <rPh sb="0" eb="2">
      <t>ザイリョウ</t>
    </rPh>
    <phoneticPr fontId="21"/>
  </si>
  <si>
    <t>Material</t>
    <phoneticPr fontId="21"/>
  </si>
  <si>
    <t>繊維</t>
    <phoneticPr fontId="21"/>
  </si>
  <si>
    <t xml:space="preserve">Textile technology </t>
    <phoneticPr fontId="21"/>
  </si>
  <si>
    <t>その他</t>
    <phoneticPr fontId="21"/>
  </si>
  <si>
    <t>農学</t>
    <rPh sb="0" eb="2">
      <t>ノウガク</t>
    </rPh>
    <phoneticPr fontId="13"/>
  </si>
  <si>
    <t>Agricultural sciences total</t>
    <phoneticPr fontId="21"/>
  </si>
  <si>
    <t>農林･獣医･畜産</t>
    <phoneticPr fontId="21"/>
  </si>
  <si>
    <t>(d)</t>
    <phoneticPr fontId="21"/>
  </si>
  <si>
    <t>水産</t>
    <phoneticPr fontId="21"/>
  </si>
  <si>
    <t>Fishery</t>
    <phoneticPr fontId="21"/>
  </si>
  <si>
    <t>保健</t>
    <rPh sb="0" eb="2">
      <t>ホケン</t>
    </rPh>
    <phoneticPr fontId="13"/>
  </si>
  <si>
    <t>Medical sciences total</t>
    <phoneticPr fontId="21"/>
  </si>
  <si>
    <t xml:space="preserve">医学・歯学 </t>
    <phoneticPr fontId="21"/>
  </si>
  <si>
    <t>Medicine and dentistry</t>
    <phoneticPr fontId="21"/>
  </si>
  <si>
    <t>薬学</t>
    <phoneticPr fontId="21"/>
  </si>
  <si>
    <t>Pharmacy</t>
    <phoneticPr fontId="21"/>
  </si>
  <si>
    <t>人文・社会科学、その他</t>
    <rPh sb="0" eb="2">
      <t>ジンブン</t>
    </rPh>
    <rPh sb="3" eb="5">
      <t>シャカイ</t>
    </rPh>
    <rPh sb="5" eb="7">
      <t>カガク</t>
    </rPh>
    <rPh sb="10" eb="11">
      <t>タ</t>
    </rPh>
    <phoneticPr fontId="13"/>
  </si>
  <si>
    <t>Social sciences and humanities, Other subjects</t>
    <phoneticPr fontId="13"/>
  </si>
  <si>
    <t>　　　2　研究者数（実数）を専門的知識の別によって区分したものである。</t>
    <rPh sb="5" eb="8">
      <t>ケンキュウシャ</t>
    </rPh>
    <rPh sb="8" eb="9">
      <t>スウ</t>
    </rPh>
    <rPh sb="10" eb="12">
      <t>ジッスウ</t>
    </rPh>
    <rPh sb="14" eb="17">
      <t>センモンテキ</t>
    </rPh>
    <rPh sb="17" eb="19">
      <t>チシキ</t>
    </rPh>
    <rPh sb="20" eb="21">
      <t>ベツ</t>
    </rPh>
    <rPh sb="25" eb="27">
      <t>クブン</t>
    </rPh>
    <phoneticPr fontId="21"/>
  </si>
  <si>
    <t xml:space="preserve"> 　　 3　大学等は研究者のうち本務者のみの値である。</t>
    <phoneticPr fontId="21"/>
  </si>
  <si>
    <t xml:space="preserve"> 総務省「科学技術研究調査報告」を基に文部科学省作成</t>
    <rPh sb="1" eb="4">
      <t>ソウムショウ</t>
    </rPh>
    <rPh sb="5" eb="7">
      <t>カガク</t>
    </rPh>
    <rPh sb="7" eb="9">
      <t>ギジュツ</t>
    </rPh>
    <rPh sb="9" eb="11">
      <t>ケンキュウ</t>
    </rPh>
    <rPh sb="11" eb="13">
      <t>チョウサ</t>
    </rPh>
    <rPh sb="13" eb="15">
      <t>ホウコク</t>
    </rPh>
    <rPh sb="17" eb="18">
      <t>モト</t>
    </rPh>
    <rPh sb="19" eb="21">
      <t>モンブ</t>
    </rPh>
    <rPh sb="21" eb="24">
      <t>カガクショウ</t>
    </rPh>
    <rPh sb="24" eb="26">
      <t>サクセイ</t>
    </rPh>
    <phoneticPr fontId="21"/>
  </si>
  <si>
    <t xml:space="preserve"> （ａ） Mechanical engineering, shipbuilding and aeronautical engineering</t>
    <phoneticPr fontId="21"/>
  </si>
  <si>
    <t xml:space="preserve"> （ｂ） Electrical engineering and telecommunications engineering</t>
    <phoneticPr fontId="21"/>
  </si>
  <si>
    <t xml:space="preserve"> （ｃ） Civil engineering and architecture 　</t>
    <phoneticPr fontId="21"/>
  </si>
  <si>
    <t xml:space="preserve"> （ｄ） Agriculture and forestry, veterinary and animal husbandry</t>
    <phoneticPr fontId="21"/>
  </si>
  <si>
    <t>Science and Technology 181</t>
    <phoneticPr fontId="9"/>
  </si>
  <si>
    <t>R&amp;D Expenditures</t>
  </si>
  <si>
    <t>組織別 研究者一人当たり研究費&lt;R&amp;D Expenditures per Researcher by Sector&gt;</t>
    <rPh sb="0" eb="3">
      <t>ソシキベツ</t>
    </rPh>
    <rPh sb="4" eb="7">
      <t>ケンキュウシャ</t>
    </rPh>
    <rPh sb="7" eb="9">
      <t>ヒトリ</t>
    </rPh>
    <rPh sb="9" eb="10">
      <t>ア</t>
    </rPh>
    <rPh sb="12" eb="15">
      <t>ケンキュウヒ</t>
    </rPh>
    <phoneticPr fontId="9"/>
  </si>
  <si>
    <t>＜人文・社会科学を含む＞Including Social Sciences and Humanities</t>
    <rPh sb="1" eb="3">
      <t>ジンブン</t>
    </rPh>
    <rPh sb="4" eb="6">
      <t>シャカイ</t>
    </rPh>
    <rPh sb="6" eb="8">
      <t>カガク</t>
    </rPh>
    <rPh sb="9" eb="10">
      <t>フク</t>
    </rPh>
    <phoneticPr fontId="9"/>
  </si>
  <si>
    <t xml:space="preserve">  組織</t>
    <phoneticPr fontId="9"/>
  </si>
  <si>
    <t>全　　体</t>
  </si>
  <si>
    <t>企　　業</t>
    <rPh sb="0" eb="1">
      <t>クワダ</t>
    </rPh>
    <rPh sb="3" eb="4">
      <t>ギョウ</t>
    </rPh>
    <phoneticPr fontId="9"/>
  </si>
  <si>
    <t>非営利団体</t>
    <rPh sb="0" eb="3">
      <t>ヒエイリ</t>
    </rPh>
    <rPh sb="3" eb="5">
      <t>ダンタイ</t>
    </rPh>
    <phoneticPr fontId="9"/>
  </si>
  <si>
    <t>公 的 機 関</t>
    <rPh sb="0" eb="1">
      <t>オオヤケ</t>
    </rPh>
    <rPh sb="2" eb="3">
      <t>マト</t>
    </rPh>
    <rPh sb="4" eb="5">
      <t>キ</t>
    </rPh>
    <rPh sb="6" eb="7">
      <t>セキ</t>
    </rPh>
    <phoneticPr fontId="9"/>
  </si>
  <si>
    <t>大 学 等</t>
  </si>
  <si>
    <t xml:space="preserve"> Organization</t>
  </si>
  <si>
    <t>年度 FY</t>
    <phoneticPr fontId="9"/>
  </si>
  <si>
    <t>Business enterprises</t>
    <phoneticPr fontId="9"/>
  </si>
  <si>
    <t>Non-profit institutions</t>
    <phoneticPr fontId="9"/>
  </si>
  <si>
    <t>Public organizations</t>
    <phoneticPr fontId="9"/>
  </si>
  <si>
    <t>Universities and Colleges</t>
    <phoneticPr fontId="9"/>
  </si>
  <si>
    <t>平成14('02)</t>
    <rPh sb="0" eb="2">
      <t>ヘイセイ</t>
    </rPh>
    <phoneticPr fontId="9"/>
  </si>
  <si>
    <t>　　15('03)</t>
    <phoneticPr fontId="9"/>
  </si>
  <si>
    <t>　　16('04)</t>
    <phoneticPr fontId="9"/>
  </si>
  <si>
    <t>　　17('05)</t>
    <phoneticPr fontId="9"/>
  </si>
  <si>
    <t>　　18('06)</t>
    <phoneticPr fontId="9"/>
  </si>
  <si>
    <t>　　19('07)</t>
    <phoneticPr fontId="9"/>
  </si>
  <si>
    <t>　　20('08)</t>
    <phoneticPr fontId="9"/>
  </si>
  <si>
    <t>　　21('09)</t>
    <phoneticPr fontId="9"/>
  </si>
  <si>
    <t>　　22('10)</t>
    <phoneticPr fontId="9"/>
  </si>
  <si>
    <t>　　23('11)</t>
    <phoneticPr fontId="9"/>
  </si>
  <si>
    <t>　　24('12)</t>
    <phoneticPr fontId="9"/>
  </si>
  <si>
    <t>　　25('13)</t>
    <phoneticPr fontId="9"/>
  </si>
  <si>
    <t>　　26('14)</t>
    <phoneticPr fontId="13"/>
  </si>
  <si>
    <t>　　29('17)</t>
  </si>
  <si>
    <t>令和元('19)</t>
    <rPh sb="0" eb="1">
      <t>レイワ</t>
    </rPh>
    <rPh sb="1" eb="2">
      <t>ガン</t>
    </rPh>
    <phoneticPr fontId="13"/>
  </si>
  <si>
    <t>公的機関の( )は、公的機関のうち国営研究機関の数値である。</t>
    <rPh sb="10" eb="12">
      <t>コウテキ</t>
    </rPh>
    <rPh sb="12" eb="14">
      <t>キカン</t>
    </rPh>
    <rPh sb="24" eb="26">
      <t>スウチ</t>
    </rPh>
    <phoneticPr fontId="13"/>
  </si>
  <si>
    <t>大学等については、研究本務者１人当たりの研究費である｡</t>
  </si>
  <si>
    <t>182　科学技術・学術</t>
    <rPh sb="4" eb="6">
      <t>カガク</t>
    </rPh>
    <rPh sb="6" eb="8">
      <t>ギジュツ</t>
    </rPh>
    <rPh sb="9" eb="11">
      <t>ガクジュツ</t>
    </rPh>
    <phoneticPr fontId="11"/>
  </si>
  <si>
    <t>Science and Technology 183</t>
    <phoneticPr fontId="11"/>
  </si>
  <si>
    <t>研　　　究</t>
    <phoneticPr fontId="9"/>
  </si>
  <si>
    <t xml:space="preserve">R&amp;D </t>
    <phoneticPr fontId="11"/>
  </si>
  <si>
    <t>　　　 Expenditures</t>
    <phoneticPr fontId="11"/>
  </si>
  <si>
    <t>＜人文・社会科学を含む＞Including Social Sciences and Humanities</t>
    <phoneticPr fontId="11"/>
  </si>
  <si>
    <t>項目</t>
    <phoneticPr fontId="11"/>
  </si>
  <si>
    <t>国内総生産(a)</t>
    <phoneticPr fontId="11"/>
  </si>
  <si>
    <t>研 究 費(b)</t>
    <phoneticPr fontId="11"/>
  </si>
  <si>
    <t>政府負担(c)</t>
    <phoneticPr fontId="11"/>
  </si>
  <si>
    <t>国防研究費(d)</t>
    <phoneticPr fontId="11"/>
  </si>
  <si>
    <t>A</t>
  </si>
  <si>
    <t>B</t>
  </si>
  <si>
    <t>C</t>
  </si>
  <si>
    <t>D</t>
  </si>
  <si>
    <t>研究者数</t>
  </si>
  <si>
    <t>人　口</t>
  </si>
  <si>
    <t>Item</t>
    <phoneticPr fontId="13"/>
  </si>
  <si>
    <t>GDP</t>
  </si>
  <si>
    <t>R&amp;D expenditures</t>
  </si>
  <si>
    <t>Government funded R&amp;D</t>
  </si>
  <si>
    <t>Defense R&amp;D</t>
  </si>
  <si>
    <t>b/a</t>
    <phoneticPr fontId="13"/>
  </si>
  <si>
    <t>c/b</t>
    <phoneticPr fontId="13"/>
  </si>
  <si>
    <t>(c-d)/(b-d)</t>
    <phoneticPr fontId="13"/>
  </si>
  <si>
    <t>c/a</t>
    <phoneticPr fontId="13"/>
  </si>
  <si>
    <t>Researchers</t>
  </si>
  <si>
    <t>Population</t>
  </si>
  <si>
    <t>（兆円）</t>
    <phoneticPr fontId="11"/>
  </si>
  <si>
    <t>（億円）</t>
    <phoneticPr fontId="11"/>
  </si>
  <si>
    <t>（人）</t>
    <phoneticPr fontId="11"/>
  </si>
  <si>
    <t>（万人）</t>
    <phoneticPr fontId="11"/>
  </si>
  <si>
    <t>年度 FY</t>
    <rPh sb="0" eb="2">
      <t>ネンド</t>
    </rPh>
    <phoneticPr fontId="11"/>
  </si>
  <si>
    <t>(trillion yen)</t>
  </si>
  <si>
    <t>(100 million yen)</t>
  </si>
  <si>
    <t>(％)</t>
    <phoneticPr fontId="13"/>
  </si>
  <si>
    <t>(persons)</t>
  </si>
  <si>
    <t>(10,000 persons)</t>
  </si>
  <si>
    <t>　  12('00)</t>
    <phoneticPr fontId="11"/>
  </si>
  <si>
    <t>　　18('06)</t>
    <phoneticPr fontId="11"/>
  </si>
  <si>
    <t>　　19('07)</t>
    <phoneticPr fontId="11"/>
  </si>
  <si>
    <t>　　20('08)</t>
    <phoneticPr fontId="11"/>
  </si>
  <si>
    <t>　　21('09)</t>
    <phoneticPr fontId="11"/>
  </si>
  <si>
    <t>　　22('10)</t>
    <phoneticPr fontId="11"/>
  </si>
  <si>
    <t>　　23('11)</t>
    <phoneticPr fontId="11"/>
  </si>
  <si>
    <t>　　24('12)</t>
    <phoneticPr fontId="11"/>
  </si>
  <si>
    <t>　　25('13)</t>
    <phoneticPr fontId="11"/>
  </si>
  <si>
    <t>　　26('14)</t>
    <phoneticPr fontId="11"/>
  </si>
  <si>
    <t xml:space="preserve">(注) 1 </t>
    <rPh sb="1" eb="2">
      <t>チュウ</t>
    </rPh>
    <phoneticPr fontId="13"/>
  </si>
  <si>
    <t>Ａは研究費の対国内総生産比(b/a)、Ｂは研究費の政府負担割合(c/b)、Ｃは国防を除く研究費の政府負担割合(c-d)/(b-d)、Ｄは政府負担研究費の対国内総生産比(c/a)である。</t>
    <phoneticPr fontId="13"/>
  </si>
  <si>
    <t xml:space="preserve">資料 1 </t>
    <rPh sb="0" eb="2">
      <t>シリョウ</t>
    </rPh>
    <phoneticPr fontId="13"/>
  </si>
  <si>
    <t>（国内総生産）内閣府「国民経済計算確報」及び「国民経済計算年次推計」</t>
  </si>
  <si>
    <t>（研究費、政府負担、研究者数）総務省統計局「科学技術研究調査報告」</t>
  </si>
  <si>
    <t>国内総生産、研究費、政府負担、国防研究費は年度、研究者数、人口は年の値である。</t>
  </si>
  <si>
    <t>（国防研究費）内閣府のデータを基に文部科学省作成</t>
    <rPh sb="15" eb="16">
      <t>モト</t>
    </rPh>
    <phoneticPr fontId="13"/>
  </si>
  <si>
    <t>研究費及び研究者数は人文・社会科学を含む。</t>
  </si>
  <si>
    <t>（人口）総務省統計局「国勢調査」及び「人口推計」</t>
  </si>
  <si>
    <t>研究者数は、各年度の年度末（3月31日）現在（ただし、平成13年までは4月1日現在）。</t>
    <rPh sb="6" eb="9">
      <t>カクネンド</t>
    </rPh>
    <rPh sb="10" eb="13">
      <t>ネンドマツ</t>
    </rPh>
    <rPh sb="15" eb="16">
      <t>ガツ</t>
    </rPh>
    <rPh sb="18" eb="19">
      <t>ニチ</t>
    </rPh>
    <rPh sb="20" eb="22">
      <t>ゲンザイ</t>
    </rPh>
    <phoneticPr fontId="13"/>
  </si>
  <si>
    <t>国防研究費は、国の科学技術関係予算（当初予算）のうち防衛省（ただし、平成18年度までは防衛庁） 所管分である。</t>
    <phoneticPr fontId="13"/>
  </si>
  <si>
    <t>人口は10月１日現在の値である。</t>
  </si>
  <si>
    <t>184　科学技術・学術</t>
    <rPh sb="4" eb="6">
      <t>カガク</t>
    </rPh>
    <rPh sb="6" eb="8">
      <t>ギジュツ</t>
    </rPh>
    <rPh sb="9" eb="11">
      <t>ガクジュツ</t>
    </rPh>
    <phoneticPr fontId="3"/>
  </si>
  <si>
    <t>Science and Technology 185</t>
    <phoneticPr fontId="11"/>
  </si>
  <si>
    <t>　組織別&lt;R&amp;D Expenditures by Sector&gt;</t>
    <rPh sb="1" eb="4">
      <t>ソシキベツ</t>
    </rPh>
    <phoneticPr fontId="3"/>
  </si>
  <si>
    <t>　</t>
    <phoneticPr fontId="3"/>
  </si>
  <si>
    <t>企　　　　業　　　　等</t>
    <rPh sb="0" eb="1">
      <t>クワダ</t>
    </rPh>
    <rPh sb="5" eb="6">
      <t>ギョウ</t>
    </rPh>
    <phoneticPr fontId="3"/>
  </si>
  <si>
    <t xml:space="preserve">  公　　　的</t>
    <rPh sb="2" eb="3">
      <t>コウ</t>
    </rPh>
    <rPh sb="6" eb="7">
      <t>マト</t>
    </rPh>
    <phoneticPr fontId="3"/>
  </si>
  <si>
    <t>　機　　　　関</t>
    <rPh sb="1" eb="2">
      <t>キ</t>
    </rPh>
    <rPh sb="6" eb="7">
      <t>セキ</t>
    </rPh>
    <phoneticPr fontId="3"/>
  </si>
  <si>
    <t>Organization</t>
    <phoneticPr fontId="3"/>
  </si>
  <si>
    <t>合  　　計</t>
    <phoneticPr fontId="3"/>
  </si>
  <si>
    <t xml:space="preserve">Non-profit institution </t>
    <phoneticPr fontId="3"/>
  </si>
  <si>
    <t>　　Organizations</t>
    <phoneticPr fontId="3"/>
  </si>
  <si>
    <t>計(A)</t>
    <rPh sb="0" eb="1">
      <t>ケイ</t>
    </rPh>
    <phoneticPr fontId="3"/>
  </si>
  <si>
    <t>国　営</t>
  </si>
  <si>
    <t>公　営</t>
  </si>
  <si>
    <t>計(C)</t>
    <rPh sb="0" eb="1">
      <t>ケイ</t>
    </rPh>
    <phoneticPr fontId="3"/>
  </si>
  <si>
    <t>計(D)</t>
    <rPh sb="0" eb="1">
      <t>ケイ</t>
    </rPh>
    <phoneticPr fontId="3"/>
  </si>
  <si>
    <t>割合　　　A/E</t>
    <phoneticPr fontId="3"/>
  </si>
  <si>
    <t>割合　　　　B/E</t>
    <phoneticPr fontId="20"/>
  </si>
  <si>
    <t>割合　　　C/E</t>
    <phoneticPr fontId="3"/>
  </si>
  <si>
    <t>割合　　　D/E</t>
    <phoneticPr fontId="3"/>
  </si>
  <si>
    <t>(E)</t>
    <phoneticPr fontId="3"/>
  </si>
  <si>
    <t>割合</t>
  </si>
  <si>
    <t>年度 FY</t>
    <phoneticPr fontId="13"/>
  </si>
  <si>
    <t>（％）</t>
    <phoneticPr fontId="3"/>
  </si>
  <si>
    <t>National</t>
    <phoneticPr fontId="13"/>
  </si>
  <si>
    <t>平成４('92)</t>
    <rPh sb="0" eb="2">
      <t>ヘイセイ</t>
    </rPh>
    <phoneticPr fontId="3"/>
  </si>
  <si>
    <t>　　５('93)</t>
    <phoneticPr fontId="3"/>
  </si>
  <si>
    <t>　　６('94)</t>
    <phoneticPr fontId="3"/>
  </si>
  <si>
    <t>　　７('95)</t>
    <phoneticPr fontId="3"/>
  </si>
  <si>
    <t>　　８('96)</t>
    <phoneticPr fontId="3"/>
  </si>
  <si>
    <t>　　９('97)</t>
    <phoneticPr fontId="3"/>
  </si>
  <si>
    <t>　　10('98)</t>
    <phoneticPr fontId="3"/>
  </si>
  <si>
    <t>　　11('99)</t>
    <phoneticPr fontId="3"/>
  </si>
  <si>
    <t>　　12('00)</t>
    <phoneticPr fontId="3"/>
  </si>
  <si>
    <t>　　13('01)</t>
    <phoneticPr fontId="3"/>
  </si>
  <si>
    <t>　　14('02)</t>
    <phoneticPr fontId="3"/>
  </si>
  <si>
    <t>　　15('03)</t>
    <phoneticPr fontId="3"/>
  </si>
  <si>
    <t>　　16('04)</t>
    <phoneticPr fontId="3"/>
  </si>
  <si>
    <t>　　17('05)</t>
    <phoneticPr fontId="3"/>
  </si>
  <si>
    <t>　　19('07)</t>
    <phoneticPr fontId="3"/>
  </si>
  <si>
    <t>　　20('08)</t>
    <phoneticPr fontId="3"/>
  </si>
  <si>
    <t>　　21('09)</t>
    <phoneticPr fontId="3"/>
  </si>
  <si>
    <t>　　22('10)</t>
    <phoneticPr fontId="3"/>
  </si>
  <si>
    <t>　　23('11)</t>
    <phoneticPr fontId="3"/>
  </si>
  <si>
    <t>　　24('12)</t>
    <phoneticPr fontId="3"/>
  </si>
  <si>
    <t>　　25('13)</t>
    <phoneticPr fontId="3"/>
  </si>
  <si>
    <t>令和元('19)</t>
    <rPh sb="0" eb="2">
      <t>レイワ</t>
    </rPh>
    <phoneticPr fontId="3"/>
  </si>
  <si>
    <t>平成13年度から調査対象区分が変更されたため、平成12年度までの非営利団体は民営研究機関の数値を使用している。</t>
    <phoneticPr fontId="13"/>
  </si>
  <si>
    <t>平成24年の「科学技術研究調査報告」から、「企業等」は「企業」に変更され、「企業等」に含まれていた「特殊法人・独立行政法人」は、「公的機関」の「特殊法人・独立行政法人」に移された。平成23年度以降の「企業等」の計は「企業」の値。</t>
  </si>
  <si>
    <t>(a)は産業連関表において生産活動主体が「産業」に分類されている特殊法人・独立行政法人（民間系）、(b)は科学技術に関する試験研究又は調査研究を行うことを目的とする特殊法人・独立行政法人（国・地方公共団体系）である。</t>
    <rPh sb="32" eb="34">
      <t>トクシュ</t>
    </rPh>
    <rPh sb="34" eb="36">
      <t>ホウジン</t>
    </rPh>
    <rPh sb="37" eb="39">
      <t>ドクリツ</t>
    </rPh>
    <rPh sb="39" eb="41">
      <t>ギョウセイ</t>
    </rPh>
    <rPh sb="41" eb="43">
      <t>ホウジン</t>
    </rPh>
    <rPh sb="82" eb="84">
      <t>トクシュ</t>
    </rPh>
    <rPh sb="84" eb="86">
      <t>ホウジン</t>
    </rPh>
    <rPh sb="87" eb="89">
      <t>ドクリツ</t>
    </rPh>
    <rPh sb="89" eb="91">
      <t>ギョウセイ</t>
    </rPh>
    <rPh sb="91" eb="93">
      <t>ホウジン</t>
    </rPh>
    <phoneticPr fontId="13"/>
  </si>
  <si>
    <t xml:space="preserve">(※1)  </t>
    <phoneticPr fontId="13"/>
  </si>
  <si>
    <t xml:space="preserve">(※2)  </t>
    <phoneticPr fontId="13"/>
  </si>
  <si>
    <t>Government-affiliated agencies and research institutions, and incorporated administrative agency</t>
  </si>
  <si>
    <t>第4表　研究主体，組織，支出源，支出別</t>
    <phoneticPr fontId="3"/>
  </si>
  <si>
    <t>内部使用研究費（企業，非営利団体・公的機関，大学等）</t>
    <phoneticPr fontId="3"/>
  </si>
  <si>
    <t>平成27年調査結果</t>
    <phoneticPr fontId="22"/>
  </si>
  <si>
    <t>Table 4.  Intramural expenditure on R&amp;D by research sector, kind of organization and source of funds</t>
    <phoneticPr fontId="3"/>
  </si>
  <si>
    <t>and origin of funding (Business enterprise, Non-Profit Institutions and Public Organizations, and Universities and Colleges)</t>
    <phoneticPr fontId="3"/>
  </si>
  <si>
    <t xml:space="preserve">   支 出 源 別 内 部 使 用 研 究 費 (100万円)</t>
    <phoneticPr fontId="3"/>
  </si>
  <si>
    <t>支      出      別</t>
    <phoneticPr fontId="3"/>
  </si>
  <si>
    <t xml:space="preserve">     内      部      使      用      研       究       費    (100万円)</t>
    <phoneticPr fontId="3"/>
  </si>
  <si>
    <t>総　　額</t>
    <rPh sb="0" eb="1">
      <t>フサ</t>
    </rPh>
    <rPh sb="3" eb="4">
      <t>ガク</t>
    </rPh>
    <phoneticPr fontId="3"/>
  </si>
  <si>
    <t xml:space="preserve">   Intramural expenditure on R&amp;D by source of funds (million yen)</t>
    <phoneticPr fontId="3"/>
  </si>
  <si>
    <t xml:space="preserve">Intramural expenditure </t>
    <phoneticPr fontId="3"/>
  </si>
  <si>
    <r>
      <t xml:space="preserve">      </t>
    </r>
    <r>
      <rPr>
        <sz val="9"/>
        <rFont val="Times New Roman"/>
        <family val="1"/>
      </rPr>
      <t>on R&amp;D by origin of funding (million yen)</t>
    </r>
    <phoneticPr fontId="3"/>
  </si>
  <si>
    <t xml:space="preserve"> 国･地方公共団体</t>
    <phoneticPr fontId="3"/>
  </si>
  <si>
    <t xml:space="preserve">   民        間</t>
    <phoneticPr fontId="3"/>
  </si>
  <si>
    <t xml:space="preserve">  外      国</t>
    <phoneticPr fontId="3"/>
  </si>
  <si>
    <t>自己資金</t>
    <phoneticPr fontId="3"/>
  </si>
  <si>
    <t>外　　　　　　　部　　　　　　　　資　　　　　　　　金</t>
  </si>
  <si>
    <t>Extramurally financed</t>
    <phoneticPr fontId="3"/>
  </si>
  <si>
    <t>民　　　間</t>
    <rPh sb="0" eb="1">
      <t>タミ</t>
    </rPh>
    <rPh sb="4" eb="5">
      <t>アイダ</t>
    </rPh>
    <phoneticPr fontId="13"/>
  </si>
  <si>
    <t>支出</t>
    <phoneticPr fontId="3"/>
  </si>
  <si>
    <t>総    額</t>
    <phoneticPr fontId="3"/>
  </si>
  <si>
    <t xml:space="preserve">   公　的　機　関　か ら</t>
    <rPh sb="3" eb="4">
      <t>コウ</t>
    </rPh>
    <rPh sb="5" eb="6">
      <t>マト</t>
    </rPh>
    <rPh sb="7" eb="8">
      <t>キ</t>
    </rPh>
    <rPh sb="9" eb="10">
      <t>セキ</t>
    </rPh>
    <phoneticPr fontId="3"/>
  </si>
  <si>
    <t>民 間 か ら</t>
    <phoneticPr fontId="3"/>
  </si>
  <si>
    <t>外 国 か ら</t>
    <phoneticPr fontId="3"/>
  </si>
  <si>
    <t xml:space="preserve"> </t>
    <phoneticPr fontId="3"/>
  </si>
  <si>
    <t>企　 業　 等</t>
    <rPh sb="0" eb="1">
      <t>クワダ</t>
    </rPh>
    <rPh sb="3" eb="4">
      <t>ギョウ</t>
    </rPh>
    <rPh sb="6" eb="7">
      <t>トウ</t>
    </rPh>
    <phoneticPr fontId="3"/>
  </si>
  <si>
    <t>私 立 大 学</t>
  </si>
  <si>
    <t>割合</t>
    <phoneticPr fontId="3"/>
  </si>
  <si>
    <r>
      <t xml:space="preserve">    </t>
    </r>
    <r>
      <rPr>
        <sz val="9"/>
        <rFont val="ＭＳ 明朝"/>
        <family val="1"/>
        <charset val="128"/>
      </rPr>
      <t>　</t>
    </r>
    <r>
      <rPr>
        <sz val="9"/>
        <rFont val="Times New Roman"/>
        <family val="1"/>
      </rPr>
      <t>From public organizations</t>
    </r>
    <phoneticPr fontId="3"/>
  </si>
  <si>
    <t xml:space="preserve">From non-government  </t>
    <phoneticPr fontId="3"/>
  </si>
  <si>
    <t>From foreign countries</t>
    <phoneticPr fontId="3"/>
  </si>
  <si>
    <t>Sector</t>
    <phoneticPr fontId="3"/>
  </si>
  <si>
    <t>Central</t>
    <phoneticPr fontId="3"/>
  </si>
  <si>
    <t>(％)</t>
    <phoneticPr fontId="3"/>
  </si>
  <si>
    <t>計</t>
    <phoneticPr fontId="3"/>
  </si>
  <si>
    <t>国</t>
    <phoneticPr fontId="3"/>
  </si>
  <si>
    <t>地方公共</t>
    <phoneticPr fontId="3"/>
  </si>
  <si>
    <t>国･公 立</t>
    <phoneticPr fontId="3"/>
  </si>
  <si>
    <t>国･公営，独</t>
    <rPh sb="5" eb="6">
      <t>ドク</t>
    </rPh>
    <phoneticPr fontId="3"/>
  </si>
  <si>
    <t>公営企業・</t>
    <rPh sb="0" eb="2">
      <t>コウエイ</t>
    </rPh>
    <rPh sb="2" eb="4">
      <t>キギョウ</t>
    </rPh>
    <phoneticPr fontId="3"/>
  </si>
  <si>
    <t>その他</t>
    <phoneticPr fontId="3"/>
  </si>
  <si>
    <t>会    社</t>
    <phoneticPr fontId="3"/>
  </si>
  <si>
    <t>私立大学</t>
    <phoneticPr fontId="3"/>
  </si>
  <si>
    <t>非 営 利</t>
    <rPh sb="0" eb="1">
      <t>ヒ</t>
    </rPh>
    <rPh sb="2" eb="3">
      <t>エイ</t>
    </rPh>
    <rPh sb="4" eb="5">
      <t>リ</t>
    </rPh>
    <phoneticPr fontId="3"/>
  </si>
  <si>
    <t>大  学</t>
    <phoneticPr fontId="3"/>
  </si>
  <si>
    <t>そ の 他</t>
    <phoneticPr fontId="3"/>
  </si>
  <si>
    <t>Private Universities and Colleges</t>
    <phoneticPr fontId="3"/>
  </si>
  <si>
    <t>and</t>
    <phoneticPr fontId="3"/>
  </si>
  <si>
    <t>　</t>
    <phoneticPr fontId="22"/>
  </si>
  <si>
    <t>and local</t>
    <phoneticPr fontId="3"/>
  </si>
  <si>
    <t>Non-govern-</t>
    <phoneticPr fontId="3"/>
  </si>
  <si>
    <t>Foreign</t>
    <phoneticPr fontId="3"/>
  </si>
  <si>
    <t>Self-</t>
    <phoneticPr fontId="3"/>
  </si>
  <si>
    <t>団    体</t>
    <phoneticPr fontId="3"/>
  </si>
  <si>
    <t>立行政法人等</t>
    <rPh sb="0" eb="1">
      <t>リツ</t>
    </rPh>
    <rPh sb="1" eb="3">
      <t>ギョウセイ</t>
    </rPh>
    <rPh sb="3" eb="5">
      <t>ホウジン</t>
    </rPh>
    <rPh sb="5" eb="6">
      <t>ナド</t>
    </rPh>
    <phoneticPr fontId="3"/>
  </si>
  <si>
    <t>公庫等</t>
    <rPh sb="0" eb="2">
      <t>コウコ</t>
    </rPh>
    <rPh sb="2" eb="3">
      <t>ナド</t>
    </rPh>
    <phoneticPr fontId="3"/>
  </si>
  <si>
    <t>団　　体</t>
    <rPh sb="0" eb="1">
      <t>ダン</t>
    </rPh>
    <rPh sb="3" eb="4">
      <t>カラダ</t>
    </rPh>
    <phoneticPr fontId="3"/>
  </si>
  <si>
    <t>金 　額</t>
    <rPh sb="0" eb="1">
      <t>キン</t>
    </rPh>
    <rPh sb="3" eb="4">
      <t>ガク</t>
    </rPh>
    <phoneticPr fontId="3"/>
  </si>
  <si>
    <t>割　合</t>
  </si>
  <si>
    <t>governments</t>
    <phoneticPr fontId="3"/>
  </si>
  <si>
    <t>ment</t>
    <phoneticPr fontId="3"/>
  </si>
  <si>
    <t>countries</t>
    <phoneticPr fontId="3"/>
  </si>
  <si>
    <t>financed</t>
    <phoneticPr fontId="3"/>
  </si>
  <si>
    <t>の研究機関</t>
    <phoneticPr fontId="3"/>
  </si>
  <si>
    <t xml:space="preserve">Universities </t>
    <phoneticPr fontId="3"/>
  </si>
  <si>
    <t>％</t>
  </si>
  <si>
    <t>A</t>
    <phoneticPr fontId="3"/>
  </si>
  <si>
    <t>B</t>
    <phoneticPr fontId="3"/>
  </si>
  <si>
    <t>B/A</t>
    <phoneticPr fontId="3"/>
  </si>
  <si>
    <t>C</t>
    <phoneticPr fontId="3"/>
  </si>
  <si>
    <t>C/A</t>
    <phoneticPr fontId="3"/>
  </si>
  <si>
    <t>D</t>
    <phoneticPr fontId="3"/>
  </si>
  <si>
    <t>D/A</t>
    <phoneticPr fontId="3"/>
  </si>
  <si>
    <t>E</t>
    <phoneticPr fontId="3"/>
  </si>
  <si>
    <t>F</t>
    <phoneticPr fontId="3"/>
  </si>
  <si>
    <t>government</t>
    <phoneticPr fontId="3"/>
  </si>
  <si>
    <t>(d)</t>
    <phoneticPr fontId="3"/>
  </si>
  <si>
    <t>Others</t>
    <phoneticPr fontId="3"/>
  </si>
  <si>
    <t>Companies</t>
    <phoneticPr fontId="3"/>
  </si>
  <si>
    <t>(e)</t>
    <phoneticPr fontId="3"/>
  </si>
  <si>
    <t>(f)</t>
    <phoneticPr fontId="3"/>
  </si>
  <si>
    <t>and colleges</t>
  </si>
  <si>
    <t>Funds</t>
  </si>
  <si>
    <t xml:space="preserve">104  </t>
  </si>
  <si>
    <t>1</t>
    <phoneticPr fontId="3"/>
  </si>
  <si>
    <t xml:space="preserve"> 2   企                     業  (1)</t>
    <rPh sb="5" eb="6">
      <t>クワダ</t>
    </rPh>
    <rPh sb="27" eb="28">
      <t>ギョウ</t>
    </rPh>
    <phoneticPr fontId="3"/>
  </si>
  <si>
    <t>2</t>
    <phoneticPr fontId="3"/>
  </si>
  <si>
    <t>3</t>
    <phoneticPr fontId="3"/>
  </si>
  <si>
    <t>4</t>
    <phoneticPr fontId="3"/>
  </si>
  <si>
    <t>6</t>
    <phoneticPr fontId="3"/>
  </si>
  <si>
    <t>7</t>
    <phoneticPr fontId="3"/>
  </si>
  <si>
    <t>8</t>
    <phoneticPr fontId="3"/>
  </si>
  <si>
    <t>9</t>
    <phoneticPr fontId="3"/>
  </si>
  <si>
    <t>10</t>
    <phoneticPr fontId="3"/>
  </si>
  <si>
    <t>16</t>
    <phoneticPr fontId="3"/>
  </si>
  <si>
    <t>17      特殊法人・独立行政法人  (6)</t>
    <phoneticPr fontId="3"/>
  </si>
  <si>
    <t>17</t>
    <phoneticPr fontId="3"/>
  </si>
  <si>
    <t>19</t>
    <phoneticPr fontId="3"/>
  </si>
  <si>
    <t>20</t>
    <phoneticPr fontId="3"/>
  </si>
  <si>
    <t>21</t>
    <phoneticPr fontId="3"/>
  </si>
  <si>
    <t>23</t>
    <phoneticPr fontId="3"/>
  </si>
  <si>
    <t>(a) Local governments</t>
  </si>
  <si>
    <t>(f) Non-profit institutions</t>
  </si>
  <si>
    <t>(b) National and public universities and colleges</t>
  </si>
  <si>
    <t>(c) National and public research institutions and independent administrative institutions</t>
  </si>
  <si>
    <t>(d) Public corporations and enterprises, which are based on self-supporting accounting systems (Non-governmental)</t>
  </si>
  <si>
    <t>(e) Private universities and colleges</t>
  </si>
  <si>
    <t xml:space="preserve"> 8   大 　      学  　      等  (7)</t>
  </si>
  <si>
    <t>186　科学技術・学術</t>
    <rPh sb="4" eb="6">
      <t>カガク</t>
    </rPh>
    <rPh sb="6" eb="8">
      <t>ギジュツ</t>
    </rPh>
    <rPh sb="9" eb="11">
      <t>ガクジュツ</t>
    </rPh>
    <phoneticPr fontId="3"/>
  </si>
  <si>
    <t>Science and Technology 187</t>
    <phoneticPr fontId="11"/>
  </si>
  <si>
    <t>　負担源別&lt;R&amp;D Expenditures by Source of Funds&gt;</t>
    <rPh sb="1" eb="3">
      <t>フタン</t>
    </rPh>
    <rPh sb="3" eb="4">
      <t>ミナモト</t>
    </rPh>
    <rPh sb="4" eb="5">
      <t>ベツ</t>
    </rPh>
    <phoneticPr fontId="3"/>
  </si>
  <si>
    <t>研究費総額</t>
    <phoneticPr fontId="13"/>
  </si>
  <si>
    <t>国・地方公共団体</t>
  </si>
  <si>
    <t>民 　　　　間</t>
    <phoneticPr fontId="13"/>
  </si>
  <si>
    <t>外　　　国</t>
  </si>
  <si>
    <t>　　      負担源</t>
    <phoneticPr fontId="3"/>
  </si>
  <si>
    <t xml:space="preserve">              Source of funds</t>
    <phoneticPr fontId="13"/>
  </si>
  <si>
    <t>Central government and Local governments</t>
    <phoneticPr fontId="3"/>
  </si>
  <si>
    <t>Non-government</t>
  </si>
  <si>
    <t>From  abroad</t>
    <phoneticPr fontId="13"/>
  </si>
  <si>
    <t xml:space="preserve">年度及び実施機関            　　 </t>
    <rPh sb="4" eb="6">
      <t>ジッシ</t>
    </rPh>
    <rPh sb="6" eb="8">
      <t>キカン</t>
    </rPh>
    <phoneticPr fontId="13"/>
  </si>
  <si>
    <t>　　FY, Sector of performance</t>
    <phoneticPr fontId="13"/>
  </si>
  <si>
    <t>平成14('02) 総額 Total</t>
    <rPh sb="0" eb="2">
      <t>ヘイセイ</t>
    </rPh>
    <phoneticPr fontId="3"/>
  </si>
  <si>
    <t>　　15('03) 総額 Total</t>
    <phoneticPr fontId="3"/>
  </si>
  <si>
    <t>　　16('04) 総額 Total</t>
    <phoneticPr fontId="3"/>
  </si>
  <si>
    <t>　　17('05) 総額 Total</t>
    <phoneticPr fontId="3"/>
  </si>
  <si>
    <t>　　18('06) 総額 Total</t>
    <phoneticPr fontId="3"/>
  </si>
  <si>
    <t>　　19('07) 総額 Total</t>
    <phoneticPr fontId="3"/>
  </si>
  <si>
    <t>　　20('08) 総額 Total</t>
    <phoneticPr fontId="3"/>
  </si>
  <si>
    <t>　　21('09) 総額 Total</t>
    <phoneticPr fontId="3"/>
  </si>
  <si>
    <t>　　22('10) 総額 Total</t>
    <phoneticPr fontId="3"/>
  </si>
  <si>
    <t>　　23('11) 総額 Total</t>
    <phoneticPr fontId="3"/>
  </si>
  <si>
    <t>　　24('12) 総額 Total</t>
    <phoneticPr fontId="3"/>
  </si>
  <si>
    <t>　　25('13) 総額 Total</t>
    <phoneticPr fontId="3"/>
  </si>
  <si>
    <t>　　26('14) 総額 Total</t>
    <phoneticPr fontId="3"/>
  </si>
  <si>
    <t>　　27('15) 総額 Total</t>
    <phoneticPr fontId="3"/>
  </si>
  <si>
    <t>　　28('16) 総額 Total</t>
    <phoneticPr fontId="3"/>
  </si>
  <si>
    <t>　　29('17) 総額 Total</t>
    <phoneticPr fontId="3"/>
  </si>
  <si>
    <r>
      <t xml:space="preserve">企業 </t>
    </r>
    <r>
      <rPr>
        <sz val="10"/>
        <rFont val="ＭＳ 明朝"/>
        <family val="1"/>
        <charset val="128"/>
      </rPr>
      <t>Business enterprises</t>
    </r>
    <phoneticPr fontId="3"/>
  </si>
  <si>
    <r>
      <t xml:space="preserve">公的機関 </t>
    </r>
    <r>
      <rPr>
        <sz val="10"/>
        <rFont val="ＭＳ 明朝"/>
        <family val="1"/>
        <charset val="128"/>
      </rPr>
      <t>Public Organizations</t>
    </r>
    <phoneticPr fontId="3"/>
  </si>
  <si>
    <r>
      <t>大学等</t>
    </r>
    <r>
      <rPr>
        <sz val="10"/>
        <rFont val="ＭＳ 明朝"/>
        <family val="1"/>
        <charset val="128"/>
      </rPr>
      <t xml:space="preserve"> Universities and Colleges</t>
    </r>
    <phoneticPr fontId="3"/>
  </si>
  <si>
    <r>
      <t xml:space="preserve">非営利団体 </t>
    </r>
    <r>
      <rPr>
        <sz val="10"/>
        <rFont val="ＭＳ 明朝"/>
        <family val="1"/>
        <charset val="128"/>
      </rPr>
      <t>Non-profit institutions</t>
    </r>
    <phoneticPr fontId="3"/>
  </si>
  <si>
    <t>　　30('18) 総額 Total</t>
    <phoneticPr fontId="3"/>
  </si>
  <si>
    <t>令和元('19) 総額 Total</t>
    <rPh sb="0" eb="1">
      <t>レイワ</t>
    </rPh>
    <rPh sb="1" eb="2">
      <t>ガン</t>
    </rPh>
    <phoneticPr fontId="3"/>
  </si>
  <si>
    <t>　　２('20) 総額 Total</t>
    <phoneticPr fontId="3"/>
  </si>
  <si>
    <t>　　３('21) 総額 Total</t>
    <phoneticPr fontId="3"/>
  </si>
  <si>
    <t>　　４('22) 総額 Total</t>
    <phoneticPr fontId="3"/>
  </si>
  <si>
    <t>Government  and</t>
  </si>
  <si>
    <t>Local  government</t>
  </si>
  <si>
    <t>188　科学技術・学術</t>
    <rPh sb="4" eb="6">
      <t>カガク</t>
    </rPh>
    <rPh sb="6" eb="8">
      <t>ギジュツ</t>
    </rPh>
    <rPh sb="9" eb="11">
      <t>ガクジュツ</t>
    </rPh>
    <phoneticPr fontId="3"/>
  </si>
  <si>
    <t>Science and Technology 189</t>
    <phoneticPr fontId="11"/>
  </si>
  <si>
    <t>　性格別研究費&lt;R&amp;D Expenditures by type of actibity&gt;</t>
    <rPh sb="1" eb="3">
      <t>セイカク</t>
    </rPh>
    <rPh sb="3" eb="4">
      <t>ベツ</t>
    </rPh>
    <rPh sb="4" eb="7">
      <t>ケンキュウヒ</t>
    </rPh>
    <phoneticPr fontId="3"/>
  </si>
  <si>
    <t>＜自然科学のみ＞　Natural sciences and engineering only</t>
    <rPh sb="1" eb="3">
      <t>シゼン</t>
    </rPh>
    <rPh sb="3" eb="5">
      <t>カガク</t>
    </rPh>
    <phoneticPr fontId="3"/>
  </si>
  <si>
    <t>社内研究実施機関数</t>
    <rPh sb="0" eb="2">
      <t>シャナイ</t>
    </rPh>
    <rPh sb="2" eb="4">
      <t>ケンキュウ</t>
    </rPh>
    <rPh sb="4" eb="6">
      <t>ジッシ</t>
    </rPh>
    <rPh sb="6" eb="8">
      <t>キカン</t>
    </rPh>
    <rPh sb="8" eb="9">
      <t>スウ</t>
    </rPh>
    <phoneticPr fontId="3"/>
  </si>
  <si>
    <t>総　　　　額</t>
    <rPh sb="0" eb="1">
      <t>フサ</t>
    </rPh>
    <rPh sb="5" eb="6">
      <t>ガク</t>
    </rPh>
    <phoneticPr fontId="3"/>
  </si>
  <si>
    <t>基礎研究</t>
    <rPh sb="0" eb="2">
      <t>キソ</t>
    </rPh>
    <rPh sb="2" eb="4">
      <t>ケンキュウ</t>
    </rPh>
    <phoneticPr fontId="3"/>
  </si>
  <si>
    <t>応用研究</t>
    <rPh sb="0" eb="2">
      <t>オウヨウ</t>
    </rPh>
    <rPh sb="2" eb="4">
      <t>ケンキュウ</t>
    </rPh>
    <phoneticPr fontId="3"/>
  </si>
  <si>
    <t>開発研究</t>
    <rPh sb="0" eb="2">
      <t>カイハツ</t>
    </rPh>
    <rPh sb="2" eb="4">
      <t>ケンキュウ</t>
    </rPh>
    <phoneticPr fontId="3"/>
  </si>
  <si>
    <t xml:space="preserve">　　  性　格 Character of work    </t>
    <rPh sb="4" eb="5">
      <t>セイ</t>
    </rPh>
    <rPh sb="6" eb="7">
      <t>カク</t>
    </rPh>
    <phoneticPr fontId="3"/>
  </si>
  <si>
    <t>Number of R&amp;D performing organizations</t>
    <phoneticPr fontId="3"/>
  </si>
  <si>
    <t>Basic Research</t>
  </si>
  <si>
    <t>割合</t>
    <phoneticPr fontId="13"/>
  </si>
  <si>
    <t>Applied research</t>
  </si>
  <si>
    <t>Development</t>
  </si>
  <si>
    <t>　　FY, Sectors of performance</t>
    <phoneticPr fontId="13"/>
  </si>
  <si>
    <t>内部使用研究費のうち自然科学（理学、工学、農学、保健）に使用した研究費を性格別に区分したもの（人文・社会科学系の機関も含む）。</t>
    <phoneticPr fontId="13"/>
  </si>
  <si>
    <t xml:space="preserve">第3表　研究主体，組織，性格別内部使用研究費(企業，非営利団体･公的機関，大学等） </t>
    <phoneticPr fontId="22"/>
  </si>
  <si>
    <t xml:space="preserve">Table  3.   Intramural expenditure on R&amp;D by research sector, kind of organization and type of activity (Business Enterprises, </t>
    <phoneticPr fontId="22"/>
  </si>
  <si>
    <r>
      <t xml:space="preserve">           Non-Profit Institutions and Public Organizations, and Universities and Colleges </t>
    </r>
    <r>
      <rPr>
        <sz val="12"/>
        <color indexed="8"/>
        <rFont val="ＭＳ Ｐ明朝"/>
        <family val="1"/>
        <charset val="128"/>
      </rPr>
      <t>）</t>
    </r>
    <phoneticPr fontId="23"/>
  </si>
  <si>
    <t xml:space="preserve">     性  格  別  内  部  使  用  研  究  費 (100万円)</t>
    <phoneticPr fontId="22"/>
  </si>
  <si>
    <t>構    成    比 (％)</t>
    <phoneticPr fontId="22"/>
  </si>
  <si>
    <t xml:space="preserve">     企業,</t>
    <rPh sb="5" eb="7">
      <t>キギョウ</t>
    </rPh>
    <phoneticPr fontId="3"/>
  </si>
  <si>
    <t xml:space="preserve">            Intramural expenditure on R&amp;D by type of activity (million yen)</t>
    <phoneticPr fontId="22"/>
  </si>
  <si>
    <t>Percentage distribution</t>
    <phoneticPr fontId="22"/>
  </si>
  <si>
    <t>非営利団体・</t>
    <rPh sb="0" eb="3">
      <t>ヒエイリ</t>
    </rPh>
    <rPh sb="3" eb="5">
      <t>ダンタイ</t>
    </rPh>
    <phoneticPr fontId="3"/>
  </si>
  <si>
    <t>公的機関</t>
    <rPh sb="0" eb="2">
      <t>コウテキ</t>
    </rPh>
    <rPh sb="2" eb="4">
      <t>キカン</t>
    </rPh>
    <phoneticPr fontId="3"/>
  </si>
  <si>
    <t>及    び</t>
    <phoneticPr fontId="3"/>
  </si>
  <si>
    <t>大学等数</t>
    <phoneticPr fontId="3"/>
  </si>
  <si>
    <t>総          額</t>
    <phoneticPr fontId="22"/>
  </si>
  <si>
    <t>基  礎  研  究</t>
    <phoneticPr fontId="22"/>
  </si>
  <si>
    <t>応  用  研  究</t>
    <phoneticPr fontId="22"/>
  </si>
  <si>
    <t>開  発  研  究</t>
    <phoneticPr fontId="22"/>
  </si>
  <si>
    <t>Sector</t>
    <phoneticPr fontId="22"/>
  </si>
  <si>
    <t>Basic research</t>
    <phoneticPr fontId="22"/>
  </si>
  <si>
    <t>Development</t>
    <phoneticPr fontId="22"/>
  </si>
  <si>
    <t xml:space="preserve">103  </t>
  </si>
  <si>
    <t xml:space="preserve"> (a)  Number of business enterprises, non-profit institutions and public organizations, and universities and colleges</t>
    <phoneticPr fontId="22"/>
  </si>
  <si>
    <t>190　科学技術・学術</t>
    <rPh sb="4" eb="6">
      <t>カガク</t>
    </rPh>
    <rPh sb="6" eb="8">
      <t>ギジュツ</t>
    </rPh>
    <rPh sb="9" eb="11">
      <t>ガクジュツ</t>
    </rPh>
    <phoneticPr fontId="3"/>
  </si>
  <si>
    <t>Science and Technology 191</t>
    <phoneticPr fontId="11"/>
  </si>
  <si>
    <t>　費目別研究費&lt;R&amp;D Expenditures by type of cost&gt;</t>
    <rPh sb="1" eb="3">
      <t>ヒモク</t>
    </rPh>
    <rPh sb="3" eb="4">
      <t>ベツ</t>
    </rPh>
    <rPh sb="4" eb="7">
      <t>ケンキュウヒ</t>
    </rPh>
    <phoneticPr fontId="3"/>
  </si>
  <si>
    <t>研究費総額</t>
    <rPh sb="0" eb="1">
      <t>ケン</t>
    </rPh>
    <rPh sb="1" eb="2">
      <t>キワム</t>
    </rPh>
    <rPh sb="2" eb="3">
      <t>ヒ</t>
    </rPh>
    <rPh sb="3" eb="4">
      <t>フサ</t>
    </rPh>
    <rPh sb="4" eb="5">
      <t>ガク</t>
    </rPh>
    <phoneticPr fontId="3"/>
  </si>
  <si>
    <t>人　件　費</t>
    <rPh sb="0" eb="1">
      <t>ヒト</t>
    </rPh>
    <rPh sb="2" eb="3">
      <t>ケン</t>
    </rPh>
    <rPh sb="4" eb="5">
      <t>ヒ</t>
    </rPh>
    <phoneticPr fontId="3"/>
  </si>
  <si>
    <t>原材料費</t>
    <rPh sb="0" eb="3">
      <t>ゲンザイリョウ</t>
    </rPh>
    <rPh sb="3" eb="4">
      <t>ヒ</t>
    </rPh>
    <phoneticPr fontId="3"/>
  </si>
  <si>
    <t>有形固定資産購入費</t>
    <rPh sb="0" eb="2">
      <t>ユウケイ</t>
    </rPh>
    <rPh sb="2" eb="4">
      <t>コテイ</t>
    </rPh>
    <rPh sb="4" eb="6">
      <t>シサン</t>
    </rPh>
    <rPh sb="6" eb="9">
      <t>コウニュウヒ</t>
    </rPh>
    <phoneticPr fontId="3"/>
  </si>
  <si>
    <t>無形固定資産購入費</t>
    <rPh sb="0" eb="2">
      <t>ムケイ</t>
    </rPh>
    <rPh sb="2" eb="4">
      <t>コテイ</t>
    </rPh>
    <rPh sb="4" eb="6">
      <t>シサン</t>
    </rPh>
    <rPh sb="6" eb="9">
      <t>コウニュウヒ</t>
    </rPh>
    <phoneticPr fontId="3"/>
  </si>
  <si>
    <t>リース料</t>
    <rPh sb="3" eb="4">
      <t>リョウ</t>
    </rPh>
    <phoneticPr fontId="3"/>
  </si>
  <si>
    <t>その他の経費</t>
    <rPh sb="2" eb="3">
      <t>タ</t>
    </rPh>
    <rPh sb="4" eb="6">
      <t>ケイヒ</t>
    </rPh>
    <phoneticPr fontId="3"/>
  </si>
  <si>
    <t>費　目</t>
    <rPh sb="0" eb="1">
      <t>ヒ</t>
    </rPh>
    <rPh sb="2" eb="3">
      <t>メ</t>
    </rPh>
    <phoneticPr fontId="3"/>
  </si>
  <si>
    <t>Type of cost</t>
  </si>
  <si>
    <t>Labour costs</t>
  </si>
  <si>
    <t>Materials</t>
  </si>
  <si>
    <t xml:space="preserve">Expenditures on </t>
    <phoneticPr fontId="3"/>
  </si>
  <si>
    <t xml:space="preserve">Expenditure on </t>
    <phoneticPr fontId="3"/>
  </si>
  <si>
    <t>Lease fee</t>
  </si>
  <si>
    <t>Other expenses</t>
  </si>
  <si>
    <t>　　　FY, Sectors of performance</t>
    <phoneticPr fontId="13"/>
  </si>
  <si>
    <t>tangible fixed assets</t>
    <phoneticPr fontId="3"/>
  </si>
  <si>
    <t>intangible fixed assets</t>
    <phoneticPr fontId="3"/>
  </si>
  <si>
    <t>…</t>
  </si>
  <si>
    <t>企業 Business enterprises</t>
    <phoneticPr fontId="3"/>
  </si>
  <si>
    <t>公的機関  Public Organizations</t>
    <phoneticPr fontId="3"/>
  </si>
  <si>
    <t>大学等 Universities and Colleges</t>
    <phoneticPr fontId="3"/>
  </si>
  <si>
    <t>非営利団体 Non-profit institutions</t>
    <phoneticPr fontId="3"/>
  </si>
  <si>
    <t>平成25年度から、「無形固定資産購入費」が「その他の経費」から分離し追加された。</t>
  </si>
  <si>
    <t>第2表　研究主体，組織別内部使用研究費，受入研究費及び外部支出研究費（企業，非営利団体・公的機関，大学等）</t>
    <phoneticPr fontId="3"/>
  </si>
  <si>
    <t>Table 2.  Intramural expenditure on R&amp;D, R&amp;D funds received and R&amp;D funds paid outside by research sector and kind of  organization</t>
    <phoneticPr fontId="3"/>
  </si>
  <si>
    <t xml:space="preserve">              (Business Enterprises, Non-Profit Institutions and Public Organizations, and Universities and Colleges)</t>
    <phoneticPr fontId="3"/>
  </si>
  <si>
    <t>研究実施</t>
    <phoneticPr fontId="3"/>
  </si>
  <si>
    <t>内　部　使　用　研　究　費　（100万円）</t>
    <phoneticPr fontId="3"/>
  </si>
  <si>
    <t>受入研究費</t>
    <rPh sb="0" eb="5">
      <t>ウケイレ</t>
    </rPh>
    <phoneticPr fontId="3"/>
  </si>
  <si>
    <t>外部支出</t>
    <rPh sb="0" eb="1">
      <t>ソト</t>
    </rPh>
    <rPh sb="1" eb="2">
      <t>ブ</t>
    </rPh>
    <rPh sb="2" eb="3">
      <t>ササ</t>
    </rPh>
    <rPh sb="3" eb="4">
      <t>デ</t>
    </rPh>
    <phoneticPr fontId="3"/>
  </si>
  <si>
    <t>企業,</t>
    <rPh sb="0" eb="2">
      <t>キギョウ</t>
    </rPh>
    <phoneticPr fontId="3"/>
  </si>
  <si>
    <t>Intramural expenditure on R&amp;D (million yen)</t>
    <phoneticPr fontId="3"/>
  </si>
  <si>
    <t xml:space="preserve"> (100万円)</t>
    <rPh sb="5" eb="7">
      <t>マンエン</t>
    </rPh>
    <phoneticPr fontId="3"/>
  </si>
  <si>
    <t>研 究 費</t>
    <phoneticPr fontId="3"/>
  </si>
  <si>
    <t>研究実施</t>
    <rPh sb="0" eb="2">
      <t>ケンキュウ</t>
    </rPh>
    <rPh sb="2" eb="4">
      <t>ジッシ</t>
    </rPh>
    <phoneticPr fontId="3"/>
  </si>
  <si>
    <t>(100万円)</t>
    <rPh sb="4" eb="6">
      <t>マンエン</t>
    </rPh>
    <phoneticPr fontId="3"/>
  </si>
  <si>
    <t>非営利団</t>
    <rPh sb="0" eb="3">
      <t>ヒエイリ</t>
    </rPh>
    <rPh sb="3" eb="4">
      <t>ダン</t>
    </rPh>
    <phoneticPr fontId="3"/>
  </si>
  <si>
    <t>人 件 費</t>
    <phoneticPr fontId="22"/>
  </si>
  <si>
    <t>原材料費</t>
    <phoneticPr fontId="22"/>
  </si>
  <si>
    <t>有形固定</t>
    <rPh sb="0" eb="1">
      <t>ユウ</t>
    </rPh>
    <rPh sb="1" eb="2">
      <t>カタチ</t>
    </rPh>
    <rPh sb="2" eb="3">
      <t>カタム</t>
    </rPh>
    <rPh sb="3" eb="4">
      <t>サダム</t>
    </rPh>
    <phoneticPr fontId="3"/>
  </si>
  <si>
    <t>無形固定</t>
    <rPh sb="0" eb="2">
      <t>ムケイ</t>
    </rPh>
    <rPh sb="2" eb="3">
      <t>カタム</t>
    </rPh>
    <rPh sb="3" eb="4">
      <t>サダム</t>
    </rPh>
    <phoneticPr fontId="3"/>
  </si>
  <si>
    <t>リース料</t>
    <rPh sb="3" eb="4">
      <t>リョウ</t>
    </rPh>
    <phoneticPr fontId="22"/>
  </si>
  <si>
    <t>体・公的</t>
    <rPh sb="0" eb="1">
      <t>カラダ</t>
    </rPh>
    <rPh sb="2" eb="4">
      <t>コウテキ</t>
    </rPh>
    <phoneticPr fontId="3"/>
  </si>
  <si>
    <t>資　　産</t>
    <rPh sb="0" eb="1">
      <t>シ</t>
    </rPh>
    <rPh sb="3" eb="4">
      <t>サン</t>
    </rPh>
    <phoneticPr fontId="3"/>
  </si>
  <si>
    <t>の 経 費</t>
    <phoneticPr fontId="3"/>
  </si>
  <si>
    <t>機関及び</t>
    <rPh sb="0" eb="2">
      <t>キカン</t>
    </rPh>
    <phoneticPr fontId="3"/>
  </si>
  <si>
    <t>購 入 費</t>
    <phoneticPr fontId="3"/>
  </si>
  <si>
    <t>Labour</t>
    <phoneticPr fontId="22"/>
  </si>
  <si>
    <t>Other</t>
    <phoneticPr fontId="22"/>
  </si>
  <si>
    <t>R&amp;D funds</t>
  </si>
  <si>
    <t xml:space="preserve">R&amp;D funds </t>
  </si>
  <si>
    <t>costs</t>
    <phoneticPr fontId="22"/>
  </si>
  <si>
    <t>Materials</t>
    <phoneticPr fontId="22"/>
  </si>
  <si>
    <t>Lease fee</t>
    <phoneticPr fontId="3"/>
  </si>
  <si>
    <t>expenses</t>
    <phoneticPr fontId="22"/>
  </si>
  <si>
    <t>received</t>
    <phoneticPr fontId="22"/>
  </si>
  <si>
    <t>paid outside</t>
  </si>
  <si>
    <t xml:space="preserve">102  </t>
  </si>
  <si>
    <t xml:space="preserve"> 1  総                     数</t>
    <rPh sb="26" eb="27">
      <t>スウ</t>
    </rPh>
    <phoneticPr fontId="3"/>
  </si>
  <si>
    <t xml:space="preserve"> 2   企       　　　　　　 業   (1)</t>
    <rPh sb="5" eb="6">
      <t>クワダ</t>
    </rPh>
    <rPh sb="20" eb="21">
      <t>ギョウ</t>
    </rPh>
    <phoneticPr fontId="3"/>
  </si>
  <si>
    <t xml:space="preserve"> 3   非 　営 　 利　 団 　 体   (2)</t>
    <rPh sb="5" eb="6">
      <t>ヒ</t>
    </rPh>
    <rPh sb="8" eb="9">
      <t>エイ</t>
    </rPh>
    <rPh sb="12" eb="13">
      <t>リ</t>
    </rPh>
    <rPh sb="15" eb="16">
      <t>ダン</t>
    </rPh>
    <rPh sb="19" eb="20">
      <t>カラダ</t>
    </rPh>
    <phoneticPr fontId="3"/>
  </si>
  <si>
    <t xml:space="preserve"> 4   公　 　的　 　機　  　関   (3)</t>
    <rPh sb="5" eb="6">
      <t>オオヤケ</t>
    </rPh>
    <rPh sb="9" eb="10">
      <t>マト</t>
    </rPh>
    <rPh sb="13" eb="14">
      <t>キ</t>
    </rPh>
    <rPh sb="18" eb="19">
      <t>セキ</t>
    </rPh>
    <phoneticPr fontId="3"/>
  </si>
  <si>
    <t xml:space="preserve"> 5     国                  営   (4)</t>
    <phoneticPr fontId="3"/>
  </si>
  <si>
    <t xml:space="preserve"> 6     公                  営   (5)</t>
    <phoneticPr fontId="3"/>
  </si>
  <si>
    <t xml:space="preserve"> 8   大 　      学  　     等   (7)</t>
    <phoneticPr fontId="3"/>
  </si>
  <si>
    <t xml:space="preserve"> 9     国                  立   (8)</t>
    <phoneticPr fontId="3"/>
  </si>
  <si>
    <t>10     公                  立   (9)</t>
    <phoneticPr fontId="3"/>
  </si>
  <si>
    <t>11     私                  立   (10)</t>
    <phoneticPr fontId="3"/>
  </si>
  <si>
    <t>17      特殊法人・独立行政法人  (6)</t>
    <rPh sb="13" eb="15">
      <t>ドクリツ</t>
    </rPh>
    <rPh sb="15" eb="17">
      <t>ギョウセイ</t>
    </rPh>
    <rPh sb="17" eb="19">
      <t>ホウジン</t>
    </rPh>
    <phoneticPr fontId="3"/>
  </si>
  <si>
    <t>27      特殊法人・独立行政法人　(6)</t>
    <rPh sb="13" eb="15">
      <t>ドクリツ</t>
    </rPh>
    <rPh sb="15" eb="17">
      <t>ギョウセイ</t>
    </rPh>
    <rPh sb="18" eb="19">
      <t>ジン</t>
    </rPh>
    <phoneticPr fontId="3"/>
  </si>
  <si>
    <t xml:space="preserve">(a) Number of business enterprises performing intramural and/or extramural R&amp;D, non-profit institutions and public organizations, </t>
    <phoneticPr fontId="3"/>
  </si>
  <si>
    <t xml:space="preserve">    and universities and colleges</t>
    <phoneticPr fontId="3"/>
  </si>
  <si>
    <t>(b) Expenditure on tangible fixed assets</t>
    <phoneticPr fontId="3"/>
  </si>
  <si>
    <t>(c) Expenditure on intangible fixed assets</t>
    <phoneticPr fontId="3"/>
  </si>
  <si>
    <t>192　科学技術・学術</t>
    <rPh sb="4" eb="6">
      <t>カガク</t>
    </rPh>
    <rPh sb="6" eb="8">
      <t>ギジュツ</t>
    </rPh>
    <rPh sb="9" eb="11">
      <t>ガクジュツ</t>
    </rPh>
    <phoneticPr fontId="13"/>
  </si>
  <si>
    <t xml:space="preserve"> 科 学 技 術 関 係 予 算 </t>
    <rPh sb="13" eb="14">
      <t>ヨ</t>
    </rPh>
    <rPh sb="15" eb="16">
      <t>サン</t>
    </rPh>
    <phoneticPr fontId="13"/>
  </si>
  <si>
    <t>Budget for   Science and Technology</t>
  </si>
  <si>
    <t>(単位：百万円)(Unit:million  yen)</t>
    <phoneticPr fontId="13"/>
  </si>
  <si>
    <t>項 目</t>
    <rPh sb="0" eb="1">
      <t>コウ</t>
    </rPh>
    <rPh sb="2" eb="3">
      <t>メ</t>
    </rPh>
    <phoneticPr fontId="13"/>
  </si>
  <si>
    <t>一般会計中の科学技術関係経費
 General account
S &amp; T</t>
    <rPh sb="6" eb="8">
      <t>カガク</t>
    </rPh>
    <rPh sb="8" eb="10">
      <t>ギジュツ</t>
    </rPh>
    <rPh sb="10" eb="12">
      <t>カンケイ</t>
    </rPh>
    <rPh sb="12" eb="14">
      <t>ケイヒ</t>
    </rPh>
    <phoneticPr fontId="13"/>
  </si>
  <si>
    <t>特別会計中の科学技術関係経費
Special account
S &amp; T</t>
    <rPh sb="6" eb="8">
      <t>カガク</t>
    </rPh>
    <rPh sb="8" eb="10">
      <t>ギジュツ</t>
    </rPh>
    <rPh sb="10" eb="12">
      <t>カンケイ</t>
    </rPh>
    <rPh sb="12" eb="14">
      <t>ケイヒ</t>
    </rPh>
    <phoneticPr fontId="13"/>
  </si>
  <si>
    <t>科学技術関係経費総額
Total budget for S &amp; T
 in central government</t>
    <phoneticPr fontId="13"/>
  </si>
  <si>
    <t>Item</t>
  </si>
  <si>
    <t>科学技術</t>
  </si>
  <si>
    <t>対前年度</t>
  </si>
  <si>
    <t>振 興 費</t>
  </si>
  <si>
    <t>伸 び 率</t>
  </si>
  <si>
    <t>研　　究</t>
  </si>
  <si>
    <t>年　度</t>
  </si>
  <si>
    <t>Promotion of science and technology</t>
    <phoneticPr fontId="13"/>
  </si>
  <si>
    <t>Percent changes to previous year</t>
    <phoneticPr fontId="13"/>
  </si>
  <si>
    <t>関 係 費</t>
  </si>
  <si>
    <t>FY</t>
    <phoneticPr fontId="13"/>
  </si>
  <si>
    <t>Other S &amp; T functions</t>
    <phoneticPr fontId="13"/>
  </si>
  <si>
    <t>(％)</t>
  </si>
  <si>
    <t>C=A+B</t>
  </si>
  <si>
    <t>Ｅ=Ｃ+Ｄ</t>
    <phoneticPr fontId="13"/>
  </si>
  <si>
    <t>平成15('03)</t>
    <rPh sb="0" eb="2">
      <t>ヘイセイ</t>
    </rPh>
    <phoneticPr fontId="13"/>
  </si>
  <si>
    <t>△ 2.1</t>
    <phoneticPr fontId="13"/>
  </si>
  <si>
    <t xml:space="preserve">    16('04)</t>
    <phoneticPr fontId="13"/>
  </si>
  <si>
    <t>△62.5</t>
    <phoneticPr fontId="13"/>
  </si>
  <si>
    <t xml:space="preserve">    17('05)</t>
    <phoneticPr fontId="13"/>
  </si>
  <si>
    <t>18('06)</t>
    <phoneticPr fontId="13"/>
  </si>
  <si>
    <t>19('07)</t>
    <phoneticPr fontId="13"/>
  </si>
  <si>
    <t>△ 1.4</t>
    <phoneticPr fontId="13"/>
  </si>
  <si>
    <t>△ 9.7</t>
    <phoneticPr fontId="13"/>
  </si>
  <si>
    <t>20('08)</t>
    <phoneticPr fontId="13"/>
  </si>
  <si>
    <t>21('09)</t>
    <phoneticPr fontId="13"/>
  </si>
  <si>
    <t>△ 0.7</t>
    <phoneticPr fontId="13"/>
  </si>
  <si>
    <t>△ 0.2</t>
    <phoneticPr fontId="13"/>
  </si>
  <si>
    <t>22('10)</t>
    <phoneticPr fontId="13"/>
  </si>
  <si>
    <t>△ 3.2</t>
    <phoneticPr fontId="13"/>
  </si>
  <si>
    <t>△ 1.6</t>
    <phoneticPr fontId="13"/>
  </si>
  <si>
    <t>23('11)</t>
    <phoneticPr fontId="13"/>
  </si>
  <si>
    <t>24('12)</t>
    <phoneticPr fontId="13"/>
  </si>
  <si>
    <t>△ 2.8</t>
    <phoneticPr fontId="13"/>
  </si>
  <si>
    <t>△ 2.3</t>
    <phoneticPr fontId="13"/>
  </si>
  <si>
    <t>25('13)</t>
    <phoneticPr fontId="13"/>
  </si>
  <si>
    <t>△ 1.0</t>
    <phoneticPr fontId="13"/>
  </si>
  <si>
    <t>△ 0.9</t>
    <phoneticPr fontId="13"/>
  </si>
  <si>
    <t>△ 7.7</t>
    <phoneticPr fontId="13"/>
  </si>
  <si>
    <t>△ 2.2</t>
    <phoneticPr fontId="13"/>
  </si>
  <si>
    <t>26('14)</t>
    <phoneticPr fontId="13"/>
  </si>
  <si>
    <t>27('15)</t>
    <phoneticPr fontId="13"/>
  </si>
  <si>
    <t>△12.1</t>
    <phoneticPr fontId="13"/>
  </si>
  <si>
    <t>28('16)</t>
    <phoneticPr fontId="13"/>
  </si>
  <si>
    <t>29('17)</t>
    <phoneticPr fontId="13"/>
  </si>
  <si>
    <t>30('18)</t>
    <phoneticPr fontId="13"/>
  </si>
  <si>
    <t>△ 0.0</t>
    <phoneticPr fontId="13"/>
  </si>
  <si>
    <t>△10.3</t>
    <phoneticPr fontId="13"/>
  </si>
  <si>
    <t>△ 6.4</t>
    <phoneticPr fontId="13"/>
  </si>
  <si>
    <t>△ 3.9</t>
    <phoneticPr fontId="13"/>
  </si>
  <si>
    <t>△ 5.9</t>
    <phoneticPr fontId="13"/>
  </si>
  <si>
    <t xml:space="preserve"> </t>
    <phoneticPr fontId="13"/>
  </si>
  <si>
    <t>(注) 1</t>
    <rPh sb="1" eb="2">
      <t>チュウ</t>
    </rPh>
    <phoneticPr fontId="13"/>
  </si>
  <si>
    <t>科学技術基本計画（第1期～第4期）の策定に伴い、平成13、18、23年度に対象経費の範囲が見直されている。</t>
    <phoneticPr fontId="13"/>
  </si>
  <si>
    <t>　　 2</t>
    <phoneticPr fontId="13"/>
  </si>
  <si>
    <t>平成28年度以降は調査・集計方法が見直されている。</t>
  </si>
  <si>
    <t>　　 3</t>
    <phoneticPr fontId="13"/>
  </si>
  <si>
    <t>各年度とも当初予算である。</t>
  </si>
  <si>
    <t>　　 4</t>
    <phoneticPr fontId="13"/>
  </si>
  <si>
    <t>一般会計中の科学技術関係経費のうち、国立大学法人等については、平成18年度以前は国費である。</t>
  </si>
  <si>
    <t>　　 5</t>
    <phoneticPr fontId="13"/>
  </si>
  <si>
    <t>運営費交付金及び施設整備費補助金に、自己収入（病院収入、授業料、受託事業等）を含めた総額から算定している（この額は、国立大学等が法人化される前の国立学校特別会計制度における科学技術関係経費に相当する額である）。平成18年度からは、自己収入を含まない算定方法に変更した。</t>
    <phoneticPr fontId="13"/>
  </si>
  <si>
    <t xml:space="preserve">資料 </t>
    <phoneticPr fontId="13"/>
  </si>
  <si>
    <t>内閣府のデータを基に文部科学省作成</t>
  </si>
  <si>
    <t>Science and Technology　193</t>
    <phoneticPr fontId="3"/>
  </si>
  <si>
    <t xml:space="preserve"> 省庁別 &lt;By Ministry or Agency&gt;</t>
    <phoneticPr fontId="13"/>
  </si>
  <si>
    <t xml:space="preserve"> (単位：億円)(Unit:100million yen)</t>
    <phoneticPr fontId="13"/>
  </si>
  <si>
    <t>年　度</t>
    <rPh sb="0" eb="1">
      <t>トシ</t>
    </rPh>
    <rPh sb="2" eb="3">
      <t>ド</t>
    </rPh>
    <phoneticPr fontId="13"/>
  </si>
  <si>
    <t>平成30('18)</t>
    <rPh sb="0" eb="2">
      <t>ヘイセイ</t>
    </rPh>
    <phoneticPr fontId="13"/>
  </si>
  <si>
    <t>２('20)</t>
    <phoneticPr fontId="13"/>
  </si>
  <si>
    <t>３('21)</t>
    <phoneticPr fontId="13"/>
  </si>
  <si>
    <t>４('22)</t>
    <phoneticPr fontId="13"/>
  </si>
  <si>
    <t>５('23)</t>
    <phoneticPr fontId="13"/>
  </si>
  <si>
    <t>省庁別</t>
    <phoneticPr fontId="13"/>
  </si>
  <si>
    <t>Ministry, Agency</t>
  </si>
  <si>
    <t>国会</t>
  </si>
  <si>
    <t>Diet</t>
  </si>
  <si>
    <t>内閣官房</t>
    <rPh sb="0" eb="2">
      <t>ナイカク</t>
    </rPh>
    <rPh sb="2" eb="4">
      <t>カンボウ</t>
    </rPh>
    <phoneticPr fontId="3"/>
  </si>
  <si>
    <t>Cabinet Secretariat</t>
  </si>
  <si>
    <t>内閣府</t>
    <rPh sb="0" eb="3">
      <t>ナイカクフ</t>
    </rPh>
    <phoneticPr fontId="3"/>
  </si>
  <si>
    <t>Cabinet Office</t>
  </si>
  <si>
    <t>警察庁</t>
  </si>
  <si>
    <t>National Police Agency</t>
  </si>
  <si>
    <t>デジタル庁</t>
    <rPh sb="4" eb="5">
      <t>チョウ</t>
    </rPh>
    <phoneticPr fontId="3"/>
  </si>
  <si>
    <t>－</t>
    <phoneticPr fontId="13"/>
  </si>
  <si>
    <t>Digital Agency</t>
    <phoneticPr fontId="13"/>
  </si>
  <si>
    <t>復興庁</t>
    <rPh sb="0" eb="3">
      <t>フッコウチョウ</t>
    </rPh>
    <phoneticPr fontId="3"/>
  </si>
  <si>
    <t>Reconstruction Agency</t>
    <phoneticPr fontId="13"/>
  </si>
  <si>
    <t>総務省</t>
    <rPh sb="0" eb="2">
      <t>ソウム</t>
    </rPh>
    <rPh sb="2" eb="3">
      <t>ショウ</t>
    </rPh>
    <phoneticPr fontId="3"/>
  </si>
  <si>
    <t>Min.of Internal Affairs and Communications</t>
    <phoneticPr fontId="13"/>
  </si>
  <si>
    <t>法務省</t>
  </si>
  <si>
    <t>Min.of Justice</t>
  </si>
  <si>
    <t>外務省</t>
  </si>
  <si>
    <t>Min.of Foreign Affairs</t>
  </si>
  <si>
    <t>財務省</t>
    <rPh sb="0" eb="3">
      <t>ザイムショウ</t>
    </rPh>
    <phoneticPr fontId="3"/>
  </si>
  <si>
    <t>Min.of Finance</t>
  </si>
  <si>
    <t>文部科学省</t>
    <rPh sb="0" eb="2">
      <t>モンブ</t>
    </rPh>
    <rPh sb="2" eb="4">
      <t>カガク</t>
    </rPh>
    <rPh sb="4" eb="5">
      <t>ショウ</t>
    </rPh>
    <phoneticPr fontId="3"/>
  </si>
  <si>
    <t>Min.of Education, Culture, Sports, Science &amp; Technology</t>
    <phoneticPr fontId="13"/>
  </si>
  <si>
    <t>厚生労働省</t>
    <rPh sb="0" eb="2">
      <t>コウセイ</t>
    </rPh>
    <rPh sb="2" eb="5">
      <t>ロウドウショウ</t>
    </rPh>
    <phoneticPr fontId="3"/>
  </si>
  <si>
    <t>Min.of Health, Labour &amp; Welfare</t>
    <phoneticPr fontId="13"/>
  </si>
  <si>
    <t>農林水産省</t>
  </si>
  <si>
    <t>Min.of Agriculture, Forestry &amp; Fisheries</t>
    <phoneticPr fontId="13"/>
  </si>
  <si>
    <t>経済産業省</t>
    <rPh sb="0" eb="2">
      <t>ケイザイ</t>
    </rPh>
    <rPh sb="2" eb="5">
      <t>サンギョウショウ</t>
    </rPh>
    <phoneticPr fontId="3"/>
  </si>
  <si>
    <t>Min.of Economy, Trade &amp; Industry</t>
    <phoneticPr fontId="13"/>
  </si>
  <si>
    <t>国土交通省</t>
    <rPh sb="0" eb="2">
      <t>コクド</t>
    </rPh>
    <rPh sb="2" eb="5">
      <t>コウツウショウ</t>
    </rPh>
    <phoneticPr fontId="3"/>
  </si>
  <si>
    <t>Min.of Land, Infrastructure &amp; Transport</t>
    <phoneticPr fontId="13"/>
  </si>
  <si>
    <t>環境省</t>
    <rPh sb="0" eb="3">
      <t>カンキョウショウ</t>
    </rPh>
    <phoneticPr fontId="3"/>
  </si>
  <si>
    <t>Min.of the Environment</t>
  </si>
  <si>
    <t>防衛省</t>
    <rPh sb="0" eb="2">
      <t>ボウエイ</t>
    </rPh>
    <rPh sb="2" eb="3">
      <t>ショウ</t>
    </rPh>
    <phoneticPr fontId="13"/>
  </si>
  <si>
    <t>Min.of Defense</t>
    <phoneticPr fontId="13"/>
  </si>
  <si>
    <t>合計</t>
  </si>
  <si>
    <t xml:space="preserve">  (注）1  各年度とも当初予算である。</t>
    <rPh sb="8" eb="11">
      <t>カクネンド</t>
    </rPh>
    <rPh sb="13" eb="15">
      <t>トウショ</t>
    </rPh>
    <rPh sb="15" eb="17">
      <t>ヨサン</t>
    </rPh>
    <phoneticPr fontId="13"/>
  </si>
  <si>
    <t xml:space="preserve"> 　　  2  内閣府の値には消費者庁も含まれている。</t>
    <rPh sb="8" eb="10">
      <t>ナイカク</t>
    </rPh>
    <rPh sb="10" eb="11">
      <t>フ</t>
    </rPh>
    <rPh sb="12" eb="13">
      <t>アタイ</t>
    </rPh>
    <rPh sb="15" eb="19">
      <t>ショウヒシャチョウ</t>
    </rPh>
    <rPh sb="20" eb="21">
      <t>フク</t>
    </rPh>
    <phoneticPr fontId="13"/>
  </si>
  <si>
    <t>資料 内閣府のデータを基に文部科学省作成</t>
    <rPh sb="0" eb="2">
      <t>シリョウ</t>
    </rPh>
    <rPh sb="3" eb="5">
      <t>ナイカク</t>
    </rPh>
    <rPh sb="5" eb="6">
      <t>フ</t>
    </rPh>
    <rPh sb="11" eb="12">
      <t>モト</t>
    </rPh>
    <rPh sb="13" eb="15">
      <t>モンブ</t>
    </rPh>
    <rPh sb="15" eb="18">
      <t>カガクショウ</t>
    </rPh>
    <rPh sb="18" eb="20">
      <t>サクセイ</t>
    </rPh>
    <phoneticPr fontId="3"/>
  </si>
  <si>
    <t>第10表　産業別技術輸出対価受取額(企業)</t>
    <phoneticPr fontId="22"/>
  </si>
  <si>
    <t xml:space="preserve">         Table 10.  Receipts of technology exports by industry (Business Enterprises)</t>
    <phoneticPr fontId="22"/>
  </si>
  <si>
    <t xml:space="preserve">        企　業　数</t>
    <rPh sb="8" eb="9">
      <t>クワダ</t>
    </rPh>
    <rPh sb="10" eb="11">
      <t>ギョウ</t>
    </rPh>
    <phoneticPr fontId="22"/>
  </si>
  <si>
    <t>総 売 上 高</t>
    <rPh sb="0" eb="1">
      <t>ソウ</t>
    </rPh>
    <phoneticPr fontId="22"/>
  </si>
  <si>
    <t>社内使用</t>
    <phoneticPr fontId="22"/>
  </si>
  <si>
    <t xml:space="preserve">　　　　対 価 受 取 額 </t>
    <phoneticPr fontId="22"/>
  </si>
  <si>
    <t xml:space="preserve">     (億円) </t>
    <phoneticPr fontId="22"/>
  </si>
  <si>
    <t>研 究 費</t>
    <phoneticPr fontId="22"/>
  </si>
  <si>
    <t xml:space="preserve">   　　　 (100万円)</t>
    <phoneticPr fontId="22"/>
  </si>
  <si>
    <t>(総　額)</t>
    <rPh sb="1" eb="2">
      <t>フサ</t>
    </rPh>
    <rPh sb="3" eb="4">
      <t>ガク</t>
    </rPh>
    <phoneticPr fontId="22"/>
  </si>
  <si>
    <t xml:space="preserve">  社内研究</t>
    <phoneticPr fontId="22"/>
  </si>
  <si>
    <t xml:space="preserve"> (100万円) </t>
    <phoneticPr fontId="22"/>
  </si>
  <si>
    <t xml:space="preserve">   うち</t>
    <phoneticPr fontId="22"/>
  </si>
  <si>
    <t xml:space="preserve">  実施企業</t>
    <rPh sb="4" eb="6">
      <t>キギョウ</t>
    </rPh>
    <phoneticPr fontId="22"/>
  </si>
  <si>
    <t>親子会社</t>
    <rPh sb="0" eb="2">
      <t>オヤコ</t>
    </rPh>
    <rPh sb="2" eb="4">
      <t>カイシャ</t>
    </rPh>
    <phoneticPr fontId="22"/>
  </si>
  <si>
    <t xml:space="preserve">Business </t>
    <phoneticPr fontId="22"/>
  </si>
  <si>
    <t xml:space="preserve">Intramural </t>
    <phoneticPr fontId="22"/>
  </si>
  <si>
    <t>enterprises</t>
    <phoneticPr fontId="22"/>
  </si>
  <si>
    <t xml:space="preserve">expenditure </t>
    <phoneticPr fontId="22"/>
  </si>
  <si>
    <t>Number of</t>
    <phoneticPr fontId="22"/>
  </si>
  <si>
    <t>performing</t>
    <phoneticPr fontId="22"/>
  </si>
  <si>
    <t>Sales</t>
    <phoneticPr fontId="22"/>
  </si>
  <si>
    <t xml:space="preserve">on R&amp;D </t>
    <phoneticPr fontId="22"/>
  </si>
  <si>
    <t xml:space="preserve">business </t>
    <phoneticPr fontId="22"/>
  </si>
  <si>
    <t>intramural</t>
    <phoneticPr fontId="22"/>
  </si>
  <si>
    <t>(100 million</t>
    <phoneticPr fontId="22"/>
  </si>
  <si>
    <t>(Total)</t>
    <phoneticPr fontId="22"/>
  </si>
  <si>
    <t>Receipts</t>
    <phoneticPr fontId="22"/>
  </si>
  <si>
    <t>Affiliates</t>
    <phoneticPr fontId="22"/>
  </si>
  <si>
    <t>R&amp;D</t>
  </si>
  <si>
    <t>yen)</t>
    <phoneticPr fontId="22"/>
  </si>
  <si>
    <t xml:space="preserve"> (million yen)</t>
    <phoneticPr fontId="22"/>
  </si>
  <si>
    <t>(million yen)</t>
    <phoneticPr fontId="22"/>
  </si>
  <si>
    <t>companies</t>
    <phoneticPr fontId="22"/>
  </si>
  <si>
    <t xml:space="preserve">210  </t>
  </si>
  <si>
    <t xml:space="preserve"> ( 金融業,保険業を除く  全 産 業)</t>
    <rPh sb="3" eb="5">
      <t>キンユウ</t>
    </rPh>
    <rPh sb="5" eb="6">
      <t>ギョウ</t>
    </rPh>
    <rPh sb="7" eb="10">
      <t>ホケンギョウ</t>
    </rPh>
    <rPh sb="11" eb="12">
      <t>ノゾ</t>
    </rPh>
    <rPh sb="15" eb="16">
      <t>ゼン</t>
    </rPh>
    <rPh sb="17" eb="18">
      <t>サン</t>
    </rPh>
    <rPh sb="19" eb="20">
      <t>ギョウ</t>
    </rPh>
    <phoneticPr fontId="22"/>
  </si>
  <si>
    <t>25     電子部品・デバイス・
       電子回路製造業</t>
    <phoneticPr fontId="22"/>
  </si>
  <si>
    <t>39     インターネット附随・その他の
       情報通信業</t>
    <phoneticPr fontId="22"/>
  </si>
  <si>
    <t>第11表　産業別技術輸入対価支払額(企業)</t>
    <phoneticPr fontId="22"/>
  </si>
  <si>
    <t xml:space="preserve">         Table 11.  Payments of technology imports by industry (Business Enterprises)</t>
    <phoneticPr fontId="22"/>
  </si>
  <si>
    <t xml:space="preserve">         企　業  数</t>
    <rPh sb="9" eb="10">
      <t>クワダ</t>
    </rPh>
    <rPh sb="11" eb="12">
      <t>ギョウ</t>
    </rPh>
    <phoneticPr fontId="22"/>
  </si>
  <si>
    <t xml:space="preserve">         対 価 支 払 額 </t>
    <phoneticPr fontId="22"/>
  </si>
  <si>
    <t xml:space="preserve">     (億円)</t>
    <phoneticPr fontId="22"/>
  </si>
  <si>
    <t xml:space="preserve">           (100万円)</t>
    <phoneticPr fontId="22"/>
  </si>
  <si>
    <t>Payments</t>
    <phoneticPr fontId="22"/>
  </si>
  <si>
    <t xml:space="preserve">211  </t>
  </si>
  <si>
    <t>194　科学技術・学術</t>
    <rPh sb="4" eb="6">
      <t>カガク</t>
    </rPh>
    <rPh sb="6" eb="8">
      <t>ギジュツ</t>
    </rPh>
    <rPh sb="9" eb="11">
      <t>ガクジュツ</t>
    </rPh>
    <phoneticPr fontId="3"/>
  </si>
  <si>
    <t>Science and Technology 195</t>
    <phoneticPr fontId="4"/>
  </si>
  <si>
    <t xml:space="preserve">技 　　術　　 貿  </t>
    <phoneticPr fontId="3"/>
  </si>
  <si>
    <t>　　易　　　額</t>
    <rPh sb="2" eb="3">
      <t>エキ</t>
    </rPh>
    <rPh sb="6" eb="7">
      <t>ガク</t>
    </rPh>
    <phoneticPr fontId="3"/>
  </si>
  <si>
    <t>Technology</t>
    <phoneticPr fontId="3"/>
  </si>
  <si>
    <t xml:space="preserve">  Trade value</t>
  </si>
  <si>
    <t>日　　銀　　統　　計</t>
  </si>
  <si>
    <t xml:space="preserve">      総　　務　　省</t>
    <rPh sb="12" eb="13">
      <t>ショウ</t>
    </rPh>
    <phoneticPr fontId="3"/>
  </si>
  <si>
    <t>　 統　　計</t>
    <rPh sb="2" eb="6">
      <t>トウケイ</t>
    </rPh>
    <phoneticPr fontId="4"/>
  </si>
  <si>
    <t>新　　　　　規　　　　　分</t>
    <rPh sb="0" eb="7">
      <t>シンキ</t>
    </rPh>
    <rPh sb="12" eb="13">
      <t>ブン</t>
    </rPh>
    <phoneticPr fontId="4"/>
  </si>
  <si>
    <t>項目</t>
    <rPh sb="0" eb="2">
      <t>コウモク</t>
    </rPh>
    <phoneticPr fontId="3"/>
  </si>
  <si>
    <t>Statistics of Bank of Japan</t>
    <phoneticPr fontId="3"/>
  </si>
  <si>
    <t>Statistics of Ministry</t>
    <phoneticPr fontId="3"/>
  </si>
  <si>
    <t>of Internal Affairs and Communications</t>
    <phoneticPr fontId="4"/>
  </si>
  <si>
    <t xml:space="preserve"> (New contracts) </t>
  </si>
  <si>
    <t>対価受取額(A)</t>
    <phoneticPr fontId="3"/>
  </si>
  <si>
    <t>対価支払額(B)</t>
    <phoneticPr fontId="3"/>
  </si>
  <si>
    <t>収支比</t>
  </si>
  <si>
    <t>対価受取額（C）</t>
    <phoneticPr fontId="3"/>
  </si>
  <si>
    <t>対価支払額(D)</t>
    <phoneticPr fontId="4"/>
  </si>
  <si>
    <t>対価受取額(E)</t>
    <phoneticPr fontId="4"/>
  </si>
  <si>
    <t>対価支払額(F)</t>
    <phoneticPr fontId="4"/>
  </si>
  <si>
    <t xml:space="preserve"> 年度</t>
    <phoneticPr fontId="3"/>
  </si>
  <si>
    <t>Receipts(A)</t>
  </si>
  <si>
    <t>Payments(B)</t>
  </si>
  <si>
    <t>Ratio</t>
  </si>
  <si>
    <t>Receipts(C)</t>
  </si>
  <si>
    <t>Payments(D)</t>
  </si>
  <si>
    <t>Receipts(E)</t>
  </si>
  <si>
    <t>Payments(F)</t>
  </si>
  <si>
    <t>　　FY</t>
    <phoneticPr fontId="13"/>
  </si>
  <si>
    <t xml:space="preserve"> 百万円（百万ドル）</t>
    <rPh sb="1" eb="4">
      <t>ヒャクマンエン</t>
    </rPh>
    <phoneticPr fontId="3"/>
  </si>
  <si>
    <t>(A)/(B)</t>
  </si>
  <si>
    <t>(C)/(D)</t>
  </si>
  <si>
    <t>(E)/(F)</t>
  </si>
  <si>
    <t>million yen</t>
    <phoneticPr fontId="3"/>
  </si>
  <si>
    <t>(million dollar)</t>
    <phoneticPr fontId="3"/>
  </si>
  <si>
    <t>million yen</t>
  </si>
  <si>
    <t>(million dollar)</t>
  </si>
  <si>
    <t>( 3,913)</t>
  </si>
  <si>
    <t>( 7,110)</t>
  </si>
  <si>
    <t>( 3,600)</t>
  </si>
  <si>
    <t>(3,264)</t>
  </si>
  <si>
    <t>(  565)</t>
  </si>
  <si>
    <t>(  404)</t>
  </si>
  <si>
    <t>( 5,310)</t>
  </si>
  <si>
    <t>( 8,376)</t>
  </si>
  <si>
    <t>( 4,521)</t>
  </si>
  <si>
    <t>(3,627)</t>
  </si>
  <si>
    <t>(  553)</t>
  </si>
  <si>
    <t>(  513)</t>
  </si>
  <si>
    <t>( 6,572)</t>
  </si>
  <si>
    <t>(10,041)</t>
    <phoneticPr fontId="3"/>
  </si>
  <si>
    <t>( 5,976)</t>
  </si>
  <si>
    <t>(4,165)</t>
  </si>
  <si>
    <t>(  897)</t>
  </si>
  <si>
    <t>(  536)</t>
  </si>
  <si>
    <t>( 6,952)</t>
  </si>
  <si>
    <t>(10,082)</t>
  </si>
  <si>
    <t>( 6,463)</t>
  </si>
  <si>
    <t>(4,148)</t>
  </si>
  <si>
    <t>(  926)</t>
  </si>
  <si>
    <t>(  660)</t>
  </si>
  <si>
    <t>( 7,684)</t>
  </si>
  <si>
    <t>( 9,552)</t>
  </si>
  <si>
    <t>( 6,873)</t>
  </si>
  <si>
    <t>(3,623)</t>
  </si>
  <si>
    <t>(1,530)</t>
  </si>
  <si>
    <t>(  490)</t>
  </si>
  <si>
    <t>( 7,280)</t>
  </si>
  <si>
    <t>( 9,061)</t>
    <phoneticPr fontId="3"/>
  </si>
  <si>
    <t>( 6,998)</t>
  </si>
  <si>
    <t>(3,285)</t>
  </si>
  <si>
    <t>(　495)</t>
  </si>
  <si>
    <t>(  406)</t>
  </si>
  <si>
    <t>( 8,487)</t>
  </si>
  <si>
    <t>( 9,673)</t>
    <phoneticPr fontId="3"/>
  </si>
  <si>
    <t>( 8,435)</t>
  </si>
  <si>
    <t>(3,602)</t>
  </si>
  <si>
    <t>(　662)</t>
  </si>
  <si>
    <t>(  450)</t>
  </si>
  <si>
    <t>(11,024)</t>
    <phoneticPr fontId="3"/>
  </si>
  <si>
    <t>(11,302)</t>
  </si>
  <si>
    <t>( 9,816)</t>
  </si>
  <si>
    <t>(4,113)</t>
  </si>
  <si>
    <t>(　663)</t>
  </si>
  <si>
    <t>(  576)</t>
  </si>
  <si>
    <t>(10,175)</t>
    <phoneticPr fontId="3"/>
  </si>
  <si>
    <t>(11,275)</t>
  </si>
  <si>
    <t>(10,259)</t>
  </si>
  <si>
    <t>(4,512)</t>
  </si>
  <si>
    <t>…</t>
    <phoneticPr fontId="13"/>
  </si>
  <si>
    <t>( … )</t>
    <phoneticPr fontId="13"/>
  </si>
  <si>
    <t>(11,091)</t>
  </si>
  <si>
    <t>(10,930)</t>
  </si>
  <si>
    <t>(11,060)</t>
  </si>
  <si>
    <t>(4,320)</t>
  </si>
  <si>
    <t>(12,411)</t>
  </si>
  <si>
    <t>(11,121)</t>
  </si>
  <si>
    <t>(13,044)</t>
  </si>
  <si>
    <t>(4,863)</t>
  </si>
  <si>
    <t>(16,376)</t>
    <phoneticPr fontId="3"/>
  </si>
  <si>
    <t>(14,094)</t>
    <phoneticPr fontId="3"/>
  </si>
  <si>
    <t>(16,355)</t>
    <phoneticPr fontId="3"/>
  </si>
  <si>
    <t>(5,247)</t>
  </si>
  <si>
    <t>(19,291)</t>
  </si>
  <si>
    <t>(15,142)</t>
  </si>
  <si>
    <t>(18,402)</t>
  </si>
  <si>
    <t>(6,385)</t>
  </si>
  <si>
    <t>(20,672)</t>
    <phoneticPr fontId="3"/>
  </si>
  <si>
    <t>(15,403)</t>
    <phoneticPr fontId="3"/>
  </si>
  <si>
    <t>(20,449)</t>
    <phoneticPr fontId="3"/>
  </si>
  <si>
    <t>(6,065)</t>
  </si>
  <si>
    <t>(22,740)</t>
  </si>
  <si>
    <t>(16,679)</t>
  </si>
  <si>
    <t>(21,081)</t>
  </si>
  <si>
    <t>(6,034)</t>
  </si>
  <si>
    <t>　　20('08)</t>
  </si>
  <si>
    <t>(23,722)</t>
  </si>
  <si>
    <t>(17,887)</t>
  </si>
  <si>
    <t>(21,531)</t>
  </si>
  <si>
    <t>(5,805)</t>
  </si>
  <si>
    <t>(23,106)</t>
  </si>
  <si>
    <t>(16,837)</t>
  </si>
  <si>
    <t>(21,538)</t>
  </si>
  <si>
    <t>(5,717)</t>
  </si>
  <si>
    <t>(27,245)</t>
  </si>
  <si>
    <t>(18,419)</t>
  </si>
  <si>
    <t>(27,758)</t>
  </si>
  <si>
    <t>(6,039)</t>
  </si>
  <si>
    <t>(30,469)</t>
    <phoneticPr fontId="13"/>
  </si>
  <si>
    <t>(19,069)</t>
    <phoneticPr fontId="13"/>
  </si>
  <si>
    <t>(29,887)</t>
    <phoneticPr fontId="13"/>
  </si>
  <si>
    <t>(5,197)</t>
  </si>
  <si>
    <t>(31,112)</t>
  </si>
  <si>
    <t>(20,515)</t>
  </si>
  <si>
    <t>(34,103)</t>
  </si>
  <si>
    <t>(5,623)</t>
  </si>
  <si>
    <t>　　25('13)</t>
  </si>
  <si>
    <t>(33,783)</t>
    <phoneticPr fontId="13"/>
  </si>
  <si>
    <t>(19,252)</t>
    <phoneticPr fontId="13"/>
  </si>
  <si>
    <t>(34,788)</t>
  </si>
  <si>
    <t>(5,920)</t>
  </si>
  <si>
    <t>　　26('14)</t>
  </si>
  <si>
    <t>(39,382)</t>
    <phoneticPr fontId="13"/>
  </si>
  <si>
    <t>(20,193)</t>
    <phoneticPr fontId="13"/>
  </si>
  <si>
    <t>(34,549)</t>
    <phoneticPr fontId="13"/>
  </si>
  <si>
    <t>(4,843)</t>
  </si>
  <si>
    <t>(36,996)</t>
    <phoneticPr fontId="13"/>
  </si>
  <si>
    <t>(17,207)</t>
    <phoneticPr fontId="13"/>
  </si>
  <si>
    <t>(32,631)</t>
    <phoneticPr fontId="13"/>
  </si>
  <si>
    <t>(4,979)</t>
    <phoneticPr fontId="13"/>
  </si>
  <si>
    <t>(38,951)</t>
    <phoneticPr fontId="13"/>
  </si>
  <si>
    <t>(20,797)</t>
    <phoneticPr fontId="13"/>
  </si>
  <si>
    <t>(32,832)</t>
    <phoneticPr fontId="13"/>
  </si>
  <si>
    <t>(4,163)</t>
    <phoneticPr fontId="13"/>
  </si>
  <si>
    <t>(42,268)</t>
    <phoneticPr fontId="13"/>
  </si>
  <si>
    <t>(20,945)</t>
    <phoneticPr fontId="13"/>
  </si>
  <si>
    <t>(34,631)</t>
    <phoneticPr fontId="13"/>
  </si>
  <si>
    <t>(5,615)</t>
    <phoneticPr fontId="13"/>
  </si>
  <si>
    <t>(46,627)</t>
    <phoneticPr fontId="13"/>
  </si>
  <si>
    <t>(23,453)</t>
    <phoneticPr fontId="13"/>
  </si>
  <si>
    <t>(35,057)</t>
    <phoneticPr fontId="13"/>
  </si>
  <si>
    <t>(5,352)</t>
    <phoneticPr fontId="13"/>
  </si>
  <si>
    <t>令和元（'19）</t>
    <rPh sb="0" eb="1">
      <t>レイワ</t>
    </rPh>
    <rPh sb="1" eb="2">
      <t>モト</t>
    </rPh>
    <phoneticPr fontId="13"/>
  </si>
  <si>
    <t>(45,884)</t>
    <phoneticPr fontId="13"/>
  </si>
  <si>
    <t>(27,510)</t>
    <phoneticPr fontId="13"/>
  </si>
  <si>
    <t>(33,599)</t>
    <phoneticPr fontId="13"/>
  </si>
  <si>
    <t>(4,987)</t>
    <phoneticPr fontId="13"/>
  </si>
  <si>
    <t>(44,288)</t>
    <phoneticPr fontId="13"/>
  </si>
  <si>
    <t>(28,725)</t>
    <phoneticPr fontId="13"/>
  </si>
  <si>
    <t>(29,042)</t>
    <phoneticPr fontId="13"/>
  </si>
  <si>
    <t>(5,243)</t>
    <phoneticPr fontId="13"/>
  </si>
  <si>
    <t>(48,726)</t>
    <phoneticPr fontId="13"/>
  </si>
  <si>
    <t>(30,119)</t>
    <phoneticPr fontId="13"/>
  </si>
  <si>
    <t>(32,988)</t>
    <phoneticPr fontId="13"/>
  </si>
  <si>
    <t>(5,650)</t>
    <phoneticPr fontId="13"/>
  </si>
  <si>
    <t>(47,944)</t>
    <phoneticPr fontId="13"/>
  </si>
  <si>
    <t>(29,212)</t>
    <phoneticPr fontId="13"/>
  </si>
  <si>
    <t>(37,991)</t>
    <phoneticPr fontId="13"/>
  </si>
  <si>
    <t>(5,427)</t>
    <phoneticPr fontId="13"/>
  </si>
  <si>
    <t>（注）</t>
    <phoneticPr fontId="13"/>
  </si>
  <si>
    <t>日銀統計は1996年1月分から集計方法等が変更され、1995年度までの値も改訂された｡</t>
    <phoneticPr fontId="13"/>
  </si>
  <si>
    <t>また、2014年1月分からも集計方法が変更された｡</t>
  </si>
  <si>
    <t>資料　</t>
    <rPh sb="0" eb="2">
      <t>シリョウ</t>
    </rPh>
    <phoneticPr fontId="13"/>
  </si>
  <si>
    <t>日本銀行「国際収支統計」、「国際収支統計季報」、「国際収支統計月報」</t>
    <phoneticPr fontId="13"/>
  </si>
  <si>
    <t>総務省統計局「科学技術研究調査報告」</t>
    <phoneticPr fontId="13"/>
  </si>
  <si>
    <t>論　　　文　　　数</t>
    <rPh sb="0" eb="1">
      <t>ロン</t>
    </rPh>
    <rPh sb="4" eb="5">
      <t>ブン</t>
    </rPh>
    <rPh sb="8" eb="9">
      <t>スウ</t>
    </rPh>
    <phoneticPr fontId="29"/>
  </si>
  <si>
    <t>Published Papers</t>
    <phoneticPr fontId="29"/>
  </si>
  <si>
    <t xml:space="preserve"> 主要国の論文数シェア</t>
    <phoneticPr fontId="29"/>
  </si>
  <si>
    <t xml:space="preserve">  &lt;Share of total number of papers in selected countries (Percentage)&gt;</t>
    <phoneticPr fontId="29"/>
  </si>
  <si>
    <t>　　&lt;総数&gt;</t>
    <rPh sb="3" eb="5">
      <t>ソウスウ</t>
    </rPh>
    <phoneticPr fontId="13"/>
  </si>
  <si>
    <t>　　&lt;Top10%論文数&gt;</t>
    <phoneticPr fontId="13"/>
  </si>
  <si>
    <t>　　&lt;Top１%論文数&gt;</t>
    <phoneticPr fontId="13"/>
  </si>
  <si>
    <t>　(注）1</t>
    <rPh sb="2" eb="3">
      <t>チュウ</t>
    </rPh>
    <phoneticPr fontId="13"/>
  </si>
  <si>
    <t>各年の値は、全分野での論文数の単年、分数カウント法として算出。５年累積値として表示。</t>
    <phoneticPr fontId="13"/>
  </si>
  <si>
    <t>分析対象は、Article, Reviewとし、年の集計は出版年（Publication year, PY）を用いた。</t>
    <phoneticPr fontId="13"/>
  </si>
  <si>
    <t>Top10％（及びTop1％）補正論文数は22分野ごとに抽出。分類できない論文は除外して算出。</t>
    <phoneticPr fontId="13"/>
  </si>
  <si>
    <t>資料：</t>
    <rPh sb="0" eb="2">
      <t>シリョウ</t>
    </rPh>
    <phoneticPr fontId="13"/>
  </si>
  <si>
    <t xml:space="preserve">                     </t>
    <phoneticPr fontId="29"/>
  </si>
  <si>
    <t xml:space="preserve">                             </t>
    <phoneticPr fontId="29"/>
  </si>
  <si>
    <t xml:space="preserve">                                                          </t>
  </si>
  <si>
    <t>Science and Technology　197</t>
    <phoneticPr fontId="3"/>
  </si>
  <si>
    <r>
      <t xml:space="preserve">学　　位　　授　　与　　数 </t>
    </r>
    <r>
      <rPr>
        <sz val="12"/>
        <rFont val="ＭＳ 明朝"/>
        <family val="1"/>
        <charset val="128"/>
      </rPr>
      <t>（２－１）</t>
    </r>
  </si>
  <si>
    <t>Graduate Degrees Award Cumulative Degree Awarded</t>
    <phoneticPr fontId="3"/>
  </si>
  <si>
    <t>①学位授与数累計（平成3年6月末） Until June 30, 1991</t>
    <phoneticPr fontId="3"/>
  </si>
  <si>
    <t>区　　分</t>
  </si>
  <si>
    <t>博　　　　　　    　    　士</t>
    <phoneticPr fontId="3"/>
  </si>
  <si>
    <t>Doctor's degree</t>
    <phoneticPr fontId="3"/>
  </si>
  <si>
    <t>修　士</t>
    <phoneticPr fontId="3"/>
  </si>
  <si>
    <t>旧   制</t>
  </si>
  <si>
    <t>新　　　 　　 　　      制</t>
    <phoneticPr fontId="3"/>
  </si>
  <si>
    <r>
      <t>Old system univ.</t>
    </r>
    <r>
      <rPr>
        <sz val="10"/>
        <rFont val="ＭＳ 明朝"/>
        <family val="1"/>
        <charset val="128"/>
      </rPr>
      <t>(1)</t>
    </r>
    <phoneticPr fontId="3"/>
  </si>
  <si>
    <t>New system university</t>
    <phoneticPr fontId="3"/>
  </si>
  <si>
    <t>Master's degree</t>
    <phoneticPr fontId="3"/>
  </si>
  <si>
    <t>国立大学</t>
  </si>
  <si>
    <t>公立大学</t>
  </si>
  <si>
    <t>私立大学</t>
  </si>
  <si>
    <t>Local</t>
    <phoneticPr fontId="3"/>
  </si>
  <si>
    <t>計 Total</t>
    <phoneticPr fontId="3"/>
  </si>
  <si>
    <t>学術 Interdisciplinary studies</t>
    <phoneticPr fontId="3"/>
  </si>
  <si>
    <t>文学 Literaure</t>
    <phoneticPr fontId="3"/>
  </si>
  <si>
    <t>教育学 Educational science</t>
    <phoneticPr fontId="3"/>
  </si>
  <si>
    <t>神学 Theology</t>
    <phoneticPr fontId="3"/>
  </si>
  <si>
    <t>社会学 Sociology</t>
    <phoneticPr fontId="3"/>
  </si>
  <si>
    <t>国際学 International science</t>
    <phoneticPr fontId="3"/>
  </si>
  <si>
    <t>法学 Law</t>
    <phoneticPr fontId="3"/>
  </si>
  <si>
    <t>政治学 Political science</t>
    <phoneticPr fontId="3"/>
  </si>
  <si>
    <t>行政学 Public administration</t>
    <phoneticPr fontId="3"/>
  </si>
  <si>
    <t>経済学 Economics</t>
    <phoneticPr fontId="3"/>
  </si>
  <si>
    <t>商学 Commerce</t>
    <phoneticPr fontId="3"/>
  </si>
  <si>
    <t>経営学 Businece management</t>
    <phoneticPr fontId="3"/>
  </si>
  <si>
    <t>理学 Science</t>
    <phoneticPr fontId="3"/>
  </si>
  <si>
    <t>医学 Medicine</t>
    <phoneticPr fontId="3"/>
  </si>
  <si>
    <t>医科学 Medical science</t>
    <phoneticPr fontId="3"/>
  </si>
  <si>
    <t>歯学 Dentistry</t>
    <phoneticPr fontId="3"/>
  </si>
  <si>
    <t>薬学 Pharmacology</t>
    <phoneticPr fontId="3"/>
  </si>
  <si>
    <t>看護学 Nursing</t>
    <phoneticPr fontId="3"/>
  </si>
  <si>
    <t>保健学 Health care</t>
    <phoneticPr fontId="3"/>
  </si>
  <si>
    <t>衛生学 Hygienics</t>
    <phoneticPr fontId="3"/>
  </si>
  <si>
    <t>栄養学 Dietetics</t>
    <phoneticPr fontId="3"/>
  </si>
  <si>
    <t>工学 Engineering</t>
    <phoneticPr fontId="3"/>
  </si>
  <si>
    <t>芸術工学 Design engineering</t>
    <phoneticPr fontId="3"/>
  </si>
  <si>
    <t>商船学 Mercantile marine</t>
    <phoneticPr fontId="3"/>
  </si>
  <si>
    <t>農学 Agriculture</t>
    <phoneticPr fontId="3"/>
  </si>
  <si>
    <t>獣医学 Veterinary medicine</t>
    <phoneticPr fontId="3"/>
  </si>
  <si>
    <t>水産学 Fishery</t>
    <phoneticPr fontId="3"/>
  </si>
  <si>
    <t>※     82</t>
  </si>
  <si>
    <t>家政学 Home economics</t>
    <phoneticPr fontId="3"/>
  </si>
  <si>
    <t>芸術学 Fine arts</t>
    <phoneticPr fontId="3"/>
  </si>
  <si>
    <t>体育学 Physical education</t>
    <phoneticPr fontId="3"/>
  </si>
  <si>
    <t>(1)Degrees awarded up to 1962</t>
    <phoneticPr fontId="3"/>
  </si>
  <si>
    <t>(2)Those for forestry</t>
    <phoneticPr fontId="3"/>
  </si>
  <si>
    <t>②学位授与数累計（平成3年7月～令和3年3月末） From July 1, 1991 to March 31, 2021</t>
  </si>
  <si>
    <t>区　　　 分</t>
    <rPh sb="0" eb="1">
      <t>ク</t>
    </rPh>
    <rPh sb="5" eb="6">
      <t>ブン</t>
    </rPh>
    <phoneticPr fontId="3"/>
  </si>
  <si>
    <t>博　　　　　　士</t>
    <phoneticPr fontId="3"/>
  </si>
  <si>
    <t>修   士</t>
  </si>
  <si>
    <t xml:space="preserve">  計   Total</t>
    <phoneticPr fontId="3"/>
  </si>
  <si>
    <t>人　文　Humanities</t>
    <phoneticPr fontId="3"/>
  </si>
  <si>
    <t>社　会　Social Science</t>
    <phoneticPr fontId="3"/>
  </si>
  <si>
    <t>理　学  Science</t>
    <phoneticPr fontId="3"/>
  </si>
  <si>
    <t>工　学  Engineering</t>
    <phoneticPr fontId="3"/>
  </si>
  <si>
    <t>農　学  Agriculture</t>
    <phoneticPr fontId="3"/>
  </si>
  <si>
    <t>保　健  Health</t>
    <phoneticPr fontId="3"/>
  </si>
  <si>
    <t>家　政　Home economics</t>
    <rPh sb="0" eb="1">
      <t>イエ</t>
    </rPh>
    <rPh sb="2" eb="3">
      <t>セイ</t>
    </rPh>
    <phoneticPr fontId="3"/>
  </si>
  <si>
    <t>教　育　Education</t>
    <rPh sb="0" eb="1">
      <t>キョウ</t>
    </rPh>
    <rPh sb="2" eb="3">
      <t>イク</t>
    </rPh>
    <phoneticPr fontId="3"/>
  </si>
  <si>
    <t>芸　術　Fine arts</t>
    <rPh sb="0" eb="1">
      <t>ゲイ</t>
    </rPh>
    <rPh sb="2" eb="3">
      <t>ジュツ</t>
    </rPh>
    <phoneticPr fontId="3"/>
  </si>
  <si>
    <t>その他  Others</t>
    <phoneticPr fontId="3"/>
  </si>
  <si>
    <t>(注) 1  文部科学省高等教育企画課調べ。大学改革支援・学位授与機構が行った学位授与の数は含まれていない。</t>
    <rPh sb="9" eb="11">
      <t>カガク</t>
    </rPh>
    <rPh sb="12" eb="16">
      <t>コウトウキョウイク</t>
    </rPh>
    <rPh sb="16" eb="19">
      <t>キカクカ</t>
    </rPh>
    <rPh sb="22" eb="24">
      <t>ダイガク</t>
    </rPh>
    <rPh sb="24" eb="26">
      <t>カイカク</t>
    </rPh>
    <rPh sb="26" eb="28">
      <t>シエン</t>
    </rPh>
    <rPh sb="29" eb="31">
      <t>ガクイ</t>
    </rPh>
    <rPh sb="31" eb="33">
      <t>ジュヨ</t>
    </rPh>
    <rPh sb="33" eb="35">
      <t>キコウ</t>
    </rPh>
    <rPh sb="36" eb="37">
      <t>オコナ</t>
    </rPh>
    <rPh sb="39" eb="41">
      <t>ガクイ</t>
    </rPh>
    <rPh sb="41" eb="43">
      <t>ジュヨ</t>
    </rPh>
    <rPh sb="44" eb="45">
      <t>カズ</t>
    </rPh>
    <rPh sb="46" eb="47">
      <t>フク</t>
    </rPh>
    <phoneticPr fontId="3"/>
  </si>
  <si>
    <t xml:space="preserve">     2  ①表の旧制博士の欄※印の箇所は林学博士。</t>
    <phoneticPr fontId="3"/>
  </si>
  <si>
    <t xml:space="preserve">     3  ①表の旧制博士は学位令(明20勅令第13号・明31勅令第344号及び大9勅令第200号)による認可数で,</t>
    <rPh sb="20" eb="21">
      <t>メイ</t>
    </rPh>
    <rPh sb="57" eb="58">
      <t>スウ</t>
    </rPh>
    <phoneticPr fontId="3"/>
  </si>
  <si>
    <t xml:space="preserve">      昭37.3.31をもって終了した総数である。</t>
    <phoneticPr fontId="3"/>
  </si>
  <si>
    <t xml:space="preserve">     4  ①表の新制博士は,学校教育法(昭22法律第26号)及び学位規則(昭28文部省令第9号)により昭32年度</t>
    <rPh sb="57" eb="59">
      <t>ネンド</t>
    </rPh>
    <phoneticPr fontId="3"/>
  </si>
  <si>
    <t xml:space="preserve">      から授与されて文部大臣に平3.6.30までに報告された総数である。</t>
    <phoneticPr fontId="3"/>
  </si>
  <si>
    <t>　   5  ②表の博士,修士の授与件数は,平3年7月の学位規則改正後から令2.3.31までに授与され,文部科学大臣に</t>
    <rPh sb="37" eb="38">
      <t>レイ</t>
    </rPh>
    <rPh sb="54" eb="56">
      <t>カガク</t>
    </rPh>
    <phoneticPr fontId="3"/>
  </si>
  <si>
    <t xml:space="preserve">      報告された総数である。</t>
    <phoneticPr fontId="3"/>
  </si>
  <si>
    <t>198　科学技術・学術</t>
    <rPh sb="4" eb="6">
      <t>カガク</t>
    </rPh>
    <rPh sb="6" eb="8">
      <t>ギジュツ</t>
    </rPh>
    <rPh sb="9" eb="11">
      <t>ガクジュツ</t>
    </rPh>
    <phoneticPr fontId="3"/>
  </si>
  <si>
    <t>Science and Technology 199</t>
    <phoneticPr fontId="3"/>
  </si>
  <si>
    <r>
      <t>学　　　　位　　　　授　　　　与　　　　数</t>
    </r>
    <r>
      <rPr>
        <sz val="12"/>
        <rFont val="ＭＳ 明朝"/>
        <family val="1"/>
        <charset val="128"/>
      </rPr>
      <t>（２－２）</t>
    </r>
    <phoneticPr fontId="3"/>
  </si>
  <si>
    <t xml:space="preserve">  Graduate Degree Awarded </t>
    <phoneticPr fontId="3"/>
  </si>
  <si>
    <t xml:space="preserve">  by Field of Study</t>
    <phoneticPr fontId="3"/>
  </si>
  <si>
    <t>　年次別学位授与数</t>
    <phoneticPr fontId="3"/>
  </si>
  <si>
    <t>区        分</t>
  </si>
  <si>
    <t>人文科学</t>
  </si>
  <si>
    <t>社会科学</t>
  </si>
  <si>
    <t>理   学</t>
  </si>
  <si>
    <t>工   学</t>
  </si>
  <si>
    <t>農   学</t>
  </si>
  <si>
    <t>　 保        健</t>
  </si>
  <si>
    <t>家   政</t>
    <phoneticPr fontId="3"/>
  </si>
  <si>
    <t>教   育</t>
  </si>
  <si>
    <t>商 船 ※1</t>
  </si>
  <si>
    <t>芸   術</t>
  </si>
  <si>
    <t>学 術 ※2</t>
  </si>
  <si>
    <t>区     分</t>
    <phoneticPr fontId="29"/>
  </si>
  <si>
    <t>医・歯学</t>
  </si>
  <si>
    <t>Humanities</t>
    <phoneticPr fontId="3"/>
  </si>
  <si>
    <t>Social science</t>
    <phoneticPr fontId="3"/>
  </si>
  <si>
    <t>Science</t>
    <phoneticPr fontId="3"/>
  </si>
  <si>
    <t>Engineering</t>
    <phoneticPr fontId="3"/>
  </si>
  <si>
    <t>Agriculture</t>
    <phoneticPr fontId="3"/>
  </si>
  <si>
    <t>Medicine &amp; Dentistry</t>
    <phoneticPr fontId="3"/>
  </si>
  <si>
    <t>Home economics</t>
    <phoneticPr fontId="3"/>
  </si>
  <si>
    <t>Education</t>
    <phoneticPr fontId="3"/>
  </si>
  <si>
    <t>Mercantile marine</t>
    <phoneticPr fontId="3"/>
  </si>
  <si>
    <t>Fine arts</t>
    <phoneticPr fontId="3"/>
  </si>
  <si>
    <t>Inter-disciplinary studies</t>
    <phoneticPr fontId="3"/>
  </si>
  <si>
    <t>修　　　　士</t>
  </si>
  <si>
    <t>昭和40年度</t>
    <phoneticPr fontId="3"/>
  </si>
  <si>
    <t>　　　1965</t>
    <phoneticPr fontId="3"/>
  </si>
  <si>
    <t xml:space="preserve">  45  </t>
    <phoneticPr fontId="3"/>
  </si>
  <si>
    <t>　　　　70</t>
  </si>
  <si>
    <t xml:space="preserve">  50  </t>
    <phoneticPr fontId="3"/>
  </si>
  <si>
    <t>　　　　75</t>
  </si>
  <si>
    <t>55</t>
    <phoneticPr fontId="3"/>
  </si>
  <si>
    <t>　　　　80</t>
  </si>
  <si>
    <t>60</t>
    <phoneticPr fontId="3"/>
  </si>
  <si>
    <t>　　　　85</t>
  </si>
  <si>
    <t xml:space="preserve">平成 2    </t>
    <phoneticPr fontId="3"/>
  </si>
  <si>
    <t>　　　　90</t>
  </si>
  <si>
    <t>　　　　95</t>
    <phoneticPr fontId="3"/>
  </si>
  <si>
    <t>…</t>
    <phoneticPr fontId="29"/>
  </si>
  <si>
    <t xml:space="preserve"> 12</t>
    <phoneticPr fontId="3"/>
  </si>
  <si>
    <t>　　　2000</t>
    <phoneticPr fontId="29"/>
  </si>
  <si>
    <t xml:space="preserve"> 17</t>
  </si>
  <si>
    <t>　　　  05</t>
  </si>
  <si>
    <t xml:space="preserve"> 22</t>
    <phoneticPr fontId="29"/>
  </si>
  <si>
    <t>　　　  10</t>
  </si>
  <si>
    <t xml:space="preserve"> 24</t>
  </si>
  <si>
    <t>　　　  12</t>
  </si>
  <si>
    <t xml:space="preserve"> 25</t>
    <phoneticPr fontId="3"/>
  </si>
  <si>
    <t>　　　  13</t>
    <phoneticPr fontId="3"/>
  </si>
  <si>
    <t>　　　  14</t>
    <phoneticPr fontId="3"/>
  </si>
  <si>
    <t>　 　　 15</t>
    <phoneticPr fontId="3"/>
  </si>
  <si>
    <t xml:space="preserve"> 28</t>
    <phoneticPr fontId="3"/>
  </si>
  <si>
    <t>　 　　 16</t>
    <phoneticPr fontId="3"/>
  </si>
  <si>
    <t xml:space="preserve"> 29</t>
    <phoneticPr fontId="3"/>
  </si>
  <si>
    <t>　 　　 17</t>
    <phoneticPr fontId="3"/>
  </si>
  <si>
    <t xml:space="preserve"> 30</t>
  </si>
  <si>
    <t>　 　　 18</t>
  </si>
  <si>
    <t>令和元　</t>
    <rPh sb="0" eb="1">
      <t>レイワ</t>
    </rPh>
    <rPh sb="1" eb="2">
      <t>ガン</t>
    </rPh>
    <phoneticPr fontId="3"/>
  </si>
  <si>
    <t>　 　　 19</t>
  </si>
  <si>
    <t xml:space="preserve">        20</t>
  </si>
  <si>
    <t>　　　国　立</t>
  </si>
  <si>
    <t>　　　公　立</t>
  </si>
  <si>
    <t>　　　私　立</t>
  </si>
  <si>
    <t>博　　　　士</t>
  </si>
  <si>
    <t>45</t>
    <phoneticPr fontId="3"/>
  </si>
  <si>
    <t>50</t>
    <phoneticPr fontId="3"/>
  </si>
  <si>
    <t>　　　　95</t>
  </si>
  <si>
    <t>　　　  15</t>
    <phoneticPr fontId="3"/>
  </si>
  <si>
    <t xml:space="preserve">        　20</t>
  </si>
  <si>
    <t>　(注)1　文部科学省高等教育企画課調べ。</t>
    <rPh sb="8" eb="10">
      <t>カガク</t>
    </rPh>
    <rPh sb="11" eb="18">
      <t>コウトウキョウイクキカクカ</t>
    </rPh>
    <phoneticPr fontId="3"/>
  </si>
  <si>
    <t xml:space="preserve">    (1) Included in “Engineering.” after the partial amendment to the Regulation on Academic Degrees </t>
    <phoneticPr fontId="3"/>
  </si>
  <si>
    <t xml:space="preserve">        大学改革支援・学位授与機構が行った学位授与の数は含まれていない。</t>
    <phoneticPr fontId="3"/>
  </si>
  <si>
    <t xml:space="preserve">       in July 1991.</t>
    <phoneticPr fontId="3"/>
  </si>
  <si>
    <t>　　  2　※1について,平成3年7月に学位規則が改正されたことにより,分類が難しくなった</t>
    <phoneticPr fontId="3"/>
  </si>
  <si>
    <t xml:space="preserve">    (2) From July 1991,the colum for  “Interdisciplimary studies” refers to “Others”    </t>
    <phoneticPr fontId="3"/>
  </si>
  <si>
    <t xml:space="preserve">        ため平成3年7月以降は工学に含まれるようにした。</t>
    <phoneticPr fontId="3"/>
  </si>
  <si>
    <t>　　　3　※2について,平成3年7月に学位規則が改正されたことにより,学術修士,学術博士の</t>
    <phoneticPr fontId="3"/>
  </si>
  <si>
    <t xml:space="preserve">        学位の種類が廃止されたことに伴い,平成3年7月以降は分野的には「その他」と</t>
    <phoneticPr fontId="3"/>
  </si>
  <si>
    <t xml:space="preserve">        なっている。</t>
    <phoneticPr fontId="3"/>
  </si>
  <si>
    <t>200　科学技術・学術</t>
    <rPh sb="4" eb="6">
      <t>カガク</t>
    </rPh>
    <rPh sb="6" eb="8">
      <t>ギジュツ</t>
    </rPh>
    <rPh sb="9" eb="11">
      <t>ガクジュツ</t>
    </rPh>
    <phoneticPr fontId="13"/>
  </si>
  <si>
    <t>特　　　許　　　件　　　数</t>
    <rPh sb="0" eb="1">
      <t>トク</t>
    </rPh>
    <rPh sb="4" eb="5">
      <t>モト</t>
    </rPh>
    <phoneticPr fontId="13"/>
  </si>
  <si>
    <t>Japanese  Patents, by  Nationality  of  Applicant</t>
    <phoneticPr fontId="13"/>
  </si>
  <si>
    <t>　出　願 &lt;Patent Applications&gt;</t>
    <phoneticPr fontId="13"/>
  </si>
  <si>
    <t>(単位：件)(Unit:cases)</t>
    <phoneticPr fontId="13"/>
  </si>
  <si>
    <t>年</t>
    <phoneticPr fontId="13"/>
  </si>
  <si>
    <t>日 本 人</t>
  </si>
  <si>
    <t>比　率</t>
    <rPh sb="0" eb="3">
      <t>ヒリツ</t>
    </rPh>
    <phoneticPr fontId="13"/>
  </si>
  <si>
    <t>外 国 人</t>
  </si>
  <si>
    <t>Year</t>
  </si>
  <si>
    <t>Japanese</t>
  </si>
  <si>
    <t>Ratio（％）</t>
    <phoneticPr fontId="13"/>
  </si>
  <si>
    <t>Foreigner</t>
  </si>
  <si>
    <t>平成４('92)</t>
    <rPh sb="0" eb="2">
      <t>ヘイセイ</t>
    </rPh>
    <phoneticPr fontId="20"/>
  </si>
  <si>
    <t>　　５('93)</t>
    <phoneticPr fontId="20"/>
  </si>
  <si>
    <t>　　12('00)</t>
    <phoneticPr fontId="13"/>
  </si>
  <si>
    <t>　　13('01)</t>
    <phoneticPr fontId="13"/>
  </si>
  <si>
    <t>　　14('02)</t>
    <phoneticPr fontId="13"/>
  </si>
  <si>
    <t>　　15('03)</t>
    <phoneticPr fontId="13"/>
  </si>
  <si>
    <t>　　16('04)</t>
    <phoneticPr fontId="13"/>
  </si>
  <si>
    <t>　　17('05)</t>
    <phoneticPr fontId="13"/>
  </si>
  <si>
    <t>　　18('06)</t>
    <phoneticPr fontId="13"/>
  </si>
  <si>
    <t>　　19('07)</t>
    <phoneticPr fontId="13"/>
  </si>
  <si>
    <t>　　20('08)</t>
    <phoneticPr fontId="13"/>
  </si>
  <si>
    <t>　　21('09)</t>
    <phoneticPr fontId="13"/>
  </si>
  <si>
    <t>　　22('10)</t>
    <phoneticPr fontId="13"/>
  </si>
  <si>
    <t>　　23('11)</t>
    <phoneticPr fontId="13"/>
  </si>
  <si>
    <t>　　24('12)</t>
    <phoneticPr fontId="13"/>
  </si>
  <si>
    <t>　　25('13)</t>
    <phoneticPr fontId="13"/>
  </si>
  <si>
    <t>　　　資料　特許庁「特許庁年報」、「特許行政年次報告書」</t>
    <rPh sb="10" eb="13">
      <t>トッキョチョウ</t>
    </rPh>
    <rPh sb="13" eb="15">
      <t>ネンポウ</t>
    </rPh>
    <phoneticPr fontId="13"/>
  </si>
  <si>
    <t>Science and Technology 201</t>
    <phoneticPr fontId="13"/>
  </si>
  <si>
    <t>　登　録 &lt;Patents Granted&gt;</t>
    <phoneticPr fontId="13"/>
  </si>
  <si>
    <t>202　科学技術・学術</t>
    <rPh sb="4" eb="6">
      <t>カガク</t>
    </rPh>
    <rPh sb="6" eb="8">
      <t>ギジュツ</t>
    </rPh>
    <rPh sb="9" eb="11">
      <t>ガクジュツ</t>
    </rPh>
    <phoneticPr fontId="22"/>
  </si>
  <si>
    <t>分野 Item</t>
    <rPh sb="0" eb="2">
      <t>ブンヤ</t>
    </rPh>
    <phoneticPr fontId="22"/>
  </si>
  <si>
    <t>物理学</t>
    <rPh sb="0" eb="3">
      <t>ブツリガク</t>
    </rPh>
    <phoneticPr fontId="22"/>
  </si>
  <si>
    <t>化学</t>
    <rPh sb="0" eb="2">
      <t>カガク</t>
    </rPh>
    <phoneticPr fontId="22"/>
  </si>
  <si>
    <t>生理学　　　　 ･医学</t>
    <rPh sb="0" eb="3">
      <t>セイリガク</t>
    </rPh>
    <rPh sb="9" eb="11">
      <t>イガク</t>
    </rPh>
    <phoneticPr fontId="22"/>
  </si>
  <si>
    <t>経済学</t>
    <rPh sb="0" eb="3">
      <t>ケイザイガク</t>
    </rPh>
    <phoneticPr fontId="22"/>
  </si>
  <si>
    <t>文学</t>
    <rPh sb="0" eb="2">
      <t>ブンガク</t>
    </rPh>
    <phoneticPr fontId="22"/>
  </si>
  <si>
    <t>平和</t>
    <rPh sb="0" eb="2">
      <t>ヘイワ</t>
    </rPh>
    <phoneticPr fontId="22"/>
  </si>
  <si>
    <t>国名 Country</t>
    <rPh sb="0" eb="2">
      <t>コクメイ</t>
    </rPh>
    <phoneticPr fontId="22"/>
  </si>
  <si>
    <t>Physics</t>
  </si>
  <si>
    <t>Chemistry</t>
  </si>
  <si>
    <t>Physiology or Medicine</t>
  </si>
  <si>
    <t>Economics</t>
  </si>
  <si>
    <t>Literature</t>
  </si>
  <si>
    <t>Peace</t>
  </si>
  <si>
    <t>アメリカ</t>
    <phoneticPr fontId="22"/>
  </si>
  <si>
    <t>United States</t>
    <phoneticPr fontId="22"/>
  </si>
  <si>
    <t>イギリス</t>
    <phoneticPr fontId="22"/>
  </si>
  <si>
    <t>United  Kingdom</t>
  </si>
  <si>
    <t>ドイツ</t>
    <phoneticPr fontId="22"/>
  </si>
  <si>
    <t>Germany</t>
  </si>
  <si>
    <t>フランス</t>
    <phoneticPr fontId="22"/>
  </si>
  <si>
    <t>France</t>
  </si>
  <si>
    <t>スウェーデン</t>
    <phoneticPr fontId="22"/>
  </si>
  <si>
    <t>Sweden</t>
  </si>
  <si>
    <t>スイス</t>
    <phoneticPr fontId="22"/>
  </si>
  <si>
    <t>－</t>
    <phoneticPr fontId="22"/>
  </si>
  <si>
    <t>Switzerland</t>
  </si>
  <si>
    <t>日本</t>
    <rPh sb="0" eb="2">
      <t>ニホン</t>
    </rPh>
    <phoneticPr fontId="22"/>
  </si>
  <si>
    <t>Japan</t>
  </si>
  <si>
    <t>ロシア
（旧ソ連含む）</t>
    <rPh sb="5" eb="6">
      <t>キュウ</t>
    </rPh>
    <rPh sb="7" eb="8">
      <t>レン</t>
    </rPh>
    <rPh sb="8" eb="9">
      <t>フク</t>
    </rPh>
    <phoneticPr fontId="22"/>
  </si>
  <si>
    <t>Russian Federation
(Former U.S.S.R.)</t>
    <phoneticPr fontId="22"/>
  </si>
  <si>
    <t>オランダ</t>
    <phoneticPr fontId="22"/>
  </si>
  <si>
    <t>Netherlands</t>
  </si>
  <si>
    <t>カナダ</t>
    <phoneticPr fontId="22"/>
  </si>
  <si>
    <t>Canada</t>
  </si>
  <si>
    <t>イタリア</t>
    <phoneticPr fontId="22"/>
  </si>
  <si>
    <t>Italy</t>
  </si>
  <si>
    <t>オーストリア</t>
    <phoneticPr fontId="22"/>
  </si>
  <si>
    <t>Austria</t>
  </si>
  <si>
    <t>デンマーク</t>
    <phoneticPr fontId="22"/>
  </si>
  <si>
    <t>Denmark</t>
  </si>
  <si>
    <t>イスラエル</t>
    <phoneticPr fontId="22"/>
  </si>
  <si>
    <t xml:space="preserve"> Israel</t>
  </si>
  <si>
    <t>ノルウェー</t>
    <phoneticPr fontId="22"/>
  </si>
  <si>
    <t>Norway</t>
  </si>
  <si>
    <t>ベルギー</t>
    <phoneticPr fontId="22"/>
  </si>
  <si>
    <t>Belgium</t>
  </si>
  <si>
    <t>Science and Technology  203</t>
    <phoneticPr fontId="22"/>
  </si>
  <si>
    <t>オーストラリア</t>
    <phoneticPr fontId="22"/>
  </si>
  <si>
    <t>Australia</t>
  </si>
  <si>
    <t>南アフリカ</t>
    <rPh sb="0" eb="1">
      <t>ミナミ</t>
    </rPh>
    <phoneticPr fontId="22"/>
  </si>
  <si>
    <t>South Africa</t>
    <phoneticPr fontId="22"/>
  </si>
  <si>
    <t>インド</t>
    <phoneticPr fontId="22"/>
  </si>
  <si>
    <t>India</t>
  </si>
  <si>
    <t>スペイン</t>
    <phoneticPr fontId="22"/>
  </si>
  <si>
    <t>Spain</t>
  </si>
  <si>
    <t>アイルランド</t>
    <phoneticPr fontId="22"/>
  </si>
  <si>
    <t>Ireland</t>
  </si>
  <si>
    <t>アルゼンチン</t>
    <phoneticPr fontId="22"/>
  </si>
  <si>
    <t>Argentine</t>
  </si>
  <si>
    <t>ポーランド</t>
    <phoneticPr fontId="22"/>
  </si>
  <si>
    <t>Poland</t>
    <phoneticPr fontId="13"/>
  </si>
  <si>
    <t>エジプト</t>
    <phoneticPr fontId="22"/>
  </si>
  <si>
    <t>Arab Republic of Egypt</t>
    <phoneticPr fontId="13"/>
  </si>
  <si>
    <t>中国</t>
    <rPh sb="0" eb="2">
      <t>チュウゴク</t>
    </rPh>
    <phoneticPr fontId="22"/>
  </si>
  <si>
    <t>China</t>
    <phoneticPr fontId="13"/>
  </si>
  <si>
    <t>ハンガリー</t>
    <phoneticPr fontId="22"/>
  </si>
  <si>
    <t>Hungary</t>
    <phoneticPr fontId="13"/>
  </si>
  <si>
    <t>フィンランド</t>
    <phoneticPr fontId="22"/>
  </si>
  <si>
    <t>Finland</t>
    <phoneticPr fontId="13"/>
  </si>
  <si>
    <t>Others</t>
  </si>
  <si>
    <t>資料　文部科学省調べ（ノーベル財団資料 等）</t>
    <rPh sb="0" eb="2">
      <t>シリョウ</t>
    </rPh>
    <rPh sb="3" eb="5">
      <t>モンブ</t>
    </rPh>
    <rPh sb="5" eb="8">
      <t>カガクショウ</t>
    </rPh>
    <rPh sb="8" eb="9">
      <t>シラ</t>
    </rPh>
    <rPh sb="15" eb="17">
      <t>ザイダン</t>
    </rPh>
    <rPh sb="17" eb="19">
      <t>シリョウ</t>
    </rPh>
    <rPh sb="20" eb="21">
      <t>トウ</t>
    </rPh>
    <phoneticPr fontId="22"/>
  </si>
  <si>
    <t xml:space="preserve">（注） 1 </t>
    <rPh sb="1" eb="2">
      <t>チュウ</t>
    </rPh>
    <phoneticPr fontId="13"/>
  </si>
  <si>
    <t>ノーベル財団の発表等に基づき、文部科学省において、試行的に取りまとめている。</t>
  </si>
  <si>
    <t>3</t>
  </si>
  <si>
    <t xml:space="preserve">(Note) Some numbers may not add due to counting dual national in each country. </t>
  </si>
  <si>
    <t>　専門別&lt;Number of researchers by field of science and speciality  (Head-counts 2023)&gt;</t>
    <rPh sb="1" eb="4">
      <t>センモンベツ</t>
    </rPh>
    <phoneticPr fontId="21"/>
  </si>
  <si>
    <r>
      <t>（注）1　令和</t>
    </r>
    <r>
      <rPr>
        <sz val="11"/>
        <rFont val="ＭＳ 明朝"/>
        <family val="1"/>
        <charset val="128"/>
      </rPr>
      <t>5年3月31日現在の値である。</t>
    </r>
    <rPh sb="1" eb="2">
      <t>チュウ</t>
    </rPh>
    <rPh sb="5" eb="7">
      <t>レイワ</t>
    </rPh>
    <rPh sb="8" eb="9">
      <t>ネン</t>
    </rPh>
    <rPh sb="10" eb="11">
      <t>ガツ</t>
    </rPh>
    <rPh sb="13" eb="14">
      <t>ニチ</t>
    </rPh>
    <rPh sb="14" eb="16">
      <t>ゲンザイ</t>
    </rPh>
    <rPh sb="17" eb="18">
      <t>アタイ</t>
    </rPh>
    <phoneticPr fontId="21"/>
  </si>
  <si>
    <r>
      <t>研　　　究　　　費　</t>
    </r>
    <r>
      <rPr>
        <sz val="12"/>
        <rFont val="ＭＳ 明朝"/>
        <family val="1"/>
        <charset val="128"/>
      </rPr>
      <t>（６－１）</t>
    </r>
    <phoneticPr fontId="9"/>
  </si>
  <si>
    <r>
      <t>（単位：万円</t>
    </r>
    <r>
      <rPr>
        <sz val="11"/>
        <rFont val="ＭＳ Ｐ明朝"/>
        <family val="1"/>
        <charset val="128"/>
      </rPr>
      <t>)(Unit:</t>
    </r>
    <r>
      <rPr>
        <sz val="11"/>
        <rFont val="ＭＳ 明朝"/>
        <family val="1"/>
        <charset val="128"/>
      </rPr>
      <t xml:space="preserve"> </t>
    </r>
    <r>
      <rPr>
        <sz val="11"/>
        <rFont val="ＭＳ Ｐ明朝"/>
        <family val="1"/>
        <charset val="128"/>
      </rPr>
      <t>10,000yen</t>
    </r>
    <r>
      <rPr>
        <sz val="11"/>
        <rFont val="ＭＳ 明朝"/>
        <family val="1"/>
        <charset val="128"/>
      </rPr>
      <t>）</t>
    </r>
    <phoneticPr fontId="9"/>
  </si>
  <si>
    <r>
      <t>　　　</t>
    </r>
    <r>
      <rPr>
        <b/>
        <sz val="12"/>
        <rFont val="ＭＳ 明朝"/>
        <family val="1"/>
        <charset val="128"/>
      </rPr>
      <t>費</t>
    </r>
    <r>
      <rPr>
        <sz val="11"/>
        <rFont val="ＭＳ 明朝"/>
        <family val="1"/>
        <charset val="128"/>
      </rPr>
      <t>　（６－２）</t>
    </r>
    <phoneticPr fontId="11"/>
  </si>
  <si>
    <r>
      <t>　　　</t>
    </r>
    <r>
      <rPr>
        <b/>
        <sz val="12"/>
        <rFont val="ＭＳ 明朝"/>
        <family val="1"/>
        <charset val="128"/>
      </rPr>
      <t>費</t>
    </r>
    <r>
      <rPr>
        <sz val="11"/>
        <rFont val="ＭＳ 明朝"/>
        <family val="1"/>
        <charset val="128"/>
      </rPr>
      <t>　（６－３）</t>
    </r>
    <phoneticPr fontId="11"/>
  </si>
  <si>
    <r>
      <t>（単位：百万円</t>
    </r>
    <r>
      <rPr>
        <sz val="11"/>
        <rFont val="ＭＳ Ｐ明朝"/>
        <family val="1"/>
        <charset val="128"/>
      </rPr>
      <t>)(Unit:</t>
    </r>
    <r>
      <rPr>
        <sz val="11"/>
        <rFont val="ＭＳ 明朝"/>
        <family val="1"/>
        <charset val="128"/>
      </rPr>
      <t xml:space="preserve"> </t>
    </r>
    <r>
      <rPr>
        <sz val="11"/>
        <rFont val="ＭＳ Ｐ明朝"/>
        <family val="1"/>
        <charset val="128"/>
      </rPr>
      <t>million yen</t>
    </r>
    <r>
      <rPr>
        <sz val="11"/>
        <rFont val="ＭＳ 明朝"/>
        <family val="1"/>
        <charset val="128"/>
      </rPr>
      <t>）</t>
    </r>
    <phoneticPr fontId="3"/>
  </si>
  <si>
    <r>
      <t xml:space="preserve">  </t>
    </r>
    <r>
      <rPr>
        <sz val="10"/>
        <rFont val="ＭＳ 明朝"/>
        <family val="1"/>
        <charset val="128"/>
      </rPr>
      <t>組織</t>
    </r>
    <r>
      <rPr>
        <sz val="11"/>
        <rFont val="ＭＳ 明朝"/>
        <family val="1"/>
        <charset val="128"/>
      </rPr>
      <t/>
    </r>
    <phoneticPr fontId="3"/>
  </si>
  <si>
    <r>
      <t>　　　</t>
    </r>
    <r>
      <rPr>
        <b/>
        <sz val="12"/>
        <rFont val="ＭＳ 明朝"/>
        <family val="1"/>
        <charset val="128"/>
      </rPr>
      <t>費</t>
    </r>
    <r>
      <rPr>
        <sz val="11"/>
        <rFont val="ＭＳ 明朝"/>
        <family val="1"/>
        <charset val="128"/>
      </rPr>
      <t>　（６－４）</t>
    </r>
    <phoneticPr fontId="11"/>
  </si>
  <si>
    <r>
      <t>　　（注）</t>
    </r>
    <r>
      <rPr>
        <sz val="11"/>
        <rFont val="ＭＳ 明朝"/>
        <family val="1"/>
        <charset val="128"/>
      </rPr>
      <t>1 科学技術研究調査の結果を基に文部科学省において算出</t>
    </r>
    <rPh sb="3" eb="4">
      <t>チュウ</t>
    </rPh>
    <phoneticPr fontId="3"/>
  </si>
  <si>
    <r>
      <t>　　　</t>
    </r>
    <r>
      <rPr>
        <b/>
        <sz val="12"/>
        <rFont val="ＭＳ 明朝"/>
        <family val="1"/>
        <charset val="128"/>
      </rPr>
      <t>費</t>
    </r>
    <r>
      <rPr>
        <sz val="11"/>
        <rFont val="ＭＳ 明朝"/>
        <family val="1"/>
        <charset val="128"/>
      </rPr>
      <t>　（６－５）</t>
    </r>
    <phoneticPr fontId="11"/>
  </si>
  <si>
    <r>
      <t>　　　</t>
    </r>
    <r>
      <rPr>
        <b/>
        <sz val="12"/>
        <rFont val="ＭＳ 明朝"/>
        <family val="1"/>
        <charset val="128"/>
      </rPr>
      <t>費</t>
    </r>
    <r>
      <rPr>
        <sz val="11"/>
        <rFont val="ＭＳ 明朝"/>
        <family val="1"/>
        <charset val="128"/>
      </rPr>
      <t>　（６－６）</t>
    </r>
    <phoneticPr fontId="11"/>
  </si>
  <si>
    <t>196　科学技術・学術</t>
    <rPh sb="4" eb="6">
      <t>カガク</t>
    </rPh>
    <rPh sb="6" eb="8">
      <t>ギジュツ</t>
    </rPh>
    <rPh sb="9" eb="11">
      <t>ガクジュツ</t>
    </rPh>
    <phoneticPr fontId="29"/>
  </si>
  <si>
    <t>　　　 2</t>
    <phoneticPr fontId="13"/>
  </si>
  <si>
    <t>文部科学省 科学技術・学術政策研究所「科学技術指標2023」を基に、文部科学省が加工・作成。</t>
    <rPh sb="34" eb="39">
      <t>モンブカガクショウ</t>
    </rPh>
    <phoneticPr fontId="13"/>
  </si>
  <si>
    <t>国別・分野別のノーベル賞の受賞者数　（１９０１～２０２３年）</t>
    <phoneticPr fontId="13"/>
  </si>
  <si>
    <t>Distribution by Field and Country in the number of Nobel Prize Winners, 1901 to 2023</t>
    <phoneticPr fontId="13"/>
  </si>
  <si>
    <t>日本の受賞者のうち、南部陽一郎博士（2008年物理学賞）、中村修二博士（2014年物理学賞）、眞鍋淑郎博士（2021年物理学賞）は、米国籍で受賞している。</t>
    <rPh sb="10" eb="12">
      <t>ナンブ</t>
    </rPh>
    <rPh sb="12" eb="15">
      <t>ヨウイチロウ</t>
    </rPh>
    <rPh sb="15" eb="17">
      <t>ハカセ</t>
    </rPh>
    <rPh sb="22" eb="23">
      <t>ネン</t>
    </rPh>
    <rPh sb="23" eb="26">
      <t>ブツリガク</t>
    </rPh>
    <rPh sb="26" eb="27">
      <t>ショウ</t>
    </rPh>
    <rPh sb="29" eb="31">
      <t>ナカムラ</t>
    </rPh>
    <rPh sb="31" eb="33">
      <t>シュウジ</t>
    </rPh>
    <rPh sb="33" eb="35">
      <t>ハカセ</t>
    </rPh>
    <rPh sb="40" eb="41">
      <t>ネン</t>
    </rPh>
    <rPh sb="41" eb="44">
      <t>ブツリガク</t>
    </rPh>
    <rPh sb="44" eb="45">
      <t>ショウ</t>
    </rPh>
    <rPh sb="47" eb="49">
      <t>マナベ</t>
    </rPh>
    <rPh sb="49" eb="51">
      <t>ヨシロウ</t>
    </rPh>
    <rPh sb="51" eb="53">
      <t>ハカセ</t>
    </rPh>
    <rPh sb="58" eb="59">
      <t>ネン</t>
    </rPh>
    <rPh sb="59" eb="62">
      <t>ブツリガク</t>
    </rPh>
    <rPh sb="62" eb="63">
      <t>ショウ</t>
    </rPh>
    <rPh sb="66" eb="69">
      <t>ベイコクセキ</t>
    </rPh>
    <rPh sb="70" eb="72">
      <t>ジュショウ</t>
    </rPh>
    <phoneticPr fontId="13"/>
  </si>
  <si>
    <t>2017年文学賞受賞のカズオ・イシグロ氏は日本出生ではあるが、日本の受賞者には計上していない。</t>
    <phoneticPr fontId="13"/>
  </si>
  <si>
    <r>
      <t xml:space="preserve">企業 </t>
    </r>
    <r>
      <rPr>
        <sz val="10"/>
        <rFont val="ＭＳ 明朝"/>
        <family val="1"/>
        <charset val="128"/>
      </rPr>
      <t>Business enterprises</t>
    </r>
    <phoneticPr fontId="14"/>
  </si>
  <si>
    <r>
      <t xml:space="preserve">公的機関 </t>
    </r>
    <r>
      <rPr>
        <sz val="10"/>
        <rFont val="ＭＳ 明朝"/>
        <family val="1"/>
        <charset val="128"/>
      </rPr>
      <t>Public Organizations</t>
    </r>
    <phoneticPr fontId="14"/>
  </si>
  <si>
    <r>
      <t xml:space="preserve">大学等 </t>
    </r>
    <r>
      <rPr>
        <sz val="10"/>
        <rFont val="ＭＳ 明朝"/>
        <family val="1"/>
        <charset val="128"/>
      </rPr>
      <t>Universities &amp; Colleges</t>
    </r>
    <phoneticPr fontId="14"/>
  </si>
  <si>
    <r>
      <t xml:space="preserve">非営利団体 </t>
    </r>
    <r>
      <rPr>
        <sz val="10"/>
        <rFont val="ＭＳ 明朝"/>
        <family val="1"/>
        <charset val="128"/>
      </rPr>
      <t>Non-profit Institutions</t>
    </r>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</si>
</sst>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1">
    <numFmt numFmtId="176" formatCode="0.0"/>
    <numFmt numFmtId="177" formatCode="\ ###,###,##0;&quot;-&quot;###,###,##0"/>
    <numFmt numFmtId="178" formatCode="0.0_ "/>
    <numFmt numFmtId="179" formatCode="0.00_ "/>
    <numFmt numFmtId="180" formatCode="#,##0.0;[Red]\-#,##0.0"/>
    <numFmt numFmtId="181" formatCode="\ ###,##0.0;&quot;-&quot;###,##0.0"/>
    <numFmt numFmtId="182" formatCode="##,###,##0;&quot;-&quot;#,###,##0"/>
    <numFmt numFmtId="183" formatCode="###,###,##0;&quot;-&quot;##,###,##0"/>
    <numFmt numFmtId="184" formatCode="##,##0.0;&quot;-&quot;#,##0.0"/>
    <numFmt numFmtId="185" formatCode="\ ###,##0;&quot;-&quot;###,##0"/>
    <numFmt numFmtId="186" formatCode="#,###,##0;&quot; -&quot;###,##0"/>
    <numFmt numFmtId="187" formatCode="#,##0.0;&quot; -&quot;##0.0"/>
    <numFmt numFmtId="188" formatCode="###,##0;&quot;-&quot;##,##0"/>
    <numFmt numFmtId="189" formatCode="#,##0.0000;[Red]\-#,##0.0000"/>
    <numFmt numFmtId="190" formatCode="#,##0.0"/>
    <numFmt numFmtId="191" formatCode="#,##0.0;&quot;△&quot;#,##0.0"/>
    <numFmt numFmtId="192" formatCode="0.0;&quot;△ &quot;0.0"/>
    <numFmt numFmtId="193" formatCode="0.000%"/>
    <numFmt numFmtId="194" formatCode="0.0;[Red]0.0"/>
    <numFmt numFmtId="195" formatCode="#,##0_);[Red]\(#,##0\)"/>
    <numFmt numFmtId="196" formatCode="0.000"/>
    <numFmt numFmtId="197" formatCode="#,##0.000;[Red]\-#,##0.000"/>
    <numFmt numFmtId="198" formatCode="#,##0.000"/>
    <numFmt numFmtId="199" formatCode="#,##0.000;\-#,##0.000"/>
    <numFmt numFmtId="200" formatCode="#,##0_ "/>
    <numFmt numFmtId="201" formatCode="##,###,###,##0;&quot;-&quot;#,###,###,##0"/>
    <numFmt numFmtId="202" formatCode="##,###,##0.0;&quot;-&quot;#,###,##0.0"/>
    <numFmt numFmtId="203" formatCode="\ ##0.0;&quot;-&quot;##0.0"/>
    <numFmt numFmtId="204" formatCode="#,##0.0_ "/>
    <numFmt numFmtId="205" formatCode="##,##0;&quot;-&quot;#,##0"/>
    <numFmt numFmtId="206" formatCode="#,##0;&quot; -&quot;##0"/>
    <numFmt numFmtId="207" formatCode="0_ "/>
    <numFmt numFmtId="208" formatCode="#,##0_ ;[Red]\-#,##0\ "/>
    <numFmt numFmtId="209" formatCode="#,##0.0_ ;[Red]\-#,##0.0\ "/>
    <numFmt numFmtId="210" formatCode="##0.0;&quot;-&quot;#0.0"/>
    <numFmt numFmtId="211" formatCode="0.0000000000000_ "/>
    <numFmt numFmtId="212" formatCode="#,##0.0;&quot;△ &quot;#,##0.0"/>
    <numFmt numFmtId="213" formatCode="#,##0.00_);[Red]\(#,##0.00\)"/>
    <numFmt numFmtId="214" formatCode="\(#,###\)"/>
    <numFmt numFmtId="215" formatCode="0.000_ "/>
    <numFmt numFmtId="216" formatCode="0.0000_ "/>
  </numFmts>
  <fonts count="114">
    <font>
      <sz val="11"/>
      <name val="ＭＳ 明朝"/>
      <family val="1"/>
      <charset val="128"/>
    </font>
    <font>
      <b/>
      <sz val="11"/>
      <name val="ＭＳ 明朝"/>
      <family val="1"/>
      <charset val="128"/>
    </font>
    <font>
      <sz val="11"/>
      <name val="ＭＳ 明朝"/>
      <family val="1"/>
      <charset val="128"/>
    </font>
    <font>
      <sz val="6"/>
      <name val="ＭＳ Ｐ明朝"/>
      <family val="1"/>
      <charset val="128"/>
    </font>
    <font>
      <b/>
      <sz val="12"/>
      <name val="ＭＳ 明朝"/>
      <family val="1"/>
      <charset val="128"/>
    </font>
    <font>
      <sz val="12"/>
      <name val="ＭＳ 明朝"/>
      <family val="1"/>
      <charset val="128"/>
    </font>
    <font>
      <sz val="12"/>
      <name val="ＭＳ ゴシック"/>
      <family val="3"/>
      <charset val="128"/>
    </font>
    <font>
      <sz val="10"/>
      <name val="ＭＳ 明朝"/>
      <family val="1"/>
      <charset val="128"/>
    </font>
    <font>
      <sz val="8"/>
      <name val="Times New Roman"/>
      <family val="1"/>
    </font>
    <font>
      <sz val="10"/>
      <name val="Times New Roman"/>
      <family val="1"/>
    </font>
    <font>
      <sz val="9"/>
      <name val="Times New Roman"/>
      <family val="1"/>
    </font>
    <font>
      <b/>
      <sz val="12"/>
      <color indexed="8"/>
      <name val="Times New Roman"/>
      <family val="1"/>
    </font>
    <font>
      <sz val="12"/>
      <name val="明朝"/>
      <family val="1"/>
      <charset val="128"/>
    </font>
    <font>
      <sz val="6"/>
      <name val="ＭＳ 明朝"/>
      <family val="1"/>
      <charset val="128"/>
    </font>
    <font>
      <b/>
      <sz val="12"/>
      <color indexed="32"/>
      <name val="ＭＳ 明朝"/>
      <family val="1"/>
      <charset val="128"/>
    </font>
    <font>
      <sz val="9"/>
      <name val="ＭＳ 明朝"/>
      <family val="1"/>
      <charset val="128"/>
    </font>
    <font>
      <sz val="12"/>
      <color indexed="8"/>
      <name val="ＭＳ 明朝"/>
      <family val="1"/>
      <charset val="128"/>
    </font>
    <font>
      <sz val="8"/>
      <name val="ＭＳ ゴシック"/>
      <family val="3"/>
      <charset val="128"/>
    </font>
    <font>
      <sz val="11"/>
      <color indexed="8"/>
      <name val="ＭＳ Ｐゴシック"/>
      <family val="3"/>
      <charset val="128"/>
    </font>
    <font>
      <sz val="10"/>
      <name val="ＭＳ ゴシック"/>
      <family val="3"/>
      <charset val="128"/>
    </font>
    <font>
      <b/>
      <sz val="9.5"/>
      <name val="Times New Roman"/>
      <family val="1"/>
    </font>
    <font>
      <b/>
      <sz val="12"/>
      <color indexed="20"/>
      <name val="ＭＳ 明朝"/>
      <family val="1"/>
      <charset val="128"/>
    </font>
    <font>
      <sz val="6"/>
      <name val="ＭＳ Ｐゴシック"/>
      <family val="3"/>
      <charset val="128"/>
    </font>
    <font>
      <sz val="14"/>
      <color indexed="8"/>
      <name val="ＭＳ 明朝"/>
      <family val="1"/>
      <charset val="128"/>
    </font>
    <font>
      <sz val="14"/>
      <name val="ＭＳ ゴシック"/>
      <family val="3"/>
      <charset val="128"/>
    </font>
    <font>
      <sz val="11"/>
      <name val="明朝"/>
      <family val="1"/>
      <charset val="128"/>
    </font>
    <font>
      <sz val="14"/>
      <name val="ＭＳ 明朝"/>
      <family val="1"/>
      <charset val="128"/>
    </font>
    <font>
      <sz val="14"/>
      <color indexed="8"/>
      <name val="ＭＳ ゴシック"/>
      <family val="3"/>
      <charset val="128"/>
    </font>
    <font>
      <sz val="12"/>
      <color indexed="8"/>
      <name val="ＭＳ ゴシック"/>
      <family val="3"/>
      <charset val="128"/>
    </font>
    <font>
      <sz val="6"/>
      <name val="明朝"/>
      <family val="1"/>
      <charset val="128"/>
    </font>
    <font>
      <sz val="11"/>
      <name val="ＭＳ Ｐゴシック"/>
      <family val="3"/>
      <charset val="128"/>
    </font>
    <font>
      <sz val="12"/>
      <name val="ＭＳ Ｐゴシック"/>
      <family val="3"/>
      <charset val="128"/>
    </font>
    <font>
      <sz val="12"/>
      <name val="明朝"/>
      <family val="1"/>
      <charset val="128"/>
    </font>
    <font>
      <sz val="9"/>
      <color indexed="8"/>
      <name val="ＭＳ ゴシック"/>
      <family val="3"/>
      <charset val="128"/>
    </font>
    <font>
      <sz val="9"/>
      <color indexed="8"/>
      <name val="ＭＳ 明朝"/>
      <family val="1"/>
      <charset val="128"/>
    </font>
    <font>
      <b/>
      <sz val="15"/>
      <color indexed="8"/>
      <name val="ＭＳ ゴシック"/>
      <family val="3"/>
      <charset val="128"/>
    </font>
    <font>
      <sz val="15"/>
      <color indexed="8"/>
      <name val="ＭＳ ゴシック"/>
      <family val="3"/>
      <charset val="128"/>
    </font>
    <font>
      <sz val="15"/>
      <color indexed="8"/>
      <name val="ＭＳ 明朝"/>
      <family val="1"/>
      <charset val="128"/>
    </font>
    <font>
      <sz val="12"/>
      <color indexed="8"/>
      <name val="Century"/>
      <family val="1"/>
    </font>
    <font>
      <sz val="12"/>
      <color indexed="8"/>
      <name val="Times New Roman"/>
      <family val="1"/>
    </font>
    <font>
      <sz val="10"/>
      <color indexed="8"/>
      <name val="ＭＳ 明朝"/>
      <family val="1"/>
      <charset val="128"/>
    </font>
    <font>
      <sz val="10"/>
      <color indexed="8"/>
      <name val="ＭＳ ゴシック"/>
      <family val="3"/>
      <charset val="128"/>
    </font>
    <font>
      <sz val="9"/>
      <name val="ＭＳ ゴシック"/>
      <family val="3"/>
      <charset val="128"/>
    </font>
    <font>
      <sz val="9"/>
      <color indexed="8"/>
      <name val="Times New Roman"/>
      <family val="1"/>
    </font>
    <font>
      <sz val="9"/>
      <color indexed="8"/>
      <name val="ＭＳ Ｐ明朝"/>
      <family val="1"/>
      <charset val="128"/>
    </font>
    <font>
      <sz val="9"/>
      <color indexed="8"/>
      <name val="Century"/>
      <family val="1"/>
    </font>
    <font>
      <sz val="10"/>
      <color indexed="8"/>
      <name val="Times New Roman"/>
      <family val="1"/>
    </font>
    <font>
      <sz val="10"/>
      <color indexed="8"/>
      <name val="ＭＳ Ｐ明朝"/>
      <family val="1"/>
      <charset val="128"/>
    </font>
    <font>
      <b/>
      <sz val="15"/>
      <name val="ＭＳ ゴシック"/>
      <family val="3"/>
      <charset val="128"/>
    </font>
    <font>
      <sz val="15"/>
      <name val="ＭＳ ゴシック"/>
      <family val="3"/>
      <charset val="128"/>
    </font>
    <font>
      <sz val="15"/>
      <name val="ＭＳ 明朝"/>
      <family val="1"/>
      <charset val="128"/>
    </font>
    <font>
      <sz val="12"/>
      <name val="Century"/>
      <family val="1"/>
    </font>
    <font>
      <sz val="9"/>
      <name val="ＭＳ Ｐ明朝"/>
      <family val="1"/>
      <charset val="128"/>
    </font>
    <font>
      <sz val="7"/>
      <name val="ＭＳ 明朝"/>
      <family val="1"/>
      <charset val="128"/>
    </font>
    <font>
      <sz val="9"/>
      <name val="Century"/>
      <family val="1"/>
    </font>
    <font>
      <b/>
      <sz val="14"/>
      <color indexed="8"/>
      <name val="ＭＳ ゴシック"/>
      <family val="3"/>
      <charset val="128"/>
    </font>
    <font>
      <sz val="12"/>
      <color indexed="8"/>
      <name val="ＭＳ Ｐ明朝"/>
      <family val="1"/>
      <charset val="128"/>
    </font>
    <font>
      <b/>
      <sz val="14"/>
      <color indexed="8"/>
      <name val="明朝"/>
      <family val="1"/>
      <charset val="128"/>
    </font>
    <font>
      <sz val="6"/>
      <color indexed="8"/>
      <name val="ＭＳ 明朝"/>
      <family val="1"/>
      <charset val="128"/>
    </font>
    <font>
      <sz val="14"/>
      <name val="明朝"/>
      <family val="1"/>
      <charset val="128"/>
    </font>
    <font>
      <sz val="11"/>
      <color indexed="8"/>
      <name val="ＭＳ 明朝"/>
      <family val="1"/>
      <charset val="128"/>
    </font>
    <font>
      <sz val="12"/>
      <name val="ＭＳ Ｐ明朝"/>
      <family val="1"/>
      <charset val="128"/>
    </font>
    <font>
      <sz val="8"/>
      <name val="明朝"/>
      <family val="1"/>
      <charset val="128"/>
    </font>
    <font>
      <sz val="9.5"/>
      <name val="明朝"/>
      <family val="1"/>
      <charset val="128"/>
    </font>
    <font>
      <sz val="9.5"/>
      <name val="ＭＳ 明朝"/>
      <family val="1"/>
      <charset val="128"/>
    </font>
    <font>
      <sz val="11"/>
      <name val="ＭＳ Ｐ明朝"/>
      <family val="1"/>
      <charset val="128"/>
    </font>
    <font>
      <b/>
      <sz val="11"/>
      <name val="明朝"/>
      <family val="1"/>
      <charset val="128"/>
    </font>
    <font>
      <sz val="10"/>
      <name val="ＭＳ Ｐ明朝"/>
      <family val="1"/>
      <charset val="128"/>
    </font>
    <font>
      <b/>
      <sz val="18"/>
      <name val="ＭＳ 明朝"/>
      <family val="1"/>
      <charset val="128"/>
    </font>
    <font>
      <sz val="18"/>
      <name val="ＭＳ 明朝"/>
      <family val="1"/>
      <charset val="128"/>
    </font>
    <font>
      <sz val="12"/>
      <name val="Times New Roman"/>
      <family val="1"/>
    </font>
    <font>
      <sz val="13"/>
      <name val="ＭＳ 明朝"/>
      <family val="1"/>
      <charset val="128"/>
    </font>
    <font>
      <sz val="13"/>
      <name val="ＭＳ ゴシック"/>
      <family val="3"/>
      <charset val="128"/>
    </font>
    <font>
      <b/>
      <sz val="16"/>
      <name val="ＭＳ 明朝"/>
      <family val="1"/>
      <charset val="128"/>
    </font>
    <font>
      <sz val="11"/>
      <name val="ＭＳ ゴシック"/>
      <family val="3"/>
      <charset val="128"/>
    </font>
    <font>
      <b/>
      <sz val="14"/>
      <name val="ＭＳ ゴシック"/>
      <family val="3"/>
      <charset val="128"/>
    </font>
    <font>
      <sz val="13"/>
      <name val="Times New Roman"/>
      <family val="1"/>
    </font>
    <font>
      <sz val="11"/>
      <color theme="1"/>
      <name val="ＭＳ Ｐゴシック"/>
      <family val="3"/>
      <charset val="128"/>
      <scheme val="minor"/>
    </font>
    <font>
      <sz val="10"/>
      <color theme="1"/>
      <name val="ＭＳ ゴシック"/>
      <family val="3"/>
      <charset val="128"/>
    </font>
    <font>
      <sz val="10"/>
      <color theme="1"/>
      <name val="ＭＳ 明朝"/>
      <family val="1"/>
      <charset val="128"/>
    </font>
    <font>
      <sz val="10"/>
      <color theme="1"/>
      <name val="Times New Roman"/>
      <family val="1"/>
    </font>
    <font>
      <sz val="10"/>
      <color rgb="FFFF0000"/>
      <name val="ＭＳ 明朝"/>
      <family val="1"/>
      <charset val="128"/>
    </font>
    <font>
      <sz val="10"/>
      <color rgb="FFFF0000"/>
      <name val="ＭＳ ゴシック"/>
      <family val="3"/>
      <charset val="128"/>
    </font>
    <font>
      <sz val="9"/>
      <color rgb="FFFF0000"/>
      <name val="ＭＳ 明朝"/>
      <family val="1"/>
      <charset val="128"/>
    </font>
    <font>
      <sz val="10"/>
      <color rgb="FF0070C0"/>
      <name val="ＭＳ ゴシック"/>
      <family val="3"/>
      <charset val="128"/>
    </font>
    <font>
      <sz val="11"/>
      <color theme="1"/>
      <name val="ＭＳ 明朝"/>
      <family val="1"/>
      <charset val="128"/>
    </font>
    <font>
      <sz val="12"/>
      <color theme="1"/>
      <name val="ＭＳ 明朝"/>
      <family val="1"/>
      <charset val="128"/>
    </font>
    <font>
      <sz val="12"/>
      <color theme="1"/>
      <name val="ＭＳ ゴシック"/>
      <family val="3"/>
      <charset val="128"/>
    </font>
    <font>
      <sz val="11"/>
      <color theme="1"/>
      <name val="ＭＳ ゴシック"/>
      <family val="3"/>
      <charset val="128"/>
    </font>
    <font>
      <sz val="12"/>
      <color theme="1"/>
      <name val="明朝"/>
      <family val="1"/>
      <charset val="128"/>
    </font>
    <font>
      <sz val="13"/>
      <color theme="1"/>
      <name val="ＭＳ ゴシック"/>
      <family val="3"/>
      <charset val="128"/>
    </font>
    <font>
      <b/>
      <sz val="12"/>
      <color theme="1"/>
      <name val="ＭＳ 明朝"/>
      <family val="1"/>
      <charset val="128"/>
    </font>
    <font>
      <sz val="8"/>
      <color theme="1"/>
      <name val="ＭＳ 明朝"/>
      <family val="1"/>
      <charset val="128"/>
    </font>
    <font>
      <sz val="9"/>
      <color theme="1"/>
      <name val="Times New Roman"/>
      <family val="1"/>
    </font>
    <font>
      <b/>
      <sz val="12"/>
      <color theme="1"/>
      <name val="ＭＳ ゴシック"/>
      <family val="3"/>
      <charset val="128"/>
    </font>
    <font>
      <sz val="9"/>
      <color theme="1"/>
      <name val="ＭＳ 明朝"/>
      <family val="1"/>
      <charset val="128"/>
    </font>
    <font>
      <sz val="10"/>
      <color theme="1"/>
      <name val="ＭＳ Ｐ明朝"/>
      <family val="1"/>
      <charset val="128"/>
    </font>
    <font>
      <b/>
      <sz val="14"/>
      <color theme="1"/>
      <name val="ＭＳ ゴシック"/>
      <family val="3"/>
      <charset val="128"/>
    </font>
    <font>
      <sz val="12"/>
      <color theme="1"/>
      <name val="Times New Roman"/>
      <family val="1"/>
    </font>
    <font>
      <sz val="8.5"/>
      <name val="Times New Roman"/>
      <family val="1"/>
    </font>
    <font>
      <sz val="8"/>
      <name val="ＭＳ 明朝"/>
      <family val="1"/>
      <charset val="128"/>
    </font>
    <font>
      <b/>
      <sz val="14"/>
      <name val="ＭＳ 明朝"/>
      <family val="1"/>
      <charset val="128"/>
    </font>
    <font>
      <sz val="12"/>
      <name val="ＭＳ 明朝"/>
      <family val="1"/>
      <charset val="128"/>
    </font>
    <font>
      <sz val="12"/>
      <name val="ＭＳ ゴシック"/>
      <family val="3"/>
      <charset val="128"/>
    </font>
    <font>
      <sz val="11"/>
      <name val="ＭＳ 明朝"/>
      <family val="1"/>
      <charset val="128"/>
    </font>
    <font>
      <sz val="11"/>
      <name val="Times New Roman"/>
      <family val="1"/>
    </font>
    <font>
      <b/>
      <sz val="12"/>
      <name val="明朝"/>
      <family val="1"/>
      <charset val="128"/>
    </font>
    <font>
      <sz val="10"/>
      <name val="ＭＳ Ｐゴシック"/>
      <family val="3"/>
      <charset val="128"/>
    </font>
    <font>
      <sz val="13"/>
      <name val="ＭＳ Ｐ明朝"/>
      <family val="1"/>
      <charset val="128"/>
    </font>
    <font>
      <sz val="13"/>
      <name val="ＭＳ Ｐゴシック"/>
      <family val="3"/>
      <charset val="128"/>
    </font>
    <font>
      <i/>
      <sz val="11"/>
      <name val="ＭＳ Ｐゴシック"/>
      <family val="3"/>
      <charset val="128"/>
    </font>
    <font>
      <i/>
      <sz val="13"/>
      <name val="ＭＳ Ｐゴシック"/>
      <family val="3"/>
      <charset val="128"/>
    </font>
    <font>
      <i/>
      <sz val="10"/>
      <name val="ＭＳ Ｐゴシック"/>
      <family val="3"/>
      <charset val="128"/>
    </font>
    <font>
      <sz val="8"/>
      <name val="ＭＳ Ｐ明朝"/>
      <family val="1"/>
      <charset val="128"/>
    </font>
  </fonts>
  <fills count="8">
    <fill>
      <patternFill patternType="none"/>
    </fill>
    <fill>
      <patternFill patternType="gray125"/>
    </fill>
    <fill>
      <patternFill patternType="solid">
        <fgColor indexed="15"/>
        <bgColor indexed="64"/>
      </patternFill>
    </fill>
    <fill>
      <patternFill patternType="solid">
        <fgColor indexed="13"/>
        <bgColor indexed="64"/>
      </patternFill>
    </fill>
    <fill>
      <patternFill patternType="solid">
        <fgColor indexed="11"/>
        <bgColor indexed="64"/>
      </patternFill>
    </fill>
    <fill>
      <patternFill patternType="solid">
        <fgColor indexed="51"/>
        <bgColor indexed="64"/>
      </patternFill>
    </fill>
    <fill>
      <patternFill patternType="solid">
        <fgColor rgb="FFFFFF66"/>
        <bgColor indexed="64"/>
      </patternFill>
    </fill>
    <fill>
      <patternFill patternType="solid">
        <fgColor rgb="FFFFFF00"/>
        <bgColor indexed="64"/>
      </patternFill>
    </fill>
  </fills>
  <borders count="72">
    <border>
      <left/>
      <right/>
      <top/>
      <bottom/>
      <diagonal/>
    </border>
    <border>
      <left style="thin">
        <color indexed="64"/>
      </left>
      <right style="thin">
        <color indexed="64"/>
      </right>
      <top/>
      <bottom style="thin">
        <color indexed="64"/>
      </bottom>
      <diagonal/>
    </border>
    <border>
      <left/>
      <right/>
      <top style="thin">
        <color indexed="8"/>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8"/>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8"/>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8"/>
      </bottom>
      <diagonal/>
    </border>
    <border>
      <left style="thin">
        <color indexed="64"/>
      </left>
      <right/>
      <top/>
      <bottom style="thin">
        <color indexed="64"/>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8"/>
      </right>
      <top style="thin">
        <color indexed="8"/>
      </top>
      <bottom/>
      <diagonal/>
    </border>
    <border>
      <left style="thin">
        <color indexed="8"/>
      </left>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8"/>
      </left>
      <right style="thin">
        <color indexed="64"/>
      </right>
      <top style="thin">
        <color indexed="64"/>
      </top>
      <bottom/>
      <diagonal/>
    </border>
    <border>
      <left style="thin">
        <color indexed="8"/>
      </left>
      <right/>
      <top style="thin">
        <color indexed="64"/>
      </top>
      <bottom/>
      <diagonal/>
    </border>
    <border>
      <left/>
      <right/>
      <top/>
      <bottom style="thin">
        <color indexed="8"/>
      </bottom>
      <diagonal/>
    </border>
    <border>
      <left style="thin">
        <color indexed="8"/>
      </left>
      <right style="thin">
        <color indexed="64"/>
      </right>
      <top/>
      <bottom style="thin">
        <color indexed="64"/>
      </bottom>
      <diagonal/>
    </border>
    <border>
      <left/>
      <right style="thin">
        <color indexed="64"/>
      </right>
      <top/>
      <bottom style="thin">
        <color indexed="64"/>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8"/>
      </right>
      <top style="thin">
        <color indexed="8"/>
      </top>
      <bottom/>
      <diagonal/>
    </border>
    <border>
      <left style="thin">
        <color indexed="8"/>
      </left>
      <right/>
      <top style="thin">
        <color indexed="8"/>
      </top>
      <bottom/>
      <diagonal/>
    </border>
    <border>
      <left/>
      <right style="thin">
        <color indexed="8"/>
      </right>
      <top/>
      <bottom/>
      <diagonal/>
    </border>
    <border>
      <left/>
      <right style="thin">
        <color indexed="8"/>
      </right>
      <top/>
      <bottom style="thin">
        <color indexed="8"/>
      </bottom>
      <diagonal/>
    </border>
    <border>
      <left/>
      <right style="thin">
        <color indexed="8"/>
      </right>
      <top/>
      <bottom style="thin">
        <color indexed="64"/>
      </bottom>
      <diagonal/>
    </border>
    <border>
      <left/>
      <right style="thin">
        <color indexed="8"/>
      </right>
      <top style="thin">
        <color indexed="64"/>
      </top>
      <bottom/>
      <diagonal/>
    </border>
    <border>
      <left style="thin">
        <color indexed="64"/>
      </left>
      <right/>
      <top/>
      <bottom style="thin">
        <color indexed="8"/>
      </bottom>
      <diagonal/>
    </border>
    <border>
      <left style="thin">
        <color indexed="64"/>
      </left>
      <right style="thin">
        <color indexed="8"/>
      </right>
      <top/>
      <bottom/>
      <diagonal/>
    </border>
    <border>
      <left style="thin">
        <color indexed="64"/>
      </left>
      <right style="thin">
        <color indexed="8"/>
      </right>
      <top style="thin">
        <color indexed="8"/>
      </top>
      <bottom/>
      <diagonal/>
    </border>
    <border>
      <left style="thin">
        <color indexed="64"/>
      </left>
      <right style="thin">
        <color indexed="8"/>
      </right>
      <top/>
      <bottom style="thin">
        <color indexed="64"/>
      </bottom>
      <diagonal/>
    </border>
    <border>
      <left style="thin">
        <color indexed="8"/>
      </left>
      <right style="thin">
        <color indexed="64"/>
      </right>
      <top/>
      <bottom style="thin">
        <color indexed="8"/>
      </bottom>
      <diagonal/>
    </border>
    <border>
      <left/>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style="double">
        <color indexed="64"/>
      </left>
      <right/>
      <top/>
      <bottom/>
      <diagonal/>
    </border>
    <border>
      <left style="double">
        <color indexed="64"/>
      </left>
      <right/>
      <top/>
      <bottom style="medium">
        <color indexed="64"/>
      </bottom>
      <diagonal/>
    </border>
    <border>
      <left/>
      <right/>
      <top style="thin">
        <color indexed="64"/>
      </top>
      <bottom style="thin">
        <color indexed="64"/>
      </bottom>
      <diagonal/>
    </border>
    <border>
      <left style="double">
        <color indexed="64"/>
      </left>
      <right/>
      <top style="medium">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bottom style="double">
        <color indexed="64"/>
      </bottom>
      <diagonal/>
    </border>
    <border>
      <left style="double">
        <color indexed="64"/>
      </left>
      <right style="thin">
        <color rgb="FFFF0000"/>
      </right>
      <top style="double">
        <color indexed="64"/>
      </top>
      <bottom style="thin">
        <color indexed="64"/>
      </bottom>
      <diagonal/>
    </border>
  </borders>
  <cellStyleXfs count="33">
    <xf numFmtId="0" fontId="0" fillId="0" borderId="0"/>
    <xf numFmtId="9" fontId="2" fillId="0" borderId="0" applyFont="0" applyFill="0" applyBorder="0" applyAlignment="0" applyProtection="0"/>
    <xf numFmtId="9"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59" fillId="0" borderId="0" applyFont="0" applyFill="0" applyBorder="0" applyAlignment="0" applyProtection="0"/>
    <xf numFmtId="38" fontId="2" fillId="0" borderId="0" applyFont="0" applyFill="0" applyBorder="0" applyAlignment="0" applyProtection="0"/>
    <xf numFmtId="38" fontId="59" fillId="0" borderId="0" applyFont="0" applyFill="0" applyBorder="0" applyAlignment="0" applyProtection="0"/>
    <xf numFmtId="38" fontId="25" fillId="0" borderId="0" applyFont="0" applyFill="0" applyBorder="0" applyAlignment="0" applyProtection="0"/>
    <xf numFmtId="0" fontId="2" fillId="0" borderId="0"/>
    <xf numFmtId="0" fontId="77" fillId="0" borderId="0">
      <alignment vertical="center"/>
    </xf>
    <xf numFmtId="0" fontId="15" fillId="0" borderId="0"/>
    <xf numFmtId="0" fontId="5" fillId="0" borderId="0"/>
    <xf numFmtId="0" fontId="25" fillId="0" borderId="0"/>
    <xf numFmtId="0" fontId="17" fillId="0" borderId="0"/>
    <xf numFmtId="0" fontId="18" fillId="0" borderId="0">
      <alignment vertical="center"/>
    </xf>
    <xf numFmtId="0" fontId="77" fillId="0" borderId="0">
      <alignment vertical="center"/>
    </xf>
    <xf numFmtId="0" fontId="17" fillId="0" borderId="0"/>
    <xf numFmtId="0" fontId="5" fillId="0" borderId="0"/>
    <xf numFmtId="0" fontId="2" fillId="0" borderId="0"/>
    <xf numFmtId="0" fontId="18" fillId="0" borderId="0">
      <alignment vertical="center"/>
    </xf>
    <xf numFmtId="0" fontId="18" fillId="0" borderId="0">
      <alignment vertical="center"/>
    </xf>
    <xf numFmtId="0" fontId="17" fillId="0" borderId="0"/>
    <xf numFmtId="0" fontId="2" fillId="0" borderId="0"/>
    <xf numFmtId="0" fontId="12" fillId="0" borderId="0"/>
    <xf numFmtId="0" fontId="30" fillId="0" borderId="0"/>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31" fillId="0" borderId="0"/>
    <xf numFmtId="0" fontId="32" fillId="0" borderId="0"/>
    <xf numFmtId="0" fontId="12" fillId="0" borderId="0"/>
  </cellStyleXfs>
  <cellXfs count="1983">
    <xf numFmtId="0" fontId="0" fillId="0" borderId="0" xfId="0"/>
    <xf numFmtId="0" fontId="7" fillId="0" borderId="0" xfId="0" applyFont="1"/>
    <xf numFmtId="49" fontId="7" fillId="0" borderId="0" xfId="11" applyNumberFormat="1" applyFont="1"/>
    <xf numFmtId="0" fontId="7" fillId="0" borderId="0" xfId="11" applyFont="1"/>
    <xf numFmtId="49" fontId="33" fillId="0" borderId="0" xfId="11" applyNumberFormat="1" applyFont="1" applyAlignment="1">
      <alignment vertical="center"/>
    </xf>
    <xf numFmtId="177" fontId="34" fillId="0" borderId="0" xfId="11" applyNumberFormat="1" applyFont="1" applyAlignment="1">
      <alignment horizontal="right" vertical="center"/>
    </xf>
    <xf numFmtId="184" fontId="34" fillId="0" borderId="0" xfId="11" applyNumberFormat="1" applyFont="1" applyAlignment="1">
      <alignment horizontal="right" vertical="center"/>
    </xf>
    <xf numFmtId="182" fontId="34" fillId="0" borderId="0" xfId="11" applyNumberFormat="1" applyFont="1" applyAlignment="1">
      <alignment horizontal="right" vertical="center"/>
    </xf>
    <xf numFmtId="49" fontId="7" fillId="0" borderId="0" xfId="11" applyNumberFormat="1" applyFont="1" applyAlignment="1">
      <alignment horizontal="left"/>
    </xf>
    <xf numFmtId="0" fontId="7" fillId="0" borderId="0" xfId="11" applyFont="1" applyAlignment="1">
      <alignment horizontal="left"/>
    </xf>
    <xf numFmtId="49" fontId="33" fillId="0" borderId="0" xfId="11" applyNumberFormat="1" applyFont="1" applyAlignment="1">
      <alignment horizontal="left" vertical="center"/>
    </xf>
    <xf numFmtId="177" fontId="34" fillId="2" borderId="0" xfId="11" applyNumberFormat="1" applyFont="1" applyFill="1" applyAlignment="1">
      <alignment horizontal="left" vertical="center"/>
    </xf>
    <xf numFmtId="184" fontId="34" fillId="2" borderId="0" xfId="11" applyNumberFormat="1" applyFont="1" applyFill="1" applyAlignment="1">
      <alignment horizontal="left" vertical="center"/>
    </xf>
    <xf numFmtId="182" fontId="34" fillId="2" borderId="0" xfId="11" applyNumberFormat="1" applyFont="1" applyFill="1" applyAlignment="1">
      <alignment horizontal="left" vertical="center"/>
    </xf>
    <xf numFmtId="0" fontId="7" fillId="3" borderId="0" xfId="11" applyFont="1" applyFill="1" applyAlignment="1">
      <alignment horizontal="left"/>
    </xf>
    <xf numFmtId="177" fontId="34" fillId="0" borderId="0" xfId="11" applyNumberFormat="1" applyFont="1" applyAlignment="1">
      <alignment horizontal="left" vertical="center"/>
    </xf>
    <xf numFmtId="184" fontId="34" fillId="0" borderId="0" xfId="11" applyNumberFormat="1" applyFont="1" applyAlignment="1">
      <alignment horizontal="left" vertical="center"/>
    </xf>
    <xf numFmtId="182" fontId="34" fillId="0" borderId="0" xfId="11" applyNumberFormat="1" applyFont="1" applyAlignment="1">
      <alignment horizontal="left" vertical="center"/>
    </xf>
    <xf numFmtId="49" fontId="35" fillId="0" borderId="0" xfId="11" applyNumberFormat="1" applyFont="1" applyAlignment="1">
      <alignment horizontal="left" vertical="center"/>
    </xf>
    <xf numFmtId="49" fontId="35" fillId="4" borderId="0" xfId="11" applyNumberFormat="1" applyFont="1" applyFill="1" applyAlignment="1">
      <alignment horizontal="left" vertical="center"/>
    </xf>
    <xf numFmtId="177" fontId="35" fillId="0" borderId="0" xfId="11" applyNumberFormat="1" applyFont="1" applyAlignment="1">
      <alignment horizontal="left" vertical="center"/>
    </xf>
    <xf numFmtId="184" fontId="36" fillId="0" borderId="0" xfId="11" applyNumberFormat="1" applyFont="1" applyAlignment="1">
      <alignment horizontal="left" vertical="center"/>
    </xf>
    <xf numFmtId="177" fontId="36" fillId="0" borderId="0" xfId="11" applyNumberFormat="1" applyFont="1" applyAlignment="1">
      <alignment horizontal="left" vertical="center"/>
    </xf>
    <xf numFmtId="49" fontId="27" fillId="0" borderId="0" xfId="11" applyNumberFormat="1" applyFont="1" applyAlignment="1">
      <alignment horizontal="right" vertical="center"/>
    </xf>
    <xf numFmtId="182" fontId="27" fillId="0" borderId="0" xfId="11" applyNumberFormat="1" applyFont="1" applyAlignment="1">
      <alignment horizontal="left" vertical="center"/>
    </xf>
    <xf numFmtId="182" fontId="36" fillId="0" borderId="0" xfId="11" applyNumberFormat="1" applyFont="1" applyAlignment="1">
      <alignment horizontal="left" vertical="center"/>
    </xf>
    <xf numFmtId="49" fontId="36" fillId="0" borderId="0" xfId="11" applyNumberFormat="1" applyFont="1" applyAlignment="1">
      <alignment horizontal="left" vertical="center"/>
    </xf>
    <xf numFmtId="182" fontId="35" fillId="0" borderId="0" xfId="11" applyNumberFormat="1" applyFont="1" applyAlignment="1">
      <alignment horizontal="left" vertical="center"/>
    </xf>
    <xf numFmtId="49" fontId="37" fillId="0" borderId="0" xfId="11" applyNumberFormat="1" applyFont="1" applyAlignment="1">
      <alignment horizontal="left" vertical="center"/>
    </xf>
    <xf numFmtId="49" fontId="37" fillId="4" borderId="0" xfId="11" applyNumberFormat="1" applyFont="1" applyFill="1" applyAlignment="1">
      <alignment horizontal="left" vertical="center"/>
    </xf>
    <xf numFmtId="177" fontId="37" fillId="0" borderId="0" xfId="11" applyNumberFormat="1" applyFont="1" applyAlignment="1">
      <alignment horizontal="left" vertical="center"/>
    </xf>
    <xf numFmtId="184" fontId="37" fillId="0" borderId="0" xfId="11" applyNumberFormat="1" applyFont="1" applyAlignment="1">
      <alignment horizontal="left" vertical="center"/>
    </xf>
    <xf numFmtId="182" fontId="37" fillId="0" borderId="0" xfId="11" applyNumberFormat="1" applyFont="1" applyAlignment="1">
      <alignment horizontal="left" vertical="center"/>
    </xf>
    <xf numFmtId="49" fontId="37" fillId="0" borderId="0" xfId="11" applyNumberFormat="1" applyFont="1" applyAlignment="1">
      <alignment horizontal="right" vertical="center"/>
    </xf>
    <xf numFmtId="49" fontId="38" fillId="0" borderId="0" xfId="11" applyNumberFormat="1" applyFont="1" applyAlignment="1">
      <alignment horizontal="left" vertical="center"/>
    </xf>
    <xf numFmtId="49" fontId="38" fillId="4" borderId="0" xfId="11" applyNumberFormat="1" applyFont="1" applyFill="1" applyAlignment="1">
      <alignment horizontal="left" vertical="center"/>
    </xf>
    <xf numFmtId="49" fontId="28" fillId="0" borderId="0" xfId="14" applyNumberFormat="1" applyFont="1" applyAlignment="1">
      <alignment horizontal="left" vertical="center"/>
    </xf>
    <xf numFmtId="177" fontId="38" fillId="0" borderId="0" xfId="11" applyNumberFormat="1" applyFont="1" applyAlignment="1">
      <alignment horizontal="left" vertical="center"/>
    </xf>
    <xf numFmtId="184" fontId="38" fillId="0" borderId="0" xfId="11" applyNumberFormat="1" applyFont="1" applyAlignment="1">
      <alignment horizontal="left" vertical="center"/>
    </xf>
    <xf numFmtId="49" fontId="39" fillId="0" borderId="0" xfId="11" applyNumberFormat="1" applyFont="1" applyAlignment="1">
      <alignment horizontal="right" vertical="center"/>
    </xf>
    <xf numFmtId="182" fontId="39" fillId="0" borderId="0" xfId="11" applyNumberFormat="1" applyFont="1" applyAlignment="1">
      <alignment horizontal="left" vertical="center"/>
    </xf>
    <xf numFmtId="182" fontId="38" fillId="0" borderId="0" xfId="11" applyNumberFormat="1" applyFont="1" applyAlignment="1">
      <alignment horizontal="left" vertical="center"/>
    </xf>
    <xf numFmtId="49" fontId="28" fillId="0" borderId="0" xfId="11" applyNumberFormat="1" applyFont="1" applyAlignment="1">
      <alignment horizontal="left" vertical="center"/>
    </xf>
    <xf numFmtId="49" fontId="34" fillId="0" borderId="0" xfId="11" applyNumberFormat="1" applyFont="1" applyAlignment="1">
      <alignment horizontal="left" vertical="center"/>
    </xf>
    <xf numFmtId="49" fontId="34" fillId="4" borderId="0" xfId="11" applyNumberFormat="1" applyFont="1" applyFill="1" applyAlignment="1">
      <alignment horizontal="left" vertical="center"/>
    </xf>
    <xf numFmtId="49" fontId="40" fillId="0" borderId="0" xfId="11" applyNumberFormat="1" applyFont="1" applyAlignment="1">
      <alignment horizontal="center"/>
    </xf>
    <xf numFmtId="49" fontId="40" fillId="4" borderId="0" xfId="11" applyNumberFormat="1" applyFont="1" applyFill="1" applyAlignment="1">
      <alignment horizontal="center"/>
    </xf>
    <xf numFmtId="49" fontId="41" fillId="0" borderId="2" xfId="11" applyNumberFormat="1" applyFont="1" applyBorder="1" applyAlignment="1">
      <alignment horizontal="center"/>
    </xf>
    <xf numFmtId="186" fontId="41" fillId="0" borderId="3" xfId="11" applyNumberFormat="1" applyFont="1" applyBorder="1" applyAlignment="1">
      <alignment horizontal="center"/>
    </xf>
    <xf numFmtId="49" fontId="41" fillId="0" borderId="4" xfId="11" applyNumberFormat="1" applyFont="1" applyBorder="1" applyAlignment="1">
      <alignment horizontal="center"/>
    </xf>
    <xf numFmtId="0" fontId="19" fillId="0" borderId="2" xfId="11" applyFont="1" applyBorder="1" applyAlignment="1">
      <alignment horizontal="left"/>
    </xf>
    <xf numFmtId="0" fontId="42" fillId="0" borderId="2" xfId="11" applyFont="1" applyBorder="1" applyAlignment="1">
      <alignment horizontal="center"/>
    </xf>
    <xf numFmtId="0" fontId="42" fillId="0" borderId="5" xfId="11" applyFont="1" applyBorder="1" applyAlignment="1">
      <alignment horizontal="center"/>
    </xf>
    <xf numFmtId="186" fontId="41" fillId="0" borderId="4" xfId="11" applyNumberFormat="1" applyFont="1" applyBorder="1" applyAlignment="1">
      <alignment horizontal="left"/>
    </xf>
    <xf numFmtId="186" fontId="41" fillId="0" borderId="6" xfId="11" applyNumberFormat="1" applyFont="1" applyBorder="1" applyAlignment="1">
      <alignment horizontal="right"/>
    </xf>
    <xf numFmtId="186" fontId="41" fillId="0" borderId="6" xfId="11" applyNumberFormat="1" applyFont="1" applyBorder="1"/>
    <xf numFmtId="186" fontId="41" fillId="0" borderId="6" xfId="11" applyNumberFormat="1" applyFont="1" applyBorder="1" applyAlignment="1">
      <alignment horizontal="left"/>
    </xf>
    <xf numFmtId="186" fontId="41" fillId="0" borderId="7" xfId="11" applyNumberFormat="1" applyFont="1" applyBorder="1" applyAlignment="1">
      <alignment horizontal="left"/>
    </xf>
    <xf numFmtId="0" fontId="42" fillId="0" borderId="8" xfId="11" applyFont="1" applyBorder="1"/>
    <xf numFmtId="0" fontId="15" fillId="0" borderId="0" xfId="11"/>
    <xf numFmtId="49" fontId="41" fillId="0" borderId="0" xfId="11" applyNumberFormat="1" applyFont="1" applyAlignment="1">
      <alignment horizontal="center"/>
    </xf>
    <xf numFmtId="186" fontId="41" fillId="0" borderId="9" xfId="11" applyNumberFormat="1" applyFont="1" applyBorder="1" applyAlignment="1">
      <alignment horizontal="center"/>
    </xf>
    <xf numFmtId="186" fontId="40" fillId="0" borderId="10" xfId="11" applyNumberFormat="1" applyFont="1" applyBorder="1" applyAlignment="1">
      <alignment horizontal="center"/>
    </xf>
    <xf numFmtId="0" fontId="43" fillId="0" borderId="0" xfId="11" applyFont="1" applyAlignment="1">
      <alignment horizontal="left"/>
    </xf>
    <xf numFmtId="0" fontId="15" fillId="0" borderId="0" xfId="11" applyAlignment="1">
      <alignment horizontal="center"/>
    </xf>
    <xf numFmtId="0" fontId="15" fillId="0" borderId="11" xfId="11" applyBorder="1" applyAlignment="1">
      <alignment horizontal="center"/>
    </xf>
    <xf numFmtId="0" fontId="7" fillId="0" borderId="10" xfId="11" applyFont="1" applyBorder="1" applyAlignment="1">
      <alignment horizontal="center"/>
    </xf>
    <xf numFmtId="186" fontId="43" fillId="0" borderId="0" xfId="11" applyNumberFormat="1" applyFont="1" applyAlignment="1">
      <alignment horizontal="right"/>
    </xf>
    <xf numFmtId="0" fontId="7" fillId="0" borderId="4" xfId="11" applyFont="1" applyBorder="1" applyAlignment="1">
      <alignment horizontal="center"/>
    </xf>
    <xf numFmtId="0" fontId="19" fillId="0" borderId="6" xfId="11" applyFont="1" applyBorder="1" applyAlignment="1">
      <alignment horizontal="left"/>
    </xf>
    <xf numFmtId="0" fontId="19" fillId="0" borderId="6" xfId="11" applyFont="1" applyBorder="1" applyAlignment="1">
      <alignment horizontal="center"/>
    </xf>
    <xf numFmtId="0" fontId="43" fillId="0" borderId="6" xfId="11" applyFont="1" applyBorder="1" applyAlignment="1">
      <alignment horizontal="center"/>
    </xf>
    <xf numFmtId="0" fontId="7" fillId="0" borderId="6" xfId="11" applyFont="1" applyBorder="1" applyAlignment="1">
      <alignment horizontal="center"/>
    </xf>
    <xf numFmtId="0" fontId="42" fillId="0" borderId="10" xfId="11" applyFont="1" applyBorder="1"/>
    <xf numFmtId="49" fontId="41" fillId="0" borderId="9" xfId="11" applyNumberFormat="1" applyFont="1" applyBorder="1" applyAlignment="1">
      <alignment horizontal="center"/>
    </xf>
    <xf numFmtId="182" fontId="40" fillId="0" borderId="0" xfId="11" applyNumberFormat="1" applyFont="1" applyAlignment="1">
      <alignment horizontal="center"/>
    </xf>
    <xf numFmtId="186" fontId="40" fillId="0" borderId="0" xfId="11" applyNumberFormat="1" applyFont="1" applyAlignment="1">
      <alignment horizontal="center"/>
    </xf>
    <xf numFmtId="186" fontId="40" fillId="0" borderId="12" xfId="11" applyNumberFormat="1" applyFont="1" applyBorder="1" applyAlignment="1">
      <alignment horizontal="center"/>
    </xf>
    <xf numFmtId="186" fontId="40" fillId="0" borderId="13" xfId="11" applyNumberFormat="1" applyFont="1" applyBorder="1" applyAlignment="1">
      <alignment horizontal="center"/>
    </xf>
    <xf numFmtId="186" fontId="40" fillId="0" borderId="14" xfId="11" applyNumberFormat="1" applyFont="1" applyBorder="1" applyAlignment="1">
      <alignment horizontal="center"/>
    </xf>
    <xf numFmtId="0" fontId="43" fillId="0" borderId="14" xfId="11" applyFont="1" applyBorder="1" applyAlignment="1">
      <alignment horizontal="center"/>
    </xf>
    <xf numFmtId="182" fontId="40" fillId="0" borderId="14" xfId="11" applyNumberFormat="1" applyFont="1" applyBorder="1" applyAlignment="1">
      <alignment horizontal="center"/>
    </xf>
    <xf numFmtId="182" fontId="41" fillId="0" borderId="8" xfId="11" applyNumberFormat="1" applyFont="1" applyBorder="1"/>
    <xf numFmtId="182" fontId="41" fillId="0" borderId="15" xfId="11" applyNumberFormat="1" applyFont="1" applyBorder="1" applyAlignment="1">
      <alignment horizontal="center"/>
    </xf>
    <xf numFmtId="186" fontId="41" fillId="0" borderId="2" xfId="11" applyNumberFormat="1" applyFont="1" applyBorder="1" applyAlignment="1">
      <alignment horizontal="center"/>
    </xf>
    <xf numFmtId="186" fontId="41" fillId="0" borderId="16" xfId="11" applyNumberFormat="1" applyFont="1" applyBorder="1" applyAlignment="1">
      <alignment horizontal="center"/>
    </xf>
    <xf numFmtId="186" fontId="41" fillId="0" borderId="15" xfId="11" applyNumberFormat="1" applyFont="1" applyBorder="1" applyAlignment="1">
      <alignment horizontal="center"/>
    </xf>
    <xf numFmtId="182" fontId="41" fillId="0" borderId="3" xfId="11" applyNumberFormat="1" applyFont="1" applyBorder="1"/>
    <xf numFmtId="186" fontId="41" fillId="0" borderId="0" xfId="11" applyNumberFormat="1" applyFont="1" applyAlignment="1">
      <alignment horizontal="center"/>
    </xf>
    <xf numFmtId="186" fontId="41" fillId="0" borderId="17" xfId="11" applyNumberFormat="1" applyFont="1" applyBorder="1" applyAlignment="1">
      <alignment horizontal="center"/>
    </xf>
    <xf numFmtId="186" fontId="41" fillId="0" borderId="18" xfId="11" applyNumberFormat="1" applyFont="1" applyBorder="1" applyAlignment="1">
      <alignment horizontal="center"/>
    </xf>
    <xf numFmtId="49" fontId="41" fillId="0" borderId="18" xfId="11" applyNumberFormat="1" applyFont="1" applyBorder="1" applyAlignment="1">
      <alignment horizontal="center"/>
    </xf>
    <xf numFmtId="182" fontId="41" fillId="0" borderId="6" xfId="11" applyNumberFormat="1" applyFont="1" applyBorder="1" applyAlignment="1">
      <alignment horizontal="center"/>
    </xf>
    <xf numFmtId="182" fontId="41" fillId="0" borderId="0" xfId="11" applyNumberFormat="1" applyFont="1"/>
    <xf numFmtId="182" fontId="41" fillId="0" borderId="19" xfId="11" applyNumberFormat="1" applyFont="1" applyBorder="1" applyAlignment="1">
      <alignment horizontal="center"/>
    </xf>
    <xf numFmtId="186" fontId="41" fillId="0" borderId="19" xfId="11" applyNumberFormat="1" applyFont="1" applyBorder="1" applyAlignment="1">
      <alignment horizontal="center"/>
    </xf>
    <xf numFmtId="182" fontId="41" fillId="0" borderId="9" xfId="11" applyNumberFormat="1" applyFont="1" applyBorder="1"/>
    <xf numFmtId="186" fontId="41" fillId="0" borderId="0" xfId="11" applyNumberFormat="1" applyFont="1" applyAlignment="1">
      <alignment horizontal="right"/>
    </xf>
    <xf numFmtId="0" fontId="19" fillId="0" borderId="0" xfId="11" applyFont="1" applyAlignment="1">
      <alignment horizontal="center"/>
    </xf>
    <xf numFmtId="0" fontId="42" fillId="0" borderId="11" xfId="11" applyFont="1" applyBorder="1" applyAlignment="1">
      <alignment horizontal="center"/>
    </xf>
    <xf numFmtId="182" fontId="41" fillId="0" borderId="9" xfId="11" applyNumberFormat="1" applyFont="1" applyBorder="1" applyAlignment="1">
      <alignment horizontal="center"/>
    </xf>
    <xf numFmtId="186" fontId="41" fillId="0" borderId="11" xfId="11" applyNumberFormat="1" applyFont="1" applyBorder="1" applyAlignment="1">
      <alignment horizontal="center"/>
    </xf>
    <xf numFmtId="49" fontId="41" fillId="0" borderId="11" xfId="11" applyNumberFormat="1" applyFont="1" applyBorder="1" applyAlignment="1">
      <alignment horizontal="center"/>
    </xf>
    <xf numFmtId="182" fontId="40" fillId="0" borderId="19" xfId="11" applyNumberFormat="1" applyFont="1" applyBorder="1" applyAlignment="1">
      <alignment horizontal="center"/>
    </xf>
    <xf numFmtId="186" fontId="40" fillId="0" borderId="17" xfId="11" applyNumberFormat="1" applyFont="1" applyBorder="1" applyAlignment="1">
      <alignment horizontal="center"/>
    </xf>
    <xf numFmtId="186" fontId="40" fillId="0" borderId="19" xfId="11" applyNumberFormat="1" applyFont="1" applyBorder="1" applyAlignment="1">
      <alignment horizontal="center"/>
    </xf>
    <xf numFmtId="182" fontId="40" fillId="0" borderId="9" xfId="11" applyNumberFormat="1" applyFont="1" applyBorder="1" applyAlignment="1">
      <alignment horizontal="center"/>
    </xf>
    <xf numFmtId="186" fontId="41" fillId="0" borderId="4" xfId="11" applyNumberFormat="1" applyFont="1" applyBorder="1" applyAlignment="1">
      <alignment horizontal="center"/>
    </xf>
    <xf numFmtId="186" fontId="41" fillId="0" borderId="20" xfId="11" applyNumberFormat="1" applyFont="1" applyBorder="1" applyAlignment="1">
      <alignment horizontal="center"/>
    </xf>
    <xf numFmtId="186" fontId="40" fillId="0" borderId="18" xfId="11" applyNumberFormat="1" applyFont="1" applyBorder="1" applyAlignment="1">
      <alignment horizontal="center"/>
    </xf>
    <xf numFmtId="49" fontId="40" fillId="0" borderId="18" xfId="11" applyNumberFormat="1" applyFont="1" applyBorder="1" applyAlignment="1">
      <alignment horizontal="center"/>
    </xf>
    <xf numFmtId="182" fontId="40" fillId="0" borderId="17" xfId="11" applyNumberFormat="1" applyFont="1" applyBorder="1" applyAlignment="1">
      <alignment horizontal="center"/>
    </xf>
    <xf numFmtId="182" fontId="40" fillId="0" borderId="11" xfId="11" applyNumberFormat="1" applyFont="1" applyBorder="1" applyAlignment="1">
      <alignment horizontal="center"/>
    </xf>
    <xf numFmtId="49" fontId="45" fillId="0" borderId="0" xfId="11" applyNumberFormat="1" applyFont="1" applyAlignment="1">
      <alignment horizontal="center"/>
    </xf>
    <xf numFmtId="186" fontId="40" fillId="0" borderId="9" xfId="11" applyNumberFormat="1" applyFont="1" applyBorder="1" applyAlignment="1">
      <alignment horizontal="center"/>
    </xf>
    <xf numFmtId="186" fontId="43" fillId="0" borderId="19" xfId="11" applyNumberFormat="1" applyFont="1" applyBorder="1" applyAlignment="1">
      <alignment horizontal="center"/>
    </xf>
    <xf numFmtId="186" fontId="41" fillId="0" borderId="10" xfId="11" applyNumberFormat="1" applyFont="1" applyBorder="1" applyAlignment="1">
      <alignment horizontal="center"/>
    </xf>
    <xf numFmtId="186" fontId="46" fillId="0" borderId="0" xfId="11" applyNumberFormat="1" applyFont="1" applyAlignment="1">
      <alignment horizontal="center"/>
    </xf>
    <xf numFmtId="186" fontId="46" fillId="0" borderId="17" xfId="11" applyNumberFormat="1" applyFont="1" applyBorder="1" applyAlignment="1">
      <alignment horizontal="center"/>
    </xf>
    <xf numFmtId="49" fontId="46" fillId="0" borderId="18" xfId="11" applyNumberFormat="1" applyFont="1" applyBorder="1" applyAlignment="1">
      <alignment horizontal="center"/>
    </xf>
    <xf numFmtId="182" fontId="46" fillId="0" borderId="17" xfId="11" applyNumberFormat="1" applyFont="1" applyBorder="1" applyAlignment="1">
      <alignment horizontal="center"/>
    </xf>
    <xf numFmtId="186" fontId="41" fillId="0" borderId="21" xfId="11" applyNumberFormat="1" applyFont="1" applyBorder="1" applyAlignment="1">
      <alignment horizontal="center"/>
    </xf>
    <xf numFmtId="186" fontId="43" fillId="0" borderId="0" xfId="11" applyNumberFormat="1" applyFont="1" applyAlignment="1">
      <alignment horizontal="center"/>
    </xf>
    <xf numFmtId="186" fontId="43" fillId="0" borderId="17" xfId="11" applyNumberFormat="1" applyFont="1" applyBorder="1" applyAlignment="1">
      <alignment horizontal="center"/>
    </xf>
    <xf numFmtId="186" fontId="43" fillId="0" borderId="9" xfId="11" applyNumberFormat="1" applyFont="1" applyBorder="1" applyAlignment="1">
      <alignment horizontal="center"/>
    </xf>
    <xf numFmtId="182" fontId="43" fillId="0" borderId="0" xfId="11" applyNumberFormat="1" applyFont="1" applyAlignment="1">
      <alignment horizontal="center"/>
    </xf>
    <xf numFmtId="186" fontId="43" fillId="0" borderId="18" xfId="11" applyNumberFormat="1" applyFont="1" applyBorder="1" applyAlignment="1">
      <alignment horizontal="center"/>
    </xf>
    <xf numFmtId="182" fontId="43" fillId="0" borderId="18" xfId="11" applyNumberFormat="1" applyFont="1" applyBorder="1" applyAlignment="1">
      <alignment horizontal="center"/>
    </xf>
    <xf numFmtId="49" fontId="41" fillId="0" borderId="22" xfId="11" applyNumberFormat="1" applyFont="1" applyBorder="1" applyAlignment="1">
      <alignment horizontal="center"/>
    </xf>
    <xf numFmtId="186" fontId="40" fillId="0" borderId="1" xfId="11" applyNumberFormat="1" applyFont="1" applyBorder="1" applyAlignment="1">
      <alignment horizontal="center"/>
    </xf>
    <xf numFmtId="182" fontId="40" fillId="0" borderId="23" xfId="11" applyNumberFormat="1" applyFont="1" applyBorder="1" applyAlignment="1">
      <alignment horizontal="center"/>
    </xf>
    <xf numFmtId="186" fontId="40" fillId="0" borderId="24" xfId="11" applyNumberFormat="1" applyFont="1" applyBorder="1" applyAlignment="1">
      <alignment horizontal="center"/>
    </xf>
    <xf numFmtId="186" fontId="40" fillId="0" borderId="23" xfId="11" applyNumberFormat="1" applyFont="1" applyBorder="1" applyAlignment="1">
      <alignment horizontal="center"/>
    </xf>
    <xf numFmtId="186" fontId="40" fillId="0" borderId="25" xfId="11" applyNumberFormat="1" applyFont="1" applyBorder="1" applyAlignment="1">
      <alignment horizontal="center"/>
    </xf>
    <xf numFmtId="186" fontId="40" fillId="0" borderId="26" xfId="11" applyNumberFormat="1" applyFont="1" applyBorder="1" applyAlignment="1">
      <alignment horizontal="center"/>
    </xf>
    <xf numFmtId="49" fontId="40" fillId="0" borderId="26" xfId="11" applyNumberFormat="1" applyFont="1" applyBorder="1" applyAlignment="1">
      <alignment horizontal="center"/>
    </xf>
    <xf numFmtId="182" fontId="40" fillId="0" borderId="27" xfId="11" applyNumberFormat="1" applyFont="1" applyBorder="1" applyAlignment="1">
      <alignment horizontal="center"/>
    </xf>
    <xf numFmtId="49" fontId="40" fillId="0" borderId="25" xfId="11" applyNumberFormat="1" applyFont="1" applyBorder="1" applyAlignment="1">
      <alignment horizontal="center"/>
    </xf>
    <xf numFmtId="49" fontId="40" fillId="0" borderId="27" xfId="11" applyNumberFormat="1" applyFont="1" applyBorder="1" applyAlignment="1">
      <alignment horizontal="center"/>
    </xf>
    <xf numFmtId="186" fontId="40" fillId="0" borderId="27" xfId="11" applyNumberFormat="1" applyFont="1" applyBorder="1" applyAlignment="1">
      <alignment horizontal="center"/>
    </xf>
    <xf numFmtId="186" fontId="40" fillId="0" borderId="28" xfId="11" applyNumberFormat="1" applyFont="1" applyBorder="1" applyAlignment="1">
      <alignment horizontal="center"/>
    </xf>
    <xf numFmtId="0" fontId="42" fillId="0" borderId="13" xfId="11" applyFont="1" applyBorder="1"/>
    <xf numFmtId="49" fontId="40" fillId="0" borderId="17" xfId="11" applyNumberFormat="1" applyFont="1" applyBorder="1" applyAlignment="1">
      <alignment horizontal="center"/>
    </xf>
    <xf numFmtId="49" fontId="41" fillId="0" borderId="17" xfId="11" applyNumberFormat="1" applyFont="1" applyBorder="1" applyAlignment="1">
      <alignment horizontal="center"/>
    </xf>
    <xf numFmtId="49" fontId="34" fillId="0" borderId="0" xfId="11" applyNumberFormat="1" applyFont="1" applyAlignment="1">
      <alignment vertical="center"/>
    </xf>
    <xf numFmtId="49" fontId="40" fillId="2" borderId="0" xfId="11" applyNumberFormat="1" applyFont="1" applyFill="1" applyAlignment="1">
      <alignment vertical="center"/>
    </xf>
    <xf numFmtId="49" fontId="40" fillId="0" borderId="0" xfId="11" applyNumberFormat="1" applyFont="1" applyAlignment="1">
      <alignment vertical="center"/>
    </xf>
    <xf numFmtId="49" fontId="41" fillId="0" borderId="0" xfId="11" applyNumberFormat="1" applyFont="1"/>
    <xf numFmtId="186" fontId="41" fillId="0" borderId="17" xfId="11" quotePrefix="1" applyNumberFormat="1" applyFont="1" applyBorder="1" applyAlignment="1">
      <alignment horizontal="right"/>
    </xf>
    <xf numFmtId="177" fontId="41" fillId="0" borderId="0" xfId="11" quotePrefix="1" applyNumberFormat="1" applyFont="1" applyAlignment="1">
      <alignment horizontal="right"/>
    </xf>
    <xf numFmtId="188" fontId="41" fillId="0" borderId="0" xfId="11" quotePrefix="1" applyNumberFormat="1" applyFont="1" applyAlignment="1">
      <alignment horizontal="right"/>
    </xf>
    <xf numFmtId="182" fontId="41" fillId="0" borderId="0" xfId="11" quotePrefix="1" applyNumberFormat="1" applyFont="1" applyAlignment="1">
      <alignment horizontal="right"/>
    </xf>
    <xf numFmtId="49" fontId="41" fillId="0" borderId="17" xfId="11" applyNumberFormat="1" applyFont="1" applyBorder="1" applyAlignment="1">
      <alignment horizontal="right"/>
    </xf>
    <xf numFmtId="49" fontId="40" fillId="0" borderId="0" xfId="11" applyNumberFormat="1" applyFont="1"/>
    <xf numFmtId="49" fontId="40" fillId="5" borderId="0" xfId="11" applyNumberFormat="1" applyFont="1" applyFill="1" applyAlignment="1">
      <alignment vertical="center"/>
    </xf>
    <xf numFmtId="49" fontId="41" fillId="0" borderId="22" xfId="11" applyNumberFormat="1" applyFont="1" applyBorder="1"/>
    <xf numFmtId="177" fontId="40" fillId="0" borderId="28" xfId="11" applyNumberFormat="1" applyFont="1" applyBorder="1" applyAlignment="1">
      <alignment horizontal="right"/>
    </xf>
    <xf numFmtId="177" fontId="40" fillId="0" borderId="22" xfId="11" applyNumberFormat="1" applyFont="1" applyBorder="1" applyAlignment="1">
      <alignment horizontal="right"/>
    </xf>
    <xf numFmtId="182" fontId="40" fillId="0" borderId="22" xfId="11" applyNumberFormat="1" applyFont="1" applyBorder="1" applyAlignment="1">
      <alignment horizontal="right"/>
    </xf>
    <xf numFmtId="49" fontId="41" fillId="0" borderId="28" xfId="11" applyNumberFormat="1" applyFont="1" applyBorder="1" applyAlignment="1">
      <alignment horizontal="right"/>
    </xf>
    <xf numFmtId="0" fontId="7" fillId="5" borderId="0" xfId="11" applyFont="1" applyFill="1"/>
    <xf numFmtId="49" fontId="33" fillId="0" borderId="0" xfId="11" applyNumberFormat="1" applyFont="1"/>
    <xf numFmtId="177" fontId="34" fillId="0" borderId="0" xfId="11" applyNumberFormat="1" applyFont="1" applyAlignment="1">
      <alignment horizontal="right"/>
    </xf>
    <xf numFmtId="184" fontId="34" fillId="0" borderId="0" xfId="11" applyNumberFormat="1" applyFont="1" applyAlignment="1">
      <alignment horizontal="right"/>
    </xf>
    <xf numFmtId="182" fontId="34" fillId="0" borderId="0" xfId="11" applyNumberFormat="1" applyFont="1" applyAlignment="1">
      <alignment horizontal="right"/>
    </xf>
    <xf numFmtId="177" fontId="46" fillId="0" borderId="0" xfId="11" applyNumberFormat="1" applyFont="1" applyAlignment="1">
      <alignment horizontal="left"/>
    </xf>
    <xf numFmtId="177" fontId="40" fillId="0" borderId="0" xfId="11" applyNumberFormat="1" applyFont="1" applyAlignment="1">
      <alignment horizontal="right"/>
    </xf>
    <xf numFmtId="184" fontId="40" fillId="0" borderId="0" xfId="11" applyNumberFormat="1" applyFont="1" applyAlignment="1">
      <alignment horizontal="right"/>
    </xf>
    <xf numFmtId="182" fontId="40" fillId="0" borderId="0" xfId="11" applyNumberFormat="1" applyFont="1" applyAlignment="1">
      <alignment horizontal="right"/>
    </xf>
    <xf numFmtId="177" fontId="9" fillId="0" borderId="0" xfId="11" applyNumberFormat="1" applyFont="1" applyAlignment="1">
      <alignment horizontal="left"/>
    </xf>
    <xf numFmtId="0" fontId="7" fillId="3" borderId="0" xfId="11" applyFont="1" applyFill="1"/>
    <xf numFmtId="49" fontId="41" fillId="0" borderId="29" xfId="11" applyNumberFormat="1" applyFont="1" applyBorder="1" applyAlignment="1">
      <alignment horizontal="center"/>
    </xf>
    <xf numFmtId="186" fontId="41" fillId="0" borderId="29" xfId="11" quotePrefix="1" applyNumberFormat="1" applyFont="1" applyBorder="1" applyAlignment="1">
      <alignment horizontal="right"/>
    </xf>
    <xf numFmtId="177" fontId="41" fillId="0" borderId="29" xfId="11" quotePrefix="1" applyNumberFormat="1" applyFont="1" applyBorder="1" applyAlignment="1">
      <alignment horizontal="right"/>
    </xf>
    <xf numFmtId="178" fontId="0" fillId="0" borderId="29" xfId="0" applyNumberFormat="1" applyBorder="1"/>
    <xf numFmtId="200" fontId="0" fillId="0" borderId="29" xfId="0" applyNumberFormat="1" applyBorder="1"/>
    <xf numFmtId="204" fontId="0" fillId="0" borderId="29" xfId="0" applyNumberFormat="1" applyBorder="1"/>
    <xf numFmtId="179" fontId="0" fillId="0" borderId="0" xfId="0" applyNumberFormat="1"/>
    <xf numFmtId="204" fontId="41" fillId="0" borderId="29" xfId="11" quotePrefix="1" applyNumberFormat="1" applyFont="1" applyBorder="1" applyAlignment="1">
      <alignment horizontal="right"/>
    </xf>
    <xf numFmtId="49" fontId="7" fillId="0" borderId="0" xfId="14" applyNumberFormat="1" applyFont="1"/>
    <xf numFmtId="0" fontId="7" fillId="0" borderId="0" xfId="14" applyFont="1"/>
    <xf numFmtId="49" fontId="34" fillId="0" borderId="0" xfId="14" applyNumberFormat="1" applyFont="1" applyAlignment="1">
      <alignment vertical="center"/>
    </xf>
    <xf numFmtId="177" fontId="34" fillId="0" borderId="0" xfId="14" applyNumberFormat="1" applyFont="1" applyAlignment="1">
      <alignment horizontal="right" vertical="center"/>
    </xf>
    <xf numFmtId="181" fontId="34" fillId="0" borderId="0" xfId="14" applyNumberFormat="1" applyFont="1" applyAlignment="1">
      <alignment horizontal="right" vertical="center"/>
    </xf>
    <xf numFmtId="182" fontId="34" fillId="0" borderId="0" xfId="14" applyNumberFormat="1" applyFont="1" applyAlignment="1">
      <alignment horizontal="right" vertical="center"/>
    </xf>
    <xf numFmtId="49" fontId="7" fillId="0" borderId="0" xfId="14" applyNumberFormat="1" applyFont="1" applyAlignment="1">
      <alignment horizontal="left"/>
    </xf>
    <xf numFmtId="0" fontId="7" fillId="0" borderId="0" xfId="14" applyFont="1" applyAlignment="1">
      <alignment horizontal="left"/>
    </xf>
    <xf numFmtId="49" fontId="34" fillId="0" borderId="0" xfId="14" applyNumberFormat="1" applyFont="1" applyAlignment="1">
      <alignment horizontal="left" vertical="center"/>
    </xf>
    <xf numFmtId="177" fontId="34" fillId="2" borderId="0" xfId="14" applyNumberFormat="1" applyFont="1" applyFill="1" applyAlignment="1">
      <alignment horizontal="left" vertical="center"/>
    </xf>
    <xf numFmtId="181" fontId="34" fillId="2" borderId="0" xfId="14" applyNumberFormat="1" applyFont="1" applyFill="1" applyAlignment="1">
      <alignment horizontal="left" vertical="center"/>
    </xf>
    <xf numFmtId="182" fontId="34" fillId="2" borderId="0" xfId="14" applyNumberFormat="1" applyFont="1" applyFill="1" applyAlignment="1">
      <alignment horizontal="left" vertical="center"/>
    </xf>
    <xf numFmtId="0" fontId="7" fillId="3" borderId="0" xfId="14" applyFont="1" applyFill="1" applyAlignment="1">
      <alignment horizontal="left"/>
    </xf>
    <xf numFmtId="177" fontId="34" fillId="0" borderId="0" xfId="14" applyNumberFormat="1" applyFont="1" applyAlignment="1">
      <alignment horizontal="left" vertical="center"/>
    </xf>
    <xf numFmtId="181" fontId="34" fillId="0" borderId="0" xfId="14" applyNumberFormat="1" applyFont="1" applyAlignment="1">
      <alignment horizontal="left" vertical="center"/>
    </xf>
    <xf numFmtId="182" fontId="34" fillId="0" borderId="0" xfId="14" applyNumberFormat="1" applyFont="1" applyAlignment="1">
      <alignment horizontal="left" vertical="center"/>
    </xf>
    <xf numFmtId="49" fontId="36" fillId="0" borderId="0" xfId="14" applyNumberFormat="1" applyFont="1" applyAlignment="1">
      <alignment horizontal="left" vertical="center"/>
    </xf>
    <xf numFmtId="49" fontId="36" fillId="4" borderId="0" xfId="14" applyNumberFormat="1" applyFont="1" applyFill="1" applyAlignment="1">
      <alignment horizontal="left" vertical="center"/>
    </xf>
    <xf numFmtId="49" fontId="35" fillId="0" borderId="0" xfId="14" applyNumberFormat="1" applyFont="1" applyAlignment="1">
      <alignment horizontal="left" vertical="center"/>
    </xf>
    <xf numFmtId="181" fontId="36" fillId="0" borderId="0" xfId="14" applyNumberFormat="1" applyFont="1" applyAlignment="1">
      <alignment horizontal="left" vertical="center"/>
    </xf>
    <xf numFmtId="177" fontId="36" fillId="0" borderId="0" xfId="14" applyNumberFormat="1" applyFont="1" applyAlignment="1">
      <alignment horizontal="left" vertical="center"/>
    </xf>
    <xf numFmtId="182" fontId="36" fillId="0" borderId="0" xfId="14" applyNumberFormat="1" applyFont="1" applyAlignment="1">
      <alignment horizontal="left" vertical="center"/>
    </xf>
    <xf numFmtId="182" fontId="35" fillId="0" borderId="0" xfId="14" applyNumberFormat="1" applyFont="1" applyAlignment="1">
      <alignment horizontal="left" vertical="center"/>
    </xf>
    <xf numFmtId="49" fontId="37" fillId="0" borderId="0" xfId="14" applyNumberFormat="1" applyFont="1" applyAlignment="1">
      <alignment horizontal="left" vertical="center"/>
    </xf>
    <xf numFmtId="49" fontId="37" fillId="4" borderId="0" xfId="14" applyNumberFormat="1" applyFont="1" applyFill="1" applyAlignment="1">
      <alignment horizontal="left" vertical="center"/>
    </xf>
    <xf numFmtId="177" fontId="37" fillId="0" borderId="0" xfId="14" applyNumberFormat="1" applyFont="1" applyAlignment="1">
      <alignment horizontal="left" vertical="center"/>
    </xf>
    <xf numFmtId="181" fontId="37" fillId="0" borderId="0" xfId="14" applyNumberFormat="1" applyFont="1" applyAlignment="1">
      <alignment horizontal="left" vertical="center"/>
    </xf>
    <xf numFmtId="182" fontId="37" fillId="0" borderId="0" xfId="14" applyNumberFormat="1" applyFont="1" applyAlignment="1">
      <alignment horizontal="left" vertical="center"/>
    </xf>
    <xf numFmtId="49" fontId="37" fillId="0" borderId="0" xfId="14" applyNumberFormat="1" applyFont="1" applyAlignment="1">
      <alignment horizontal="right" vertical="center"/>
    </xf>
    <xf numFmtId="49" fontId="38" fillId="0" borderId="0" xfId="14" applyNumberFormat="1" applyFont="1" applyAlignment="1">
      <alignment horizontal="left" vertical="center"/>
    </xf>
    <xf numFmtId="49" fontId="38" fillId="4" borderId="0" xfId="14" applyNumberFormat="1" applyFont="1" applyFill="1" applyAlignment="1">
      <alignment horizontal="left" vertical="center"/>
    </xf>
    <xf numFmtId="181" fontId="38" fillId="0" borderId="0" xfId="14" applyNumberFormat="1" applyFont="1" applyAlignment="1">
      <alignment horizontal="left" vertical="center"/>
    </xf>
    <xf numFmtId="177" fontId="38" fillId="0" borderId="0" xfId="14" applyNumberFormat="1" applyFont="1" applyAlignment="1">
      <alignment horizontal="left" vertical="center"/>
    </xf>
    <xf numFmtId="182" fontId="38" fillId="0" borderId="0" xfId="14" applyNumberFormat="1" applyFont="1" applyAlignment="1">
      <alignment horizontal="left" vertical="center"/>
    </xf>
    <xf numFmtId="49" fontId="34" fillId="4" borderId="0" xfId="14" applyNumberFormat="1" applyFont="1" applyFill="1" applyAlignment="1">
      <alignment horizontal="left" vertical="center"/>
    </xf>
    <xf numFmtId="49" fontId="40" fillId="0" borderId="0" xfId="14" applyNumberFormat="1" applyFont="1" applyAlignment="1">
      <alignment horizontal="left"/>
    </xf>
    <xf numFmtId="49" fontId="40" fillId="4" borderId="0" xfId="14" applyNumberFormat="1" applyFont="1" applyFill="1" applyAlignment="1">
      <alignment horizontal="left"/>
    </xf>
    <xf numFmtId="49" fontId="40" fillId="0" borderId="31" xfId="14" applyNumberFormat="1" applyFont="1" applyBorder="1" applyAlignment="1">
      <alignment horizontal="left"/>
    </xf>
    <xf numFmtId="177" fontId="41" fillId="0" borderId="2" xfId="14" applyNumberFormat="1" applyFont="1" applyBorder="1" applyAlignment="1">
      <alignment horizontal="left"/>
    </xf>
    <xf numFmtId="181" fontId="41" fillId="0" borderId="2" xfId="14" applyNumberFormat="1" applyFont="1" applyBorder="1" applyAlignment="1">
      <alignment horizontal="left"/>
    </xf>
    <xf numFmtId="177" fontId="41" fillId="0" borderId="32" xfId="14" applyNumberFormat="1" applyFont="1" applyBorder="1" applyAlignment="1">
      <alignment horizontal="left"/>
    </xf>
    <xf numFmtId="182" fontId="40" fillId="0" borderId="2" xfId="14" applyNumberFormat="1" applyFont="1" applyBorder="1" applyAlignment="1">
      <alignment horizontal="left"/>
    </xf>
    <xf numFmtId="182" fontId="46" fillId="0" borderId="2" xfId="14" applyNumberFormat="1" applyFont="1" applyBorder="1" applyAlignment="1">
      <alignment horizontal="left"/>
    </xf>
    <xf numFmtId="182" fontId="41" fillId="0" borderId="32" xfId="14" applyNumberFormat="1" applyFont="1" applyBorder="1" applyAlignment="1">
      <alignment horizontal="left"/>
    </xf>
    <xf numFmtId="49" fontId="40" fillId="0" borderId="33" xfId="14" applyNumberFormat="1" applyFont="1" applyBorder="1" applyAlignment="1">
      <alignment horizontal="left"/>
    </xf>
    <xf numFmtId="177" fontId="41" fillId="0" borderId="0" xfId="14" applyNumberFormat="1" applyFont="1" applyAlignment="1">
      <alignment horizontal="left"/>
    </xf>
    <xf numFmtId="181" fontId="41" fillId="0" borderId="0" xfId="14" applyNumberFormat="1" applyFont="1" applyAlignment="1">
      <alignment horizontal="left"/>
    </xf>
    <xf numFmtId="177" fontId="41" fillId="0" borderId="17" xfId="14" applyNumberFormat="1" applyFont="1" applyBorder="1" applyAlignment="1">
      <alignment horizontal="left"/>
    </xf>
    <xf numFmtId="182" fontId="40" fillId="0" borderId="0" xfId="14" applyNumberFormat="1" applyFont="1" applyAlignment="1">
      <alignment horizontal="left"/>
    </xf>
    <xf numFmtId="182" fontId="41" fillId="0" borderId="17" xfId="14" applyNumberFormat="1" applyFont="1" applyBorder="1" applyAlignment="1">
      <alignment horizontal="left"/>
    </xf>
    <xf numFmtId="49" fontId="41" fillId="0" borderId="33" xfId="14" applyNumberFormat="1" applyFont="1" applyBorder="1" applyAlignment="1">
      <alignment horizontal="center"/>
    </xf>
    <xf numFmtId="182" fontId="40" fillId="0" borderId="17" xfId="14" applyNumberFormat="1" applyFont="1" applyBorder="1" applyAlignment="1">
      <alignment horizontal="left"/>
    </xf>
    <xf numFmtId="181" fontId="41" fillId="0" borderId="32" xfId="14" applyNumberFormat="1" applyFont="1" applyBorder="1" applyAlignment="1">
      <alignment horizontal="center"/>
    </xf>
    <xf numFmtId="181" fontId="41" fillId="0" borderId="17" xfId="14" applyNumberFormat="1" applyFont="1" applyBorder="1" applyAlignment="1">
      <alignment horizontal="left"/>
    </xf>
    <xf numFmtId="177" fontId="40" fillId="0" borderId="0" xfId="14" applyNumberFormat="1" applyFont="1" applyAlignment="1">
      <alignment horizontal="left"/>
    </xf>
    <xf numFmtId="181" fontId="40" fillId="0" borderId="17" xfId="14" applyNumberFormat="1" applyFont="1" applyBorder="1" applyAlignment="1">
      <alignment horizontal="left"/>
    </xf>
    <xf numFmtId="177" fontId="40" fillId="0" borderId="17" xfId="14" applyNumberFormat="1" applyFont="1" applyBorder="1" applyAlignment="1">
      <alignment horizontal="left"/>
    </xf>
    <xf numFmtId="182" fontId="40" fillId="0" borderId="33" xfId="14" applyNumberFormat="1" applyFont="1" applyBorder="1" applyAlignment="1">
      <alignment horizontal="left"/>
    </xf>
    <xf numFmtId="182" fontId="40" fillId="0" borderId="34" xfId="14" applyNumberFormat="1" applyFont="1" applyBorder="1" applyAlignment="1">
      <alignment horizontal="left"/>
    </xf>
    <xf numFmtId="182" fontId="41" fillId="0" borderId="16" xfId="14" applyNumberFormat="1" applyFont="1" applyBorder="1" applyAlignment="1">
      <alignment horizontal="center"/>
    </xf>
    <xf numFmtId="182" fontId="78" fillId="0" borderId="32" xfId="14" applyNumberFormat="1" applyFont="1" applyBorder="1" applyAlignment="1">
      <alignment horizontal="center"/>
    </xf>
    <xf numFmtId="182" fontId="41" fillId="0" borderId="18" xfId="14" applyNumberFormat="1" applyFont="1" applyBorder="1" applyAlignment="1">
      <alignment horizontal="left"/>
    </xf>
    <xf numFmtId="182" fontId="78" fillId="0" borderId="17" xfId="14" applyNumberFormat="1" applyFont="1" applyBorder="1" applyAlignment="1">
      <alignment horizontal="left"/>
    </xf>
    <xf numFmtId="182" fontId="41" fillId="0" borderId="18" xfId="14" applyNumberFormat="1" applyFont="1" applyBorder="1" applyAlignment="1">
      <alignment horizontal="center"/>
    </xf>
    <xf numFmtId="182" fontId="41" fillId="0" borderId="0" xfId="14" applyNumberFormat="1" applyFont="1" applyAlignment="1">
      <alignment horizontal="left"/>
    </xf>
    <xf numFmtId="181" fontId="46" fillId="0" borderId="17" xfId="14" applyNumberFormat="1" applyFont="1" applyBorder="1" applyAlignment="1">
      <alignment horizontal="center"/>
    </xf>
    <xf numFmtId="182" fontId="40" fillId="0" borderId="18" xfId="14" applyNumberFormat="1" applyFont="1" applyBorder="1" applyAlignment="1">
      <alignment horizontal="left"/>
    </xf>
    <xf numFmtId="182" fontId="79" fillId="0" borderId="17" xfId="14" applyNumberFormat="1" applyFont="1" applyBorder="1" applyAlignment="1">
      <alignment horizontal="left"/>
    </xf>
    <xf numFmtId="49" fontId="46" fillId="0" borderId="33" xfId="14" applyNumberFormat="1" applyFont="1" applyBorder="1" applyAlignment="1">
      <alignment horizontal="center"/>
    </xf>
    <xf numFmtId="182" fontId="80" fillId="0" borderId="17" xfId="14" applyNumberFormat="1" applyFont="1" applyBorder="1" applyAlignment="1">
      <alignment horizontal="center"/>
    </xf>
    <xf numFmtId="177" fontId="46" fillId="0" borderId="0" xfId="14" applyNumberFormat="1" applyFont="1" applyAlignment="1">
      <alignment horizontal="center"/>
    </xf>
    <xf numFmtId="177" fontId="46" fillId="0" borderId="17" xfId="14" applyNumberFormat="1" applyFont="1" applyBorder="1" applyAlignment="1">
      <alignment horizontal="center"/>
    </xf>
    <xf numFmtId="182" fontId="46" fillId="0" borderId="18" xfId="14" applyNumberFormat="1" applyFont="1" applyBorder="1" applyAlignment="1">
      <alignment horizontal="center"/>
    </xf>
    <xf numFmtId="177" fontId="46" fillId="0" borderId="18" xfId="14" applyNumberFormat="1" applyFont="1" applyBorder="1" applyAlignment="1">
      <alignment horizontal="center"/>
    </xf>
    <xf numFmtId="49" fontId="40" fillId="0" borderId="35" xfId="14" applyNumberFormat="1" applyFont="1" applyBorder="1" applyAlignment="1">
      <alignment horizontal="left" vertical="center"/>
    </xf>
    <xf numFmtId="177" fontId="40" fillId="0" borderId="14" xfId="14" applyNumberFormat="1" applyFont="1" applyBorder="1" applyAlignment="1">
      <alignment horizontal="left" vertical="center"/>
    </xf>
    <xf numFmtId="181" fontId="40" fillId="0" borderId="25" xfId="14" applyNumberFormat="1" applyFont="1" applyBorder="1" applyAlignment="1">
      <alignment horizontal="left" vertical="center"/>
    </xf>
    <xf numFmtId="177" fontId="40" fillId="0" borderId="25" xfId="14" applyNumberFormat="1" applyFont="1" applyBorder="1" applyAlignment="1">
      <alignment horizontal="left" vertical="center"/>
    </xf>
    <xf numFmtId="182" fontId="40" fillId="0" borderId="25" xfId="14" applyNumberFormat="1" applyFont="1" applyBorder="1" applyAlignment="1">
      <alignment horizontal="left" vertical="center"/>
    </xf>
    <xf numFmtId="182" fontId="79" fillId="0" borderId="25" xfId="14" applyNumberFormat="1" applyFont="1" applyBorder="1" applyAlignment="1">
      <alignment horizontal="left" vertical="center"/>
    </xf>
    <xf numFmtId="182" fontId="40" fillId="0" borderId="26" xfId="14" applyNumberFormat="1" applyFont="1" applyBorder="1" applyAlignment="1">
      <alignment horizontal="left" vertical="center"/>
    </xf>
    <xf numFmtId="182" fontId="40" fillId="0" borderId="14" xfId="14" applyNumberFormat="1" applyFont="1" applyBorder="1" applyAlignment="1">
      <alignment horizontal="left" vertical="center"/>
    </xf>
    <xf numFmtId="49" fontId="40" fillId="0" borderId="0" xfId="14" applyNumberFormat="1" applyFont="1" applyAlignment="1">
      <alignment horizontal="left" vertical="center"/>
    </xf>
    <xf numFmtId="49" fontId="41" fillId="0" borderId="36" xfId="14" applyNumberFormat="1" applyFont="1" applyBorder="1" applyAlignment="1">
      <alignment horizontal="left" vertical="center"/>
    </xf>
    <xf numFmtId="177" fontId="40" fillId="0" borderId="6" xfId="14" applyNumberFormat="1" applyFont="1" applyBorder="1" applyAlignment="1">
      <alignment horizontal="left" vertical="center"/>
    </xf>
    <xf numFmtId="181" fontId="40" fillId="0" borderId="6" xfId="14" applyNumberFormat="1" applyFont="1" applyBorder="1" applyAlignment="1">
      <alignment horizontal="left" vertical="center"/>
    </xf>
    <xf numFmtId="182" fontId="40" fillId="0" borderId="6" xfId="14" applyNumberFormat="1" applyFont="1" applyBorder="1" applyAlignment="1">
      <alignment horizontal="left" vertical="center"/>
    </xf>
    <xf numFmtId="182" fontId="40" fillId="0" borderId="0" xfId="14" applyNumberFormat="1" applyFont="1" applyAlignment="1">
      <alignment horizontal="left" vertical="center"/>
    </xf>
    <xf numFmtId="49" fontId="34" fillId="2" borderId="0" xfId="14" applyNumberFormat="1" applyFont="1" applyFill="1" applyAlignment="1">
      <alignment vertical="center"/>
    </xf>
    <xf numFmtId="49" fontId="41" fillId="0" borderId="33" xfId="14" applyNumberFormat="1" applyFont="1" applyBorder="1" applyAlignment="1">
      <alignment vertical="center" wrapText="1"/>
    </xf>
    <xf numFmtId="183" fontId="40" fillId="0" borderId="0" xfId="14" quotePrefix="1" applyNumberFormat="1" applyFont="1" applyAlignment="1">
      <alignment horizontal="right" vertical="center"/>
    </xf>
    <xf numFmtId="181" fontId="40" fillId="0" borderId="0" xfId="14" quotePrefix="1" applyNumberFormat="1" applyFont="1" applyAlignment="1">
      <alignment horizontal="right" vertical="center"/>
    </xf>
    <xf numFmtId="182" fontId="40" fillId="0" borderId="0" xfId="14" quotePrefix="1" applyNumberFormat="1" applyFont="1" applyAlignment="1">
      <alignment horizontal="right" vertical="center"/>
    </xf>
    <xf numFmtId="49" fontId="40" fillId="0" borderId="0" xfId="14" applyNumberFormat="1" applyFont="1" applyAlignment="1">
      <alignment vertical="center"/>
    </xf>
    <xf numFmtId="49" fontId="41" fillId="0" borderId="11" xfId="14" applyNumberFormat="1" applyFont="1" applyBorder="1" applyAlignment="1">
      <alignment vertical="center"/>
    </xf>
    <xf numFmtId="49" fontId="19" fillId="0" borderId="11" xfId="14" applyNumberFormat="1" applyFont="1" applyBorder="1" applyAlignment="1">
      <alignment vertical="center" wrapText="1"/>
    </xf>
    <xf numFmtId="49" fontId="41" fillId="0" borderId="11" xfId="14" applyNumberFormat="1" applyFont="1" applyBorder="1" applyAlignment="1">
      <alignment vertical="center" wrapText="1"/>
    </xf>
    <xf numFmtId="49" fontId="42" fillId="0" borderId="11" xfId="14" applyNumberFormat="1" applyFont="1" applyBorder="1" applyAlignment="1">
      <alignment vertical="center" wrapText="1"/>
    </xf>
    <xf numFmtId="49" fontId="41" fillId="0" borderId="33" xfId="14" applyNumberFormat="1" applyFont="1" applyBorder="1" applyAlignment="1">
      <alignment horizontal="left" vertical="center" wrapText="1"/>
    </xf>
    <xf numFmtId="49" fontId="19" fillId="0" borderId="33" xfId="14" applyNumberFormat="1" applyFont="1" applyBorder="1" applyAlignment="1">
      <alignment vertical="center" wrapText="1"/>
    </xf>
    <xf numFmtId="0" fontId="19" fillId="0" borderId="11" xfId="14" applyFont="1" applyBorder="1" applyAlignment="1">
      <alignment vertical="center" wrapText="1"/>
    </xf>
    <xf numFmtId="0" fontId="7" fillId="5" borderId="0" xfId="14" applyFont="1" applyFill="1"/>
    <xf numFmtId="49" fontId="34" fillId="5" borderId="0" xfId="14" applyNumberFormat="1" applyFont="1" applyFill="1" applyAlignment="1">
      <alignment vertical="center"/>
    </xf>
    <xf numFmtId="49" fontId="46" fillId="0" borderId="0" xfId="14" applyNumberFormat="1" applyFont="1" applyAlignment="1">
      <alignment vertical="center"/>
    </xf>
    <xf numFmtId="181" fontId="40" fillId="0" borderId="0" xfId="14" applyNumberFormat="1" applyFont="1" applyAlignment="1">
      <alignment horizontal="right" vertical="center"/>
    </xf>
    <xf numFmtId="177" fontId="40" fillId="0" borderId="0" xfId="14" applyNumberFormat="1" applyFont="1" applyAlignment="1">
      <alignment horizontal="right" vertical="center"/>
    </xf>
    <xf numFmtId="182" fontId="40" fillId="0" borderId="0" xfId="14" applyNumberFormat="1" applyFont="1" applyAlignment="1">
      <alignment horizontal="right" vertical="center"/>
    </xf>
    <xf numFmtId="49" fontId="34" fillId="3" borderId="0" xfId="14" applyNumberFormat="1" applyFont="1" applyFill="1" applyAlignment="1">
      <alignment vertical="center"/>
    </xf>
    <xf numFmtId="184" fontId="34" fillId="0" borderId="0" xfId="14" applyNumberFormat="1" applyFont="1" applyAlignment="1">
      <alignment horizontal="right" vertical="center"/>
    </xf>
    <xf numFmtId="185" fontId="34" fillId="0" borderId="0" xfId="14" applyNumberFormat="1" applyFont="1" applyAlignment="1">
      <alignment horizontal="right" vertical="center"/>
    </xf>
    <xf numFmtId="186" fontId="34" fillId="0" borderId="0" xfId="14" applyNumberFormat="1" applyFont="1" applyAlignment="1">
      <alignment horizontal="right" vertical="center"/>
    </xf>
    <xf numFmtId="182" fontId="34" fillId="2" borderId="0" xfId="14" applyNumberFormat="1" applyFont="1" applyFill="1" applyAlignment="1">
      <alignment horizontal="right" vertical="center"/>
    </xf>
    <xf numFmtId="184" fontId="34" fillId="2" borderId="0" xfId="14" applyNumberFormat="1" applyFont="1" applyFill="1" applyAlignment="1">
      <alignment horizontal="right" vertical="center"/>
    </xf>
    <xf numFmtId="185" fontId="34" fillId="2" borderId="0" xfId="14" applyNumberFormat="1" applyFont="1" applyFill="1" applyAlignment="1">
      <alignment horizontal="right" vertical="center"/>
    </xf>
    <xf numFmtId="186" fontId="34" fillId="2" borderId="0" xfId="14" applyNumberFormat="1" applyFont="1" applyFill="1" applyAlignment="1">
      <alignment horizontal="right" vertical="center"/>
    </xf>
    <xf numFmtId="0" fontId="7" fillId="3" borderId="0" xfId="14" applyFont="1" applyFill="1"/>
    <xf numFmtId="49" fontId="35" fillId="4" borderId="0" xfId="14" applyNumberFormat="1" applyFont="1" applyFill="1" applyAlignment="1">
      <alignment horizontal="left" vertical="center"/>
    </xf>
    <xf numFmtId="184" fontId="36" fillId="0" borderId="0" xfId="14" applyNumberFormat="1" applyFont="1" applyAlignment="1">
      <alignment horizontal="left" vertical="center"/>
    </xf>
    <xf numFmtId="185" fontId="36" fillId="0" borderId="0" xfId="14" applyNumberFormat="1" applyFont="1" applyAlignment="1">
      <alignment horizontal="left" vertical="center"/>
    </xf>
    <xf numFmtId="185" fontId="35" fillId="0" borderId="0" xfId="14" applyNumberFormat="1" applyFont="1" applyAlignment="1">
      <alignment horizontal="left" vertical="center"/>
    </xf>
    <xf numFmtId="49" fontId="23" fillId="0" borderId="0" xfId="14" applyNumberFormat="1" applyFont="1" applyAlignment="1">
      <alignment horizontal="left" vertical="center"/>
    </xf>
    <xf numFmtId="49" fontId="23" fillId="4" borderId="0" xfId="14" applyNumberFormat="1" applyFont="1" applyFill="1" applyAlignment="1">
      <alignment horizontal="left" vertical="center"/>
    </xf>
    <xf numFmtId="184" fontId="23" fillId="0" borderId="0" xfId="14" applyNumberFormat="1" applyFont="1" applyAlignment="1">
      <alignment horizontal="left" vertical="center"/>
    </xf>
    <xf numFmtId="182" fontId="23" fillId="0" borderId="0" xfId="14" applyNumberFormat="1" applyFont="1" applyAlignment="1">
      <alignment horizontal="left" vertical="center"/>
    </xf>
    <xf numFmtId="185" fontId="23" fillId="0" borderId="0" xfId="14" applyNumberFormat="1" applyFont="1" applyAlignment="1">
      <alignment horizontal="left" vertical="center"/>
    </xf>
    <xf numFmtId="49" fontId="16" fillId="0" borderId="0" xfId="14" applyNumberFormat="1" applyFont="1" applyAlignment="1">
      <alignment horizontal="left" vertical="center"/>
    </xf>
    <xf numFmtId="49" fontId="16" fillId="4" borderId="0" xfId="14" applyNumberFormat="1" applyFont="1" applyFill="1" applyAlignment="1">
      <alignment horizontal="left" vertical="center"/>
    </xf>
    <xf numFmtId="49" fontId="28" fillId="0" borderId="0" xfId="16" applyNumberFormat="1" applyFont="1" applyAlignment="1">
      <alignment horizontal="left" vertical="center"/>
    </xf>
    <xf numFmtId="184" fontId="16" fillId="0" borderId="0" xfId="14" applyNumberFormat="1" applyFont="1" applyAlignment="1">
      <alignment horizontal="left" vertical="center"/>
    </xf>
    <xf numFmtId="182" fontId="16" fillId="0" borderId="0" xfId="14" applyNumberFormat="1" applyFont="1" applyAlignment="1">
      <alignment horizontal="left" vertical="center"/>
    </xf>
    <xf numFmtId="185" fontId="16" fillId="0" borderId="0" xfId="14" applyNumberFormat="1" applyFont="1" applyAlignment="1">
      <alignment horizontal="left" vertical="center"/>
    </xf>
    <xf numFmtId="49" fontId="38" fillId="0" borderId="0" xfId="14" applyNumberFormat="1" applyFont="1" applyAlignment="1">
      <alignment horizontal="right" vertical="center"/>
    </xf>
    <xf numFmtId="185" fontId="38" fillId="0" borderId="0" xfId="14" applyNumberFormat="1" applyFont="1" applyAlignment="1">
      <alignment horizontal="left" vertical="center"/>
    </xf>
    <xf numFmtId="184" fontId="34" fillId="0" borderId="0" xfId="14" applyNumberFormat="1" applyFont="1" applyAlignment="1">
      <alignment horizontal="left" vertical="center"/>
    </xf>
    <xf numFmtId="185" fontId="34" fillId="0" borderId="0" xfId="14" applyNumberFormat="1" applyFont="1" applyAlignment="1">
      <alignment horizontal="left" vertical="center"/>
    </xf>
    <xf numFmtId="186" fontId="34" fillId="0" borderId="0" xfId="14" applyNumberFormat="1" applyFont="1" applyAlignment="1">
      <alignment horizontal="left" vertical="center"/>
    </xf>
    <xf numFmtId="49" fontId="40" fillId="0" borderId="0" xfId="14" applyNumberFormat="1" applyFont="1" applyAlignment="1">
      <alignment horizontal="center"/>
    </xf>
    <xf numFmtId="49" fontId="40" fillId="4" borderId="0" xfId="14" applyNumberFormat="1" applyFont="1" applyFill="1" applyAlignment="1">
      <alignment horizontal="center"/>
    </xf>
    <xf numFmtId="49" fontId="40" fillId="0" borderId="31" xfId="14" applyNumberFormat="1" applyFont="1" applyBorder="1" applyAlignment="1">
      <alignment horizontal="center"/>
    </xf>
    <xf numFmtId="182" fontId="41" fillId="0" borderId="2" xfId="14" applyNumberFormat="1" applyFont="1" applyBorder="1" applyAlignment="1">
      <alignment horizontal="left"/>
    </xf>
    <xf numFmtId="185" fontId="41" fillId="0" borderId="2" xfId="14" applyNumberFormat="1" applyFont="1" applyBorder="1" applyAlignment="1">
      <alignment horizontal="left"/>
    </xf>
    <xf numFmtId="182" fontId="40" fillId="0" borderId="17" xfId="14" applyNumberFormat="1" applyFont="1" applyBorder="1" applyAlignment="1">
      <alignment horizontal="center"/>
    </xf>
    <xf numFmtId="184" fontId="40" fillId="0" borderId="0" xfId="14" applyNumberFormat="1" applyFont="1" applyAlignment="1">
      <alignment horizontal="center"/>
    </xf>
    <xf numFmtId="186" fontId="46" fillId="0" borderId="0" xfId="14" applyNumberFormat="1" applyFont="1" applyAlignment="1">
      <alignment horizontal="left"/>
    </xf>
    <xf numFmtId="185" fontId="40" fillId="0" borderId="10" xfId="14" applyNumberFormat="1" applyFont="1" applyBorder="1" applyAlignment="1">
      <alignment horizontal="center"/>
    </xf>
    <xf numFmtId="185" fontId="40" fillId="0" borderId="0" xfId="14" applyNumberFormat="1" applyFont="1" applyAlignment="1">
      <alignment horizontal="center"/>
    </xf>
    <xf numFmtId="182" fontId="40" fillId="0" borderId="22" xfId="14" applyNumberFormat="1" applyFont="1" applyBorder="1" applyAlignment="1">
      <alignment horizontal="center"/>
    </xf>
    <xf numFmtId="185" fontId="40" fillId="0" borderId="22" xfId="14" applyNumberFormat="1" applyFont="1" applyBorder="1" applyAlignment="1">
      <alignment horizontal="center"/>
    </xf>
    <xf numFmtId="185" fontId="40" fillId="0" borderId="33" xfId="14" applyNumberFormat="1" applyFont="1" applyBorder="1" applyAlignment="1">
      <alignment horizontal="center"/>
    </xf>
    <xf numFmtId="182" fontId="40" fillId="0" borderId="0" xfId="14" applyNumberFormat="1" applyFont="1" applyAlignment="1">
      <alignment horizontal="center"/>
    </xf>
    <xf numFmtId="186" fontId="40" fillId="0" borderId="0" xfId="14" applyNumberFormat="1" applyFont="1" applyAlignment="1">
      <alignment horizontal="center"/>
    </xf>
    <xf numFmtId="185" fontId="40" fillId="0" borderId="14" xfId="14" applyNumberFormat="1" applyFont="1" applyBorder="1" applyAlignment="1">
      <alignment horizontal="center"/>
    </xf>
    <xf numFmtId="184" fontId="41" fillId="0" borderId="32" xfId="14" applyNumberFormat="1" applyFont="1" applyBorder="1" applyAlignment="1">
      <alignment horizontal="center"/>
    </xf>
    <xf numFmtId="182" fontId="41" fillId="0" borderId="31" xfId="14" applyNumberFormat="1" applyFont="1" applyBorder="1" applyAlignment="1">
      <alignment horizontal="left"/>
    </xf>
    <xf numFmtId="185" fontId="41" fillId="0" borderId="32" xfId="14" applyNumberFormat="1" applyFont="1" applyBorder="1" applyAlignment="1">
      <alignment horizontal="left"/>
    </xf>
    <xf numFmtId="185" fontId="41" fillId="0" borderId="31" xfId="14" applyNumberFormat="1" applyFont="1" applyBorder="1" applyAlignment="1">
      <alignment horizontal="left"/>
    </xf>
    <xf numFmtId="49" fontId="40" fillId="0" borderId="33" xfId="14" applyNumberFormat="1" applyFont="1" applyBorder="1" applyAlignment="1">
      <alignment horizontal="center"/>
    </xf>
    <xf numFmtId="184" fontId="41" fillId="0" borderId="17" xfId="14" applyNumberFormat="1" applyFont="1" applyBorder="1" applyAlignment="1">
      <alignment horizontal="right"/>
    </xf>
    <xf numFmtId="182" fontId="41" fillId="0" borderId="17" xfId="14" applyNumberFormat="1" applyFont="1" applyBorder="1" applyAlignment="1">
      <alignment horizontal="center"/>
    </xf>
    <xf numFmtId="182" fontId="46" fillId="0" borderId="17" xfId="14" applyNumberFormat="1" applyFont="1" applyBorder="1" applyAlignment="1">
      <alignment horizontal="left"/>
    </xf>
    <xf numFmtId="182" fontId="46" fillId="0" borderId="0" xfId="14" applyNumberFormat="1" applyFont="1" applyAlignment="1">
      <alignment horizontal="left"/>
    </xf>
    <xf numFmtId="182" fontId="46" fillId="0" borderId="33" xfId="14" applyNumberFormat="1" applyFont="1" applyBorder="1" applyAlignment="1">
      <alignment horizontal="left"/>
    </xf>
    <xf numFmtId="185" fontId="46" fillId="0" borderId="17" xfId="14" applyNumberFormat="1" applyFont="1" applyBorder="1" applyAlignment="1">
      <alignment horizontal="left"/>
    </xf>
    <xf numFmtId="185" fontId="46" fillId="0" borderId="0" xfId="14" applyNumberFormat="1" applyFont="1" applyAlignment="1">
      <alignment horizontal="right"/>
    </xf>
    <xf numFmtId="185" fontId="46" fillId="0" borderId="0" xfId="14" applyNumberFormat="1" applyFont="1" applyAlignment="1">
      <alignment horizontal="left"/>
    </xf>
    <xf numFmtId="185" fontId="46" fillId="0" borderId="33" xfId="14" applyNumberFormat="1" applyFont="1" applyBorder="1" applyAlignment="1">
      <alignment horizontal="left"/>
    </xf>
    <xf numFmtId="184" fontId="40" fillId="0" borderId="17" xfId="14" applyNumberFormat="1" applyFont="1" applyBorder="1" applyAlignment="1">
      <alignment horizontal="center"/>
    </xf>
    <xf numFmtId="182" fontId="40" fillId="0" borderId="37" xfId="14" applyNumberFormat="1" applyFont="1" applyBorder="1" applyAlignment="1">
      <alignment horizontal="center"/>
    </xf>
    <xf numFmtId="186" fontId="40" fillId="0" borderId="17" xfId="14" applyNumberFormat="1" applyFont="1" applyBorder="1" applyAlignment="1">
      <alignment horizontal="center"/>
    </xf>
    <xf numFmtId="185" fontId="40" fillId="0" borderId="17" xfId="14" applyNumberFormat="1" applyFont="1" applyBorder="1" applyAlignment="1">
      <alignment horizontal="center"/>
    </xf>
    <xf numFmtId="185" fontId="41" fillId="0" borderId="10" xfId="14" applyNumberFormat="1" applyFont="1" applyBorder="1" applyAlignment="1">
      <alignment horizontal="center"/>
    </xf>
    <xf numFmtId="185" fontId="41" fillId="0" borderId="16" xfId="14" applyNumberFormat="1" applyFont="1" applyBorder="1" applyAlignment="1">
      <alignment horizontal="center"/>
    </xf>
    <xf numFmtId="186" fontId="41" fillId="0" borderId="16" xfId="14" applyNumberFormat="1" applyFont="1" applyBorder="1" applyAlignment="1">
      <alignment horizontal="center"/>
    </xf>
    <xf numFmtId="184" fontId="46" fillId="0" borderId="17" xfId="14" applyNumberFormat="1" applyFont="1" applyBorder="1" applyAlignment="1">
      <alignment horizontal="center"/>
    </xf>
    <xf numFmtId="185" fontId="41" fillId="0" borderId="17" xfId="14" applyNumberFormat="1" applyFont="1" applyBorder="1" applyAlignment="1">
      <alignment horizontal="center"/>
    </xf>
    <xf numFmtId="185" fontId="41" fillId="0" borderId="18" xfId="14" applyNumberFormat="1" applyFont="1" applyBorder="1" applyAlignment="1">
      <alignment horizontal="center"/>
    </xf>
    <xf numFmtId="186" fontId="41" fillId="0" borderId="18" xfId="14" applyNumberFormat="1" applyFont="1" applyBorder="1" applyAlignment="1">
      <alignment horizontal="center"/>
    </xf>
    <xf numFmtId="185" fontId="41" fillId="0" borderId="0" xfId="14" applyNumberFormat="1" applyFont="1" applyAlignment="1">
      <alignment horizontal="center"/>
    </xf>
    <xf numFmtId="185" fontId="41" fillId="0" borderId="33" xfId="14" applyNumberFormat="1" applyFont="1" applyBorder="1" applyAlignment="1">
      <alignment horizontal="center"/>
    </xf>
    <xf numFmtId="185" fontId="46" fillId="0" borderId="18" xfId="14" applyNumberFormat="1" applyFont="1" applyBorder="1" applyAlignment="1">
      <alignment horizontal="center"/>
    </xf>
    <xf numFmtId="186" fontId="46" fillId="0" borderId="18" xfId="14" applyNumberFormat="1" applyFont="1" applyBorder="1" applyAlignment="1">
      <alignment horizontal="center"/>
    </xf>
    <xf numFmtId="185" fontId="43" fillId="0" borderId="17" xfId="14" applyNumberFormat="1" applyFont="1" applyBorder="1" applyAlignment="1">
      <alignment horizontal="center"/>
    </xf>
    <xf numFmtId="185" fontId="46" fillId="0" borderId="10" xfId="14" applyNumberFormat="1" applyFont="1" applyBorder="1" applyAlignment="1">
      <alignment horizontal="center"/>
    </xf>
    <xf numFmtId="49" fontId="40" fillId="0" borderId="0" xfId="14" applyNumberFormat="1" applyFont="1" applyAlignment="1">
      <alignment horizontal="center" vertical="center"/>
    </xf>
    <xf numFmtId="49" fontId="40" fillId="4" borderId="0" xfId="14" applyNumberFormat="1" applyFont="1" applyFill="1" applyAlignment="1">
      <alignment horizontal="center" vertical="center"/>
    </xf>
    <xf numFmtId="49" fontId="40" fillId="0" borderId="35" xfId="14" applyNumberFormat="1" applyFont="1" applyBorder="1" applyAlignment="1">
      <alignment horizontal="center" vertical="center"/>
    </xf>
    <xf numFmtId="182" fontId="40" fillId="0" borderId="25" xfId="14" applyNumberFormat="1" applyFont="1" applyBorder="1" applyAlignment="1">
      <alignment horizontal="center" vertical="center"/>
    </xf>
    <xf numFmtId="184" fontId="40" fillId="0" borderId="25" xfId="14" applyNumberFormat="1" applyFont="1" applyBorder="1" applyAlignment="1">
      <alignment horizontal="center" vertical="center"/>
    </xf>
    <xf numFmtId="185" fontId="40" fillId="0" borderId="25" xfId="14" applyNumberFormat="1" applyFont="1" applyBorder="1" applyAlignment="1">
      <alignment horizontal="center" vertical="center"/>
    </xf>
    <xf numFmtId="185" fontId="40" fillId="0" borderId="26" xfId="14" applyNumberFormat="1" applyFont="1" applyBorder="1" applyAlignment="1">
      <alignment horizontal="center" vertical="center"/>
    </xf>
    <xf numFmtId="186" fontId="40" fillId="0" borderId="26" xfId="14" applyNumberFormat="1" applyFont="1" applyBorder="1" applyAlignment="1">
      <alignment horizontal="center" vertical="center"/>
    </xf>
    <xf numFmtId="185" fontId="40" fillId="0" borderId="14" xfId="14" applyNumberFormat="1" applyFont="1" applyBorder="1" applyAlignment="1">
      <alignment horizontal="center" vertical="center"/>
    </xf>
    <xf numFmtId="185" fontId="40" fillId="0" borderId="35" xfId="14" applyNumberFormat="1" applyFont="1" applyBorder="1" applyAlignment="1">
      <alignment horizontal="center" vertical="center"/>
    </xf>
    <xf numFmtId="185" fontId="40" fillId="0" borderId="13" xfId="14" applyNumberFormat="1" applyFont="1" applyBorder="1" applyAlignment="1">
      <alignment horizontal="center" vertical="center"/>
    </xf>
    <xf numFmtId="49" fontId="41" fillId="0" borderId="33" xfId="14" applyNumberFormat="1" applyFont="1" applyBorder="1" applyAlignment="1">
      <alignment horizontal="center" vertical="center"/>
    </xf>
    <xf numFmtId="182" fontId="40" fillId="0" borderId="21" xfId="14" applyNumberFormat="1" applyFont="1" applyBorder="1" applyAlignment="1">
      <alignment horizontal="center" vertical="center"/>
    </xf>
    <xf numFmtId="184" fontId="40" fillId="0" borderId="6" xfId="14" applyNumberFormat="1" applyFont="1" applyBorder="1" applyAlignment="1">
      <alignment horizontal="center" vertical="center"/>
    </xf>
    <xf numFmtId="182" fontId="40" fillId="0" borderId="6" xfId="14" applyNumberFormat="1" applyFont="1" applyBorder="1" applyAlignment="1">
      <alignment horizontal="center" vertical="center"/>
    </xf>
    <xf numFmtId="185" fontId="40" fillId="0" borderId="6" xfId="14" applyNumberFormat="1" applyFont="1" applyBorder="1" applyAlignment="1">
      <alignment horizontal="center" vertical="center"/>
    </xf>
    <xf numFmtId="186" fontId="40" fillId="0" borderId="6" xfId="14" applyNumberFormat="1" applyFont="1" applyBorder="1" applyAlignment="1">
      <alignment horizontal="center" vertical="center"/>
    </xf>
    <xf numFmtId="185" fontId="40" fillId="0" borderId="0" xfId="14" applyNumberFormat="1" applyFont="1" applyAlignment="1">
      <alignment horizontal="center" vertical="center"/>
    </xf>
    <xf numFmtId="49" fontId="40" fillId="2" borderId="0" xfId="14" applyNumberFormat="1" applyFont="1" applyFill="1" applyAlignment="1">
      <alignment vertical="center"/>
    </xf>
    <xf numFmtId="186" fontId="40" fillId="0" borderId="17" xfId="14" quotePrefix="1" applyNumberFormat="1" applyFont="1" applyBorder="1" applyAlignment="1">
      <alignment horizontal="right" vertical="center"/>
    </xf>
    <xf numFmtId="185" fontId="40" fillId="0" borderId="0" xfId="14" quotePrefix="1" applyNumberFormat="1" applyFont="1" applyAlignment="1">
      <alignment horizontal="right" vertical="center"/>
    </xf>
    <xf numFmtId="187" fontId="40" fillId="0" borderId="0" xfId="14" quotePrefix="1" applyNumberFormat="1" applyFont="1" applyAlignment="1">
      <alignment horizontal="right" vertical="center"/>
    </xf>
    <xf numFmtId="49" fontId="40" fillId="5" borderId="0" xfId="14" applyNumberFormat="1" applyFont="1" applyFill="1" applyAlignment="1">
      <alignment vertical="center"/>
    </xf>
    <xf numFmtId="184" fontId="40" fillId="0" borderId="0" xfId="14" applyNumberFormat="1" applyFont="1" applyAlignment="1">
      <alignment horizontal="right" vertical="center"/>
    </xf>
    <xf numFmtId="185" fontId="40" fillId="0" borderId="0" xfId="14" applyNumberFormat="1" applyFont="1" applyAlignment="1">
      <alignment horizontal="right" vertical="center"/>
    </xf>
    <xf numFmtId="186" fontId="40" fillId="0" borderId="0" xfId="14" applyNumberFormat="1" applyFont="1" applyAlignment="1">
      <alignment horizontal="right" vertical="center"/>
    </xf>
    <xf numFmtId="188" fontId="34" fillId="0" borderId="0" xfId="14" applyNumberFormat="1" applyFont="1" applyAlignment="1">
      <alignment horizontal="right" vertical="center"/>
    </xf>
    <xf numFmtId="184" fontId="34" fillId="2" borderId="0" xfId="14" applyNumberFormat="1" applyFont="1" applyFill="1" applyAlignment="1">
      <alignment horizontal="left" vertical="center"/>
    </xf>
    <xf numFmtId="185" fontId="34" fillId="2" borderId="0" xfId="14" applyNumberFormat="1" applyFont="1" applyFill="1" applyAlignment="1">
      <alignment horizontal="left" vertical="center"/>
    </xf>
    <xf numFmtId="188" fontId="34" fillId="2" borderId="0" xfId="14" applyNumberFormat="1" applyFont="1" applyFill="1" applyAlignment="1">
      <alignment horizontal="left" vertical="center"/>
    </xf>
    <xf numFmtId="188" fontId="34" fillId="0" borderId="0" xfId="14" applyNumberFormat="1" applyFont="1" applyAlignment="1">
      <alignment horizontal="left" vertical="center"/>
    </xf>
    <xf numFmtId="188" fontId="35" fillId="0" borderId="0" xfId="14" applyNumberFormat="1" applyFont="1" applyAlignment="1">
      <alignment horizontal="left" vertical="center"/>
    </xf>
    <xf numFmtId="184" fontId="37" fillId="0" borderId="0" xfId="14" applyNumberFormat="1" applyFont="1" applyAlignment="1">
      <alignment horizontal="left" vertical="center"/>
    </xf>
    <xf numFmtId="185" fontId="37" fillId="0" borderId="0" xfId="14" applyNumberFormat="1" applyFont="1" applyAlignment="1">
      <alignment horizontal="left" vertical="center"/>
    </xf>
    <xf numFmtId="188" fontId="37" fillId="0" borderId="0" xfId="14" applyNumberFormat="1" applyFont="1" applyAlignment="1">
      <alignment horizontal="left" vertical="center"/>
    </xf>
    <xf numFmtId="184" fontId="38" fillId="0" borderId="0" xfId="14" applyNumberFormat="1" applyFont="1" applyAlignment="1">
      <alignment horizontal="left" vertical="center"/>
    </xf>
    <xf numFmtId="188" fontId="38" fillId="0" borderId="0" xfId="14" applyNumberFormat="1" applyFont="1" applyAlignment="1">
      <alignment horizontal="left" vertical="center"/>
    </xf>
    <xf numFmtId="0" fontId="19" fillId="0" borderId="2" xfId="14" applyFont="1" applyBorder="1" applyAlignment="1">
      <alignment horizontal="left"/>
    </xf>
    <xf numFmtId="0" fontId="19" fillId="0" borderId="5" xfId="14" applyFont="1" applyBorder="1" applyAlignment="1">
      <alignment horizontal="left"/>
    </xf>
    <xf numFmtId="184" fontId="41" fillId="0" borderId="0" xfId="14" applyNumberFormat="1" applyFont="1" applyAlignment="1">
      <alignment horizontal="center"/>
    </xf>
    <xf numFmtId="188" fontId="40" fillId="0" borderId="0" xfId="14" applyNumberFormat="1" applyFont="1" applyAlignment="1">
      <alignment horizontal="center"/>
    </xf>
    <xf numFmtId="188" fontId="40" fillId="0" borderId="11" xfId="14" applyNumberFormat="1" applyFont="1" applyBorder="1" applyAlignment="1">
      <alignment horizontal="center"/>
    </xf>
    <xf numFmtId="188" fontId="40" fillId="0" borderId="37" xfId="14" applyNumberFormat="1" applyFont="1" applyBorder="1" applyAlignment="1">
      <alignment horizontal="center"/>
    </xf>
    <xf numFmtId="188" fontId="40" fillId="0" borderId="22" xfId="14" applyNumberFormat="1" applyFont="1" applyBorder="1" applyAlignment="1">
      <alignment horizontal="center"/>
    </xf>
    <xf numFmtId="185" fontId="41" fillId="0" borderId="38" xfId="14" applyNumberFormat="1" applyFont="1" applyBorder="1" applyAlignment="1">
      <alignment horizontal="center"/>
    </xf>
    <xf numFmtId="188" fontId="41" fillId="0" borderId="18" xfId="14" applyNumberFormat="1" applyFont="1" applyBorder="1" applyAlignment="1">
      <alignment horizontal="center"/>
    </xf>
    <xf numFmtId="188" fontId="41" fillId="0" borderId="16" xfId="14" applyNumberFormat="1" applyFont="1" applyBorder="1" applyAlignment="1">
      <alignment horizontal="center"/>
    </xf>
    <xf numFmtId="188" fontId="41" fillId="0" borderId="2" xfId="14" applyNumberFormat="1" applyFont="1" applyBorder="1" applyAlignment="1">
      <alignment horizontal="center"/>
    </xf>
    <xf numFmtId="0" fontId="7" fillId="0" borderId="38" xfId="14" applyFont="1" applyBorder="1" applyAlignment="1">
      <alignment horizontal="center"/>
    </xf>
    <xf numFmtId="0" fontId="7" fillId="0" borderId="18" xfId="14" applyFont="1" applyBorder="1" applyAlignment="1">
      <alignment horizontal="center"/>
    </xf>
    <xf numFmtId="188" fontId="41" fillId="0" borderId="0" xfId="14" applyNumberFormat="1" applyFont="1" applyAlignment="1">
      <alignment horizontal="center"/>
    </xf>
    <xf numFmtId="185" fontId="40" fillId="0" borderId="37" xfId="14" applyNumberFormat="1" applyFont="1" applyBorder="1" applyAlignment="1">
      <alignment horizontal="center"/>
    </xf>
    <xf numFmtId="188" fontId="40" fillId="0" borderId="38" xfId="14" applyNumberFormat="1" applyFont="1" applyBorder="1" applyAlignment="1">
      <alignment horizontal="center"/>
    </xf>
    <xf numFmtId="188" fontId="40" fillId="0" borderId="18" xfId="14" applyNumberFormat="1" applyFont="1" applyBorder="1" applyAlignment="1">
      <alignment horizontal="center"/>
    </xf>
    <xf numFmtId="185" fontId="41" fillId="0" borderId="39" xfId="14" applyNumberFormat="1" applyFont="1" applyBorder="1" applyAlignment="1">
      <alignment horizontal="center"/>
    </xf>
    <xf numFmtId="188" fontId="41" fillId="0" borderId="31" xfId="14" applyNumberFormat="1" applyFont="1" applyBorder="1" applyAlignment="1">
      <alignment horizontal="center"/>
    </xf>
    <xf numFmtId="188" fontId="41" fillId="0" borderId="32" xfId="14" applyNumberFormat="1" applyFont="1" applyBorder="1" applyAlignment="1">
      <alignment horizontal="center"/>
    </xf>
    <xf numFmtId="188" fontId="41" fillId="0" borderId="3" xfId="14" applyNumberFormat="1" applyFont="1" applyBorder="1" applyAlignment="1">
      <alignment horizontal="center"/>
    </xf>
    <xf numFmtId="49" fontId="40" fillId="0" borderId="10" xfId="14" applyNumberFormat="1" applyFont="1" applyBorder="1" applyAlignment="1">
      <alignment horizontal="center"/>
    </xf>
    <xf numFmtId="49" fontId="40" fillId="0" borderId="38" xfId="14" applyNumberFormat="1" applyFont="1" applyBorder="1" applyAlignment="1">
      <alignment horizontal="center"/>
    </xf>
    <xf numFmtId="188" fontId="41" fillId="0" borderId="33" xfId="14" applyNumberFormat="1" applyFont="1" applyBorder="1" applyAlignment="1">
      <alignment horizontal="center"/>
    </xf>
    <xf numFmtId="188" fontId="41" fillId="0" borderId="17" xfId="14" applyNumberFormat="1" applyFont="1" applyBorder="1" applyAlignment="1">
      <alignment horizontal="center"/>
    </xf>
    <xf numFmtId="49" fontId="41" fillId="0" borderId="9" xfId="14" applyNumberFormat="1" applyFont="1" applyBorder="1" applyAlignment="1">
      <alignment horizontal="center"/>
    </xf>
    <xf numFmtId="49" fontId="40" fillId="0" borderId="18" xfId="14" applyNumberFormat="1" applyFont="1" applyBorder="1" applyAlignment="1">
      <alignment horizontal="center"/>
    </xf>
    <xf numFmtId="49" fontId="46" fillId="0" borderId="38" xfId="14" applyNumberFormat="1" applyFont="1" applyBorder="1" applyAlignment="1">
      <alignment horizontal="center"/>
    </xf>
    <xf numFmtId="185" fontId="40" fillId="0" borderId="18" xfId="14" applyNumberFormat="1" applyFont="1" applyBorder="1" applyAlignment="1">
      <alignment horizontal="center"/>
    </xf>
    <xf numFmtId="188" fontId="46" fillId="0" borderId="18" xfId="14" applyNumberFormat="1" applyFont="1" applyBorder="1" applyAlignment="1">
      <alignment horizontal="center"/>
    </xf>
    <xf numFmtId="185" fontId="46" fillId="0" borderId="38" xfId="14" applyNumberFormat="1" applyFont="1" applyBorder="1" applyAlignment="1">
      <alignment horizontal="center"/>
    </xf>
    <xf numFmtId="188" fontId="46" fillId="0" borderId="33" xfId="14" applyNumberFormat="1" applyFont="1" applyBorder="1" applyAlignment="1">
      <alignment horizontal="center"/>
    </xf>
    <xf numFmtId="188" fontId="46" fillId="0" borderId="17" xfId="14" applyNumberFormat="1" applyFont="1" applyBorder="1" applyAlignment="1">
      <alignment horizontal="center"/>
    </xf>
    <xf numFmtId="188" fontId="46" fillId="0" borderId="19" xfId="14" applyNumberFormat="1" applyFont="1" applyBorder="1" applyAlignment="1">
      <alignment horizontal="center"/>
    </xf>
    <xf numFmtId="185" fontId="46" fillId="0" borderId="38" xfId="14" applyNumberFormat="1" applyFont="1" applyBorder="1" applyAlignment="1">
      <alignment horizontal="center" vertical="center"/>
    </xf>
    <xf numFmtId="184" fontId="46" fillId="0" borderId="25" xfId="14" applyNumberFormat="1" applyFont="1" applyBorder="1" applyAlignment="1">
      <alignment horizontal="center" vertical="center"/>
    </xf>
    <xf numFmtId="185" fontId="46" fillId="0" borderId="25" xfId="14" applyNumberFormat="1" applyFont="1" applyBorder="1" applyAlignment="1">
      <alignment horizontal="center" vertical="center"/>
    </xf>
    <xf numFmtId="188" fontId="40" fillId="0" borderId="26" xfId="14" applyNumberFormat="1" applyFont="1" applyBorder="1" applyAlignment="1">
      <alignment horizontal="center" vertical="center"/>
    </xf>
    <xf numFmtId="185" fontId="40" fillId="0" borderId="40" xfId="14" applyNumberFormat="1" applyFont="1" applyBorder="1" applyAlignment="1">
      <alignment horizontal="center" vertical="center"/>
    </xf>
    <xf numFmtId="188" fontId="40" fillId="0" borderId="35" xfId="14" applyNumberFormat="1" applyFont="1" applyBorder="1" applyAlignment="1">
      <alignment horizontal="center" vertical="center"/>
    </xf>
    <xf numFmtId="188" fontId="40" fillId="0" borderId="25" xfId="14" applyNumberFormat="1" applyFont="1" applyBorder="1" applyAlignment="1">
      <alignment horizontal="center" vertical="center"/>
    </xf>
    <xf numFmtId="188" fontId="40" fillId="0" borderId="23" xfId="14" applyNumberFormat="1" applyFont="1" applyBorder="1" applyAlignment="1">
      <alignment horizontal="center" vertical="center"/>
    </xf>
    <xf numFmtId="188" fontId="40" fillId="0" borderId="40" xfId="14" applyNumberFormat="1" applyFont="1" applyBorder="1" applyAlignment="1">
      <alignment horizontal="center" vertical="center"/>
    </xf>
    <xf numFmtId="188" fontId="40" fillId="0" borderId="14" xfId="14" applyNumberFormat="1" applyFont="1" applyBorder="1" applyAlignment="1">
      <alignment horizontal="center" vertical="center"/>
    </xf>
    <xf numFmtId="188" fontId="40" fillId="0" borderId="6" xfId="14" applyNumberFormat="1" applyFont="1" applyBorder="1" applyAlignment="1">
      <alignment horizontal="center" vertical="center"/>
    </xf>
    <xf numFmtId="188" fontId="40" fillId="0" borderId="0" xfId="14" applyNumberFormat="1" applyFont="1" applyAlignment="1">
      <alignment horizontal="center" vertical="center"/>
    </xf>
    <xf numFmtId="182" fontId="40" fillId="0" borderId="17" xfId="14" quotePrefix="1" applyNumberFormat="1" applyFont="1" applyBorder="1" applyAlignment="1">
      <alignment horizontal="right" vertical="center"/>
    </xf>
    <xf numFmtId="188" fontId="40" fillId="0" borderId="0" xfId="14" quotePrefix="1" applyNumberFormat="1" applyFont="1" applyAlignment="1">
      <alignment horizontal="right" vertical="center"/>
    </xf>
    <xf numFmtId="184" fontId="40" fillId="0" borderId="0" xfId="14" quotePrefix="1" applyNumberFormat="1" applyFont="1" applyAlignment="1">
      <alignment horizontal="right" vertical="center"/>
    </xf>
    <xf numFmtId="188" fontId="40" fillId="0" borderId="0" xfId="14" applyNumberFormat="1" applyFont="1" applyAlignment="1">
      <alignment horizontal="right" vertical="center"/>
    </xf>
    <xf numFmtId="182" fontId="40" fillId="0" borderId="17" xfId="14" applyNumberFormat="1" applyFont="1" applyBorder="1" applyAlignment="1">
      <alignment horizontal="right" vertical="center"/>
    </xf>
    <xf numFmtId="49" fontId="33" fillId="0" borderId="0" xfId="14" applyNumberFormat="1" applyFont="1" applyAlignment="1">
      <alignment vertical="center"/>
    </xf>
    <xf numFmtId="188" fontId="46" fillId="0" borderId="0" xfId="14" quotePrefix="1" applyNumberFormat="1" applyFont="1" applyAlignment="1">
      <alignment horizontal="left" vertical="center"/>
    </xf>
    <xf numFmtId="188" fontId="46" fillId="0" borderId="0" xfId="14" applyNumberFormat="1" applyFont="1" applyAlignment="1">
      <alignment horizontal="left" vertical="center"/>
    </xf>
    <xf numFmtId="185" fontId="46" fillId="0" borderId="0" xfId="14" applyNumberFormat="1" applyFont="1" applyAlignment="1">
      <alignment horizontal="left" vertical="center"/>
    </xf>
    <xf numFmtId="183" fontId="81" fillId="0" borderId="0" xfId="14" quotePrefix="1" applyNumberFormat="1" applyFont="1" applyAlignment="1">
      <alignment horizontal="right" vertical="center"/>
    </xf>
    <xf numFmtId="182" fontId="81" fillId="0" borderId="0" xfId="14" quotePrefix="1" applyNumberFormat="1" applyFont="1" applyAlignment="1">
      <alignment horizontal="right" vertical="center"/>
    </xf>
    <xf numFmtId="186" fontId="81" fillId="0" borderId="17" xfId="14" quotePrefix="1" applyNumberFormat="1" applyFont="1" applyBorder="1" applyAlignment="1">
      <alignment horizontal="right" vertical="center"/>
    </xf>
    <xf numFmtId="185" fontId="81" fillId="0" borderId="0" xfId="14" quotePrefix="1" applyNumberFormat="1" applyFont="1" applyAlignment="1">
      <alignment horizontal="right" vertical="center"/>
    </xf>
    <xf numFmtId="187" fontId="7" fillId="0" borderId="0" xfId="14" quotePrefix="1" applyNumberFormat="1" applyFont="1" applyAlignment="1">
      <alignment horizontal="right" vertical="center"/>
    </xf>
    <xf numFmtId="49" fontId="82" fillId="0" borderId="33" xfId="14" applyNumberFormat="1" applyFont="1" applyBorder="1" applyAlignment="1">
      <alignment horizontal="left" vertical="center" wrapText="1"/>
    </xf>
    <xf numFmtId="49" fontId="82" fillId="0" borderId="33" xfId="14" applyNumberFormat="1" applyFont="1" applyBorder="1" applyAlignment="1">
      <alignment vertical="center" wrapText="1"/>
    </xf>
    <xf numFmtId="182" fontId="81" fillId="0" borderId="17" xfId="14" quotePrefix="1" applyNumberFormat="1" applyFont="1" applyBorder="1" applyAlignment="1">
      <alignment horizontal="right" vertical="center"/>
    </xf>
    <xf numFmtId="188" fontId="81" fillId="0" borderId="0" xfId="14" quotePrefix="1" applyNumberFormat="1" applyFont="1" applyAlignment="1">
      <alignment horizontal="right" vertical="center"/>
    </xf>
    <xf numFmtId="184" fontId="7" fillId="0" borderId="0" xfId="14" quotePrefix="1" applyNumberFormat="1" applyFont="1" applyAlignment="1">
      <alignment horizontal="right" vertical="center"/>
    </xf>
    <xf numFmtId="182" fontId="83" fillId="0" borderId="0" xfId="14" applyNumberFormat="1" applyFont="1" applyAlignment="1">
      <alignment horizontal="right" vertical="center"/>
    </xf>
    <xf numFmtId="0" fontId="7" fillId="0" borderId="24" xfId="0" applyFont="1" applyBorder="1" applyAlignment="1">
      <alignment horizontal="center" vertical="center"/>
    </xf>
    <xf numFmtId="185" fontId="81" fillId="0" borderId="0" xfId="14" applyNumberFormat="1" applyFont="1" applyAlignment="1">
      <alignment horizontal="right" vertical="center"/>
    </xf>
    <xf numFmtId="188" fontId="81" fillId="0" borderId="0" xfId="14" applyNumberFormat="1" applyFont="1" applyAlignment="1">
      <alignment horizontal="right" vertical="center"/>
    </xf>
    <xf numFmtId="188" fontId="7" fillId="0" borderId="0" xfId="14" applyNumberFormat="1" applyFont="1" applyAlignment="1">
      <alignment horizontal="right" vertical="center"/>
    </xf>
    <xf numFmtId="182" fontId="34" fillId="0" borderId="0" xfId="14" applyNumberFormat="1" applyFont="1" applyAlignment="1">
      <alignment vertical="center"/>
    </xf>
    <xf numFmtId="185" fontId="34" fillId="0" borderId="0" xfId="14" applyNumberFormat="1" applyFont="1" applyAlignment="1">
      <alignment horizontal="center" vertical="center"/>
    </xf>
    <xf numFmtId="203" fontId="34" fillId="0" borderId="0" xfId="11" applyNumberFormat="1" applyFont="1" applyAlignment="1">
      <alignment horizontal="right" vertical="center"/>
    </xf>
    <xf numFmtId="183" fontId="34" fillId="0" borderId="0" xfId="11" applyNumberFormat="1" applyFont="1" applyAlignment="1">
      <alignment horizontal="right" vertical="center"/>
    </xf>
    <xf numFmtId="188" fontId="34" fillId="0" borderId="0" xfId="11" applyNumberFormat="1" applyFont="1" applyAlignment="1">
      <alignment horizontal="right" vertical="center"/>
    </xf>
    <xf numFmtId="205" fontId="34" fillId="0" borderId="0" xfId="11" applyNumberFormat="1" applyFont="1" applyAlignment="1">
      <alignment horizontal="right" vertical="center"/>
    </xf>
    <xf numFmtId="186" fontId="34" fillId="0" borderId="0" xfId="11" applyNumberFormat="1" applyFont="1" applyAlignment="1">
      <alignment horizontal="right" vertical="center"/>
    </xf>
    <xf numFmtId="185" fontId="7" fillId="0" borderId="0" xfId="11" applyNumberFormat="1" applyFont="1" applyAlignment="1">
      <alignment horizontal="right"/>
    </xf>
    <xf numFmtId="186" fontId="7" fillId="0" borderId="0" xfId="11" applyNumberFormat="1" applyFont="1" applyAlignment="1">
      <alignment horizontal="right"/>
    </xf>
    <xf numFmtId="188" fontId="7" fillId="0" borderId="0" xfId="11" applyNumberFormat="1" applyFont="1" applyAlignment="1">
      <alignment horizontal="right"/>
    </xf>
    <xf numFmtId="0" fontId="19" fillId="0" borderId="0" xfId="11" applyFont="1"/>
    <xf numFmtId="177" fontId="34" fillId="2" borderId="0" xfId="11" applyNumberFormat="1" applyFont="1" applyFill="1" applyAlignment="1">
      <alignment horizontal="right" vertical="center"/>
    </xf>
    <xf numFmtId="182" fontId="34" fillId="2" borderId="0" xfId="11" applyNumberFormat="1" applyFont="1" applyFill="1" applyAlignment="1">
      <alignment horizontal="right" vertical="center"/>
    </xf>
    <xf numFmtId="203" fontId="34" fillId="2" borderId="0" xfId="11" applyNumberFormat="1" applyFont="1" applyFill="1" applyAlignment="1">
      <alignment horizontal="right" vertical="center"/>
    </xf>
    <xf numFmtId="183" fontId="34" fillId="2" borderId="0" xfId="11" applyNumberFormat="1" applyFont="1" applyFill="1" applyAlignment="1">
      <alignment horizontal="right" vertical="center"/>
    </xf>
    <xf numFmtId="188" fontId="34" fillId="2" borderId="0" xfId="11" applyNumberFormat="1" applyFont="1" applyFill="1" applyAlignment="1">
      <alignment horizontal="right" vertical="center"/>
    </xf>
    <xf numFmtId="205" fontId="34" fillId="2" borderId="0" xfId="11" applyNumberFormat="1" applyFont="1" applyFill="1" applyAlignment="1">
      <alignment horizontal="right" vertical="center"/>
    </xf>
    <xf numFmtId="186" fontId="34" fillId="2" borderId="0" xfId="11" applyNumberFormat="1" applyFont="1" applyFill="1" applyAlignment="1">
      <alignment horizontal="right" vertical="center"/>
    </xf>
    <xf numFmtId="185" fontId="7" fillId="2" borderId="0" xfId="11" applyNumberFormat="1" applyFont="1" applyFill="1" applyAlignment="1">
      <alignment horizontal="right"/>
    </xf>
    <xf numFmtId="186" fontId="7" fillId="2" borderId="0" xfId="11" applyNumberFormat="1" applyFont="1" applyFill="1" applyAlignment="1">
      <alignment horizontal="right"/>
    </xf>
    <xf numFmtId="188" fontId="7" fillId="2" borderId="0" xfId="11" applyNumberFormat="1" applyFont="1" applyFill="1" applyAlignment="1">
      <alignment horizontal="right"/>
    </xf>
    <xf numFmtId="0" fontId="19" fillId="0" borderId="0" xfId="11" applyFont="1" applyAlignment="1">
      <alignment horizontal="left"/>
    </xf>
    <xf numFmtId="49" fontId="48" fillId="0" borderId="0" xfId="11" applyNumberFormat="1" applyFont="1" applyAlignment="1">
      <alignment horizontal="left" vertical="center"/>
    </xf>
    <xf numFmtId="177" fontId="48" fillId="0" borderId="0" xfId="11" applyNumberFormat="1" applyFont="1" applyAlignment="1">
      <alignment horizontal="right" vertical="center"/>
    </xf>
    <xf numFmtId="182" fontId="48" fillId="0" borderId="0" xfId="11" applyNumberFormat="1" applyFont="1" applyAlignment="1">
      <alignment horizontal="right" vertical="center"/>
    </xf>
    <xf numFmtId="203" fontId="48" fillId="0" borderId="0" xfId="11" applyNumberFormat="1" applyFont="1" applyAlignment="1">
      <alignment horizontal="right" vertical="center"/>
    </xf>
    <xf numFmtId="183" fontId="48" fillId="0" borderId="0" xfId="11" applyNumberFormat="1" applyFont="1" applyAlignment="1">
      <alignment horizontal="right" vertical="center"/>
    </xf>
    <xf numFmtId="203" fontId="49" fillId="0" borderId="0" xfId="11" applyNumberFormat="1" applyFont="1" applyAlignment="1">
      <alignment horizontal="right" vertical="center"/>
    </xf>
    <xf numFmtId="188" fontId="49" fillId="0" borderId="0" xfId="11" applyNumberFormat="1" applyFont="1" applyAlignment="1">
      <alignment horizontal="right" vertical="center"/>
    </xf>
    <xf numFmtId="203" fontId="24" fillId="0" borderId="0" xfId="11" applyNumberFormat="1" applyFont="1" applyAlignment="1">
      <alignment horizontal="right" vertical="center"/>
    </xf>
    <xf numFmtId="182" fontId="49" fillId="0" borderId="0" xfId="11" applyNumberFormat="1" applyFont="1" applyAlignment="1">
      <alignment horizontal="right" vertical="center"/>
    </xf>
    <xf numFmtId="205" fontId="36" fillId="0" borderId="0" xfId="11" applyNumberFormat="1" applyFont="1" applyAlignment="1">
      <alignment horizontal="right" vertical="center"/>
    </xf>
    <xf numFmtId="186" fontId="49" fillId="0" borderId="0" xfId="11" applyNumberFormat="1" applyFont="1" applyAlignment="1">
      <alignment horizontal="right" vertical="center"/>
    </xf>
    <xf numFmtId="185" fontId="48" fillId="0" borderId="0" xfId="11" applyNumberFormat="1" applyFont="1" applyAlignment="1">
      <alignment horizontal="right" vertical="center"/>
    </xf>
    <xf numFmtId="186" fontId="48" fillId="0" borderId="0" xfId="11" applyNumberFormat="1" applyFont="1" applyAlignment="1">
      <alignment horizontal="right" vertical="center"/>
    </xf>
    <xf numFmtId="188" fontId="48" fillId="0" borderId="0" xfId="11" applyNumberFormat="1" applyFont="1" applyAlignment="1">
      <alignment horizontal="right" vertical="center"/>
    </xf>
    <xf numFmtId="49" fontId="19" fillId="0" borderId="0" xfId="11" applyNumberFormat="1" applyFont="1" applyAlignment="1">
      <alignment horizontal="left" vertical="center"/>
    </xf>
    <xf numFmtId="177" fontId="50" fillId="0" borderId="0" xfId="11" applyNumberFormat="1" applyFont="1" applyAlignment="1">
      <alignment horizontal="right" vertical="center"/>
    </xf>
    <xf numFmtId="182" fontId="50" fillId="0" borderId="0" xfId="11" applyNumberFormat="1" applyFont="1" applyAlignment="1">
      <alignment horizontal="right" vertical="center"/>
    </xf>
    <xf numFmtId="203" fontId="50" fillId="0" borderId="0" xfId="11" applyNumberFormat="1" applyFont="1" applyAlignment="1">
      <alignment horizontal="right" vertical="center"/>
    </xf>
    <xf numFmtId="183" fontId="50" fillId="0" borderId="0" xfId="11" applyNumberFormat="1" applyFont="1" applyAlignment="1">
      <alignment horizontal="right" vertical="center"/>
    </xf>
    <xf numFmtId="188" fontId="50" fillId="0" borderId="0" xfId="11" applyNumberFormat="1" applyFont="1" applyAlignment="1">
      <alignment horizontal="right" vertical="center"/>
    </xf>
    <xf numFmtId="205" fontId="50" fillId="0" borderId="0" xfId="11" applyNumberFormat="1" applyFont="1" applyAlignment="1">
      <alignment horizontal="right" vertical="center"/>
    </xf>
    <xf numFmtId="186" fontId="50" fillId="0" borderId="0" xfId="11" applyNumberFormat="1" applyFont="1" applyAlignment="1">
      <alignment horizontal="right" vertical="center"/>
    </xf>
    <xf numFmtId="185" fontId="50" fillId="0" borderId="0" xfId="11" applyNumberFormat="1" applyFont="1" applyAlignment="1">
      <alignment horizontal="right" vertical="center"/>
    </xf>
    <xf numFmtId="49" fontId="49" fillId="0" borderId="0" xfId="11" applyNumberFormat="1" applyFont="1" applyAlignment="1">
      <alignment horizontal="left" vertical="center"/>
    </xf>
    <xf numFmtId="177" fontId="51" fillId="0" borderId="0" xfId="11" applyNumberFormat="1" applyFont="1" applyAlignment="1">
      <alignment horizontal="right" vertical="center"/>
    </xf>
    <xf numFmtId="182" fontId="51" fillId="0" borderId="0" xfId="11" applyNumberFormat="1" applyFont="1" applyAlignment="1">
      <alignment horizontal="right" vertical="center"/>
    </xf>
    <xf numFmtId="203" fontId="51" fillId="0" borderId="0" xfId="11" applyNumberFormat="1" applyFont="1" applyAlignment="1">
      <alignment horizontal="right" vertical="center"/>
    </xf>
    <xf numFmtId="183" fontId="51" fillId="0" borderId="0" xfId="11" applyNumberFormat="1" applyFont="1" applyAlignment="1">
      <alignment horizontal="right" vertical="center"/>
    </xf>
    <xf numFmtId="188" fontId="51" fillId="0" borderId="0" xfId="11" applyNumberFormat="1" applyFont="1" applyAlignment="1">
      <alignment horizontal="right" vertical="center"/>
    </xf>
    <xf numFmtId="183" fontId="39" fillId="0" borderId="0" xfId="11" applyNumberFormat="1" applyFont="1" applyAlignment="1">
      <alignment horizontal="left" vertical="center"/>
    </xf>
    <xf numFmtId="205" fontId="51" fillId="0" borderId="0" xfId="11" applyNumberFormat="1" applyFont="1" applyAlignment="1">
      <alignment horizontal="right" vertical="center"/>
    </xf>
    <xf numFmtId="186" fontId="51" fillId="0" borderId="0" xfId="11" applyNumberFormat="1" applyFont="1" applyAlignment="1">
      <alignment horizontal="right" vertical="center"/>
    </xf>
    <xf numFmtId="185" fontId="51" fillId="0" borderId="0" xfId="11" applyNumberFormat="1" applyFont="1" applyAlignment="1">
      <alignment horizontal="right" vertical="center"/>
    </xf>
    <xf numFmtId="188" fontId="10" fillId="0" borderId="0" xfId="11" applyNumberFormat="1" applyFont="1" applyAlignment="1">
      <alignment horizontal="left" vertical="center"/>
    </xf>
    <xf numFmtId="49" fontId="6" fillId="0" borderId="0" xfId="11" applyNumberFormat="1" applyFont="1" applyAlignment="1">
      <alignment horizontal="left" vertical="center"/>
    </xf>
    <xf numFmtId="49" fontId="42" fillId="0" borderId="0" xfId="11" applyNumberFormat="1" applyFont="1" applyAlignment="1">
      <alignment horizontal="left" vertical="center"/>
    </xf>
    <xf numFmtId="177" fontId="15" fillId="0" borderId="0" xfId="11" applyNumberFormat="1" applyAlignment="1">
      <alignment horizontal="right" vertical="center"/>
    </xf>
    <xf numFmtId="182" fontId="15" fillId="0" borderId="0" xfId="11" applyNumberFormat="1" applyAlignment="1">
      <alignment horizontal="right" vertical="center"/>
    </xf>
    <xf numFmtId="203" fontId="15" fillId="0" borderId="0" xfId="11" applyNumberFormat="1" applyAlignment="1">
      <alignment horizontal="right" vertical="center"/>
    </xf>
    <xf numFmtId="183" fontId="15" fillId="0" borderId="0" xfId="11" applyNumberFormat="1" applyAlignment="1">
      <alignment horizontal="right" vertical="center"/>
    </xf>
    <xf numFmtId="188" fontId="15" fillId="0" borderId="0" xfId="11" applyNumberFormat="1" applyAlignment="1">
      <alignment horizontal="right" vertical="center"/>
    </xf>
    <xf numFmtId="205" fontId="15" fillId="0" borderId="0" xfId="11" applyNumberFormat="1" applyAlignment="1">
      <alignment horizontal="right" vertical="center"/>
    </xf>
    <xf numFmtId="186" fontId="15" fillId="0" borderId="0" xfId="11" applyNumberFormat="1" applyAlignment="1">
      <alignment horizontal="right" vertical="center"/>
    </xf>
    <xf numFmtId="185" fontId="15" fillId="0" borderId="0" xfId="11" applyNumberFormat="1" applyAlignment="1">
      <alignment horizontal="right" vertical="center"/>
    </xf>
    <xf numFmtId="49" fontId="19" fillId="0" borderId="2" xfId="11" applyNumberFormat="1" applyFont="1" applyBorder="1" applyAlignment="1">
      <alignment horizontal="center"/>
    </xf>
    <xf numFmtId="177" fontId="7" fillId="0" borderId="15" xfId="11" applyNumberFormat="1" applyFont="1" applyBorder="1" applyAlignment="1">
      <alignment horizontal="center"/>
    </xf>
    <xf numFmtId="203" fontId="19" fillId="0" borderId="4" xfId="11" applyNumberFormat="1" applyFont="1" applyBorder="1" applyAlignment="1">
      <alignment horizontal="left"/>
    </xf>
    <xf numFmtId="203" fontId="19" fillId="0" borderId="6" xfId="11" applyNumberFormat="1" applyFont="1" applyBorder="1" applyAlignment="1">
      <alignment horizontal="left"/>
    </xf>
    <xf numFmtId="183" fontId="19" fillId="0" borderId="6" xfId="11" applyNumberFormat="1" applyFont="1" applyBorder="1" applyAlignment="1">
      <alignment horizontal="center"/>
    </xf>
    <xf numFmtId="203" fontId="19" fillId="0" borderId="6" xfId="11" applyNumberFormat="1" applyFont="1" applyBorder="1" applyAlignment="1">
      <alignment horizontal="center"/>
    </xf>
    <xf numFmtId="188" fontId="19" fillId="0" borderId="6" xfId="11" applyNumberFormat="1" applyFont="1" applyBorder="1" applyAlignment="1">
      <alignment horizontal="center"/>
    </xf>
    <xf numFmtId="203" fontId="19" fillId="0" borderId="7" xfId="11" applyNumberFormat="1" applyFont="1" applyBorder="1" applyAlignment="1">
      <alignment horizontal="center"/>
    </xf>
    <xf numFmtId="49" fontId="41" fillId="0" borderId="6" xfId="11" applyNumberFormat="1" applyFont="1" applyBorder="1" applyAlignment="1">
      <alignment horizontal="left"/>
    </xf>
    <xf numFmtId="182" fontId="42" fillId="0" borderId="6" xfId="11" applyNumberFormat="1" applyFont="1" applyBorder="1" applyAlignment="1">
      <alignment horizontal="center"/>
    </xf>
    <xf numFmtId="182" fontId="19" fillId="0" borderId="6" xfId="11" applyNumberFormat="1" applyFont="1" applyBorder="1" applyAlignment="1">
      <alignment horizontal="left"/>
    </xf>
    <xf numFmtId="205" fontId="19" fillId="0" borderId="6" xfId="11" applyNumberFormat="1" applyFont="1" applyBorder="1" applyAlignment="1">
      <alignment horizontal="right"/>
    </xf>
    <xf numFmtId="188" fontId="42" fillId="0" borderId="6" xfId="11" applyNumberFormat="1" applyFont="1" applyBorder="1" applyAlignment="1">
      <alignment horizontal="center"/>
    </xf>
    <xf numFmtId="188" fontId="42" fillId="0" borderId="7" xfId="11" applyNumberFormat="1" applyFont="1" applyBorder="1" applyAlignment="1">
      <alignment horizontal="center"/>
    </xf>
    <xf numFmtId="186" fontId="19" fillId="0" borderId="2" xfId="11" applyNumberFormat="1" applyFont="1" applyBorder="1" applyAlignment="1">
      <alignment horizontal="center"/>
    </xf>
    <xf numFmtId="185" fontId="19" fillId="0" borderId="2" xfId="11" applyNumberFormat="1" applyFont="1" applyBorder="1" applyAlignment="1">
      <alignment horizontal="center"/>
    </xf>
    <xf numFmtId="188" fontId="19" fillId="0" borderId="2" xfId="11" applyNumberFormat="1" applyFont="1" applyBorder="1" applyAlignment="1">
      <alignment horizontal="right"/>
    </xf>
    <xf numFmtId="49" fontId="19" fillId="0" borderId="4" xfId="11" applyNumberFormat="1" applyFont="1" applyBorder="1" applyAlignment="1">
      <alignment horizontal="center"/>
    </xf>
    <xf numFmtId="49" fontId="19" fillId="0" borderId="0" xfId="11" applyNumberFormat="1" applyFont="1" applyAlignment="1">
      <alignment horizontal="center"/>
    </xf>
    <xf numFmtId="177" fontId="19" fillId="0" borderId="17" xfId="11" applyNumberFormat="1" applyFont="1" applyBorder="1" applyAlignment="1">
      <alignment horizontal="center"/>
    </xf>
    <xf numFmtId="182" fontId="10" fillId="0" borderId="10" xfId="11" applyNumberFormat="1" applyFont="1" applyBorder="1" applyAlignment="1">
      <alignment horizontal="left"/>
    </xf>
    <xf numFmtId="203" fontId="9" fillId="0" borderId="0" xfId="11" applyNumberFormat="1" applyFont="1" applyAlignment="1">
      <alignment horizontal="left"/>
    </xf>
    <xf numFmtId="183" fontId="9" fillId="0" borderId="0" xfId="11" applyNumberFormat="1" applyFont="1" applyAlignment="1">
      <alignment horizontal="right"/>
    </xf>
    <xf numFmtId="203" fontId="9" fillId="0" borderId="0" xfId="11" applyNumberFormat="1" applyFont="1" applyAlignment="1">
      <alignment horizontal="right"/>
    </xf>
    <xf numFmtId="188" fontId="9" fillId="0" borderId="0" xfId="11" applyNumberFormat="1" applyFont="1" applyAlignment="1">
      <alignment horizontal="right"/>
    </xf>
    <xf numFmtId="203" fontId="9" fillId="0" borderId="11" xfId="11" applyNumberFormat="1" applyFont="1" applyBorder="1" applyAlignment="1">
      <alignment horizontal="right"/>
    </xf>
    <xf numFmtId="183" fontId="7" fillId="0" borderId="0" xfId="11" applyNumberFormat="1" applyFont="1" applyAlignment="1">
      <alignment horizontal="right"/>
    </xf>
    <xf numFmtId="182" fontId="10" fillId="0" borderId="0" xfId="11" applyNumberFormat="1" applyFont="1" applyAlignment="1">
      <alignment horizontal="left"/>
    </xf>
    <xf numFmtId="182" fontId="7" fillId="0" borderId="0" xfId="11" applyNumberFormat="1" applyFont="1" applyAlignment="1">
      <alignment horizontal="right"/>
    </xf>
    <xf numFmtId="182" fontId="15" fillId="0" borderId="0" xfId="11" applyNumberFormat="1" applyAlignment="1">
      <alignment horizontal="left"/>
    </xf>
    <xf numFmtId="205" fontId="7" fillId="0" borderId="0" xfId="11" applyNumberFormat="1" applyFont="1" applyAlignment="1">
      <alignment horizontal="right"/>
    </xf>
    <xf numFmtId="188" fontId="15" fillId="0" borderId="0" xfId="11" applyNumberFormat="1" applyAlignment="1">
      <alignment horizontal="right"/>
    </xf>
    <xf numFmtId="49" fontId="19" fillId="0" borderId="10" xfId="11" applyNumberFormat="1" applyFont="1" applyBorder="1" applyAlignment="1">
      <alignment horizontal="center"/>
    </xf>
    <xf numFmtId="177" fontId="7" fillId="0" borderId="17" xfId="11" applyNumberFormat="1" applyFont="1" applyBorder="1" applyAlignment="1">
      <alignment horizontal="right"/>
    </xf>
    <xf numFmtId="182" fontId="9" fillId="0" borderId="10" xfId="11" applyNumberFormat="1" applyFont="1" applyBorder="1" applyAlignment="1">
      <alignment horizontal="left"/>
    </xf>
    <xf numFmtId="183" fontId="7" fillId="0" borderId="28" xfId="11" applyNumberFormat="1" applyFont="1" applyBorder="1" applyAlignment="1">
      <alignment horizontal="right"/>
    </xf>
    <xf numFmtId="49" fontId="19" fillId="0" borderId="8" xfId="11" applyNumberFormat="1" applyFont="1" applyBorder="1" applyAlignment="1">
      <alignment horizontal="left"/>
    </xf>
    <xf numFmtId="49" fontId="19" fillId="0" borderId="31" xfId="11" applyNumberFormat="1" applyFont="1" applyBorder="1" applyAlignment="1">
      <alignment horizontal="left"/>
    </xf>
    <xf numFmtId="49" fontId="19" fillId="0" borderId="32" xfId="11" applyNumberFormat="1" applyFont="1" applyBorder="1" applyAlignment="1">
      <alignment horizontal="left"/>
    </xf>
    <xf numFmtId="49" fontId="19" fillId="0" borderId="5" xfId="11" applyNumberFormat="1" applyFont="1" applyBorder="1" applyAlignment="1">
      <alignment horizontal="center"/>
    </xf>
    <xf numFmtId="183" fontId="19" fillId="0" borderId="2" xfId="11" applyNumberFormat="1" applyFont="1" applyBorder="1" applyAlignment="1">
      <alignment horizontal="center"/>
    </xf>
    <xf numFmtId="182" fontId="19" fillId="0" borderId="32" xfId="11" applyNumberFormat="1" applyFont="1" applyBorder="1" applyAlignment="1">
      <alignment horizontal="centerContinuous"/>
    </xf>
    <xf numFmtId="182" fontId="42" fillId="0" borderId="2" xfId="11" applyNumberFormat="1" applyFont="1" applyBorder="1" applyAlignment="1">
      <alignment horizontal="center"/>
    </xf>
    <xf numFmtId="49" fontId="41" fillId="0" borderId="6" xfId="11" applyNumberFormat="1" applyFont="1" applyBorder="1"/>
    <xf numFmtId="205" fontId="42" fillId="0" borderId="2" xfId="11" applyNumberFormat="1" applyFont="1" applyBorder="1" applyAlignment="1">
      <alignment horizontal="centerContinuous"/>
    </xf>
    <xf numFmtId="182" fontId="42" fillId="0" borderId="2" xfId="11" applyNumberFormat="1" applyFont="1" applyBorder="1"/>
    <xf numFmtId="188" fontId="42" fillId="0" borderId="2" xfId="11" applyNumberFormat="1" applyFont="1" applyBorder="1" applyAlignment="1">
      <alignment horizontal="centerContinuous"/>
    </xf>
    <xf numFmtId="186" fontId="19" fillId="0" borderId="2" xfId="11" applyNumberFormat="1" applyFont="1" applyBorder="1" applyAlignment="1">
      <alignment horizontal="centerContinuous"/>
    </xf>
    <xf numFmtId="185" fontId="19" fillId="0" borderId="2" xfId="11" applyNumberFormat="1" applyFont="1" applyBorder="1" applyAlignment="1">
      <alignment horizontal="centerContinuous"/>
    </xf>
    <xf numFmtId="188" fontId="19" fillId="0" borderId="2" xfId="11" applyNumberFormat="1" applyFont="1" applyBorder="1" applyAlignment="1">
      <alignment horizontal="centerContinuous"/>
    </xf>
    <xf numFmtId="182" fontId="7" fillId="0" borderId="10" xfId="11" applyNumberFormat="1" applyFont="1" applyBorder="1" applyAlignment="1">
      <alignment horizontal="right"/>
    </xf>
    <xf numFmtId="203" fontId="7" fillId="0" borderId="0" xfId="11" applyNumberFormat="1" applyFont="1" applyAlignment="1">
      <alignment horizontal="right"/>
    </xf>
    <xf numFmtId="183" fontId="7" fillId="0" borderId="17" xfId="11" applyNumberFormat="1" applyFont="1" applyBorder="1" applyAlignment="1">
      <alignment horizontal="right"/>
    </xf>
    <xf numFmtId="188" fontId="7" fillId="0" borderId="17" xfId="11" applyNumberFormat="1" applyFont="1" applyBorder="1" applyAlignment="1">
      <alignment horizontal="right"/>
    </xf>
    <xf numFmtId="203" fontId="7" fillId="0" borderId="11" xfId="11" applyNumberFormat="1" applyFont="1" applyBorder="1" applyAlignment="1">
      <alignment horizontal="right"/>
    </xf>
    <xf numFmtId="182" fontId="52" fillId="0" borderId="10" xfId="11" applyNumberFormat="1" applyFont="1" applyBorder="1" applyAlignment="1">
      <alignment vertical="center"/>
    </xf>
    <xf numFmtId="182" fontId="15" fillId="0" borderId="0" xfId="11" applyNumberFormat="1" applyAlignment="1">
      <alignment horizontal="right"/>
    </xf>
    <xf numFmtId="182" fontId="52" fillId="0" borderId="0" xfId="11" applyNumberFormat="1" applyFont="1" applyAlignment="1">
      <alignment horizontal="left"/>
    </xf>
    <xf numFmtId="205" fontId="9" fillId="0" borderId="0" xfId="11" applyNumberFormat="1" applyFont="1" applyAlignment="1">
      <alignment horizontal="right"/>
    </xf>
    <xf numFmtId="186" fontId="9" fillId="0" borderId="0" xfId="11" applyNumberFormat="1" applyFont="1" applyAlignment="1">
      <alignment vertical="center"/>
    </xf>
    <xf numFmtId="177" fontId="15" fillId="0" borderId="17" xfId="11" applyNumberFormat="1" applyBorder="1" applyAlignment="1">
      <alignment horizontal="right"/>
    </xf>
    <xf numFmtId="182" fontId="15" fillId="0" borderId="10" xfId="11" applyNumberFormat="1" applyBorder="1" applyAlignment="1">
      <alignment horizontal="right"/>
    </xf>
    <xf numFmtId="203" fontId="19" fillId="0" borderId="16" xfId="11" applyNumberFormat="1" applyFont="1" applyBorder="1" applyAlignment="1">
      <alignment horizontal="center"/>
    </xf>
    <xf numFmtId="183" fontId="53" fillId="0" borderId="17" xfId="11" applyNumberFormat="1" applyFont="1" applyBorder="1" applyAlignment="1">
      <alignment horizontal="center"/>
    </xf>
    <xf numFmtId="188" fontId="53" fillId="0" borderId="17" xfId="11" applyNumberFormat="1" applyFont="1" applyBorder="1" applyAlignment="1">
      <alignment horizontal="center"/>
    </xf>
    <xf numFmtId="183" fontId="15" fillId="0" borderId="0" xfId="11" applyNumberFormat="1" applyAlignment="1">
      <alignment horizontal="right"/>
    </xf>
    <xf numFmtId="182" fontId="42" fillId="0" borderId="32" xfId="11" applyNumberFormat="1" applyFont="1" applyBorder="1" applyAlignment="1">
      <alignment horizontal="center"/>
    </xf>
    <xf numFmtId="182" fontId="42" fillId="0" borderId="4" xfId="11" applyNumberFormat="1" applyFont="1" applyBorder="1" applyAlignment="1">
      <alignment horizontal="left"/>
    </xf>
    <xf numFmtId="206" fontId="19" fillId="0" borderId="6" xfId="11" applyNumberFormat="1" applyFont="1" applyBorder="1"/>
    <xf numFmtId="205" fontId="42" fillId="0" borderId="6" xfId="11" applyNumberFormat="1" applyFont="1" applyBorder="1" applyAlignment="1">
      <alignment horizontal="right"/>
    </xf>
    <xf numFmtId="188" fontId="42" fillId="0" borderId="6" xfId="11" applyNumberFormat="1" applyFont="1" applyBorder="1" applyAlignment="1">
      <alignment horizontal="right"/>
    </xf>
    <xf numFmtId="188" fontId="42" fillId="0" borderId="7" xfId="11" applyNumberFormat="1" applyFont="1" applyBorder="1" applyAlignment="1">
      <alignment horizontal="right"/>
    </xf>
    <xf numFmtId="186" fontId="42" fillId="0" borderId="2" xfId="11" applyNumberFormat="1" applyFont="1" applyBorder="1" applyAlignment="1">
      <alignment horizontal="right"/>
    </xf>
    <xf numFmtId="186" fontId="19" fillId="0" borderId="2" xfId="11" applyNumberFormat="1" applyFont="1" applyBorder="1" applyAlignment="1">
      <alignment horizontal="left"/>
    </xf>
    <xf numFmtId="185" fontId="42" fillId="0" borderId="2" xfId="11" applyNumberFormat="1" applyFont="1" applyBorder="1" applyAlignment="1">
      <alignment horizontal="right"/>
    </xf>
    <xf numFmtId="186" fontId="42" fillId="0" borderId="31" xfId="11" applyNumberFormat="1" applyFont="1" applyBorder="1" applyAlignment="1">
      <alignment horizontal="right"/>
    </xf>
    <xf numFmtId="188" fontId="19" fillId="0" borderId="2" xfId="11" applyNumberFormat="1" applyFont="1" applyBorder="1" applyAlignment="1">
      <alignment horizontal="left"/>
    </xf>
    <xf numFmtId="188" fontId="19" fillId="0" borderId="5" xfId="11" applyNumberFormat="1" applyFont="1" applyBorder="1" applyAlignment="1">
      <alignment horizontal="center"/>
    </xf>
    <xf numFmtId="49" fontId="52" fillId="0" borderId="0" xfId="11" applyNumberFormat="1" applyFont="1" applyAlignment="1">
      <alignment horizontal="center"/>
    </xf>
    <xf numFmtId="177" fontId="10" fillId="0" borderId="17" xfId="11" applyNumberFormat="1" applyFont="1" applyBorder="1" applyAlignment="1">
      <alignment horizontal="center"/>
    </xf>
    <xf numFmtId="182" fontId="52" fillId="0" borderId="10" xfId="11" applyNumberFormat="1" applyFont="1" applyBorder="1" applyAlignment="1">
      <alignment horizontal="center"/>
    </xf>
    <xf numFmtId="203" fontId="19" fillId="0" borderId="17" xfId="11" applyNumberFormat="1" applyFont="1" applyBorder="1" applyAlignment="1">
      <alignment horizontal="center"/>
    </xf>
    <xf numFmtId="183" fontId="15" fillId="0" borderId="17" xfId="11" applyNumberFormat="1" applyBorder="1" applyAlignment="1">
      <alignment horizontal="center"/>
    </xf>
    <xf numFmtId="188" fontId="15" fillId="0" borderId="17" xfId="11" applyNumberFormat="1" applyBorder="1" applyAlignment="1">
      <alignment horizontal="center"/>
    </xf>
    <xf numFmtId="203" fontId="19" fillId="0" borderId="18" xfId="11" applyNumberFormat="1" applyFont="1" applyBorder="1" applyAlignment="1">
      <alignment horizontal="center"/>
    </xf>
    <xf numFmtId="183" fontId="15" fillId="0" borderId="0" xfId="11" applyNumberFormat="1" applyAlignment="1">
      <alignment horizontal="center"/>
    </xf>
    <xf numFmtId="182" fontId="15" fillId="0" borderId="17" xfId="11" applyNumberFormat="1" applyBorder="1" applyAlignment="1">
      <alignment horizontal="center"/>
    </xf>
    <xf numFmtId="49" fontId="43" fillId="0" borderId="13" xfId="11" applyNumberFormat="1" applyFont="1" applyBorder="1" applyAlignment="1">
      <alignment horizontal="left"/>
    </xf>
    <xf numFmtId="49" fontId="10" fillId="0" borderId="14" xfId="11" applyNumberFormat="1" applyFont="1" applyBorder="1" applyAlignment="1">
      <alignment horizontal="left" vertical="center"/>
    </xf>
    <xf numFmtId="205" fontId="15" fillId="0" borderId="14" xfId="11" applyNumberFormat="1" applyBorder="1" applyAlignment="1">
      <alignment horizontal="right"/>
    </xf>
    <xf numFmtId="49" fontId="15" fillId="0" borderId="14" xfId="11" applyNumberFormat="1" applyBorder="1" applyAlignment="1">
      <alignment horizontal="center"/>
    </xf>
    <xf numFmtId="49" fontId="15" fillId="0" borderId="24" xfId="11" applyNumberFormat="1" applyBorder="1" applyAlignment="1">
      <alignment horizontal="center"/>
    </xf>
    <xf numFmtId="186" fontId="15" fillId="0" borderId="22" xfId="11" applyNumberFormat="1" applyBorder="1" applyAlignment="1">
      <alignment horizontal="right"/>
    </xf>
    <xf numFmtId="186" fontId="10" fillId="0" borderId="22" xfId="11" applyNumberFormat="1" applyFont="1" applyBorder="1" applyAlignment="1">
      <alignment horizontal="left" vertical="center"/>
    </xf>
    <xf numFmtId="185" fontId="15" fillId="0" borderId="22" xfId="11" applyNumberFormat="1" applyBorder="1" applyAlignment="1">
      <alignment horizontal="right"/>
    </xf>
    <xf numFmtId="186" fontId="15" fillId="0" borderId="34" xfId="11" applyNumberFormat="1" applyBorder="1" applyAlignment="1">
      <alignment horizontal="right"/>
    </xf>
    <xf numFmtId="186" fontId="15" fillId="0" borderId="0" xfId="11" applyNumberFormat="1" applyAlignment="1">
      <alignment horizontal="right"/>
    </xf>
    <xf numFmtId="188" fontId="10" fillId="0" borderId="22" xfId="11" applyNumberFormat="1" applyFont="1" applyBorder="1" applyAlignment="1">
      <alignment horizontal="left" vertical="center"/>
    </xf>
    <xf numFmtId="188" fontId="10" fillId="0" borderId="12" xfId="11" applyNumberFormat="1" applyFont="1" applyBorder="1" applyAlignment="1">
      <alignment horizontal="center"/>
    </xf>
    <xf numFmtId="49" fontId="54" fillId="0" borderId="0" xfId="11" applyNumberFormat="1" applyFont="1" applyAlignment="1">
      <alignment horizontal="center"/>
    </xf>
    <xf numFmtId="182" fontId="10" fillId="0" borderId="10" xfId="11" applyNumberFormat="1" applyFont="1" applyBorder="1" applyAlignment="1">
      <alignment horizontal="center"/>
    </xf>
    <xf numFmtId="203" fontId="42" fillId="0" borderId="17" xfId="11" applyNumberFormat="1" applyFont="1" applyBorder="1" applyAlignment="1">
      <alignment horizontal="center"/>
    </xf>
    <xf numFmtId="183" fontId="52" fillId="0" borderId="17" xfId="11" applyNumberFormat="1" applyFont="1" applyBorder="1" applyAlignment="1">
      <alignment horizontal="center"/>
    </xf>
    <xf numFmtId="188" fontId="52" fillId="0" borderId="17" xfId="11" applyNumberFormat="1" applyFont="1" applyBorder="1" applyAlignment="1">
      <alignment horizontal="center"/>
    </xf>
    <xf numFmtId="203" fontId="42" fillId="0" borderId="18" xfId="11" applyNumberFormat="1" applyFont="1" applyBorder="1" applyAlignment="1">
      <alignment horizontal="center"/>
    </xf>
    <xf numFmtId="183" fontId="52" fillId="0" borderId="0" xfId="11" applyNumberFormat="1" applyFont="1" applyAlignment="1">
      <alignment horizontal="center"/>
    </xf>
    <xf numFmtId="182" fontId="19" fillId="0" borderId="17" xfId="11" applyNumberFormat="1" applyFont="1" applyBorder="1" applyAlignment="1">
      <alignment horizontal="center"/>
    </xf>
    <xf numFmtId="182" fontId="19" fillId="0" borderId="18" xfId="11" applyNumberFormat="1" applyFont="1" applyBorder="1" applyAlignment="1">
      <alignment horizontal="center"/>
    </xf>
    <xf numFmtId="205" fontId="42" fillId="0" borderId="0" xfId="11" applyNumberFormat="1" applyFont="1" applyAlignment="1">
      <alignment horizontal="right"/>
    </xf>
    <xf numFmtId="188" fontId="42" fillId="0" borderId="17" xfId="11" applyNumberFormat="1" applyFont="1" applyBorder="1" applyAlignment="1">
      <alignment horizontal="center"/>
    </xf>
    <xf numFmtId="188" fontId="19" fillId="0" borderId="19" xfId="11" applyNumberFormat="1" applyFont="1" applyBorder="1" applyAlignment="1">
      <alignment horizontal="center"/>
    </xf>
    <xf numFmtId="186" fontId="42" fillId="0" borderId="32" xfId="11" applyNumberFormat="1" applyFont="1" applyBorder="1" applyAlignment="1">
      <alignment horizontal="center"/>
    </xf>
    <xf numFmtId="185" fontId="42" fillId="0" borderId="32" xfId="11" applyNumberFormat="1" applyFont="1" applyBorder="1" applyAlignment="1">
      <alignment horizontal="center"/>
    </xf>
    <xf numFmtId="186" fontId="19" fillId="0" borderId="17" xfId="11" applyNumberFormat="1" applyFont="1" applyBorder="1" applyAlignment="1">
      <alignment horizontal="center"/>
    </xf>
    <xf numFmtId="177" fontId="52" fillId="0" borderId="17" xfId="11" applyNumberFormat="1" applyFont="1" applyBorder="1" applyAlignment="1">
      <alignment horizontal="center"/>
    </xf>
    <xf numFmtId="183" fontId="10" fillId="0" borderId="17" xfId="11" applyNumberFormat="1" applyFont="1" applyBorder="1" applyAlignment="1">
      <alignment horizontal="center"/>
    </xf>
    <xf numFmtId="188" fontId="10" fillId="0" borderId="17" xfId="11" applyNumberFormat="1" applyFont="1" applyBorder="1" applyAlignment="1">
      <alignment horizontal="center"/>
    </xf>
    <xf numFmtId="183" fontId="10" fillId="0" borderId="18" xfId="11" applyNumberFormat="1" applyFont="1" applyBorder="1" applyAlignment="1">
      <alignment horizontal="center"/>
    </xf>
    <xf numFmtId="186" fontId="42" fillId="0" borderId="17" xfId="11" applyNumberFormat="1" applyFont="1" applyBorder="1" applyAlignment="1">
      <alignment horizontal="center"/>
    </xf>
    <xf numFmtId="185" fontId="42" fillId="0" borderId="17" xfId="11" applyNumberFormat="1" applyFont="1" applyBorder="1" applyAlignment="1">
      <alignment horizontal="center"/>
    </xf>
    <xf numFmtId="203" fontId="15" fillId="0" borderId="17" xfId="11" applyNumberFormat="1" applyBorder="1" applyAlignment="1">
      <alignment horizontal="center"/>
    </xf>
    <xf numFmtId="203" fontId="15" fillId="0" borderId="19" xfId="11" applyNumberFormat="1" applyBorder="1" applyAlignment="1">
      <alignment horizontal="center"/>
    </xf>
    <xf numFmtId="182" fontId="10" fillId="0" borderId="17" xfId="11" applyNumberFormat="1" applyFont="1" applyBorder="1" applyAlignment="1">
      <alignment horizontal="center"/>
    </xf>
    <xf numFmtId="182" fontId="10" fillId="0" borderId="18" xfId="11" applyNumberFormat="1" applyFont="1" applyBorder="1" applyAlignment="1">
      <alignment horizontal="center"/>
    </xf>
    <xf numFmtId="188" fontId="42" fillId="0" borderId="19" xfId="11" applyNumberFormat="1" applyFont="1" applyBorder="1" applyAlignment="1">
      <alignment horizontal="center"/>
    </xf>
    <xf numFmtId="186" fontId="10" fillId="0" borderId="17" xfId="11" applyNumberFormat="1" applyFont="1" applyBorder="1" applyAlignment="1">
      <alignment horizontal="center"/>
    </xf>
    <xf numFmtId="188" fontId="10" fillId="0" borderId="19" xfId="11" applyNumberFormat="1" applyFont="1" applyBorder="1" applyAlignment="1">
      <alignment horizontal="center"/>
    </xf>
    <xf numFmtId="49" fontId="42" fillId="0" borderId="0" xfId="11" applyNumberFormat="1" applyFont="1" applyAlignment="1">
      <alignment horizontal="center"/>
    </xf>
    <xf numFmtId="177" fontId="10" fillId="0" borderId="10" xfId="11" applyNumberFormat="1" applyFont="1" applyBorder="1" applyAlignment="1">
      <alignment horizontal="center"/>
    </xf>
    <xf numFmtId="203" fontId="10" fillId="0" borderId="17" xfId="11" applyNumberFormat="1" applyFont="1" applyBorder="1" applyAlignment="1">
      <alignment horizontal="center"/>
    </xf>
    <xf numFmtId="203" fontId="10" fillId="0" borderId="19" xfId="11" applyNumberFormat="1" applyFont="1" applyBorder="1" applyAlignment="1">
      <alignment horizontal="center"/>
    </xf>
    <xf numFmtId="183" fontId="10" fillId="0" borderId="0" xfId="11" applyNumberFormat="1" applyFont="1" applyAlignment="1">
      <alignment horizontal="center"/>
    </xf>
    <xf numFmtId="205" fontId="10" fillId="0" borderId="0" xfId="11" applyNumberFormat="1" applyFont="1" applyAlignment="1">
      <alignment horizontal="center"/>
    </xf>
    <xf numFmtId="185" fontId="10" fillId="0" borderId="17" xfId="11" applyNumberFormat="1" applyFont="1" applyBorder="1" applyAlignment="1">
      <alignment horizontal="center"/>
    </xf>
    <xf numFmtId="49" fontId="19" fillId="0" borderId="22" xfId="11" applyNumberFormat="1" applyFont="1" applyBorder="1" applyAlignment="1">
      <alignment horizontal="center"/>
    </xf>
    <xf numFmtId="177" fontId="7" fillId="0" borderId="25" xfId="11" applyNumberFormat="1" applyFont="1" applyBorder="1" applyAlignment="1">
      <alignment horizontal="right" vertical="center"/>
    </xf>
    <xf numFmtId="182" fontId="7" fillId="0" borderId="13" xfId="11" applyNumberFormat="1" applyFont="1" applyBorder="1" applyAlignment="1">
      <alignment horizontal="right"/>
    </xf>
    <xf numFmtId="203" fontId="7" fillId="0" borderId="25" xfId="11" applyNumberFormat="1" applyFont="1" applyBorder="1" applyAlignment="1">
      <alignment horizontal="right"/>
    </xf>
    <xf numFmtId="183" fontId="7" fillId="0" borderId="25" xfId="11" applyNumberFormat="1" applyFont="1" applyBorder="1" applyAlignment="1">
      <alignment horizontal="right"/>
    </xf>
    <xf numFmtId="188" fontId="7" fillId="0" borderId="25" xfId="11" applyNumberFormat="1" applyFont="1" applyBorder="1" applyAlignment="1">
      <alignment horizontal="right"/>
    </xf>
    <xf numFmtId="203" fontId="7" fillId="0" borderId="23" xfId="11" applyNumberFormat="1" applyFont="1" applyBorder="1" applyAlignment="1">
      <alignment horizontal="right"/>
    </xf>
    <xf numFmtId="183" fontId="7" fillId="0" borderId="14" xfId="11" applyNumberFormat="1" applyFont="1" applyBorder="1" applyAlignment="1">
      <alignment horizontal="right"/>
    </xf>
    <xf numFmtId="182" fontId="7" fillId="0" borderId="25" xfId="11" applyNumberFormat="1" applyFont="1" applyBorder="1" applyAlignment="1">
      <alignment horizontal="right"/>
    </xf>
    <xf numFmtId="182" fontId="7" fillId="0" borderId="25" xfId="11" applyNumberFormat="1" applyFont="1" applyBorder="1" applyAlignment="1">
      <alignment horizontal="center"/>
    </xf>
    <xf numFmtId="182" fontId="7" fillId="0" borderId="26" xfId="11" applyNumberFormat="1" applyFont="1" applyBorder="1" applyAlignment="1">
      <alignment horizontal="center"/>
    </xf>
    <xf numFmtId="205" fontId="7" fillId="0" borderId="14" xfId="11" applyNumberFormat="1" applyFont="1" applyBorder="1" applyAlignment="1">
      <alignment horizontal="right"/>
    </xf>
    <xf numFmtId="188" fontId="7" fillId="0" borderId="25" xfId="11" applyNumberFormat="1" applyFont="1" applyBorder="1" applyAlignment="1">
      <alignment horizontal="center"/>
    </xf>
    <xf numFmtId="188" fontId="7" fillId="0" borderId="23" xfId="11" applyNumberFormat="1" applyFont="1" applyBorder="1" applyAlignment="1">
      <alignment horizontal="center"/>
    </xf>
    <xf numFmtId="186" fontId="7" fillId="0" borderId="28" xfId="11" applyNumberFormat="1" applyFont="1" applyBorder="1" applyAlignment="1">
      <alignment horizontal="center"/>
    </xf>
    <xf numFmtId="185" fontId="7" fillId="0" borderId="28" xfId="11" applyNumberFormat="1" applyFont="1" applyBorder="1" applyAlignment="1">
      <alignment horizontal="center"/>
    </xf>
    <xf numFmtId="188" fontId="7" fillId="0" borderId="41" xfId="11" applyNumberFormat="1" applyFont="1" applyBorder="1" applyAlignment="1">
      <alignment horizontal="right"/>
    </xf>
    <xf numFmtId="49" fontId="19" fillId="0" borderId="10" xfId="11" applyNumberFormat="1" applyFont="1" applyBorder="1" applyAlignment="1">
      <alignment horizontal="center" vertical="center"/>
    </xf>
    <xf numFmtId="49" fontId="19" fillId="0" borderId="10" xfId="11" applyNumberFormat="1" applyFont="1" applyBorder="1" applyAlignment="1">
      <alignment horizontal="right"/>
    </xf>
    <xf numFmtId="49" fontId="82" fillId="0" borderId="0" xfId="11" applyNumberFormat="1" applyFont="1"/>
    <xf numFmtId="177" fontId="82" fillId="0" borderId="17" xfId="11" quotePrefix="1" applyNumberFormat="1" applyFont="1" applyBorder="1" applyAlignment="1">
      <alignment horizontal="right"/>
    </xf>
    <xf numFmtId="182" fontId="82" fillId="0" borderId="0" xfId="11" quotePrefix="1" applyNumberFormat="1" applyFont="1" applyAlignment="1">
      <alignment horizontal="right"/>
    </xf>
    <xf numFmtId="203" fontId="82" fillId="0" borderId="0" xfId="11" quotePrefix="1" applyNumberFormat="1" applyFont="1" applyAlignment="1">
      <alignment horizontal="right"/>
    </xf>
    <xf numFmtId="183" fontId="82" fillId="0" borderId="0" xfId="11" quotePrefix="1" applyNumberFormat="1" applyFont="1" applyAlignment="1">
      <alignment horizontal="right"/>
    </xf>
    <xf numFmtId="188" fontId="82" fillId="0" borderId="0" xfId="11" quotePrefix="1" applyNumberFormat="1" applyFont="1" applyAlignment="1">
      <alignment horizontal="right"/>
    </xf>
    <xf numFmtId="183" fontId="19" fillId="0" borderId="0" xfId="11" quotePrefix="1" applyNumberFormat="1" applyFont="1" applyAlignment="1">
      <alignment horizontal="right"/>
    </xf>
    <xf numFmtId="182" fontId="19" fillId="0" borderId="0" xfId="11" quotePrefix="1" applyNumberFormat="1" applyFont="1" applyAlignment="1">
      <alignment horizontal="right"/>
    </xf>
    <xf numFmtId="205" fontId="19" fillId="0" borderId="0" xfId="11" quotePrefix="1" applyNumberFormat="1" applyFont="1" applyAlignment="1">
      <alignment horizontal="right"/>
    </xf>
    <xf numFmtId="188" fontId="19" fillId="0" borderId="0" xfId="11" quotePrefix="1" applyNumberFormat="1" applyFont="1" applyAlignment="1">
      <alignment horizontal="right"/>
    </xf>
    <xf numFmtId="186" fontId="82" fillId="0" borderId="0" xfId="11" quotePrefix="1" applyNumberFormat="1" applyFont="1" applyAlignment="1">
      <alignment horizontal="right"/>
    </xf>
    <xf numFmtId="186" fontId="82" fillId="0" borderId="0" xfId="11" applyNumberFormat="1" applyFont="1" applyAlignment="1">
      <alignment horizontal="right"/>
    </xf>
    <xf numFmtId="185" fontId="82" fillId="0" borderId="0" xfId="11" applyNumberFormat="1" applyFont="1" applyAlignment="1">
      <alignment horizontal="right"/>
    </xf>
    <xf numFmtId="188" fontId="82" fillId="0" borderId="0" xfId="11" applyNumberFormat="1" applyFont="1" applyAlignment="1">
      <alignment horizontal="right"/>
    </xf>
    <xf numFmtId="183" fontId="84" fillId="0" borderId="0" xfId="11" quotePrefix="1" applyNumberFormat="1" applyFont="1" applyAlignment="1">
      <alignment horizontal="right"/>
    </xf>
    <xf numFmtId="203" fontId="84" fillId="0" borderId="0" xfId="11" quotePrefix="1" applyNumberFormat="1" applyFont="1" applyAlignment="1">
      <alignment horizontal="right"/>
    </xf>
    <xf numFmtId="188" fontId="84" fillId="0" borderId="0" xfId="11" quotePrefix="1" applyNumberFormat="1" applyFont="1" applyAlignment="1">
      <alignment horizontal="right"/>
    </xf>
    <xf numFmtId="186" fontId="84" fillId="0" borderId="0" xfId="11" quotePrefix="1" applyNumberFormat="1" applyFont="1" applyAlignment="1">
      <alignment horizontal="right"/>
    </xf>
    <xf numFmtId="177" fontId="19" fillId="0" borderId="17" xfId="11" quotePrefix="1" applyNumberFormat="1" applyFont="1" applyBorder="1" applyAlignment="1">
      <alignment horizontal="right"/>
    </xf>
    <xf numFmtId="203" fontId="19" fillId="0" borderId="0" xfId="11" quotePrefix="1" applyNumberFormat="1" applyFont="1" applyAlignment="1">
      <alignment horizontal="right"/>
    </xf>
    <xf numFmtId="186" fontId="19" fillId="0" borderId="0" xfId="11" quotePrefix="1" applyNumberFormat="1" applyFont="1" applyAlignment="1">
      <alignment horizontal="right"/>
    </xf>
    <xf numFmtId="186" fontId="19" fillId="0" borderId="0" xfId="11" applyNumberFormat="1" applyFont="1" applyAlignment="1">
      <alignment horizontal="right"/>
    </xf>
    <xf numFmtId="185" fontId="19" fillId="0" borderId="0" xfId="11" applyNumberFormat="1" applyFont="1" applyAlignment="1">
      <alignment horizontal="right"/>
    </xf>
    <xf numFmtId="188" fontId="19" fillId="0" borderId="0" xfId="11" applyNumberFormat="1" applyFont="1" applyAlignment="1">
      <alignment horizontal="right"/>
    </xf>
    <xf numFmtId="0" fontId="19" fillId="0" borderId="10" xfId="11" applyFont="1" applyBorder="1" applyAlignment="1">
      <alignment horizontal="right"/>
    </xf>
    <xf numFmtId="49" fontId="41" fillId="0" borderId="22" xfId="11" applyNumberFormat="1" applyFont="1" applyBorder="1" applyAlignment="1">
      <alignment vertical="center"/>
    </xf>
    <xf numFmtId="177" fontId="7" fillId="0" borderId="28" xfId="11" applyNumberFormat="1" applyFont="1" applyBorder="1" applyAlignment="1">
      <alignment horizontal="right" vertical="center"/>
    </xf>
    <xf numFmtId="182" fontId="7" fillId="0" borderId="22" xfId="11" applyNumberFormat="1" applyFont="1" applyBorder="1" applyAlignment="1">
      <alignment horizontal="right" vertical="center"/>
    </xf>
    <xf numFmtId="203" fontId="7" fillId="0" borderId="22" xfId="11" applyNumberFormat="1" applyFont="1" applyBorder="1" applyAlignment="1">
      <alignment horizontal="right" vertical="center"/>
    </xf>
    <xf numFmtId="183" fontId="7" fillId="0" borderId="22" xfId="11" applyNumberFormat="1" applyFont="1" applyBorder="1" applyAlignment="1">
      <alignment horizontal="right" vertical="center"/>
    </xf>
    <xf numFmtId="188" fontId="7" fillId="0" borderId="22" xfId="11" applyNumberFormat="1" applyFont="1" applyBorder="1" applyAlignment="1">
      <alignment horizontal="right" vertical="center"/>
    </xf>
    <xf numFmtId="182" fontId="7" fillId="0" borderId="14" xfId="11" applyNumberFormat="1" applyFont="1" applyBorder="1" applyAlignment="1">
      <alignment horizontal="right" vertical="center"/>
    </xf>
    <xf numFmtId="205" fontId="7" fillId="0" borderId="14" xfId="11" applyNumberFormat="1" applyFont="1" applyBorder="1" applyAlignment="1">
      <alignment horizontal="right" vertical="center"/>
    </xf>
    <xf numFmtId="188" fontId="7" fillId="0" borderId="14" xfId="11" applyNumberFormat="1" applyFont="1" applyBorder="1" applyAlignment="1">
      <alignment horizontal="right" vertical="center"/>
    </xf>
    <xf numFmtId="186" fontId="7" fillId="0" borderId="14" xfId="11" applyNumberFormat="1" applyFont="1" applyBorder="1" applyAlignment="1">
      <alignment horizontal="right" vertical="center"/>
    </xf>
    <xf numFmtId="186" fontId="15" fillId="0" borderId="14" xfId="11" applyNumberFormat="1" applyBorder="1" applyAlignment="1">
      <alignment horizontal="right"/>
    </xf>
    <xf numFmtId="185" fontId="7" fillId="0" borderId="14" xfId="11" applyNumberFormat="1" applyFont="1" applyBorder="1" applyAlignment="1">
      <alignment horizontal="right" vertical="center"/>
    </xf>
    <xf numFmtId="0" fontId="19" fillId="0" borderId="13" xfId="11" applyFont="1" applyBorder="1" applyAlignment="1">
      <alignment horizontal="right"/>
    </xf>
    <xf numFmtId="49" fontId="42" fillId="0" borderId="0" xfId="11" applyNumberFormat="1" applyFont="1" applyAlignment="1">
      <alignment vertical="center"/>
    </xf>
    <xf numFmtId="49" fontId="19" fillId="0" borderId="0" xfId="11" applyNumberFormat="1" applyFont="1" applyAlignment="1">
      <alignment vertical="center"/>
    </xf>
    <xf numFmtId="177" fontId="9" fillId="0" borderId="0" xfId="11" applyNumberFormat="1" applyFont="1" applyAlignment="1">
      <alignment horizontal="left" vertical="center"/>
    </xf>
    <xf numFmtId="182" fontId="9" fillId="0" borderId="0" xfId="11" applyNumberFormat="1" applyFont="1" applyAlignment="1">
      <alignment horizontal="right" vertical="center"/>
    </xf>
    <xf numFmtId="203" fontId="9" fillId="0" borderId="0" xfId="11" applyNumberFormat="1" applyFont="1" applyAlignment="1">
      <alignment horizontal="right" vertical="center"/>
    </xf>
    <xf numFmtId="183" fontId="9" fillId="0" borderId="0" xfId="11" applyNumberFormat="1" applyFont="1" applyAlignment="1">
      <alignment horizontal="right" vertical="center"/>
    </xf>
    <xf numFmtId="188" fontId="9" fillId="0" borderId="0" xfId="11" applyNumberFormat="1" applyFont="1" applyAlignment="1">
      <alignment horizontal="right" vertical="center"/>
    </xf>
    <xf numFmtId="182" fontId="7" fillId="0" borderId="0" xfId="11" applyNumberFormat="1" applyFont="1" applyAlignment="1">
      <alignment horizontal="right" vertical="center"/>
    </xf>
    <xf numFmtId="205" fontId="10" fillId="0" borderId="0" xfId="11" applyNumberFormat="1" applyFont="1" applyAlignment="1">
      <alignment horizontal="left" vertical="center"/>
    </xf>
    <xf numFmtId="188" fontId="7" fillId="0" borderId="0" xfId="11" applyNumberFormat="1" applyFont="1" applyAlignment="1">
      <alignment horizontal="right" vertical="center"/>
    </xf>
    <xf numFmtId="186" fontId="7" fillId="0" borderId="0" xfId="11" applyNumberFormat="1" applyFont="1" applyAlignment="1">
      <alignment horizontal="right" vertical="center"/>
    </xf>
    <xf numFmtId="185" fontId="7" fillId="0" borderId="0" xfId="11" applyNumberFormat="1" applyFont="1" applyAlignment="1">
      <alignment horizontal="right" vertical="center"/>
    </xf>
    <xf numFmtId="205" fontId="9" fillId="0" borderId="0" xfId="11" applyNumberFormat="1" applyFont="1" applyAlignment="1">
      <alignment horizontal="left" vertical="center"/>
    </xf>
    <xf numFmtId="205" fontId="7" fillId="0" borderId="0" xfId="11" applyNumberFormat="1" applyFont="1" applyAlignment="1">
      <alignment horizontal="right" vertical="center"/>
    </xf>
    <xf numFmtId="49" fontId="40" fillId="3" borderId="0" xfId="11" applyNumberFormat="1" applyFont="1" applyFill="1" applyAlignment="1">
      <alignment vertical="center"/>
    </xf>
    <xf numFmtId="177" fontId="81" fillId="0" borderId="0" xfId="11" applyNumberFormat="1" applyFont="1" applyAlignment="1">
      <alignment horizontal="right" vertical="center"/>
    </xf>
    <xf numFmtId="49" fontId="82" fillId="0" borderId="0" xfId="11" applyNumberFormat="1" applyFont="1" applyAlignment="1">
      <alignment vertical="center"/>
    </xf>
    <xf numFmtId="182" fontId="81" fillId="0" borderId="0" xfId="11" applyNumberFormat="1" applyFont="1" applyAlignment="1">
      <alignment horizontal="right" vertical="center"/>
    </xf>
    <xf numFmtId="203" fontId="81" fillId="0" borderId="0" xfId="11" applyNumberFormat="1" applyFont="1" applyAlignment="1">
      <alignment horizontal="right" vertical="center"/>
    </xf>
    <xf numFmtId="183" fontId="81" fillId="0" borderId="0" xfId="11" applyNumberFormat="1" applyFont="1" applyAlignment="1">
      <alignment horizontal="right" vertical="center"/>
    </xf>
    <xf numFmtId="188" fontId="81" fillId="0" borderId="0" xfId="11" applyNumberFormat="1" applyFont="1" applyAlignment="1">
      <alignment horizontal="right" vertical="center"/>
    </xf>
    <xf numFmtId="0" fontId="7" fillId="0" borderId="9" xfId="0" applyFont="1" applyBorder="1" applyAlignment="1">
      <alignment horizontal="center"/>
    </xf>
    <xf numFmtId="0" fontId="7" fillId="0" borderId="1" xfId="0" applyFont="1" applyBorder="1" applyAlignment="1">
      <alignment horizontal="center"/>
    </xf>
    <xf numFmtId="208" fontId="19" fillId="0" borderId="0" xfId="11" applyNumberFormat="1" applyFont="1" applyAlignment="1">
      <alignment horizontal="right"/>
    </xf>
    <xf numFmtId="209" fontId="19" fillId="0" borderId="0" xfId="11" applyNumberFormat="1" applyFont="1" applyAlignment="1">
      <alignment horizontal="right"/>
    </xf>
    <xf numFmtId="202" fontId="34" fillId="0" borderId="0" xfId="14" applyNumberFormat="1" applyFont="1" applyAlignment="1">
      <alignment horizontal="right" vertical="center"/>
    </xf>
    <xf numFmtId="210" fontId="34" fillId="0" borderId="0" xfId="14" applyNumberFormat="1" applyFont="1" applyAlignment="1">
      <alignment horizontal="right" vertical="center"/>
    </xf>
    <xf numFmtId="49" fontId="33" fillId="0" borderId="0" xfId="14" applyNumberFormat="1" applyFont="1" applyAlignment="1">
      <alignment horizontal="left" vertical="center"/>
    </xf>
    <xf numFmtId="202" fontId="34" fillId="2" borderId="0" xfId="14" applyNumberFormat="1" applyFont="1" applyFill="1" applyAlignment="1">
      <alignment horizontal="left" vertical="center"/>
    </xf>
    <xf numFmtId="210" fontId="34" fillId="2" borderId="0" xfId="14" applyNumberFormat="1" applyFont="1" applyFill="1" applyAlignment="1">
      <alignment horizontal="right" vertical="center"/>
    </xf>
    <xf numFmtId="202" fontId="34" fillId="0" borderId="0" xfId="14" applyNumberFormat="1" applyFont="1" applyAlignment="1">
      <alignment horizontal="left" vertical="center"/>
    </xf>
    <xf numFmtId="49" fontId="55" fillId="0" borderId="0" xfId="14" applyNumberFormat="1" applyFont="1" applyAlignment="1">
      <alignment horizontal="left" vertical="center"/>
    </xf>
    <xf numFmtId="49" fontId="27" fillId="0" borderId="0" xfId="14" applyNumberFormat="1" applyFont="1" applyAlignment="1">
      <alignment horizontal="left" vertical="center"/>
    </xf>
    <xf numFmtId="182" fontId="36" fillId="0" borderId="0" xfId="14" applyNumberFormat="1" applyFont="1" applyAlignment="1">
      <alignment horizontal="right" vertical="center"/>
    </xf>
    <xf numFmtId="49" fontId="36" fillId="0" borderId="0" xfId="14" applyNumberFormat="1" applyFont="1" applyAlignment="1">
      <alignment horizontal="center" vertical="center"/>
    </xf>
    <xf numFmtId="210" fontId="36" fillId="0" borderId="0" xfId="14" applyNumberFormat="1" applyFont="1" applyAlignment="1">
      <alignment horizontal="right" vertical="center"/>
    </xf>
    <xf numFmtId="182" fontId="23" fillId="0" borderId="0" xfId="14" applyNumberFormat="1" applyFont="1" applyAlignment="1">
      <alignment horizontal="right" vertical="center"/>
    </xf>
    <xf numFmtId="210" fontId="23" fillId="0" borderId="0" xfId="14" applyNumberFormat="1" applyFont="1" applyAlignment="1">
      <alignment horizontal="right" vertical="center"/>
    </xf>
    <xf numFmtId="49" fontId="39" fillId="0" borderId="0" xfId="14" applyNumberFormat="1" applyFont="1" applyAlignment="1">
      <alignment horizontal="left" vertical="center"/>
    </xf>
    <xf numFmtId="182" fontId="38" fillId="0" borderId="0" xfId="14" applyNumberFormat="1" applyFont="1" applyAlignment="1">
      <alignment horizontal="right" vertical="center"/>
    </xf>
    <xf numFmtId="210" fontId="38" fillId="0" borderId="0" xfId="14" applyNumberFormat="1" applyFont="1" applyAlignment="1">
      <alignment horizontal="right" vertical="center"/>
    </xf>
    <xf numFmtId="182" fontId="17" fillId="0" borderId="0" xfId="14" applyNumberFormat="1" applyAlignment="1">
      <alignment horizontal="right" vertical="center"/>
    </xf>
    <xf numFmtId="0" fontId="17" fillId="0" borderId="0" xfId="14" applyAlignment="1">
      <alignment horizontal="left" vertical="center"/>
    </xf>
    <xf numFmtId="49" fontId="41" fillId="0" borderId="2" xfId="14" applyNumberFormat="1" applyFont="1" applyBorder="1" applyAlignment="1">
      <alignment horizontal="center"/>
    </xf>
    <xf numFmtId="49" fontId="40" fillId="0" borderId="3" xfId="14" applyNumberFormat="1" applyFont="1" applyBorder="1" applyAlignment="1">
      <alignment horizontal="center"/>
    </xf>
    <xf numFmtId="182" fontId="41" fillId="0" borderId="2" xfId="14" applyNumberFormat="1" applyFont="1" applyBorder="1" applyAlignment="1">
      <alignment horizontal="right"/>
    </xf>
    <xf numFmtId="182" fontId="41" fillId="0" borderId="31" xfId="14" applyNumberFormat="1" applyFont="1" applyBorder="1" applyAlignment="1">
      <alignment horizontal="right"/>
    </xf>
    <xf numFmtId="49" fontId="41" fillId="0" borderId="0" xfId="14" applyNumberFormat="1" applyFont="1" applyAlignment="1">
      <alignment horizontal="center"/>
    </xf>
    <xf numFmtId="186" fontId="41" fillId="0" borderId="9" xfId="14" applyNumberFormat="1" applyFont="1" applyBorder="1"/>
    <xf numFmtId="182" fontId="43" fillId="0" borderId="0" xfId="14" applyNumberFormat="1" applyFont="1" applyAlignment="1">
      <alignment horizontal="left"/>
    </xf>
    <xf numFmtId="182" fontId="46" fillId="0" borderId="0" xfId="14" applyNumberFormat="1" applyFont="1" applyAlignment="1">
      <alignment horizontal="right"/>
    </xf>
    <xf numFmtId="182" fontId="46" fillId="0" borderId="33" xfId="14" applyNumberFormat="1" applyFont="1" applyBorder="1" applyAlignment="1">
      <alignment horizontal="right"/>
    </xf>
    <xf numFmtId="186" fontId="41" fillId="0" borderId="9" xfId="14" applyNumberFormat="1" applyFont="1" applyBorder="1" applyAlignment="1">
      <alignment horizontal="center"/>
    </xf>
    <xf numFmtId="182" fontId="40" fillId="0" borderId="0" xfId="14" applyNumberFormat="1" applyFont="1" applyAlignment="1">
      <alignment horizontal="right"/>
    </xf>
    <xf numFmtId="202" fontId="40" fillId="0" borderId="17" xfId="14" applyNumberFormat="1" applyFont="1" applyBorder="1" applyAlignment="1">
      <alignment horizontal="center"/>
    </xf>
    <xf numFmtId="210" fontId="40" fillId="0" borderId="0" xfId="14" applyNumberFormat="1" applyFont="1" applyAlignment="1">
      <alignment horizontal="right"/>
    </xf>
    <xf numFmtId="182" fontId="40" fillId="0" borderId="2" xfId="14" applyNumberFormat="1" applyFont="1" applyBorder="1" applyAlignment="1">
      <alignment horizontal="right"/>
    </xf>
    <xf numFmtId="182" fontId="40" fillId="0" borderId="32" xfId="14" applyNumberFormat="1" applyFont="1" applyBorder="1" applyAlignment="1">
      <alignment horizontal="right"/>
    </xf>
    <xf numFmtId="202" fontId="40" fillId="0" borderId="32" xfId="14" applyNumberFormat="1" applyFont="1" applyBorder="1" applyAlignment="1">
      <alignment horizontal="center"/>
    </xf>
    <xf numFmtId="210" fontId="40" fillId="0" borderId="32" xfId="14" applyNumberFormat="1" applyFont="1" applyBorder="1" applyAlignment="1">
      <alignment horizontal="right"/>
    </xf>
    <xf numFmtId="182" fontId="40" fillId="0" borderId="17" xfId="14" applyNumberFormat="1" applyFont="1" applyBorder="1" applyAlignment="1">
      <alignment horizontal="right"/>
    </xf>
    <xf numFmtId="210" fontId="40" fillId="0" borderId="17" xfId="14" applyNumberFormat="1" applyFont="1" applyBorder="1" applyAlignment="1">
      <alignment horizontal="right"/>
    </xf>
    <xf numFmtId="182" fontId="41" fillId="0" borderId="10" xfId="14" applyNumberFormat="1" applyFont="1" applyBorder="1" applyAlignment="1">
      <alignment horizontal="center"/>
    </xf>
    <xf numFmtId="49" fontId="45" fillId="0" borderId="0" xfId="14" applyNumberFormat="1" applyFont="1" applyAlignment="1">
      <alignment horizontal="center"/>
    </xf>
    <xf numFmtId="177" fontId="34" fillId="0" borderId="9" xfId="14" applyNumberFormat="1" applyFont="1" applyBorder="1" applyAlignment="1">
      <alignment horizontal="center"/>
    </xf>
    <xf numFmtId="182" fontId="34" fillId="0" borderId="0" xfId="14" applyNumberFormat="1" applyFont="1" applyAlignment="1">
      <alignment horizontal="right"/>
    </xf>
    <xf numFmtId="182" fontId="34" fillId="0" borderId="17" xfId="14" applyNumberFormat="1" applyFont="1" applyBorder="1" applyAlignment="1">
      <alignment horizontal="right"/>
    </xf>
    <xf numFmtId="202" fontId="34" fillId="0" borderId="17" xfId="14" applyNumberFormat="1" applyFont="1" applyBorder="1" applyAlignment="1">
      <alignment horizontal="center"/>
    </xf>
    <xf numFmtId="210" fontId="34" fillId="0" borderId="17" xfId="14" applyNumberFormat="1" applyFont="1" applyBorder="1" applyAlignment="1">
      <alignment horizontal="center"/>
    </xf>
    <xf numFmtId="210" fontId="43" fillId="0" borderId="17" xfId="14" applyNumberFormat="1" applyFont="1" applyBorder="1" applyAlignment="1">
      <alignment horizontal="center"/>
    </xf>
    <xf numFmtId="49" fontId="33" fillId="0" borderId="0" xfId="14" applyNumberFormat="1" applyFont="1" applyAlignment="1">
      <alignment horizontal="center"/>
    </xf>
    <xf numFmtId="177" fontId="43" fillId="0" borderId="9" xfId="14" applyNumberFormat="1" applyFont="1" applyBorder="1" applyAlignment="1">
      <alignment horizontal="center"/>
    </xf>
    <xf numFmtId="182" fontId="43" fillId="0" borderId="0" xfId="14" applyNumberFormat="1" applyFont="1" applyAlignment="1">
      <alignment horizontal="center"/>
    </xf>
    <xf numFmtId="182" fontId="43" fillId="0" borderId="17" xfId="14" applyNumberFormat="1" applyFont="1" applyBorder="1" applyAlignment="1">
      <alignment horizontal="center"/>
    </xf>
    <xf numFmtId="49" fontId="33" fillId="0" borderId="22" xfId="14" applyNumberFormat="1" applyFont="1" applyBorder="1" applyAlignment="1">
      <alignment horizontal="center"/>
    </xf>
    <xf numFmtId="177" fontId="34" fillId="0" borderId="1" xfId="14" applyNumberFormat="1" applyFont="1" applyBorder="1" applyAlignment="1">
      <alignment horizontal="center" vertical="center"/>
    </xf>
    <xf numFmtId="182" fontId="34" fillId="0" borderId="14" xfId="14" applyNumberFormat="1" applyFont="1" applyBorder="1" applyAlignment="1">
      <alignment horizontal="right" vertical="center"/>
    </xf>
    <xf numFmtId="182" fontId="34" fillId="0" borderId="25" xfId="14" applyNumberFormat="1" applyFont="1" applyBorder="1" applyAlignment="1">
      <alignment horizontal="right" vertical="center"/>
    </xf>
    <xf numFmtId="202" fontId="34" fillId="0" borderId="25" xfId="14" applyNumberFormat="1" applyFont="1" applyBorder="1" applyAlignment="1">
      <alignment horizontal="center" vertical="center"/>
    </xf>
    <xf numFmtId="210" fontId="34" fillId="0" borderId="25" xfId="14" applyNumberFormat="1" applyFont="1" applyBorder="1" applyAlignment="1">
      <alignment horizontal="right" vertical="center"/>
    </xf>
    <xf numFmtId="177" fontId="40" fillId="0" borderId="17" xfId="14" applyNumberFormat="1" applyFont="1" applyBorder="1" applyAlignment="1">
      <alignment horizontal="center" vertical="center"/>
    </xf>
    <xf numFmtId="182" fontId="40" fillId="0" borderId="6" xfId="14" applyNumberFormat="1" applyFont="1" applyBorder="1" applyAlignment="1">
      <alignment horizontal="right" vertical="center"/>
    </xf>
    <xf numFmtId="202" fontId="40" fillId="0" borderId="6" xfId="14" applyNumberFormat="1" applyFont="1" applyBorder="1" applyAlignment="1">
      <alignment horizontal="center" vertical="center"/>
    </xf>
    <xf numFmtId="210" fontId="40" fillId="0" borderId="6" xfId="14" applyNumberFormat="1" applyFont="1" applyBorder="1" applyAlignment="1">
      <alignment horizontal="right" vertical="center"/>
    </xf>
    <xf numFmtId="177" fontId="41" fillId="0" borderId="17" xfId="14" quotePrefix="1" applyNumberFormat="1" applyFont="1" applyBorder="1" applyAlignment="1">
      <alignment horizontal="right"/>
    </xf>
    <xf numFmtId="182" fontId="41" fillId="0" borderId="0" xfId="14" quotePrefix="1" applyNumberFormat="1" applyFont="1" applyAlignment="1">
      <alignment horizontal="right"/>
    </xf>
    <xf numFmtId="210" fontId="41" fillId="0" borderId="0" xfId="14" quotePrefix="1" applyNumberFormat="1" applyFont="1" applyAlignment="1">
      <alignment horizontal="right"/>
    </xf>
    <xf numFmtId="49" fontId="41" fillId="0" borderId="0" xfId="14" applyNumberFormat="1" applyFont="1"/>
    <xf numFmtId="177" fontId="41" fillId="0" borderId="17" xfId="14" applyNumberFormat="1" applyFont="1" applyBorder="1" applyAlignment="1">
      <alignment horizontal="right"/>
    </xf>
    <xf numFmtId="49" fontId="15" fillId="0" borderId="0" xfId="14" applyNumberFormat="1" applyFont="1"/>
    <xf numFmtId="49" fontId="41" fillId="0" borderId="22" xfId="14" applyNumberFormat="1" applyFont="1" applyBorder="1" applyAlignment="1">
      <alignment vertical="center"/>
    </xf>
    <xf numFmtId="177" fontId="40" fillId="0" borderId="17" xfId="14" quotePrefix="1" applyNumberFormat="1" applyFont="1" applyBorder="1" applyAlignment="1">
      <alignment horizontal="right" vertical="center"/>
    </xf>
    <xf numFmtId="202" fontId="40" fillId="0" borderId="0" xfId="14" quotePrefix="1" applyNumberFormat="1" applyFont="1" applyAlignment="1">
      <alignment horizontal="right" vertical="center"/>
    </xf>
    <xf numFmtId="210" fontId="40" fillId="0" borderId="0" xfId="14" quotePrefix="1" applyNumberFormat="1" applyFont="1" applyAlignment="1">
      <alignment horizontal="right" vertical="center"/>
    </xf>
    <xf numFmtId="177" fontId="40" fillId="0" borderId="2" xfId="14" quotePrefix="1" applyNumberFormat="1" applyFont="1" applyBorder="1" applyAlignment="1">
      <alignment horizontal="right" vertical="center"/>
    </xf>
    <xf numFmtId="182" fontId="40" fillId="0" borderId="6" xfId="14" quotePrefix="1" applyNumberFormat="1" applyFont="1" applyBorder="1" applyAlignment="1">
      <alignment horizontal="right" vertical="center"/>
    </xf>
    <xf numFmtId="202" fontId="40" fillId="0" borderId="6" xfId="14" quotePrefix="1" applyNumberFormat="1" applyFont="1" applyBorder="1" applyAlignment="1">
      <alignment horizontal="right" vertical="center"/>
    </xf>
    <xf numFmtId="210" fontId="40" fillId="0" borderId="6" xfId="14" quotePrefix="1" applyNumberFormat="1" applyFont="1" applyBorder="1" applyAlignment="1">
      <alignment horizontal="right" vertical="center"/>
    </xf>
    <xf numFmtId="49" fontId="41" fillId="0" borderId="0" xfId="14" applyNumberFormat="1" applyFont="1" applyAlignment="1">
      <alignment vertical="center"/>
    </xf>
    <xf numFmtId="49" fontId="43" fillId="0" borderId="0" xfId="14" applyNumberFormat="1" applyFont="1" applyAlignment="1">
      <alignment vertical="center"/>
    </xf>
    <xf numFmtId="49" fontId="82" fillId="0" borderId="0" xfId="14" applyNumberFormat="1" applyFont="1"/>
    <xf numFmtId="177" fontId="82" fillId="0" borderId="17" xfId="14" quotePrefix="1" applyNumberFormat="1" applyFont="1" applyBorder="1" applyAlignment="1">
      <alignment horizontal="right"/>
    </xf>
    <xf numFmtId="182" fontId="82" fillId="0" borderId="0" xfId="14" quotePrefix="1" applyNumberFormat="1" applyFont="1" applyAlignment="1">
      <alignment horizontal="right"/>
    </xf>
    <xf numFmtId="210" fontId="82" fillId="0" borderId="0" xfId="14" quotePrefix="1" applyNumberFormat="1" applyFont="1" applyAlignment="1">
      <alignment horizontal="right"/>
    </xf>
    <xf numFmtId="177" fontId="82" fillId="0" borderId="17" xfId="14" applyNumberFormat="1" applyFont="1" applyBorder="1" applyAlignment="1">
      <alignment horizontal="right"/>
    </xf>
    <xf numFmtId="207" fontId="7" fillId="0" borderId="0" xfId="11" applyNumberFormat="1" applyFont="1" applyAlignment="1">
      <alignment horizontal="left"/>
    </xf>
    <xf numFmtId="49" fontId="55" fillId="0" borderId="0" xfId="11" applyNumberFormat="1" applyFont="1" applyAlignment="1">
      <alignment horizontal="left" vertical="center"/>
    </xf>
    <xf numFmtId="49" fontId="27" fillId="0" borderId="0" xfId="11" applyNumberFormat="1" applyFont="1" applyAlignment="1">
      <alignment horizontal="left" vertical="center"/>
    </xf>
    <xf numFmtId="0" fontId="24" fillId="0" borderId="0" xfId="11" applyFont="1" applyAlignment="1">
      <alignment horizontal="left" vertical="center"/>
    </xf>
    <xf numFmtId="49" fontId="57" fillId="0" borderId="0" xfId="11" applyNumberFormat="1" applyFont="1" applyAlignment="1">
      <alignment horizontal="left" vertical="center"/>
    </xf>
    <xf numFmtId="177" fontId="37" fillId="0" borderId="0" xfId="11" applyNumberFormat="1" applyFont="1" applyAlignment="1">
      <alignment horizontal="right" vertical="center"/>
    </xf>
    <xf numFmtId="183" fontId="37" fillId="0" borderId="0" xfId="11" applyNumberFormat="1" applyFont="1" applyAlignment="1">
      <alignment horizontal="right" vertical="center"/>
    </xf>
    <xf numFmtId="49" fontId="38" fillId="0" borderId="0" xfId="11" applyNumberFormat="1" applyFont="1" applyAlignment="1">
      <alignment horizontal="left"/>
    </xf>
    <xf numFmtId="49" fontId="38" fillId="4" borderId="0" xfId="11" applyNumberFormat="1" applyFont="1" applyFill="1" applyAlignment="1">
      <alignment horizontal="left"/>
    </xf>
    <xf numFmtId="49" fontId="39" fillId="0" borderId="0" xfId="11" applyNumberFormat="1" applyFont="1" applyAlignment="1">
      <alignment horizontal="left" vertical="center"/>
    </xf>
    <xf numFmtId="177" fontId="38" fillId="0" borderId="0" xfId="11" applyNumberFormat="1" applyFont="1" applyAlignment="1">
      <alignment horizontal="right"/>
    </xf>
    <xf numFmtId="183" fontId="38" fillId="0" borderId="0" xfId="11" applyNumberFormat="1" applyFont="1" applyAlignment="1">
      <alignment horizontal="right"/>
    </xf>
    <xf numFmtId="49" fontId="38" fillId="0" borderId="0" xfId="11" applyNumberFormat="1" applyFont="1" applyAlignment="1">
      <alignment horizontal="left" vertical="top"/>
    </xf>
    <xf numFmtId="49" fontId="38" fillId="4" borderId="0" xfId="11" applyNumberFormat="1" applyFont="1" applyFill="1" applyAlignment="1">
      <alignment horizontal="left" vertical="top"/>
    </xf>
    <xf numFmtId="177" fontId="38" fillId="0" borderId="0" xfId="11" applyNumberFormat="1" applyFont="1" applyAlignment="1">
      <alignment horizontal="right" vertical="top"/>
    </xf>
    <xf numFmtId="183" fontId="38" fillId="0" borderId="0" xfId="11" applyNumberFormat="1" applyFont="1" applyAlignment="1">
      <alignment horizontal="right" vertical="top"/>
    </xf>
    <xf numFmtId="0" fontId="19" fillId="0" borderId="8" xfId="11" applyFont="1" applyBorder="1" applyAlignment="1">
      <alignment horizontal="center"/>
    </xf>
    <xf numFmtId="183" fontId="41" fillId="0" borderId="4" xfId="11" applyNumberFormat="1" applyFont="1" applyBorder="1" applyAlignment="1">
      <alignment horizontal="center"/>
    </xf>
    <xf numFmtId="183" fontId="19" fillId="0" borderId="4" xfId="11" applyNumberFormat="1" applyFont="1" applyBorder="1" applyAlignment="1">
      <alignment horizontal="center"/>
    </xf>
    <xf numFmtId="201" fontId="40" fillId="0" borderId="10" xfId="11" applyNumberFormat="1" applyFont="1" applyBorder="1" applyAlignment="1">
      <alignment horizontal="center"/>
    </xf>
    <xf numFmtId="0" fontId="10" fillId="0" borderId="0" xfId="11" applyFont="1" applyAlignment="1">
      <alignment horizontal="left" vertical="center"/>
    </xf>
    <xf numFmtId="183" fontId="41" fillId="0" borderId="10" xfId="11" applyNumberFormat="1" applyFont="1" applyBorder="1" applyAlignment="1">
      <alignment horizontal="right"/>
    </xf>
    <xf numFmtId="183" fontId="19" fillId="0" borderId="10" xfId="11" applyNumberFormat="1" applyFont="1" applyBorder="1" applyAlignment="1">
      <alignment horizontal="center"/>
    </xf>
    <xf numFmtId="177" fontId="41" fillId="0" borderId="3" xfId="11" applyNumberFormat="1" applyFont="1" applyBorder="1" applyAlignment="1">
      <alignment horizontal="center"/>
    </xf>
    <xf numFmtId="183" fontId="41" fillId="0" borderId="3" xfId="11" applyNumberFormat="1" applyFont="1" applyBorder="1" applyAlignment="1">
      <alignment horizontal="center"/>
    </xf>
    <xf numFmtId="183" fontId="41" fillId="0" borderId="8" xfId="11" applyNumberFormat="1" applyFont="1" applyBorder="1" applyAlignment="1">
      <alignment horizontal="center"/>
    </xf>
    <xf numFmtId="183" fontId="41" fillId="0" borderId="39" xfId="11" applyNumberFormat="1" applyFont="1" applyBorder="1" applyAlignment="1">
      <alignment horizontal="center"/>
    </xf>
    <xf numFmtId="183" fontId="41" fillId="0" borderId="17" xfId="11" applyNumberFormat="1" applyFont="1" applyBorder="1" applyAlignment="1">
      <alignment horizontal="right"/>
    </xf>
    <xf numFmtId="177" fontId="41" fillId="0" borderId="9" xfId="11" applyNumberFormat="1" applyFont="1" applyBorder="1" applyAlignment="1">
      <alignment horizontal="center"/>
    </xf>
    <xf numFmtId="183" fontId="41" fillId="0" borderId="17" xfId="11" applyNumberFormat="1" applyFont="1" applyBorder="1" applyAlignment="1">
      <alignment horizontal="center"/>
    </xf>
    <xf numFmtId="183" fontId="41" fillId="0" borderId="9" xfId="11" applyNumberFormat="1" applyFont="1" applyBorder="1" applyAlignment="1">
      <alignment horizontal="center"/>
    </xf>
    <xf numFmtId="183" fontId="41" fillId="0" borderId="0" xfId="11" applyNumberFormat="1" applyFont="1" applyAlignment="1">
      <alignment horizontal="center"/>
    </xf>
    <xf numFmtId="183" fontId="40" fillId="0" borderId="17" xfId="11" applyNumberFormat="1" applyFont="1" applyBorder="1" applyAlignment="1">
      <alignment horizontal="right"/>
    </xf>
    <xf numFmtId="183" fontId="40" fillId="0" borderId="10" xfId="11" applyNumberFormat="1" applyFont="1" applyBorder="1" applyAlignment="1">
      <alignment horizontal="right"/>
    </xf>
    <xf numFmtId="177" fontId="41" fillId="0" borderId="0" xfId="11" applyNumberFormat="1" applyFont="1" applyAlignment="1">
      <alignment horizontal="right"/>
    </xf>
    <xf numFmtId="183" fontId="41" fillId="0" borderId="9" xfId="11" applyNumberFormat="1" applyFont="1" applyBorder="1" applyAlignment="1">
      <alignment horizontal="right"/>
    </xf>
    <xf numFmtId="183" fontId="43" fillId="0" borderId="17" xfId="11" applyNumberFormat="1" applyFont="1" applyBorder="1" applyAlignment="1">
      <alignment horizontal="center"/>
    </xf>
    <xf numFmtId="183" fontId="43" fillId="0" borderId="17" xfId="11" applyNumberFormat="1" applyFont="1" applyBorder="1" applyAlignment="1">
      <alignment horizontal="right"/>
    </xf>
    <xf numFmtId="183" fontId="43" fillId="0" borderId="10" xfId="11" applyNumberFormat="1" applyFont="1" applyBorder="1" applyAlignment="1">
      <alignment horizontal="center"/>
    </xf>
    <xf numFmtId="177" fontId="43" fillId="0" borderId="0" xfId="11" applyNumberFormat="1" applyFont="1" applyAlignment="1">
      <alignment horizontal="center"/>
    </xf>
    <xf numFmtId="183" fontId="43" fillId="0" borderId="19" xfId="11" applyNumberFormat="1" applyFont="1" applyBorder="1" applyAlignment="1">
      <alignment horizontal="center"/>
    </xf>
    <xf numFmtId="183" fontId="43" fillId="0" borderId="0" xfId="11" applyNumberFormat="1" applyFont="1" applyAlignment="1">
      <alignment horizontal="center"/>
    </xf>
    <xf numFmtId="177" fontId="40" fillId="0" borderId="14" xfId="11" applyNumberFormat="1" applyFont="1" applyBorder="1" applyAlignment="1">
      <alignment horizontal="right"/>
    </xf>
    <xf numFmtId="183" fontId="40" fillId="0" borderId="25" xfId="11" applyNumberFormat="1" applyFont="1" applyBorder="1" applyAlignment="1">
      <alignment horizontal="right" vertical="center"/>
    </xf>
    <xf numFmtId="183" fontId="40" fillId="0" borderId="23" xfId="11" applyNumberFormat="1" applyFont="1" applyBorder="1" applyAlignment="1">
      <alignment horizontal="right" vertical="center"/>
    </xf>
    <xf numFmtId="183" fontId="40" fillId="0" borderId="14" xfId="11" applyNumberFormat="1" applyFont="1" applyBorder="1" applyAlignment="1">
      <alignment horizontal="right"/>
    </xf>
    <xf numFmtId="183" fontId="40" fillId="0" borderId="13" xfId="11" applyNumberFormat="1" applyFont="1" applyBorder="1" applyAlignment="1">
      <alignment horizontal="right"/>
    </xf>
    <xf numFmtId="183" fontId="40" fillId="0" borderId="25" xfId="11" applyNumberFormat="1" applyFont="1" applyBorder="1" applyAlignment="1">
      <alignment horizontal="right"/>
    </xf>
    <xf numFmtId="183" fontId="40" fillId="0" borderId="0" xfId="11" applyNumberFormat="1" applyFont="1" applyAlignment="1">
      <alignment horizontal="right"/>
    </xf>
    <xf numFmtId="186" fontId="41" fillId="0" borderId="0" xfId="11" quotePrefix="1" applyNumberFormat="1" applyFont="1" applyAlignment="1">
      <alignment horizontal="right"/>
    </xf>
    <xf numFmtId="186" fontId="40" fillId="0" borderId="28" xfId="11" applyNumberFormat="1" applyFont="1" applyBorder="1" applyAlignment="1">
      <alignment horizontal="right" vertical="center"/>
    </xf>
    <xf numFmtId="177" fontId="40" fillId="0" borderId="22" xfId="11" applyNumberFormat="1" applyFont="1" applyBorder="1" applyAlignment="1">
      <alignment horizontal="right" vertical="center"/>
    </xf>
    <xf numFmtId="183" fontId="40" fillId="0" borderId="22" xfId="11" applyNumberFormat="1" applyFont="1" applyBorder="1" applyAlignment="1">
      <alignment horizontal="right" vertical="center"/>
    </xf>
    <xf numFmtId="49" fontId="41" fillId="0" borderId="0" xfId="11" applyNumberFormat="1" applyFont="1" applyAlignment="1">
      <alignment vertical="center"/>
    </xf>
    <xf numFmtId="49" fontId="43" fillId="0" borderId="0" xfId="11" applyNumberFormat="1" applyFont="1" applyAlignment="1">
      <alignment vertical="center"/>
    </xf>
    <xf numFmtId="177" fontId="40" fillId="0" borderId="0" xfId="11" applyNumberFormat="1" applyFont="1" applyAlignment="1">
      <alignment horizontal="right" vertical="center"/>
    </xf>
    <xf numFmtId="183" fontId="40" fillId="0" borderId="0" xfId="11" applyNumberFormat="1" applyFont="1" applyAlignment="1">
      <alignment horizontal="right" vertical="center"/>
    </xf>
    <xf numFmtId="49" fontId="10" fillId="0" borderId="0" xfId="11" applyNumberFormat="1" applyFont="1" applyAlignment="1">
      <alignment vertical="center"/>
    </xf>
    <xf numFmtId="186" fontId="82" fillId="0" borderId="17" xfId="11" quotePrefix="1" applyNumberFormat="1" applyFont="1" applyBorder="1" applyAlignment="1">
      <alignment horizontal="right"/>
    </xf>
    <xf numFmtId="183" fontId="84" fillId="0" borderId="17" xfId="11" applyNumberFormat="1" applyFont="1" applyBorder="1" applyAlignment="1">
      <alignment horizontal="center"/>
    </xf>
    <xf numFmtId="183" fontId="84" fillId="0" borderId="0" xfId="11" applyNumberFormat="1" applyFont="1" applyAlignment="1">
      <alignment horizontal="center"/>
    </xf>
    <xf numFmtId="183" fontId="84" fillId="0" borderId="17" xfId="11" applyNumberFormat="1" applyFont="1" applyBorder="1" applyAlignment="1">
      <alignment horizontal="right"/>
    </xf>
    <xf numFmtId="183" fontId="34" fillId="0" borderId="0" xfId="14" applyNumberFormat="1" applyFont="1" applyAlignment="1">
      <alignment horizontal="right" vertical="center"/>
    </xf>
    <xf numFmtId="201" fontId="34" fillId="0" borderId="0" xfId="14" applyNumberFormat="1" applyFont="1" applyAlignment="1">
      <alignment horizontal="right" vertical="center"/>
    </xf>
    <xf numFmtId="183" fontId="34" fillId="2" borderId="0" xfId="14" applyNumberFormat="1" applyFont="1" applyFill="1" applyAlignment="1">
      <alignment horizontal="left" vertical="center"/>
    </xf>
    <xf numFmtId="201" fontId="34" fillId="2" borderId="0" xfId="14" applyNumberFormat="1" applyFont="1" applyFill="1" applyAlignment="1">
      <alignment horizontal="left" vertical="center"/>
    </xf>
    <xf numFmtId="183" fontId="34" fillId="0" borderId="0" xfId="14" applyNumberFormat="1" applyFont="1" applyAlignment="1">
      <alignment horizontal="left" vertical="center"/>
    </xf>
    <xf numFmtId="201" fontId="34" fillId="0" borderId="0" xfId="14" applyNumberFormat="1" applyFont="1" applyAlignment="1">
      <alignment horizontal="left" vertical="center"/>
    </xf>
    <xf numFmtId="49" fontId="27" fillId="4" borderId="0" xfId="14" applyNumberFormat="1" applyFont="1" applyFill="1" applyAlignment="1">
      <alignment horizontal="left" vertical="center"/>
    </xf>
    <xf numFmtId="49" fontId="35" fillId="0" borderId="0" xfId="14" applyNumberFormat="1" applyFont="1" applyAlignment="1">
      <alignment horizontal="center" vertical="center"/>
    </xf>
    <xf numFmtId="49" fontId="37" fillId="0" borderId="0" xfId="14" applyNumberFormat="1" applyFont="1" applyAlignment="1">
      <alignment horizontal="center" vertical="center"/>
    </xf>
    <xf numFmtId="49" fontId="38" fillId="0" borderId="0" xfId="14" applyNumberFormat="1" applyFont="1" applyAlignment="1">
      <alignment horizontal="center" vertical="center"/>
    </xf>
    <xf numFmtId="49" fontId="41" fillId="0" borderId="2" xfId="14" applyNumberFormat="1" applyFont="1" applyBorder="1" applyAlignment="1">
      <alignment horizontal="left" vertical="center"/>
    </xf>
    <xf numFmtId="183" fontId="41" fillId="0" borderId="32" xfId="14" applyNumberFormat="1" applyFont="1" applyBorder="1" applyAlignment="1">
      <alignment horizontal="left" vertical="center"/>
    </xf>
    <xf numFmtId="183" fontId="41" fillId="0" borderId="31" xfId="14" applyNumberFormat="1" applyFont="1" applyBorder="1" applyAlignment="1">
      <alignment horizontal="center" vertical="center"/>
    </xf>
    <xf numFmtId="201" fontId="41" fillId="0" borderId="32" xfId="14" applyNumberFormat="1" applyFont="1" applyBorder="1" applyAlignment="1">
      <alignment horizontal="center" vertical="center"/>
    </xf>
    <xf numFmtId="183" fontId="41" fillId="0" borderId="32" xfId="14" applyNumberFormat="1" applyFont="1" applyBorder="1" applyAlignment="1">
      <alignment horizontal="center" vertical="center"/>
    </xf>
    <xf numFmtId="183" fontId="41" fillId="0" borderId="32" xfId="14" applyNumberFormat="1" applyFont="1" applyBorder="1" applyAlignment="1">
      <alignment horizontal="left"/>
    </xf>
    <xf numFmtId="183" fontId="41" fillId="0" borderId="31" xfId="14" applyNumberFormat="1" applyFont="1" applyBorder="1" applyAlignment="1">
      <alignment horizontal="center"/>
    </xf>
    <xf numFmtId="49" fontId="41" fillId="0" borderId="0" xfId="14" applyNumberFormat="1" applyFont="1" applyAlignment="1">
      <alignment horizontal="center" vertical="center"/>
    </xf>
    <xf numFmtId="183" fontId="41" fillId="0" borderId="17" xfId="14" applyNumberFormat="1" applyFont="1" applyBorder="1" applyAlignment="1">
      <alignment horizontal="left" vertical="center"/>
    </xf>
    <xf numFmtId="183" fontId="41" fillId="0" borderId="0" xfId="14" applyNumberFormat="1" applyFont="1" applyAlignment="1">
      <alignment horizontal="left" vertical="center"/>
    </xf>
    <xf numFmtId="201" fontId="41" fillId="0" borderId="17" xfId="14" applyNumberFormat="1" applyFont="1" applyBorder="1" applyAlignment="1">
      <alignment horizontal="center" vertical="center"/>
    </xf>
    <xf numFmtId="183" fontId="41" fillId="0" borderId="17" xfId="14" applyNumberFormat="1" applyFont="1" applyBorder="1" applyAlignment="1">
      <alignment horizontal="center" vertical="center"/>
    </xf>
    <xf numFmtId="183" fontId="41" fillId="0" borderId="33" xfId="14" applyNumberFormat="1" applyFont="1" applyBorder="1" applyAlignment="1">
      <alignment horizontal="center" vertical="center"/>
    </xf>
    <xf numFmtId="49" fontId="41" fillId="0" borderId="0" xfId="14" applyNumberFormat="1" applyFont="1" applyAlignment="1">
      <alignment horizontal="left" vertical="center"/>
    </xf>
    <xf numFmtId="201" fontId="41" fillId="0" borderId="17" xfId="14" applyNumberFormat="1" applyFont="1" applyBorder="1" applyAlignment="1">
      <alignment horizontal="left" vertical="center"/>
    </xf>
    <xf numFmtId="183" fontId="41" fillId="0" borderId="33" xfId="14" applyNumberFormat="1" applyFont="1" applyBorder="1" applyAlignment="1">
      <alignment horizontal="left" vertical="center"/>
    </xf>
    <xf numFmtId="183" fontId="41" fillId="0" borderId="18" xfId="14" applyNumberFormat="1" applyFont="1" applyBorder="1" applyAlignment="1">
      <alignment horizontal="left" vertical="center"/>
    </xf>
    <xf numFmtId="183" fontId="41" fillId="0" borderId="16" xfId="14" applyNumberFormat="1" applyFont="1" applyBorder="1" applyAlignment="1">
      <alignment horizontal="left" vertical="center"/>
    </xf>
    <xf numFmtId="183" fontId="41" fillId="0" borderId="18" xfId="14" applyNumberFormat="1" applyFont="1" applyBorder="1" applyAlignment="1">
      <alignment horizontal="center" vertical="center"/>
    </xf>
    <xf numFmtId="183" fontId="40" fillId="0" borderId="17" xfId="14" applyNumberFormat="1" applyFont="1" applyBorder="1" applyAlignment="1">
      <alignment horizontal="left" vertical="center"/>
    </xf>
    <xf numFmtId="201" fontId="40" fillId="0" borderId="17" xfId="14" applyNumberFormat="1" applyFont="1" applyBorder="1" applyAlignment="1">
      <alignment horizontal="left" vertical="center"/>
    </xf>
    <xf numFmtId="183" fontId="40" fillId="0" borderId="18" xfId="14" applyNumberFormat="1" applyFont="1" applyBorder="1" applyAlignment="1">
      <alignment horizontal="left" vertical="center"/>
    </xf>
    <xf numFmtId="183" fontId="43" fillId="0" borderId="17" xfId="14" applyNumberFormat="1" applyFont="1" applyBorder="1" applyAlignment="1">
      <alignment horizontal="left" vertical="center"/>
    </xf>
    <xf numFmtId="183" fontId="43" fillId="0" borderId="17" xfId="14" applyNumberFormat="1" applyFont="1" applyBorder="1" applyAlignment="1">
      <alignment horizontal="center" vertical="center"/>
    </xf>
    <xf numFmtId="201" fontId="43" fillId="0" borderId="17" xfId="14" applyNumberFormat="1" applyFont="1" applyBorder="1" applyAlignment="1">
      <alignment horizontal="left" vertical="center"/>
    </xf>
    <xf numFmtId="183" fontId="43" fillId="0" borderId="18" xfId="14" applyNumberFormat="1" applyFont="1" applyBorder="1" applyAlignment="1">
      <alignment horizontal="left" vertical="center"/>
    </xf>
    <xf numFmtId="201" fontId="43" fillId="0" borderId="17" xfId="14" applyNumberFormat="1" applyFont="1" applyBorder="1" applyAlignment="1">
      <alignment horizontal="center" vertical="center"/>
    </xf>
    <xf numFmtId="183" fontId="43" fillId="0" borderId="18" xfId="14" applyNumberFormat="1" applyFont="1" applyBorder="1" applyAlignment="1">
      <alignment horizontal="center" vertical="center"/>
    </xf>
    <xf numFmtId="49" fontId="45" fillId="0" borderId="0" xfId="14" applyNumberFormat="1" applyFont="1" applyAlignment="1">
      <alignment horizontal="center" vertical="center"/>
    </xf>
    <xf numFmtId="49" fontId="41" fillId="0" borderId="14" xfId="14" applyNumberFormat="1" applyFont="1" applyBorder="1" applyAlignment="1">
      <alignment horizontal="left" vertical="center"/>
    </xf>
    <xf numFmtId="183" fontId="40" fillId="0" borderId="25" xfId="14" applyNumberFormat="1" applyFont="1" applyBorder="1" applyAlignment="1">
      <alignment horizontal="left" vertical="center"/>
    </xf>
    <xf numFmtId="201" fontId="40" fillId="0" borderId="25" xfId="14" applyNumberFormat="1" applyFont="1" applyBorder="1" applyAlignment="1">
      <alignment horizontal="left" vertical="center"/>
    </xf>
    <xf numFmtId="183" fontId="40" fillId="0" borderId="26" xfId="14" applyNumberFormat="1" applyFont="1" applyBorder="1" applyAlignment="1">
      <alignment horizontal="left" vertical="center"/>
    </xf>
    <xf numFmtId="183" fontId="40" fillId="0" borderId="21" xfId="14" applyNumberFormat="1" applyFont="1" applyBorder="1" applyAlignment="1">
      <alignment horizontal="left" vertical="center"/>
    </xf>
    <xf numFmtId="183" fontId="40" fillId="0" borderId="6" xfId="14" applyNumberFormat="1" applyFont="1" applyBorder="1" applyAlignment="1">
      <alignment horizontal="left" vertical="center"/>
    </xf>
    <xf numFmtId="201" fontId="40" fillId="0" borderId="6" xfId="14" applyNumberFormat="1" applyFont="1" applyBorder="1" applyAlignment="1">
      <alignment horizontal="left" vertical="center"/>
    </xf>
    <xf numFmtId="49" fontId="41" fillId="0" borderId="33" xfId="14" applyNumberFormat="1" applyFont="1" applyBorder="1" applyAlignment="1">
      <alignment vertical="center"/>
    </xf>
    <xf numFmtId="183" fontId="41" fillId="0" borderId="17" xfId="14" quotePrefix="1" applyNumberFormat="1" applyFont="1" applyBorder="1" applyAlignment="1">
      <alignment horizontal="right" vertical="center"/>
    </xf>
    <xf numFmtId="201" fontId="41" fillId="0" borderId="0" xfId="14" quotePrefix="1" applyNumberFormat="1" applyFont="1" applyAlignment="1">
      <alignment horizontal="right" vertical="center"/>
    </xf>
    <xf numFmtId="183" fontId="41" fillId="0" borderId="0" xfId="14" quotePrefix="1" applyNumberFormat="1" applyFont="1" applyAlignment="1">
      <alignment horizontal="right" vertical="center"/>
    </xf>
    <xf numFmtId="49" fontId="41" fillId="0" borderId="11" xfId="10" applyNumberFormat="1" applyFont="1" applyBorder="1">
      <alignment vertical="center"/>
    </xf>
    <xf numFmtId="0" fontId="17" fillId="0" borderId="0" xfId="14"/>
    <xf numFmtId="183" fontId="40" fillId="0" borderId="0" xfId="14" applyNumberFormat="1" applyFont="1" applyAlignment="1">
      <alignment horizontal="left" vertical="center"/>
    </xf>
    <xf numFmtId="49" fontId="58" fillId="2" borderId="0" xfId="14" applyNumberFormat="1" applyFont="1" applyFill="1" applyAlignment="1">
      <alignment vertical="center"/>
    </xf>
    <xf numFmtId="49" fontId="58" fillId="0" borderId="0" xfId="14" applyNumberFormat="1" applyFont="1" applyAlignment="1">
      <alignment vertical="center"/>
    </xf>
    <xf numFmtId="183" fontId="41" fillId="0" borderId="17" xfId="14" applyNumberFormat="1" applyFont="1" applyBorder="1" applyAlignment="1">
      <alignment horizontal="right" vertical="center"/>
    </xf>
    <xf numFmtId="201" fontId="41" fillId="0" borderId="0" xfId="14" applyNumberFormat="1" applyFont="1" applyAlignment="1">
      <alignment horizontal="right" vertical="center"/>
    </xf>
    <xf numFmtId="183" fontId="41" fillId="0" borderId="0" xfId="14" applyNumberFormat="1" applyFont="1" applyAlignment="1">
      <alignment horizontal="right" vertical="center"/>
    </xf>
    <xf numFmtId="183" fontId="41" fillId="0" borderId="10" xfId="14" applyNumberFormat="1" applyFont="1" applyBorder="1" applyAlignment="1">
      <alignment horizontal="right" vertical="center"/>
    </xf>
    <xf numFmtId="49" fontId="41" fillId="0" borderId="14" xfId="14" applyNumberFormat="1" applyFont="1" applyBorder="1" applyAlignment="1">
      <alignment vertical="center"/>
    </xf>
    <xf numFmtId="183" fontId="34" fillId="0" borderId="13" xfId="14" applyNumberFormat="1" applyFont="1" applyBorder="1" applyAlignment="1">
      <alignment horizontal="right" vertical="center"/>
    </xf>
    <xf numFmtId="183" fontId="34" fillId="0" borderId="14" xfId="14" applyNumberFormat="1" applyFont="1" applyBorder="1" applyAlignment="1">
      <alignment horizontal="right" vertical="center"/>
    </xf>
    <xf numFmtId="201" fontId="34" fillId="0" borderId="22" xfId="14" applyNumberFormat="1" applyFont="1" applyBorder="1" applyAlignment="1">
      <alignment horizontal="right" vertical="center"/>
    </xf>
    <xf numFmtId="183" fontId="34" fillId="0" borderId="22" xfId="14" applyNumberFormat="1" applyFont="1" applyBorder="1" applyAlignment="1">
      <alignment horizontal="right" vertical="center"/>
    </xf>
    <xf numFmtId="201" fontId="41" fillId="0" borderId="16" xfId="14" applyNumberFormat="1" applyFont="1" applyBorder="1" applyAlignment="1">
      <alignment horizontal="center" vertical="center"/>
    </xf>
    <xf numFmtId="177" fontId="41" fillId="0" borderId="18" xfId="14" applyNumberFormat="1" applyFont="1" applyBorder="1" applyAlignment="1">
      <alignment horizontal="right"/>
    </xf>
    <xf numFmtId="201" fontId="41" fillId="0" borderId="18" xfId="14" applyNumberFormat="1" applyFont="1" applyBorder="1" applyAlignment="1">
      <alignment horizontal="left" vertical="center"/>
    </xf>
    <xf numFmtId="201" fontId="40" fillId="0" borderId="18" xfId="14" applyNumberFormat="1" applyFont="1" applyBorder="1" applyAlignment="1">
      <alignment horizontal="left" vertical="center"/>
    </xf>
    <xf numFmtId="201" fontId="43" fillId="0" borderId="18" xfId="14" applyNumberFormat="1" applyFont="1" applyBorder="1" applyAlignment="1">
      <alignment horizontal="center" vertical="center"/>
    </xf>
    <xf numFmtId="183" fontId="40" fillId="0" borderId="25" xfId="14" applyNumberFormat="1" applyFont="1" applyBorder="1" applyAlignment="1">
      <alignment horizontal="center" vertical="center"/>
    </xf>
    <xf numFmtId="201" fontId="40" fillId="0" borderId="26" xfId="14" applyNumberFormat="1" applyFont="1" applyBorder="1" applyAlignment="1">
      <alignment horizontal="center" vertical="center"/>
    </xf>
    <xf numFmtId="183" fontId="40" fillId="0" borderId="26" xfId="14" applyNumberFormat="1" applyFont="1" applyBorder="1" applyAlignment="1">
      <alignment horizontal="center" vertical="center"/>
    </xf>
    <xf numFmtId="0" fontId="7" fillId="2" borderId="0" xfId="14" applyFont="1" applyFill="1"/>
    <xf numFmtId="183" fontId="40" fillId="0" borderId="28" xfId="14" applyNumberFormat="1" applyFont="1" applyBorder="1" applyAlignment="1">
      <alignment horizontal="right" vertical="center"/>
    </xf>
    <xf numFmtId="201" fontId="40" fillId="0" borderId="22" xfId="14" applyNumberFormat="1" applyFont="1" applyBorder="1" applyAlignment="1">
      <alignment horizontal="right" vertical="center"/>
    </xf>
    <xf numFmtId="183" fontId="40" fillId="0" borderId="22" xfId="14" applyNumberFormat="1" applyFont="1" applyBorder="1" applyAlignment="1">
      <alignment horizontal="right" vertical="center"/>
    </xf>
    <xf numFmtId="201" fontId="41" fillId="6" borderId="0" xfId="14" quotePrefix="1" applyNumberFormat="1" applyFont="1" applyFill="1" applyAlignment="1">
      <alignment horizontal="right" vertical="center"/>
    </xf>
    <xf numFmtId="188" fontId="81" fillId="7" borderId="0" xfId="14" quotePrefix="1" applyNumberFormat="1" applyFont="1" applyFill="1" applyAlignment="1">
      <alignment horizontal="right" vertical="center"/>
    </xf>
    <xf numFmtId="188" fontId="81" fillId="7" borderId="0" xfId="14" applyNumberFormat="1" applyFont="1" applyFill="1" applyAlignment="1">
      <alignment horizontal="right" vertical="center"/>
    </xf>
    <xf numFmtId="206" fontId="27" fillId="0" borderId="0" xfId="0" applyNumberFormat="1" applyFont="1" applyAlignment="1">
      <alignment horizontal="right" vertical="center"/>
    </xf>
    <xf numFmtId="183" fontId="27" fillId="0" borderId="0" xfId="0" applyNumberFormat="1" applyFont="1" applyAlignment="1">
      <alignment horizontal="left" vertical="center"/>
    </xf>
    <xf numFmtId="182" fontId="50" fillId="0" borderId="0" xfId="0" applyNumberFormat="1" applyFont="1" applyAlignment="1">
      <alignment horizontal="right" vertical="center"/>
    </xf>
    <xf numFmtId="203" fontId="39" fillId="0" borderId="0" xfId="0" applyNumberFormat="1" applyFont="1" applyAlignment="1">
      <alignment horizontal="right" vertical="center"/>
    </xf>
    <xf numFmtId="183" fontId="39" fillId="0" borderId="0" xfId="0" applyNumberFormat="1" applyFont="1" applyAlignment="1">
      <alignment horizontal="left" vertical="center"/>
    </xf>
    <xf numFmtId="0" fontId="6" fillId="0" borderId="0" xfId="24" applyFont="1"/>
    <xf numFmtId="0" fontId="5" fillId="0" borderId="0" xfId="24" applyFont="1"/>
    <xf numFmtId="0" fontId="5" fillId="0" borderId="0" xfId="30" applyFont="1"/>
    <xf numFmtId="0" fontId="85" fillId="0" borderId="0" xfId="0" applyFont="1" applyAlignment="1">
      <alignment horizontal="right"/>
    </xf>
    <xf numFmtId="0" fontId="2" fillId="0" borderId="0" xfId="24" applyFont="1"/>
    <xf numFmtId="0" fontId="85" fillId="0" borderId="0" xfId="0" applyFont="1" applyAlignment="1">
      <alignment horizontal="right" vertical="top"/>
    </xf>
    <xf numFmtId="0" fontId="85" fillId="0" borderId="0" xfId="0" quotePrefix="1" applyFont="1" applyAlignment="1">
      <alignment horizontal="right" vertical="top"/>
    </xf>
    <xf numFmtId="38" fontId="86" fillId="0" borderId="10" xfId="3" applyFont="1" applyFill="1" applyBorder="1"/>
    <xf numFmtId="38" fontId="86" fillId="0" borderId="0" xfId="3" applyFont="1" applyFill="1"/>
    <xf numFmtId="0" fontId="85" fillId="0" borderId="0" xfId="0" applyFont="1"/>
    <xf numFmtId="38" fontId="87" fillId="0" borderId="0" xfId="3" applyFont="1" applyFill="1"/>
    <xf numFmtId="0" fontId="88" fillId="0" borderId="0" xfId="0" applyFont="1"/>
    <xf numFmtId="38" fontId="86" fillId="0" borderId="0" xfId="3" applyFont="1" applyFill="1" applyAlignment="1">
      <alignment horizontal="right"/>
    </xf>
    <xf numFmtId="0" fontId="86" fillId="0" borderId="0" xfId="0" quotePrefix="1" applyFont="1"/>
    <xf numFmtId="0" fontId="86" fillId="0" borderId="11" xfId="0" quotePrefix="1" applyFont="1" applyBorder="1"/>
    <xf numFmtId="0" fontId="89" fillId="0" borderId="0" xfId="0" applyFont="1" applyAlignment="1">
      <alignment horizontal="right"/>
    </xf>
    <xf numFmtId="0" fontId="90" fillId="0" borderId="0" xfId="0" applyFont="1"/>
    <xf numFmtId="0" fontId="91" fillId="0" borderId="0" xfId="0" applyFont="1" applyAlignment="1">
      <alignment horizontal="right"/>
    </xf>
    <xf numFmtId="0" fontId="91" fillId="0" borderId="0" xfId="0" applyFont="1"/>
    <xf numFmtId="0" fontId="86" fillId="0" borderId="0" xfId="0" applyFont="1" applyAlignment="1">
      <alignment horizontal="right"/>
    </xf>
    <xf numFmtId="0" fontId="86" fillId="0" borderId="0" xfId="0" applyFont="1"/>
    <xf numFmtId="0" fontId="79" fillId="0" borderId="42" xfId="0" applyFont="1" applyBorder="1" applyAlignment="1">
      <alignment horizontal="center" wrapText="1"/>
    </xf>
    <xf numFmtId="0" fontId="79" fillId="0" borderId="42" xfId="0" applyFont="1" applyBorder="1" applyAlignment="1">
      <alignment horizontal="center"/>
    </xf>
    <xf numFmtId="0" fontId="79" fillId="0" borderId="0" xfId="0" applyFont="1" applyAlignment="1">
      <alignment horizontal="right" vertical="top"/>
    </xf>
    <xf numFmtId="0" fontId="92" fillId="0" borderId="0" xfId="0" applyFont="1" applyAlignment="1">
      <alignment horizontal="right" vertical="top"/>
    </xf>
    <xf numFmtId="0" fontId="92" fillId="0" borderId="11" xfId="0" applyFont="1" applyBorder="1" applyAlignment="1">
      <alignment horizontal="right" vertical="top"/>
    </xf>
    <xf numFmtId="0" fontId="79" fillId="0" borderId="11" xfId="0" applyFont="1" applyBorder="1" applyAlignment="1">
      <alignment horizontal="left" vertical="center" wrapText="1"/>
    </xf>
    <xf numFmtId="0" fontId="85" fillId="0" borderId="0" xfId="0" applyFont="1" applyAlignment="1">
      <alignment horizontal="center"/>
    </xf>
    <xf numFmtId="0" fontId="85" fillId="0" borderId="11" xfId="0" applyFont="1" applyBorder="1" applyAlignment="1">
      <alignment horizontal="left" vertical="center"/>
    </xf>
    <xf numFmtId="0" fontId="93" fillId="0" borderId="0" xfId="0" applyFont="1" applyAlignment="1">
      <alignment horizontal="center" vertical="center"/>
    </xf>
    <xf numFmtId="0" fontId="85" fillId="0" borderId="1" xfId="0" applyFont="1" applyBorder="1" applyAlignment="1">
      <alignment horizontal="center" vertical="center" wrapText="1"/>
    </xf>
    <xf numFmtId="0" fontId="94" fillId="0" borderId="43" xfId="0" quotePrefix="1" applyFont="1" applyBorder="1"/>
    <xf numFmtId="0" fontId="94" fillId="0" borderId="44" xfId="0" quotePrefix="1" applyFont="1" applyBorder="1"/>
    <xf numFmtId="38" fontId="86" fillId="0" borderId="45" xfId="3" applyFont="1" applyFill="1" applyBorder="1" applyAlignment="1">
      <alignment vertical="top"/>
    </xf>
    <xf numFmtId="38" fontId="86" fillId="0" borderId="43" xfId="3" applyFont="1" applyFill="1" applyBorder="1" applyAlignment="1">
      <alignment vertical="top"/>
    </xf>
    <xf numFmtId="38" fontId="86" fillId="0" borderId="0" xfId="3" applyFont="1" applyFill="1" applyBorder="1" applyAlignment="1">
      <alignment vertical="top"/>
    </xf>
    <xf numFmtId="0" fontId="85" fillId="0" borderId="0" xfId="0" applyFont="1" applyAlignment="1">
      <alignment vertical="top"/>
    </xf>
    <xf numFmtId="0" fontId="94" fillId="0" borderId="0" xfId="0" quotePrefix="1" applyFont="1"/>
    <xf numFmtId="0" fontId="95" fillId="0" borderId="0" xfId="0" applyFont="1" applyAlignment="1">
      <alignment horizontal="right" vertical="top"/>
    </xf>
    <xf numFmtId="0" fontId="95" fillId="0" borderId="0" xfId="0" quotePrefix="1" applyFont="1" applyAlignment="1">
      <alignment horizontal="right" vertical="top"/>
    </xf>
    <xf numFmtId="0" fontId="95" fillId="0" borderId="0" xfId="0" applyFont="1" applyAlignment="1">
      <alignment vertical="top"/>
    </xf>
    <xf numFmtId="0" fontId="95" fillId="0" borderId="0" xfId="0" applyFont="1"/>
    <xf numFmtId="38" fontId="86" fillId="0" borderId="10" xfId="3" applyFont="1" applyFill="1" applyBorder="1" applyAlignment="1">
      <alignment vertical="center"/>
    </xf>
    <xf numFmtId="38" fontId="86" fillId="0" borderId="0" xfId="3" applyFont="1" applyFill="1" applyBorder="1" applyAlignment="1">
      <alignment vertical="center"/>
    </xf>
    <xf numFmtId="38" fontId="86" fillId="0" borderId="0" xfId="3" applyFont="1" applyFill="1" applyBorder="1"/>
    <xf numFmtId="38" fontId="86" fillId="0" borderId="45" xfId="3" applyFont="1" applyFill="1" applyBorder="1"/>
    <xf numFmtId="38" fontId="86" fillId="0" borderId="43" xfId="3" applyFont="1" applyFill="1" applyBorder="1"/>
    <xf numFmtId="0" fontId="85" fillId="0" borderId="42" xfId="0" applyFont="1" applyBorder="1"/>
    <xf numFmtId="0" fontId="86" fillId="0" borderId="11" xfId="0" applyFont="1" applyBorder="1" applyAlignment="1">
      <alignment horizontal="centerContinuous"/>
    </xf>
    <xf numFmtId="176" fontId="86" fillId="0" borderId="0" xfId="0" applyNumberFormat="1" applyFont="1"/>
    <xf numFmtId="0" fontId="86" fillId="0" borderId="0" xfId="0" applyFont="1" applyAlignment="1">
      <alignment horizontal="left"/>
    </xf>
    <xf numFmtId="38" fontId="85" fillId="0" borderId="0" xfId="0" applyNumberFormat="1" applyFont="1"/>
    <xf numFmtId="0" fontId="86" fillId="0" borderId="42" xfId="0" applyFont="1" applyBorder="1" applyAlignment="1">
      <alignment horizontal="centerContinuous"/>
    </xf>
    <xf numFmtId="0" fontId="86" fillId="0" borderId="0" xfId="0" applyFont="1" applyAlignment="1">
      <alignment horizontal="centerContinuous"/>
    </xf>
    <xf numFmtId="0" fontId="86" fillId="0" borderId="14" xfId="0" applyFont="1" applyBorder="1" applyAlignment="1">
      <alignment horizontal="center"/>
    </xf>
    <xf numFmtId="0" fontId="85" fillId="0" borderId="0" xfId="0" applyFont="1" applyAlignment="1">
      <alignment vertical="center"/>
    </xf>
    <xf numFmtId="0" fontId="86" fillId="0" borderId="0" xfId="0" quotePrefix="1" applyFont="1" applyAlignment="1">
      <alignment horizontal="center"/>
    </xf>
    <xf numFmtId="180" fontId="86" fillId="0" borderId="0" xfId="3" applyNumberFormat="1" applyFont="1" applyFill="1"/>
    <xf numFmtId="0" fontId="87" fillId="0" borderId="0" xfId="0" applyFont="1"/>
    <xf numFmtId="0" fontId="85" fillId="0" borderId="42" xfId="0" applyFont="1" applyBorder="1" applyAlignment="1">
      <alignment horizontal="right" vertical="top"/>
    </xf>
    <xf numFmtId="0" fontId="79" fillId="0" borderId="0" xfId="0" applyFont="1" applyAlignment="1">
      <alignment horizontal="right"/>
    </xf>
    <xf numFmtId="0" fontId="79" fillId="0" borderId="11" xfId="0" applyFont="1" applyBorder="1" applyAlignment="1">
      <alignment horizontal="right"/>
    </xf>
    <xf numFmtId="0" fontId="85" fillId="0" borderId="13" xfId="0" applyFont="1" applyBorder="1" applyAlignment="1">
      <alignment horizontal="right" vertical="center"/>
    </xf>
    <xf numFmtId="0" fontId="85" fillId="0" borderId="14" xfId="0" applyFont="1" applyBorder="1" applyAlignment="1">
      <alignment horizontal="right" vertical="center"/>
    </xf>
    <xf numFmtId="0" fontId="85" fillId="0" borderId="11" xfId="0" applyFont="1" applyBorder="1"/>
    <xf numFmtId="0" fontId="86" fillId="0" borderId="9" xfId="0" applyFont="1" applyBorder="1" applyAlignment="1">
      <alignment horizontal="center" vertical="center" wrapText="1"/>
    </xf>
    <xf numFmtId="0" fontId="86" fillId="0" borderId="10" xfId="0" applyFont="1" applyBorder="1" applyAlignment="1">
      <alignment horizontal="center" vertical="top"/>
    </xf>
    <xf numFmtId="0" fontId="79" fillId="0" borderId="14" xfId="0" applyFont="1" applyBorder="1" applyAlignment="1">
      <alignment horizontal="left" vertical="center" wrapText="1"/>
    </xf>
    <xf numFmtId="0" fontId="79" fillId="0" borderId="24" xfId="0" applyFont="1" applyBorder="1" applyAlignment="1">
      <alignment horizontal="left" vertical="center" wrapText="1"/>
    </xf>
    <xf numFmtId="0" fontId="96" fillId="0" borderId="1" xfId="0" applyFont="1" applyBorder="1" applyAlignment="1">
      <alignment horizontal="center" vertical="center"/>
    </xf>
    <xf numFmtId="0" fontId="86" fillId="0" borderId="1" xfId="0" applyFont="1" applyBorder="1" applyAlignment="1">
      <alignment horizontal="center" vertical="center" wrapText="1"/>
    </xf>
    <xf numFmtId="0" fontId="96" fillId="0" borderId="1" xfId="0" applyFont="1" applyBorder="1" applyAlignment="1">
      <alignment horizontal="center" vertical="center" wrapText="1"/>
    </xf>
    <xf numFmtId="0" fontId="86" fillId="0" borderId="43" xfId="0" applyFont="1" applyBorder="1" applyAlignment="1">
      <alignment horizontal="center"/>
    </xf>
    <xf numFmtId="180" fontId="86" fillId="0" borderId="43" xfId="3" applyNumberFormat="1" applyFont="1" applyFill="1" applyBorder="1"/>
    <xf numFmtId="180" fontId="86" fillId="0" borderId="0" xfId="3" applyNumberFormat="1" applyFont="1" applyFill="1" applyBorder="1"/>
    <xf numFmtId="0" fontId="85" fillId="0" borderId="0" xfId="0" applyFont="1" applyAlignment="1">
      <alignment horizontal="left" vertical="top"/>
    </xf>
    <xf numFmtId="0" fontId="97" fillId="0" borderId="0" xfId="0" applyFont="1"/>
    <xf numFmtId="0" fontId="86" fillId="0" borderId="46" xfId="0" applyFont="1" applyBorder="1"/>
    <xf numFmtId="0" fontId="86" fillId="0" borderId="42" xfId="0" applyFont="1" applyBorder="1"/>
    <xf numFmtId="0" fontId="86" fillId="0" borderId="4" xfId="0" applyFont="1" applyBorder="1" applyAlignment="1">
      <alignment horizontal="center"/>
    </xf>
    <xf numFmtId="0" fontId="86" fillId="0" borderId="48" xfId="0" applyFont="1" applyBorder="1" applyAlignment="1">
      <alignment horizontal="center"/>
    </xf>
    <xf numFmtId="0" fontId="98" fillId="0" borderId="10" xfId="0" applyFont="1" applyBorder="1" applyAlignment="1">
      <alignment horizontal="center"/>
    </xf>
    <xf numFmtId="0" fontId="86" fillId="0" borderId="14" xfId="0" applyFont="1" applyBorder="1"/>
    <xf numFmtId="0" fontId="86" fillId="0" borderId="11" xfId="0" applyFont="1" applyBorder="1" applyAlignment="1">
      <alignment horizontal="center" vertical="center" wrapText="1"/>
    </xf>
    <xf numFmtId="0" fontId="86" fillId="0" borderId="9" xfId="0" applyFont="1" applyBorder="1" applyAlignment="1">
      <alignment horizontal="center" vertical="top"/>
    </xf>
    <xf numFmtId="0" fontId="86" fillId="0" borderId="1" xfId="0" applyFont="1" applyBorder="1" applyAlignment="1">
      <alignment horizontal="center" vertical="top"/>
    </xf>
    <xf numFmtId="180" fontId="85" fillId="0" borderId="0" xfId="0" applyNumberFormat="1" applyFont="1"/>
    <xf numFmtId="0" fontId="95" fillId="0" borderId="0" xfId="0" applyFont="1" applyAlignment="1">
      <alignment vertical="top" wrapText="1"/>
    </xf>
    <xf numFmtId="0" fontId="85" fillId="0" borderId="1" xfId="0" applyFont="1" applyBorder="1" applyAlignment="1">
      <alignment horizontal="center" vertical="center"/>
    </xf>
    <xf numFmtId="0" fontId="79" fillId="0" borderId="1" xfId="0" applyFont="1" applyBorder="1" applyAlignment="1">
      <alignment horizontal="center" vertical="center"/>
    </xf>
    <xf numFmtId="0" fontId="86" fillId="0" borderId="0" xfId="0" applyFont="1" applyAlignment="1">
      <alignment horizontal="center" vertical="center" wrapText="1"/>
    </xf>
    <xf numFmtId="0" fontId="85" fillId="0" borderId="13" xfId="0" applyFont="1" applyBorder="1" applyAlignment="1">
      <alignment horizontal="center" vertical="center"/>
    </xf>
    <xf numFmtId="0" fontId="5" fillId="0" borderId="0" xfId="13" quotePrefix="1" applyFont="1"/>
    <xf numFmtId="0" fontId="5" fillId="0" borderId="0" xfId="13" applyFont="1"/>
    <xf numFmtId="0" fontId="5" fillId="0" borderId="0" xfId="13" applyFont="1" applyAlignment="1">
      <alignment horizontal="right"/>
    </xf>
    <xf numFmtId="0" fontId="12" fillId="0" borderId="0" xfId="13" applyFont="1"/>
    <xf numFmtId="0" fontId="4" fillId="0" borderId="0" xfId="13" quotePrefix="1" applyFont="1" applyAlignment="1">
      <alignment horizontal="centerContinuous"/>
    </xf>
    <xf numFmtId="0" fontId="5" fillId="0" borderId="0" xfId="13" applyFont="1" applyAlignment="1">
      <alignment horizontal="centerContinuous"/>
    </xf>
    <xf numFmtId="0" fontId="5" fillId="0" borderId="49" xfId="13" applyFont="1" applyBorder="1" applyAlignment="1">
      <alignment horizontal="centerContinuous" vertical="center"/>
    </xf>
    <xf numFmtId="0" fontId="5" fillId="0" borderId="46" xfId="13" applyFont="1" applyBorder="1" applyAlignment="1">
      <alignment vertical="center"/>
    </xf>
    <xf numFmtId="0" fontId="5" fillId="0" borderId="3" xfId="13" applyFont="1" applyBorder="1" applyAlignment="1">
      <alignment horizontal="centerContinuous" vertical="center"/>
    </xf>
    <xf numFmtId="0" fontId="2" fillId="0" borderId="13" xfId="13" applyFont="1" applyBorder="1" applyAlignment="1">
      <alignment horizontal="centerContinuous" vertical="center"/>
    </xf>
    <xf numFmtId="0" fontId="5" fillId="0" borderId="14" xfId="13" applyFont="1" applyBorder="1" applyAlignment="1">
      <alignment horizontal="centerContinuous" vertical="center"/>
    </xf>
    <xf numFmtId="0" fontId="5" fillId="0" borderId="24" xfId="13" applyFont="1" applyBorder="1" applyAlignment="1">
      <alignment horizontal="centerContinuous" vertical="center"/>
    </xf>
    <xf numFmtId="0" fontId="2" fillId="0" borderId="1" xfId="13" applyFont="1" applyBorder="1" applyAlignment="1">
      <alignment horizontal="center" vertical="center"/>
    </xf>
    <xf numFmtId="0" fontId="6" fillId="0" borderId="6" xfId="13" applyFont="1" applyBorder="1" applyAlignment="1">
      <alignment horizontal="left" vertical="center"/>
    </xf>
    <xf numFmtId="0" fontId="6" fillId="0" borderId="0" xfId="13" applyFont="1" applyAlignment="1">
      <alignment vertical="center"/>
    </xf>
    <xf numFmtId="0" fontId="61" fillId="0" borderId="0" xfId="13" applyFont="1" applyAlignment="1">
      <alignment horizontal="left" vertical="center"/>
    </xf>
    <xf numFmtId="0" fontId="5" fillId="0" borderId="10" xfId="13" applyFont="1" applyBorder="1" applyAlignment="1">
      <alignment horizontal="right" vertical="center"/>
    </xf>
    <xf numFmtId="3" fontId="5" fillId="0" borderId="0" xfId="13" applyNumberFormat="1" applyFont="1" applyAlignment="1">
      <alignment horizontal="right" vertical="center"/>
    </xf>
    <xf numFmtId="0" fontId="5" fillId="0" borderId="0" xfId="13" applyFont="1" applyAlignment="1">
      <alignment horizontal="right" vertical="center"/>
    </xf>
    <xf numFmtId="0" fontId="12" fillId="0" borderId="0" xfId="13" applyFont="1" applyAlignment="1">
      <alignment vertical="center"/>
    </xf>
    <xf numFmtId="0" fontId="5" fillId="0" borderId="0" xfId="13" applyFont="1" applyAlignment="1">
      <alignment horizontal="distributed" vertical="center"/>
    </xf>
    <xf numFmtId="0" fontId="5" fillId="0" borderId="42" xfId="13" applyFont="1" applyBorder="1"/>
    <xf numFmtId="0" fontId="7" fillId="0" borderId="0" xfId="13" applyFont="1"/>
    <xf numFmtId="0" fontId="62" fillId="0" borderId="0" xfId="13" applyFont="1"/>
    <xf numFmtId="0" fontId="63" fillId="0" borderId="0" xfId="13" applyFont="1"/>
    <xf numFmtId="0" fontId="64" fillId="0" borderId="0" xfId="13" applyFont="1"/>
    <xf numFmtId="0" fontId="25" fillId="0" borderId="0" xfId="13"/>
    <xf numFmtId="0" fontId="5" fillId="0" borderId="0" xfId="13" quotePrefix="1" applyFont="1" applyAlignment="1">
      <alignment horizontal="left"/>
    </xf>
    <xf numFmtId="0" fontId="12" fillId="0" borderId="0" xfId="13" applyFont="1" applyAlignment="1">
      <alignment horizontal="right"/>
    </xf>
    <xf numFmtId="0" fontId="2" fillId="0" borderId="0" xfId="13" applyFont="1"/>
    <xf numFmtId="0" fontId="5" fillId="0" borderId="29" xfId="13" applyFont="1" applyBorder="1" applyAlignment="1">
      <alignment vertical="center"/>
    </xf>
    <xf numFmtId="0" fontId="65" fillId="0" borderId="1" xfId="13" applyFont="1" applyBorder="1" applyAlignment="1">
      <alignment horizontal="center" vertical="center" wrapText="1"/>
    </xf>
    <xf numFmtId="0" fontId="5" fillId="0" borderId="4" xfId="13" applyFont="1" applyBorder="1" applyAlignment="1">
      <alignment horizontal="center" vertical="top"/>
    </xf>
    <xf numFmtId="0" fontId="5" fillId="0" borderId="0" xfId="13" applyFont="1" applyAlignment="1">
      <alignment horizontal="center" vertical="top"/>
    </xf>
    <xf numFmtId="3" fontId="5" fillId="0" borderId="10" xfId="13" applyNumberFormat="1" applyFont="1" applyBorder="1" applyAlignment="1">
      <alignment horizontal="right"/>
    </xf>
    <xf numFmtId="3" fontId="5" fillId="0" borderId="0" xfId="13" applyNumberFormat="1" applyFont="1" applyAlignment="1">
      <alignment horizontal="right"/>
    </xf>
    <xf numFmtId="0" fontId="5" fillId="0" borderId="10" xfId="13" quotePrefix="1" applyFont="1" applyBorder="1" applyAlignment="1">
      <alignment horizontal="left"/>
    </xf>
    <xf numFmtId="0" fontId="5" fillId="0" borderId="0" xfId="13" quotePrefix="1" applyFont="1" applyAlignment="1">
      <alignment horizontal="center"/>
    </xf>
    <xf numFmtId="3" fontId="2" fillId="0" borderId="0" xfId="13" applyNumberFormat="1" applyFont="1"/>
    <xf numFmtId="3" fontId="25" fillId="0" borderId="0" xfId="13" applyNumberFormat="1"/>
    <xf numFmtId="0" fontId="15" fillId="0" borderId="0" xfId="13" applyFont="1"/>
    <xf numFmtId="0" fontId="67" fillId="0" borderId="0" xfId="13" applyFont="1"/>
    <xf numFmtId="38" fontId="86" fillId="0" borderId="0" xfId="0" applyNumberFormat="1" applyFont="1"/>
    <xf numFmtId="177" fontId="86" fillId="0" borderId="0" xfId="0" applyNumberFormat="1" applyFont="1"/>
    <xf numFmtId="180" fontId="86" fillId="0" borderId="0" xfId="0" applyNumberFormat="1" applyFont="1"/>
    <xf numFmtId="38" fontId="85" fillId="0" borderId="42" xfId="0" applyNumberFormat="1" applyFont="1" applyBorder="1"/>
    <xf numFmtId="180" fontId="85" fillId="0" borderId="42" xfId="0" applyNumberFormat="1" applyFont="1" applyBorder="1"/>
    <xf numFmtId="38" fontId="5" fillId="0" borderId="0" xfId="3" applyFont="1" applyFill="1" applyAlignment="1"/>
    <xf numFmtId="176" fontId="5" fillId="0" borderId="0" xfId="0" applyNumberFormat="1" applyFont="1"/>
    <xf numFmtId="0" fontId="5" fillId="0" borderId="0" xfId="0" applyFont="1"/>
    <xf numFmtId="0" fontId="26" fillId="0" borderId="0" xfId="0" applyFont="1"/>
    <xf numFmtId="0" fontId="5" fillId="0" borderId="42" xfId="0" applyFont="1" applyBorder="1"/>
    <xf numFmtId="0" fontId="5" fillId="0" borderId="50" xfId="0" applyFont="1" applyBorder="1"/>
    <xf numFmtId="0" fontId="5" fillId="0" borderId="0" xfId="0" applyFont="1" applyAlignment="1">
      <alignment horizontal="right"/>
    </xf>
    <xf numFmtId="0" fontId="5" fillId="0" borderId="10" xfId="0" applyFont="1" applyBorder="1"/>
    <xf numFmtId="0" fontId="5" fillId="0" borderId="14" xfId="0" applyFont="1" applyBorder="1"/>
    <xf numFmtId="0" fontId="5" fillId="0" borderId="14" xfId="0" applyFont="1" applyBorder="1" applyAlignment="1">
      <alignment horizontal="center"/>
    </xf>
    <xf numFmtId="38" fontId="71" fillId="0" borderId="10" xfId="3" applyFont="1" applyFill="1" applyBorder="1"/>
    <xf numFmtId="38" fontId="71" fillId="0" borderId="0" xfId="3" applyFont="1" applyFill="1"/>
    <xf numFmtId="38" fontId="71" fillId="0" borderId="62" xfId="3" applyFont="1" applyFill="1" applyBorder="1" applyAlignment="1"/>
    <xf numFmtId="180" fontId="71" fillId="0" borderId="0" xfId="3" applyNumberFormat="1" applyFont="1" applyFill="1" applyAlignment="1">
      <alignment horizontal="right"/>
    </xf>
    <xf numFmtId="190" fontId="71" fillId="0" borderId="0" xfId="3" applyNumberFormat="1" applyFont="1" applyFill="1" applyAlignment="1">
      <alignment horizontal="right"/>
    </xf>
    <xf numFmtId="191" fontId="71" fillId="0" borderId="0" xfId="3" applyNumberFormat="1" applyFont="1" applyFill="1" applyAlignment="1">
      <alignment horizontal="right"/>
    </xf>
    <xf numFmtId="0" fontId="71" fillId="0" borderId="0" xfId="0" applyFont="1"/>
    <xf numFmtId="38" fontId="71" fillId="0" borderId="10" xfId="3" applyFont="1" applyFill="1" applyBorder="1" applyAlignment="1">
      <alignment horizontal="right"/>
    </xf>
    <xf numFmtId="38" fontId="71" fillId="0" borderId="0" xfId="3" applyFont="1" applyFill="1" applyAlignment="1">
      <alignment horizontal="right"/>
    </xf>
    <xf numFmtId="38" fontId="71" fillId="0" borderId="62" xfId="3" applyFont="1" applyFill="1" applyBorder="1" applyAlignment="1">
      <alignment horizontal="right"/>
    </xf>
    <xf numFmtId="192" fontId="71" fillId="0" borderId="0" xfId="3" applyNumberFormat="1" applyFont="1" applyFill="1" applyAlignment="1">
      <alignment horizontal="right"/>
    </xf>
    <xf numFmtId="38" fontId="71" fillId="0" borderId="0" xfId="3" applyFont="1" applyFill="1" applyBorder="1" applyAlignment="1">
      <alignment horizontal="right"/>
    </xf>
    <xf numFmtId="212" fontId="71" fillId="0" borderId="0" xfId="3" applyNumberFormat="1" applyFont="1" applyFill="1" applyAlignment="1">
      <alignment horizontal="right"/>
    </xf>
    <xf numFmtId="192" fontId="71" fillId="0" borderId="0" xfId="3" applyNumberFormat="1" applyFont="1" applyFill="1" applyBorder="1" applyAlignment="1">
      <alignment horizontal="right"/>
    </xf>
    <xf numFmtId="192" fontId="71" fillId="0" borderId="0" xfId="1" applyNumberFormat="1" applyFont="1" applyFill="1" applyBorder="1" applyAlignment="1">
      <alignment horizontal="right"/>
    </xf>
    <xf numFmtId="0" fontId="24" fillId="0" borderId="0" xfId="0" applyFont="1"/>
    <xf numFmtId="38" fontId="72" fillId="0" borderId="45" xfId="3" applyFont="1" applyFill="1" applyBorder="1" applyAlignment="1">
      <alignment horizontal="right"/>
    </xf>
    <xf numFmtId="38" fontId="72" fillId="0" borderId="43" xfId="3" applyFont="1" applyFill="1" applyBorder="1" applyAlignment="1">
      <alignment horizontal="right"/>
    </xf>
    <xf numFmtId="38" fontId="72" fillId="0" borderId="63" xfId="3" applyFont="1" applyFill="1" applyBorder="1" applyAlignment="1">
      <alignment horizontal="right"/>
    </xf>
    <xf numFmtId="192" fontId="72" fillId="0" borderId="43" xfId="3" applyNumberFormat="1" applyFont="1" applyFill="1" applyBorder="1" applyAlignment="1">
      <alignment horizontal="right"/>
    </xf>
    <xf numFmtId="0" fontId="5" fillId="0" borderId="0" xfId="0" applyFont="1" applyAlignment="1">
      <alignment vertical="top"/>
    </xf>
    <xf numFmtId="0" fontId="5" fillId="0" borderId="0" xfId="0" quotePrefix="1" applyFont="1" applyAlignment="1">
      <alignment horizontal="right"/>
    </xf>
    <xf numFmtId="0" fontId="12" fillId="0" borderId="0" xfId="0" applyFont="1" applyAlignment="1">
      <alignment horizontal="right"/>
    </xf>
    <xf numFmtId="0" fontId="73" fillId="0" borderId="0" xfId="0" applyFont="1"/>
    <xf numFmtId="0" fontId="74" fillId="0" borderId="9" xfId="0" applyFont="1" applyBorder="1"/>
    <xf numFmtId="0" fontId="5" fillId="0" borderId="9" xfId="0" applyFont="1" applyBorder="1" applyAlignment="1">
      <alignment horizontal="center"/>
    </xf>
    <xf numFmtId="0" fontId="74" fillId="0" borderId="1" xfId="0" applyFont="1" applyBorder="1"/>
    <xf numFmtId="195" fontId="5" fillId="0" borderId="0" xfId="0" applyNumberFormat="1" applyFont="1"/>
    <xf numFmtId="0" fontId="65" fillId="0" borderId="0" xfId="0" applyFont="1" applyAlignment="1">
      <alignment vertical="top"/>
    </xf>
    <xf numFmtId="0" fontId="65" fillId="0" borderId="0" xfId="0" applyFont="1" applyAlignment="1">
      <alignment vertical="top" wrapText="1"/>
    </xf>
    <xf numFmtId="0" fontId="65" fillId="0" borderId="14" xfId="0" applyFont="1" applyBorder="1" applyAlignment="1">
      <alignment vertical="top"/>
    </xf>
    <xf numFmtId="195" fontId="5" fillId="0" borderId="6" xfId="0" applyNumberFormat="1" applyFont="1" applyBorder="1"/>
    <xf numFmtId="0" fontId="74" fillId="0" borderId="0" xfId="0" applyFont="1"/>
    <xf numFmtId="0" fontId="74" fillId="0" borderId="43" xfId="0" applyFont="1" applyBorder="1"/>
    <xf numFmtId="0" fontId="75" fillId="0" borderId="0" xfId="0" applyFont="1"/>
    <xf numFmtId="0" fontId="4" fillId="0" borderId="0" xfId="0" applyFont="1" applyAlignment="1">
      <alignment horizontal="right"/>
    </xf>
    <xf numFmtId="0" fontId="76" fillId="0" borderId="0" xfId="0" applyFont="1"/>
    <xf numFmtId="0" fontId="65" fillId="0" borderId="11" xfId="0" applyFont="1" applyBorder="1" applyAlignment="1">
      <alignment horizontal="right"/>
    </xf>
    <xf numFmtId="0" fontId="65" fillId="0" borderId="0" xfId="0" applyFont="1" applyAlignment="1">
      <alignment horizontal="right"/>
    </xf>
    <xf numFmtId="196" fontId="5" fillId="0" borderId="0" xfId="0" applyNumberFormat="1" applyFont="1"/>
    <xf numFmtId="0" fontId="5" fillId="0" borderId="11" xfId="0" quotePrefix="1" applyFont="1" applyBorder="1" applyAlignment="1">
      <alignment horizontal="center"/>
    </xf>
    <xf numFmtId="38" fontId="5" fillId="0" borderId="0" xfId="3" applyFont="1" applyFill="1"/>
    <xf numFmtId="38" fontId="5" fillId="0" borderId="0" xfId="3" applyFont="1" applyFill="1" applyBorder="1" applyAlignment="1"/>
    <xf numFmtId="3" fontId="5" fillId="0" borderId="0" xfId="0" quotePrefix="1" applyNumberFormat="1" applyFont="1" applyAlignment="1">
      <alignment horizontal="right"/>
    </xf>
    <xf numFmtId="38" fontId="5" fillId="0" borderId="0" xfId="3" applyFont="1" applyFill="1" applyBorder="1" applyAlignment="1">
      <alignment horizontal="right"/>
    </xf>
    <xf numFmtId="197" fontId="5" fillId="0" borderId="0" xfId="3" applyNumberFormat="1" applyFont="1" applyFill="1" applyBorder="1" applyAlignment="1">
      <alignment horizontal="right"/>
    </xf>
    <xf numFmtId="196" fontId="5" fillId="0" borderId="0" xfId="0" applyNumberFormat="1" applyFont="1" applyAlignment="1">
      <alignment horizontal="right"/>
    </xf>
    <xf numFmtId="0" fontId="6" fillId="0" borderId="0" xfId="0" applyFont="1"/>
    <xf numFmtId="0" fontId="74" fillId="0" borderId="44" xfId="0" applyFont="1" applyBorder="1"/>
    <xf numFmtId="38" fontId="6" fillId="0" borderId="43" xfId="3" applyFont="1" applyFill="1" applyBorder="1" applyAlignment="1">
      <alignment vertical="top"/>
    </xf>
    <xf numFmtId="0" fontId="6" fillId="0" borderId="43" xfId="0" applyFont="1" applyBorder="1" applyAlignment="1">
      <alignment horizontal="right" vertical="top"/>
    </xf>
    <xf numFmtId="0" fontId="6" fillId="0" borderId="43" xfId="0" applyFont="1" applyBorder="1" applyAlignment="1">
      <alignment vertical="top"/>
    </xf>
    <xf numFmtId="38" fontId="5" fillId="0" borderId="0" xfId="0" applyNumberFormat="1" applyFont="1"/>
    <xf numFmtId="3" fontId="5" fillId="0" borderId="0" xfId="0" applyNumberFormat="1" applyFont="1"/>
    <xf numFmtId="38" fontId="6" fillId="0" borderId="0" xfId="0" applyNumberFormat="1" applyFont="1"/>
    <xf numFmtId="38" fontId="5" fillId="0" borderId="0" xfId="13" applyNumberFormat="1" applyFont="1" applyAlignment="1">
      <alignment horizontal="right"/>
    </xf>
    <xf numFmtId="0" fontId="1" fillId="0" borderId="0" xfId="13" applyFont="1"/>
    <xf numFmtId="0" fontId="66" fillId="0" borderId="0" xfId="13" applyFont="1"/>
    <xf numFmtId="38" fontId="86" fillId="0" borderId="0" xfId="3" applyFont="1" applyFill="1" applyBorder="1" applyAlignment="1">
      <alignment horizontal="right"/>
    </xf>
    <xf numFmtId="38" fontId="85" fillId="0" borderId="0" xfId="0" applyNumberFormat="1" applyFont="1" applyAlignment="1">
      <alignment vertical="top"/>
    </xf>
    <xf numFmtId="198" fontId="5" fillId="0" borderId="0" xfId="0" applyNumberFormat="1" applyFont="1"/>
    <xf numFmtId="197" fontId="5" fillId="0" borderId="0" xfId="0" applyNumberFormat="1" applyFont="1"/>
    <xf numFmtId="38" fontId="0" fillId="0" borderId="0" xfId="3" applyFont="1" applyFill="1" applyBorder="1" applyAlignment="1"/>
    <xf numFmtId="2" fontId="5" fillId="0" borderId="0" xfId="0" applyNumberFormat="1" applyFont="1"/>
    <xf numFmtId="38" fontId="5" fillId="0" borderId="0" xfId="0" applyNumberFormat="1" applyFont="1" applyAlignment="1">
      <alignment horizontal="right"/>
    </xf>
    <xf numFmtId="199" fontId="6" fillId="0" borderId="0" xfId="24" applyNumberFormat="1" applyFont="1"/>
    <xf numFmtId="0" fontId="25" fillId="0" borderId="0" xfId="24" applyFont="1" applyAlignment="1">
      <alignment horizontal="left"/>
    </xf>
    <xf numFmtId="3" fontId="5" fillId="0" borderId="0" xfId="0" quotePrefix="1" applyNumberFormat="1" applyFont="1"/>
    <xf numFmtId="0" fontId="5" fillId="0" borderId="0" xfId="0" quotePrefix="1" applyFont="1"/>
    <xf numFmtId="189" fontId="5" fillId="0" borderId="10" xfId="3" applyNumberFormat="1" applyFont="1" applyFill="1" applyBorder="1" applyAlignment="1">
      <alignment horizontal="right"/>
    </xf>
    <xf numFmtId="4" fontId="5" fillId="0" borderId="0" xfId="0" applyNumberFormat="1" applyFont="1"/>
    <xf numFmtId="180" fontId="5" fillId="0" borderId="0" xfId="3" applyNumberFormat="1" applyFont="1" applyFill="1" applyBorder="1" applyAlignment="1"/>
    <xf numFmtId="185" fontId="5" fillId="0" borderId="0" xfId="0" quotePrefix="1" applyNumberFormat="1" applyFont="1" applyAlignment="1">
      <alignment horizontal="right"/>
    </xf>
    <xf numFmtId="195" fontId="5" fillId="0" borderId="0" xfId="0" quotePrefix="1" applyNumberFormat="1" applyFont="1" applyAlignment="1">
      <alignment horizontal="right"/>
    </xf>
    <xf numFmtId="0" fontId="6" fillId="0" borderId="0" xfId="0" quotePrefix="1" applyFont="1"/>
    <xf numFmtId="3" fontId="5" fillId="0" borderId="0" xfId="3" applyNumberFormat="1" applyFont="1" applyFill="1" applyBorder="1" applyAlignment="1">
      <alignment horizontal="right"/>
    </xf>
    <xf numFmtId="38" fontId="5" fillId="0" borderId="9" xfId="3" applyFont="1" applyFill="1" applyBorder="1" applyAlignment="1">
      <alignment horizontal="center" vertical="center"/>
    </xf>
    <xf numFmtId="38" fontId="15" fillId="0" borderId="9" xfId="3" applyFont="1" applyFill="1" applyBorder="1" applyAlignment="1">
      <alignment horizontal="center" vertical="center"/>
    </xf>
    <xf numFmtId="0" fontId="67" fillId="0" borderId="9" xfId="0" applyFont="1" applyBorder="1" applyAlignment="1">
      <alignment horizontal="center" vertical="center"/>
    </xf>
    <xf numFmtId="0" fontId="67" fillId="0" borderId="10" xfId="0" applyFont="1" applyBorder="1" applyAlignment="1">
      <alignment horizontal="center" vertical="center"/>
    </xf>
    <xf numFmtId="0" fontId="67" fillId="0" borderId="1" xfId="0" applyFont="1" applyBorder="1" applyAlignment="1">
      <alignment horizontal="center" vertical="center"/>
    </xf>
    <xf numFmtId="0" fontId="67" fillId="0" borderId="13" xfId="0" applyFont="1" applyBorder="1" applyAlignment="1">
      <alignment horizontal="center" vertical="center"/>
    </xf>
    <xf numFmtId="0" fontId="6" fillId="0" borderId="0" xfId="0" applyFont="1" applyAlignment="1">
      <alignment vertical="center"/>
    </xf>
    <xf numFmtId="38" fontId="6" fillId="0" borderId="0" xfId="3" applyFont="1" applyFill="1" applyBorder="1" applyAlignment="1">
      <alignment vertical="center"/>
    </xf>
    <xf numFmtId="0" fontId="61" fillId="0" borderId="0" xfId="0" applyFont="1" applyAlignment="1">
      <alignment horizontal="left" vertical="center" wrapText="1"/>
    </xf>
    <xf numFmtId="0" fontId="61" fillId="0" borderId="0" xfId="0" applyFont="1" applyAlignment="1">
      <alignment horizontal="left" vertical="center"/>
    </xf>
    <xf numFmtId="0" fontId="61" fillId="0" borderId="0" xfId="0" applyFont="1" applyAlignment="1">
      <alignment vertical="center"/>
    </xf>
    <xf numFmtId="0" fontId="65" fillId="0" borderId="0" xfId="0" applyFont="1" applyAlignment="1">
      <alignment horizontal="left" vertical="center" wrapText="1" shrinkToFit="1"/>
    </xf>
    <xf numFmtId="0" fontId="7" fillId="0" borderId="0" xfId="0" applyFont="1" applyAlignment="1">
      <alignment horizontal="distributed" vertical="center"/>
    </xf>
    <xf numFmtId="0" fontId="5" fillId="0" borderId="0" xfId="0" applyFont="1" applyAlignment="1">
      <alignment horizontal="left" vertical="center"/>
    </xf>
    <xf numFmtId="0" fontId="5" fillId="0" borderId="0" xfId="0" applyFont="1" applyAlignment="1">
      <alignment horizontal="distributed" vertical="center" wrapText="1"/>
    </xf>
    <xf numFmtId="0" fontId="5" fillId="0" borderId="0" xfId="0" applyFont="1" applyAlignment="1">
      <alignment horizontal="left" vertical="center" wrapText="1"/>
    </xf>
    <xf numFmtId="0" fontId="65" fillId="0" borderId="0" xfId="0" applyFont="1" applyAlignment="1">
      <alignment horizontal="left" vertical="center" wrapText="1"/>
    </xf>
    <xf numFmtId="0" fontId="5" fillId="0" borderId="43" xfId="0" applyFont="1" applyBorder="1"/>
    <xf numFmtId="38" fontId="0" fillId="0" borderId="0" xfId="3" applyFont="1" applyFill="1" applyBorder="1"/>
    <xf numFmtId="0" fontId="65" fillId="0" borderId="0" xfId="0" applyFont="1" applyAlignment="1">
      <alignment horizontal="left"/>
    </xf>
    <xf numFmtId="38" fontId="65" fillId="0" borderId="0" xfId="3" applyFont="1" applyFill="1" applyBorder="1"/>
    <xf numFmtId="0" fontId="65" fillId="0" borderId="0" xfId="0" applyFont="1"/>
    <xf numFmtId="0" fontId="25" fillId="0" borderId="0" xfId="0" applyFont="1" applyAlignment="1">
      <alignment horizontal="right"/>
    </xf>
    <xf numFmtId="0" fontId="5" fillId="0" borderId="11" xfId="0" applyFont="1" applyBorder="1"/>
    <xf numFmtId="0" fontId="9" fillId="0" borderId="0" xfId="0" applyFont="1" applyAlignment="1">
      <alignment vertical="top"/>
    </xf>
    <xf numFmtId="0" fontId="9" fillId="0" borderId="0" xfId="0" applyFont="1"/>
    <xf numFmtId="0" fontId="5" fillId="0" borderId="3" xfId="0" applyFont="1" applyBorder="1" applyAlignment="1">
      <alignment horizontal="center"/>
    </xf>
    <xf numFmtId="0" fontId="9" fillId="0" borderId="24" xfId="0" applyFont="1" applyBorder="1"/>
    <xf numFmtId="0" fontId="5" fillId="0" borderId="1" xfId="0" applyFont="1" applyBorder="1" applyAlignment="1">
      <alignment horizontal="center" vertical="center"/>
    </xf>
    <xf numFmtId="0" fontId="5" fillId="0" borderId="1" xfId="0" applyFont="1" applyBorder="1" applyAlignment="1">
      <alignment horizontal="center"/>
    </xf>
    <xf numFmtId="0" fontId="5" fillId="0" borderId="0" xfId="0" quotePrefix="1" applyFont="1" applyAlignment="1">
      <alignment horizontal="left"/>
    </xf>
    <xf numFmtId="38" fontId="5" fillId="0" borderId="10" xfId="3" applyFont="1" applyFill="1" applyBorder="1" applyAlignment="1"/>
    <xf numFmtId="177" fontId="5" fillId="0" borderId="17" xfId="0" quotePrefix="1" applyNumberFormat="1" applyFont="1" applyBorder="1" applyAlignment="1">
      <alignment horizontal="right"/>
    </xf>
    <xf numFmtId="182" fontId="5" fillId="0" borderId="0" xfId="0" quotePrefix="1" applyNumberFormat="1" applyFont="1" applyAlignment="1">
      <alignment horizontal="right"/>
    </xf>
    <xf numFmtId="203" fontId="5" fillId="0" borderId="0" xfId="0" quotePrefix="1" applyNumberFormat="1" applyFont="1" applyAlignment="1">
      <alignment horizontal="right"/>
    </xf>
    <xf numFmtId="183" fontId="5" fillId="0" borderId="0" xfId="0" quotePrefix="1" applyNumberFormat="1" applyFont="1" applyAlignment="1">
      <alignment horizontal="right"/>
    </xf>
    <xf numFmtId="185" fontId="5" fillId="0" borderId="0" xfId="0" applyNumberFormat="1" applyFont="1"/>
    <xf numFmtId="176" fontId="5" fillId="0" borderId="0" xfId="0" quotePrefix="1" applyNumberFormat="1" applyFont="1" applyAlignment="1">
      <alignment horizontal="right"/>
    </xf>
    <xf numFmtId="186" fontId="5" fillId="0" borderId="0" xfId="0" quotePrefix="1" applyNumberFormat="1" applyFont="1" applyAlignment="1">
      <alignment horizontal="right"/>
    </xf>
    <xf numFmtId="188" fontId="5" fillId="0" borderId="0" xfId="0" quotePrefix="1" applyNumberFormat="1" applyFont="1" applyAlignment="1">
      <alignment horizontal="right"/>
    </xf>
    <xf numFmtId="186" fontId="5" fillId="0" borderId="0" xfId="0" applyNumberFormat="1" applyFont="1"/>
    <xf numFmtId="188" fontId="5" fillId="0" borderId="0" xfId="0" applyNumberFormat="1" applyFont="1"/>
    <xf numFmtId="177" fontId="5" fillId="0" borderId="0" xfId="0" quotePrefix="1" applyNumberFormat="1" applyFont="1" applyAlignment="1">
      <alignment horizontal="right"/>
    </xf>
    <xf numFmtId="0" fontId="6" fillId="0" borderId="0" xfId="0" applyFont="1" applyAlignment="1">
      <alignment horizontal="left"/>
    </xf>
    <xf numFmtId="0" fontId="5" fillId="0" borderId="0" xfId="0" applyFont="1" applyAlignment="1">
      <alignment horizontal="centerContinuous"/>
    </xf>
    <xf numFmtId="38" fontId="70" fillId="0" borderId="10" xfId="3" applyFont="1" applyFill="1" applyBorder="1"/>
    <xf numFmtId="38" fontId="70" fillId="0" borderId="0" xfId="3" applyFont="1" applyFill="1" applyBorder="1"/>
    <xf numFmtId="176" fontId="70" fillId="0" borderId="0" xfId="0" applyNumberFormat="1" applyFont="1"/>
    <xf numFmtId="0" fontId="6" fillId="0" borderId="11" xfId="0" applyFont="1" applyBorder="1" applyAlignment="1">
      <alignment horizontal="center"/>
    </xf>
    <xf numFmtId="0" fontId="6" fillId="0" borderId="43" xfId="0" applyFont="1" applyBorder="1" applyAlignment="1">
      <alignment horizontal="left"/>
    </xf>
    <xf numFmtId="0" fontId="5" fillId="0" borderId="43" xfId="0" applyFont="1" applyBorder="1" applyAlignment="1">
      <alignment horizontal="centerContinuous"/>
    </xf>
    <xf numFmtId="38" fontId="70" fillId="0" borderId="45" xfId="3" applyFont="1" applyFill="1" applyBorder="1"/>
    <xf numFmtId="38" fontId="70" fillId="0" borderId="43" xfId="3" applyFont="1" applyFill="1" applyBorder="1"/>
    <xf numFmtId="176" fontId="70" fillId="0" borderId="43" xfId="0" applyNumberFormat="1" applyFont="1" applyBorder="1"/>
    <xf numFmtId="176" fontId="5" fillId="0" borderId="43" xfId="0" quotePrefix="1" applyNumberFormat="1" applyFont="1" applyBorder="1" applyAlignment="1">
      <alignment horizontal="right"/>
    </xf>
    <xf numFmtId="38" fontId="70" fillId="0" borderId="0" xfId="0" applyNumberFormat="1" applyFont="1"/>
    <xf numFmtId="0" fontId="7" fillId="0" borderId="0" xfId="0" applyFont="1" applyAlignment="1">
      <alignment horizontal="distributed"/>
    </xf>
    <xf numFmtId="38" fontId="5" fillId="0" borderId="0" xfId="3" applyFont="1" applyFill="1" applyBorder="1"/>
    <xf numFmtId="176" fontId="5" fillId="0" borderId="42" xfId="0" applyNumberFormat="1" applyFont="1" applyBorder="1"/>
    <xf numFmtId="0" fontId="99" fillId="0" borderId="0" xfId="0" applyFont="1"/>
    <xf numFmtId="0" fontId="99" fillId="0" borderId="0" xfId="0" applyFont="1" applyAlignment="1">
      <alignment vertical="top"/>
    </xf>
    <xf numFmtId="0" fontId="10" fillId="0" borderId="0" xfId="0" applyFont="1" applyAlignment="1">
      <alignment horizontal="center"/>
    </xf>
    <xf numFmtId="0" fontId="10" fillId="0" borderId="0" xfId="0" applyFont="1" applyAlignment="1">
      <alignment horizontal="center" vertical="top"/>
    </xf>
    <xf numFmtId="0" fontId="4" fillId="0" borderId="0" xfId="0" applyFont="1"/>
    <xf numFmtId="38" fontId="5" fillId="0" borderId="0" xfId="3" applyFont="1" applyFill="1" applyBorder="1" applyAlignment="1">
      <alignment vertical="top"/>
    </xf>
    <xf numFmtId="0" fontId="5" fillId="0" borderId="0" xfId="0" applyFont="1" applyAlignment="1">
      <alignment horizontal="right" vertical="top"/>
    </xf>
    <xf numFmtId="0" fontId="12" fillId="0" borderId="46" xfId="13" applyFont="1" applyBorder="1"/>
    <xf numFmtId="0" fontId="6" fillId="0" borderId="0" xfId="13" applyFont="1" applyAlignment="1">
      <alignment horizontal="left" vertical="center"/>
    </xf>
    <xf numFmtId="0" fontId="6" fillId="0" borderId="0" xfId="13" applyFont="1" applyAlignment="1">
      <alignment horizontal="centerContinuous" vertical="center"/>
    </xf>
    <xf numFmtId="0" fontId="5" fillId="0" borderId="0" xfId="13" applyFont="1" applyAlignment="1">
      <alignment horizontal="left" vertical="center"/>
    </xf>
    <xf numFmtId="0" fontId="5" fillId="0" borderId="0" xfId="13" applyFont="1" applyAlignment="1">
      <alignment horizontal="centerContinuous" vertical="center"/>
    </xf>
    <xf numFmtId="0" fontId="5" fillId="0" borderId="43" xfId="13" applyFont="1" applyBorder="1" applyAlignment="1">
      <alignment vertical="center"/>
    </xf>
    <xf numFmtId="0" fontId="5" fillId="0" borderId="45" xfId="13" applyFont="1" applyBorder="1" applyAlignment="1">
      <alignment horizontal="right" vertical="center"/>
    </xf>
    <xf numFmtId="0" fontId="5" fillId="0" borderId="43" xfId="13" applyFont="1" applyBorder="1" applyAlignment="1">
      <alignment horizontal="right" vertical="center"/>
    </xf>
    <xf numFmtId="0" fontId="100" fillId="0" borderId="0" xfId="13" applyFont="1"/>
    <xf numFmtId="0" fontId="4" fillId="0" borderId="0" xfId="13" applyFont="1" applyAlignment="1">
      <alignment horizontal="centerContinuous"/>
    </xf>
    <xf numFmtId="0" fontId="6" fillId="0" borderId="0" xfId="13" quotePrefix="1" applyFont="1" applyAlignment="1">
      <alignment horizontal="center"/>
    </xf>
    <xf numFmtId="3" fontId="6" fillId="0" borderId="10" xfId="13" applyNumberFormat="1" applyFont="1" applyBorder="1" applyAlignment="1">
      <alignment horizontal="right"/>
    </xf>
    <xf numFmtId="3" fontId="6" fillId="0" borderId="0" xfId="13" applyNumberFormat="1" applyFont="1" applyAlignment="1">
      <alignment horizontal="right"/>
    </xf>
    <xf numFmtId="0" fontId="6" fillId="0" borderId="0" xfId="13" applyFont="1" applyAlignment="1">
      <alignment horizontal="right"/>
    </xf>
    <xf numFmtId="0" fontId="6" fillId="0" borderId="10" xfId="13" quotePrefix="1" applyFont="1" applyBorder="1" applyAlignment="1">
      <alignment horizontal="left"/>
    </xf>
    <xf numFmtId="0" fontId="74" fillId="0" borderId="0" xfId="13" applyFont="1"/>
    <xf numFmtId="38" fontId="5" fillId="0" borderId="0" xfId="8" applyFont="1" applyAlignment="1">
      <alignment horizontal="right"/>
    </xf>
    <xf numFmtId="3" fontId="5" fillId="0" borderId="0" xfId="13" applyNumberFormat="1" applyFont="1"/>
    <xf numFmtId="3" fontId="5" fillId="0" borderId="43" xfId="13" applyNumberFormat="1" applyFont="1" applyBorder="1"/>
    <xf numFmtId="3" fontId="5" fillId="0" borderId="45" xfId="13" applyNumberFormat="1" applyFont="1" applyBorder="1" applyAlignment="1">
      <alignment horizontal="right"/>
    </xf>
    <xf numFmtId="3" fontId="5" fillId="0" borderId="43" xfId="13" applyNumberFormat="1" applyFont="1" applyBorder="1" applyAlignment="1">
      <alignment horizontal="right"/>
    </xf>
    <xf numFmtId="0" fontId="5" fillId="0" borderId="43" xfId="13" applyFont="1" applyBorder="1" applyAlignment="1">
      <alignment horizontal="right"/>
    </xf>
    <xf numFmtId="3" fontId="5" fillId="0" borderId="44" xfId="13" applyNumberFormat="1" applyFont="1" applyBorder="1" applyAlignment="1">
      <alignment horizontal="right"/>
    </xf>
    <xf numFmtId="3" fontId="100" fillId="0" borderId="0" xfId="13" applyNumberFormat="1" applyFont="1"/>
    <xf numFmtId="0" fontId="74" fillId="0" borderId="0" xfId="0" applyFont="1" applyAlignment="1">
      <alignment vertical="center"/>
    </xf>
    <xf numFmtId="0" fontId="101" fillId="0" borderId="0" xfId="0" applyFont="1"/>
    <xf numFmtId="38" fontId="6" fillId="0" borderId="0" xfId="0" applyNumberFormat="1" applyFont="1" applyAlignment="1">
      <alignment horizontal="right"/>
    </xf>
    <xf numFmtId="0" fontId="102" fillId="0" borderId="10" xfId="13" applyFont="1" applyBorder="1" applyAlignment="1">
      <alignment horizontal="right" vertical="center"/>
    </xf>
    <xf numFmtId="3" fontId="102" fillId="0" borderId="0" xfId="13" applyNumberFormat="1" applyFont="1" applyAlignment="1">
      <alignment horizontal="right" vertical="center"/>
    </xf>
    <xf numFmtId="0" fontId="102" fillId="0" borderId="0" xfId="13" applyFont="1" applyAlignment="1">
      <alignment horizontal="right" vertical="center"/>
    </xf>
    <xf numFmtId="3" fontId="102" fillId="0" borderId="10" xfId="13" applyNumberFormat="1" applyFont="1" applyBorder="1" applyAlignment="1">
      <alignment horizontal="right" vertical="center"/>
    </xf>
    <xf numFmtId="195" fontId="6" fillId="0" borderId="4" xfId="0" applyNumberFormat="1" applyFont="1" applyBorder="1"/>
    <xf numFmtId="195" fontId="6" fillId="0" borderId="0" xfId="0" applyNumberFormat="1" applyFont="1"/>
    <xf numFmtId="0" fontId="6" fillId="0" borderId="10" xfId="13" quotePrefix="1" applyFont="1" applyBorder="1" applyAlignment="1">
      <alignment horizontal="center"/>
    </xf>
    <xf numFmtId="3" fontId="103" fillId="0" borderId="10" xfId="13" applyNumberFormat="1" applyFont="1" applyBorder="1" applyAlignment="1">
      <alignment horizontal="right"/>
    </xf>
    <xf numFmtId="3" fontId="103" fillId="0" borderId="0" xfId="13" applyNumberFormat="1" applyFont="1" applyAlignment="1">
      <alignment horizontal="right"/>
    </xf>
    <xf numFmtId="0" fontId="103" fillId="0" borderId="0" xfId="13" applyFont="1" applyAlignment="1">
      <alignment horizontal="right"/>
    </xf>
    <xf numFmtId="3" fontId="103" fillId="0" borderId="11" xfId="13" applyNumberFormat="1" applyFont="1" applyBorder="1" applyAlignment="1">
      <alignment horizontal="right"/>
    </xf>
    <xf numFmtId="0" fontId="104" fillId="0" borderId="0" xfId="13" applyFont="1"/>
    <xf numFmtId="0" fontId="86" fillId="0" borderId="10" xfId="0" applyFont="1" applyBorder="1" applyAlignment="1">
      <alignment horizontal="center" vertical="center"/>
    </xf>
    <xf numFmtId="0" fontId="86" fillId="0" borderId="46" xfId="0" applyFont="1" applyBorder="1" applyAlignment="1">
      <alignment horizontal="center" vertical="center"/>
    </xf>
    <xf numFmtId="0" fontId="86" fillId="0" borderId="24" xfId="0" applyFont="1" applyBorder="1" applyAlignment="1">
      <alignment horizontal="center" vertical="center"/>
    </xf>
    <xf numFmtId="0" fontId="86" fillId="0" borderId="13" xfId="0" applyFont="1" applyBorder="1" applyAlignment="1">
      <alignment horizontal="center" vertical="center"/>
    </xf>
    <xf numFmtId="0" fontId="86" fillId="0" borderId="3" xfId="0" applyFont="1" applyBorder="1" applyAlignment="1">
      <alignment horizontal="center" vertical="center" wrapText="1"/>
    </xf>
    <xf numFmtId="0" fontId="86" fillId="0" borderId="1" xfId="0" applyFont="1" applyBorder="1" applyAlignment="1">
      <alignment horizontal="center" vertical="center"/>
    </xf>
    <xf numFmtId="0" fontId="79" fillId="0" borderId="0" xfId="0" applyFont="1" applyAlignment="1">
      <alignment horizontal="left" vertical="center" wrapText="1"/>
    </xf>
    <xf numFmtId="0" fontId="95" fillId="0" borderId="0" xfId="0" applyFont="1" applyAlignment="1">
      <alignment horizontal="left" vertical="top" wrapText="1"/>
    </xf>
    <xf numFmtId="182" fontId="41" fillId="0" borderId="0" xfId="11" applyNumberFormat="1" applyFont="1" applyAlignment="1">
      <alignment horizontal="center"/>
    </xf>
    <xf numFmtId="49" fontId="41" fillId="0" borderId="30" xfId="11" applyNumberFormat="1" applyFont="1" applyBorder="1" applyAlignment="1">
      <alignment horizontal="center"/>
    </xf>
    <xf numFmtId="0" fontId="86" fillId="0" borderId="0" xfId="0" applyFont="1" applyAlignment="1">
      <alignment horizontal="center"/>
    </xf>
    <xf numFmtId="182" fontId="34" fillId="0" borderId="0" xfId="14" applyNumberFormat="1" applyFont="1" applyAlignment="1">
      <alignment horizontal="center" vertical="center"/>
    </xf>
    <xf numFmtId="182" fontId="41" fillId="0" borderId="32" xfId="14" applyNumberFormat="1" applyFont="1" applyBorder="1" applyAlignment="1">
      <alignment horizontal="center"/>
    </xf>
    <xf numFmtId="182" fontId="41" fillId="0" borderId="2" xfId="14" applyNumberFormat="1" applyFont="1" applyBorder="1" applyAlignment="1">
      <alignment horizontal="center"/>
    </xf>
    <xf numFmtId="182" fontId="46" fillId="0" borderId="17" xfId="14" applyNumberFormat="1" applyFont="1" applyBorder="1" applyAlignment="1">
      <alignment horizontal="center"/>
    </xf>
    <xf numFmtId="182" fontId="46" fillId="0" borderId="0" xfId="14" applyNumberFormat="1" applyFont="1" applyAlignment="1">
      <alignment horizontal="center"/>
    </xf>
    <xf numFmtId="185" fontId="46" fillId="0" borderId="17" xfId="14" applyNumberFormat="1" applyFont="1" applyBorder="1" applyAlignment="1">
      <alignment horizontal="center"/>
    </xf>
    <xf numFmtId="185" fontId="46" fillId="0" borderId="0" xfId="14" applyNumberFormat="1" applyFont="1" applyAlignment="1">
      <alignment horizontal="center"/>
    </xf>
    <xf numFmtId="185" fontId="46" fillId="0" borderId="33" xfId="14" applyNumberFormat="1" applyFont="1" applyBorder="1" applyAlignment="1">
      <alignment horizontal="center"/>
    </xf>
    <xf numFmtId="185" fontId="41" fillId="0" borderId="32" xfId="14" applyNumberFormat="1" applyFont="1" applyBorder="1" applyAlignment="1">
      <alignment horizontal="center"/>
    </xf>
    <xf numFmtId="185" fontId="41" fillId="0" borderId="2" xfId="14" applyNumberFormat="1" applyFont="1" applyBorder="1" applyAlignment="1">
      <alignment horizontal="center"/>
    </xf>
    <xf numFmtId="185" fontId="41" fillId="0" borderId="31" xfId="14" applyNumberFormat="1" applyFont="1" applyBorder="1" applyAlignment="1">
      <alignment horizontal="center"/>
    </xf>
    <xf numFmtId="188" fontId="46" fillId="0" borderId="0" xfId="14" applyNumberFormat="1" applyFont="1" applyAlignment="1">
      <alignment horizontal="center"/>
    </xf>
    <xf numFmtId="0" fontId="5" fillId="0" borderId="0" xfId="0" applyFont="1" applyAlignment="1">
      <alignment horizontal="distributed" vertical="center"/>
    </xf>
    <xf numFmtId="0" fontId="5" fillId="0" borderId="0" xfId="0" applyFont="1" applyAlignment="1">
      <alignment horizontal="center"/>
    </xf>
    <xf numFmtId="0" fontId="7" fillId="0" borderId="1" xfId="0" applyFont="1" applyBorder="1" applyAlignment="1">
      <alignment horizontal="center" vertical="center"/>
    </xf>
    <xf numFmtId="0" fontId="79" fillId="0" borderId="14" xfId="0" applyFont="1" applyBorder="1" applyAlignment="1">
      <alignment horizontal="left" vertical="center"/>
    </xf>
    <xf numFmtId="0" fontId="79" fillId="0" borderId="24" xfId="0" applyFont="1" applyBorder="1" applyAlignment="1">
      <alignment horizontal="left" vertical="center"/>
    </xf>
    <xf numFmtId="0" fontId="79" fillId="0" borderId="0" xfId="0" applyFont="1" applyAlignment="1">
      <alignment horizontal="center"/>
    </xf>
    <xf numFmtId="0" fontId="5" fillId="0" borderId="0" xfId="0" applyFont="1" applyAlignment="1">
      <alignment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79" fillId="0" borderId="1" xfId="0" applyFont="1" applyBorder="1" applyAlignment="1">
      <alignment horizontal="center" vertical="center" wrapText="1"/>
    </xf>
    <xf numFmtId="202" fontId="43" fillId="0" borderId="17" xfId="14" applyNumberFormat="1" applyFont="1" applyBorder="1" applyAlignment="1">
      <alignment horizontal="center"/>
    </xf>
    <xf numFmtId="0" fontId="5" fillId="0" borderId="13"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5" fillId="0" borderId="24" xfId="0" applyFont="1" applyBorder="1" applyAlignment="1">
      <alignment horizontal="center" vertical="center"/>
    </xf>
    <xf numFmtId="0" fontId="2" fillId="0" borderId="13" xfId="13" applyFont="1" applyBorder="1" applyAlignment="1">
      <alignment horizontal="center" vertical="center"/>
    </xf>
    <xf numFmtId="0" fontId="2" fillId="0" borderId="24" xfId="13" applyFont="1" applyBorder="1" applyAlignment="1">
      <alignment horizontal="center" vertical="center"/>
    </xf>
    <xf numFmtId="0" fontId="5" fillId="0" borderId="0" xfId="13" applyFont="1" applyAlignment="1">
      <alignment horizontal="center" vertical="center"/>
    </xf>
    <xf numFmtId="0" fontId="5" fillId="0" borderId="10" xfId="13" applyFont="1" applyBorder="1" applyAlignment="1">
      <alignment horizontal="center"/>
    </xf>
    <xf numFmtId="0" fontId="5" fillId="0" borderId="0" xfId="13" applyFont="1" applyAlignment="1">
      <alignment horizontal="center"/>
    </xf>
    <xf numFmtId="3" fontId="5" fillId="0" borderId="0" xfId="13" applyNumberFormat="1" applyFont="1" applyAlignment="1">
      <alignment horizontal="center"/>
    </xf>
    <xf numFmtId="0" fontId="5" fillId="0" borderId="10" xfId="13" applyFont="1" applyBorder="1" applyAlignment="1">
      <alignment horizontal="center" vertical="center"/>
    </xf>
    <xf numFmtId="0" fontId="5" fillId="0" borderId="10" xfId="13" applyFont="1" applyBorder="1" applyAlignment="1">
      <alignment horizontal="left"/>
    </xf>
    <xf numFmtId="0" fontId="5" fillId="0" borderId="0" xfId="13" applyFont="1" applyAlignment="1">
      <alignment horizontal="left"/>
    </xf>
    <xf numFmtId="0" fontId="5" fillId="0" borderId="3" xfId="13" applyFont="1" applyBorder="1" applyAlignment="1">
      <alignment horizontal="center" vertical="center"/>
    </xf>
    <xf numFmtId="0" fontId="7" fillId="0" borderId="0" xfId="0" applyFont="1" applyAlignment="1">
      <alignment horizontal="left"/>
    </xf>
    <xf numFmtId="0" fontId="4" fillId="0" borderId="0" xfId="0" applyFont="1" applyAlignment="1">
      <alignment horizontal="center"/>
    </xf>
    <xf numFmtId="0" fontId="7" fillId="0" borderId="9" xfId="0" applyFont="1" applyBorder="1" applyAlignment="1">
      <alignment horizontal="center" vertical="center"/>
    </xf>
    <xf numFmtId="195" fontId="5" fillId="0" borderId="10" xfId="0" applyNumberFormat="1" applyFont="1" applyBorder="1"/>
    <xf numFmtId="3" fontId="6" fillId="0" borderId="4" xfId="13" applyNumberFormat="1" applyFont="1" applyBorder="1" applyAlignment="1">
      <alignment horizontal="right" vertical="center"/>
    </xf>
    <xf numFmtId="3" fontId="6" fillId="0" borderId="6" xfId="13" applyNumberFormat="1" applyFont="1" applyBorder="1" applyAlignment="1">
      <alignment horizontal="right" vertical="center"/>
    </xf>
    <xf numFmtId="0" fontId="6" fillId="0" borderId="11" xfId="0" quotePrefix="1" applyFont="1" applyBorder="1"/>
    <xf numFmtId="38" fontId="6" fillId="0" borderId="10" xfId="3" applyFont="1" applyFill="1" applyBorder="1"/>
    <xf numFmtId="38" fontId="6" fillId="0" borderId="0" xfId="3" applyFont="1" applyFill="1"/>
    <xf numFmtId="38" fontId="6" fillId="0" borderId="0" xfId="3" applyFont="1" applyFill="1" applyAlignment="1">
      <alignment horizontal="right"/>
    </xf>
    <xf numFmtId="38" fontId="6" fillId="0" borderId="10" xfId="3" applyFont="1" applyFill="1" applyBorder="1" applyAlignment="1">
      <alignment vertical="center"/>
    </xf>
    <xf numFmtId="0" fontId="6" fillId="0" borderId="0" xfId="0" quotePrefix="1" applyFont="1" applyAlignment="1">
      <alignment horizontal="center"/>
    </xf>
    <xf numFmtId="38" fontId="6" fillId="0" borderId="0" xfId="3" applyFont="1" applyFill="1" applyBorder="1" applyAlignment="1">
      <alignment horizontal="right"/>
    </xf>
    <xf numFmtId="38" fontId="6" fillId="0" borderId="0" xfId="3" applyFont="1" applyFill="1" applyBorder="1"/>
    <xf numFmtId="176" fontId="6" fillId="0" borderId="0" xfId="0" applyNumberFormat="1" applyFont="1"/>
    <xf numFmtId="177" fontId="6" fillId="0" borderId="0" xfId="0" applyNumberFormat="1" applyFont="1"/>
    <xf numFmtId="180" fontId="6" fillId="0" borderId="0" xfId="0" applyNumberFormat="1" applyFont="1"/>
    <xf numFmtId="0" fontId="0" fillId="0" borderId="0" xfId="0" applyAlignment="1">
      <alignment vertical="center"/>
    </xf>
    <xf numFmtId="0" fontId="0" fillId="0" borderId="0" xfId="0" applyAlignment="1">
      <alignment horizontal="right"/>
    </xf>
    <xf numFmtId="0" fontId="0" fillId="0" borderId="42" xfId="0" applyBorder="1"/>
    <xf numFmtId="0" fontId="0" fillId="0" borderId="47" xfId="0" applyBorder="1" applyAlignment="1">
      <alignment horizontal="left" vertical="center" wrapText="1"/>
    </xf>
    <xf numFmtId="0" fontId="0" fillId="0" borderId="46" xfId="0" applyBorder="1"/>
    <xf numFmtId="0" fontId="0" fillId="0" borderId="49" xfId="0" applyBorder="1"/>
    <xf numFmtId="0" fontId="0" fillId="0" borderId="11" xfId="0" applyBorder="1" applyAlignment="1">
      <alignment horizontal="right" vertical="center"/>
    </xf>
    <xf numFmtId="0" fontId="0" fillId="0" borderId="0" xfId="0" applyAlignment="1">
      <alignment horizontal="center" vertical="center"/>
    </xf>
    <xf numFmtId="0" fontId="0" fillId="0" borderId="14" xfId="0" applyBorder="1" applyAlignment="1">
      <alignment horizontal="left" vertical="center"/>
    </xf>
    <xf numFmtId="0" fontId="0" fillId="0" borderId="14" xfId="0" applyBorder="1" applyAlignment="1">
      <alignment horizontal="center" vertical="center"/>
    </xf>
    <xf numFmtId="0" fontId="0" fillId="0" borderId="14" xfId="0" applyBorder="1"/>
    <xf numFmtId="38" fontId="0" fillId="0" borderId="0" xfId="0" applyNumberFormat="1"/>
    <xf numFmtId="3" fontId="0" fillId="0" borderId="0" xfId="0" applyNumberFormat="1"/>
    <xf numFmtId="0" fontId="0" fillId="0" borderId="43" xfId="0" applyBorder="1"/>
    <xf numFmtId="0" fontId="0" fillId="0" borderId="0" xfId="0" applyAlignment="1">
      <alignment horizontal="left"/>
    </xf>
    <xf numFmtId="0" fontId="0" fillId="0" borderId="0" xfId="0" applyAlignment="1">
      <alignment horizontal="center"/>
    </xf>
    <xf numFmtId="0" fontId="0" fillId="0" borderId="42" xfId="0" applyBorder="1" applyAlignment="1">
      <alignment horizontal="right" wrapText="1"/>
    </xf>
    <xf numFmtId="0" fontId="0" fillId="0" borderId="47" xfId="0" applyBorder="1" applyAlignment="1">
      <alignment horizontal="right"/>
    </xf>
    <xf numFmtId="0" fontId="67" fillId="0" borderId="0" xfId="0" applyFont="1" applyAlignment="1">
      <alignment horizontal="right" vertical="top"/>
    </xf>
    <xf numFmtId="0" fontId="67" fillId="0" borderId="11" xfId="0" applyFont="1" applyBorder="1" applyAlignment="1">
      <alignment horizontal="right" vertical="top"/>
    </xf>
    <xf numFmtId="0" fontId="0" fillId="0" borderId="11" xfId="0" applyBorder="1" applyAlignment="1">
      <alignment horizontal="left" vertical="center" wrapText="1"/>
    </xf>
    <xf numFmtId="0" fontId="0" fillId="0" borderId="11" xfId="0" applyBorder="1" applyAlignment="1">
      <alignment horizontal="left" vertical="center"/>
    </xf>
    <xf numFmtId="0" fontId="0" fillId="0" borderId="24" xfId="0"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3" xfId="0" applyBorder="1" applyAlignment="1">
      <alignment horizontal="center" vertical="center" wrapText="1"/>
    </xf>
    <xf numFmtId="0" fontId="5" fillId="0" borderId="0" xfId="0" quotePrefix="1" applyFont="1" applyAlignment="1">
      <alignment horizontal="center"/>
    </xf>
    <xf numFmtId="38" fontId="5" fillId="0" borderId="10" xfId="3" applyFont="1" applyFill="1" applyBorder="1"/>
    <xf numFmtId="38" fontId="5" fillId="0" borderId="0" xfId="3" applyFont="1" applyFill="1" applyAlignment="1">
      <alignment horizontal="right"/>
    </xf>
    <xf numFmtId="214" fontId="0" fillId="0" borderId="0" xfId="3" applyNumberFormat="1" applyFont="1" applyFill="1" applyAlignment="1">
      <alignment horizontal="right"/>
    </xf>
    <xf numFmtId="3" fontId="5" fillId="0" borderId="0" xfId="3" applyNumberFormat="1" applyFont="1" applyFill="1"/>
    <xf numFmtId="38" fontId="74" fillId="0" borderId="0" xfId="0" applyNumberFormat="1" applyFont="1"/>
    <xf numFmtId="0" fontId="6" fillId="0" borderId="0" xfId="0" quotePrefix="1" applyFont="1" applyAlignment="1">
      <alignment horizontal="left"/>
    </xf>
    <xf numFmtId="214" fontId="74" fillId="0" borderId="0" xfId="3" applyNumberFormat="1" applyFont="1" applyFill="1" applyAlignment="1">
      <alignment horizontal="right"/>
    </xf>
    <xf numFmtId="0" fontId="5" fillId="0" borderId="43" xfId="0" applyFont="1" applyBorder="1" applyAlignment="1">
      <alignment horizontal="center"/>
    </xf>
    <xf numFmtId="38" fontId="5" fillId="0" borderId="45" xfId="3" applyFont="1" applyFill="1" applyBorder="1" applyAlignment="1"/>
    <xf numFmtId="38" fontId="5" fillId="0" borderId="43" xfId="3" applyFont="1" applyFill="1" applyBorder="1" applyAlignment="1"/>
    <xf numFmtId="0" fontId="0" fillId="0" borderId="0" xfId="0" applyAlignment="1">
      <alignment horizontal="right" vertical="top"/>
    </xf>
    <xf numFmtId="0" fontId="0" fillId="0" borderId="0" xfId="0" applyAlignment="1">
      <alignment horizontal="left" vertical="top"/>
    </xf>
    <xf numFmtId="0" fontId="0" fillId="0" borderId="0" xfId="0" applyAlignment="1">
      <alignment vertical="top" wrapText="1"/>
    </xf>
    <xf numFmtId="0" fontId="0" fillId="0" borderId="0" xfId="0" quotePrefix="1" applyAlignment="1">
      <alignment horizontal="right" vertical="top"/>
    </xf>
    <xf numFmtId="0" fontId="7" fillId="0" borderId="42" xfId="0" applyFont="1" applyBorder="1" applyAlignment="1">
      <alignment vertical="center"/>
    </xf>
    <xf numFmtId="0" fontId="7" fillId="0" borderId="0" xfId="0" applyFont="1" applyAlignment="1">
      <alignment vertical="center"/>
    </xf>
    <xf numFmtId="0" fontId="0" fillId="0" borderId="0" xfId="0" applyAlignment="1">
      <alignment horizontal="right" vertical="center"/>
    </xf>
    <xf numFmtId="0" fontId="7" fillId="0" borderId="0" xfId="0" applyFont="1" applyAlignment="1">
      <alignment horizontal="center" vertical="center"/>
    </xf>
    <xf numFmtId="0" fontId="15" fillId="0" borderId="0" xfId="0" applyFont="1" applyAlignment="1">
      <alignment horizontal="left" vertical="center" wrapText="1"/>
    </xf>
    <xf numFmtId="0" fontId="15" fillId="0" borderId="11" xfId="0" applyFont="1" applyBorder="1" applyAlignment="1">
      <alignment horizontal="left" vertical="center" wrapText="1"/>
    </xf>
    <xf numFmtId="0" fontId="0" fillId="0" borderId="9" xfId="0" applyBorder="1" applyAlignment="1">
      <alignment horizontal="center" vertical="center" wrapText="1"/>
    </xf>
    <xf numFmtId="0" fontId="5" fillId="0" borderId="9" xfId="0" applyFont="1" applyBorder="1" applyAlignment="1">
      <alignment horizontal="center" vertical="center" wrapText="1"/>
    </xf>
    <xf numFmtId="0" fontId="5" fillId="0" borderId="9" xfId="0" applyFont="1" applyBorder="1" applyAlignment="1">
      <alignment horizontal="right" vertical="center" wrapText="1"/>
    </xf>
    <xf numFmtId="0" fontId="5" fillId="0" borderId="0" xfId="0" applyFont="1" applyAlignment="1">
      <alignment horizontal="right" vertical="center" wrapText="1"/>
    </xf>
    <xf numFmtId="0" fontId="7" fillId="0" borderId="14" xfId="0" applyFont="1" applyBorder="1" applyAlignment="1">
      <alignment horizontal="left" vertical="center" wrapText="1"/>
    </xf>
    <xf numFmtId="0" fontId="7" fillId="0" borderId="24" xfId="0" applyFont="1" applyBorder="1" applyAlignment="1">
      <alignment horizontal="left" vertical="center" wrapText="1"/>
    </xf>
    <xf numFmtId="0" fontId="7" fillId="0" borderId="1" xfId="0" applyFont="1" applyBorder="1" applyAlignment="1">
      <alignment horizontal="center" vertical="center" wrapText="1"/>
    </xf>
    <xf numFmtId="0" fontId="5" fillId="0" borderId="24" xfId="0" applyFont="1" applyBorder="1" applyAlignment="1">
      <alignment horizontal="right" vertical="top"/>
    </xf>
    <xf numFmtId="0" fontId="5" fillId="0" borderId="1" xfId="0" applyFont="1" applyBorder="1" applyAlignment="1">
      <alignment horizontal="right" vertical="top"/>
    </xf>
    <xf numFmtId="0" fontId="7" fillId="0" borderId="13" xfId="0" applyFont="1" applyBorder="1" applyAlignment="1">
      <alignment horizontal="center" vertical="center" wrapText="1"/>
    </xf>
    <xf numFmtId="189" fontId="5" fillId="0" borderId="10" xfId="3" applyNumberFormat="1" applyFont="1" applyFill="1" applyBorder="1"/>
    <xf numFmtId="40" fontId="5" fillId="0" borderId="0" xfId="3" applyNumberFormat="1" applyFont="1" applyFill="1"/>
    <xf numFmtId="180" fontId="5" fillId="0" borderId="0" xfId="3" applyNumberFormat="1" applyFont="1" applyFill="1"/>
    <xf numFmtId="189" fontId="5" fillId="0" borderId="10" xfId="3" applyNumberFormat="1" applyFont="1" applyFill="1" applyBorder="1" applyAlignment="1"/>
    <xf numFmtId="40" fontId="5" fillId="0" borderId="0" xfId="3" applyNumberFormat="1" applyFont="1" applyFill="1" applyAlignment="1"/>
    <xf numFmtId="40" fontId="5" fillId="0" borderId="0" xfId="3" quotePrefix="1" applyNumberFormat="1" applyFont="1" applyFill="1" applyAlignment="1">
      <alignment horizontal="right"/>
    </xf>
    <xf numFmtId="4" fontId="5" fillId="0" borderId="0" xfId="0" quotePrefix="1" applyNumberFormat="1" applyFont="1" applyAlignment="1">
      <alignment horizontal="right"/>
    </xf>
    <xf numFmtId="180" fontId="5" fillId="0" borderId="0" xfId="3" quotePrefix="1" applyNumberFormat="1" applyFont="1" applyFill="1" applyAlignment="1"/>
    <xf numFmtId="40" fontId="5" fillId="0" borderId="0" xfId="3" applyNumberFormat="1" applyFont="1" applyFill="1" applyAlignment="1">
      <alignment horizontal="right"/>
    </xf>
    <xf numFmtId="2" fontId="5" fillId="0" borderId="0" xfId="0" applyNumberFormat="1" applyFont="1" applyAlignment="1">
      <alignment horizontal="right"/>
    </xf>
    <xf numFmtId="176" fontId="5" fillId="0" borderId="0" xfId="0" applyNumberFormat="1" applyFont="1" applyAlignment="1">
      <alignment horizontal="right"/>
    </xf>
    <xf numFmtId="40" fontId="5" fillId="0" borderId="0" xfId="3" applyNumberFormat="1" applyFont="1" applyFill="1" applyBorder="1" applyAlignment="1">
      <alignment horizontal="right"/>
    </xf>
    <xf numFmtId="40" fontId="5" fillId="0" borderId="0" xfId="3" applyNumberFormat="1" applyFont="1" applyFill="1" applyBorder="1"/>
    <xf numFmtId="189" fontId="6" fillId="0" borderId="10" xfId="3" applyNumberFormat="1" applyFont="1" applyFill="1" applyBorder="1" applyAlignment="1">
      <alignment horizontal="right"/>
    </xf>
    <xf numFmtId="4" fontId="6" fillId="0" borderId="0" xfId="0" applyNumberFormat="1" applyFont="1"/>
    <xf numFmtId="2" fontId="6" fillId="0" borderId="0" xfId="0" applyNumberFormat="1" applyFont="1"/>
    <xf numFmtId="3" fontId="6" fillId="0" borderId="0" xfId="0" applyNumberFormat="1" applyFont="1"/>
    <xf numFmtId="180" fontId="6" fillId="0" borderId="0" xfId="3" applyNumberFormat="1" applyFont="1" applyFill="1" applyBorder="1" applyAlignment="1"/>
    <xf numFmtId="0" fontId="6" fillId="0" borderId="43" xfId="0" quotePrefix="1" applyFont="1" applyBorder="1"/>
    <xf numFmtId="189" fontId="6" fillId="0" borderId="45" xfId="3" applyNumberFormat="1" applyFont="1" applyFill="1" applyBorder="1" applyAlignment="1">
      <alignment horizontal="right"/>
    </xf>
    <xf numFmtId="40" fontId="6" fillId="0" borderId="43" xfId="3" applyNumberFormat="1" applyFont="1" applyFill="1" applyBorder="1" applyAlignment="1">
      <alignment horizontal="right"/>
    </xf>
    <xf numFmtId="40" fontId="6" fillId="0" borderId="43" xfId="3" applyNumberFormat="1" applyFont="1" applyFill="1" applyBorder="1"/>
    <xf numFmtId="2" fontId="6" fillId="0" borderId="43" xfId="0" applyNumberFormat="1" applyFont="1" applyBorder="1"/>
    <xf numFmtId="176" fontId="6" fillId="0" borderId="43" xfId="0" applyNumberFormat="1" applyFont="1" applyBorder="1"/>
    <xf numFmtId="3" fontId="6" fillId="0" borderId="43" xfId="0" applyNumberFormat="1" applyFont="1" applyBorder="1"/>
    <xf numFmtId="180" fontId="6" fillId="0" borderId="43" xfId="3" applyNumberFormat="1" applyFont="1" applyFill="1" applyBorder="1" applyAlignment="1"/>
    <xf numFmtId="2" fontId="5" fillId="0" borderId="42" xfId="0" applyNumberFormat="1" applyFont="1" applyBorder="1"/>
    <xf numFmtId="3" fontId="6" fillId="0" borderId="42" xfId="0" applyNumberFormat="1" applyFont="1" applyBorder="1"/>
    <xf numFmtId="0" fontId="0" fillId="0" borderId="0" xfId="0" applyAlignment="1">
      <alignment vertical="top"/>
    </xf>
    <xf numFmtId="215" fontId="0" fillId="0" borderId="0" xfId="0" applyNumberFormat="1"/>
    <xf numFmtId="0" fontId="0" fillId="0" borderId="0" xfId="0" applyAlignment="1">
      <alignment horizontal="right" wrapText="1"/>
    </xf>
    <xf numFmtId="0" fontId="7" fillId="0" borderId="0" xfId="0" applyFont="1" applyAlignment="1">
      <alignment horizontal="center"/>
    </xf>
    <xf numFmtId="0" fontId="0" fillId="0" borderId="42" xfId="0" applyBorder="1" applyAlignment="1">
      <alignment horizontal="center" wrapText="1"/>
    </xf>
    <xf numFmtId="0" fontId="5" fillId="0" borderId="42" xfId="0" applyFont="1" applyBorder="1" applyAlignment="1">
      <alignment horizontal="centerContinuous"/>
    </xf>
    <xf numFmtId="0" fontId="5" fillId="0" borderId="46" xfId="0" applyFont="1" applyBorder="1"/>
    <xf numFmtId="0" fontId="100" fillId="0" borderId="11" xfId="0" applyFont="1" applyBorder="1" applyAlignment="1">
      <alignment horizontal="right" vertical="top"/>
    </xf>
    <xf numFmtId="0" fontId="100" fillId="0" borderId="0" xfId="0" applyFont="1" applyAlignment="1">
      <alignment horizontal="right" vertical="top"/>
    </xf>
    <xf numFmtId="0" fontId="5" fillId="0" borderId="13" xfId="0" applyFont="1" applyBorder="1" applyAlignment="1">
      <alignment vertical="center"/>
    </xf>
    <xf numFmtId="0" fontId="7" fillId="0" borderId="14" xfId="0" applyFont="1" applyBorder="1" applyAlignment="1">
      <alignment horizontal="right" vertical="center"/>
    </xf>
    <xf numFmtId="0" fontId="5" fillId="0" borderId="3" xfId="0" applyFont="1" applyBorder="1" applyAlignment="1">
      <alignment horizontal="center" vertical="center" wrapText="1"/>
    </xf>
    <xf numFmtId="0" fontId="7" fillId="0" borderId="11" xfId="0" applyFont="1" applyBorder="1" applyAlignment="1">
      <alignment horizontal="left" vertical="center" wrapText="1"/>
    </xf>
    <xf numFmtId="0" fontId="5" fillId="0" borderId="10" xfId="0" applyFont="1" applyBorder="1" applyAlignment="1">
      <alignment horizontal="center" vertical="top"/>
    </xf>
    <xf numFmtId="0" fontId="5" fillId="0" borderId="9" xfId="0" applyFont="1" applyBorder="1" applyAlignment="1">
      <alignment horizontal="center" vertical="top"/>
    </xf>
    <xf numFmtId="0" fontId="7" fillId="0" borderId="11" xfId="0" applyFont="1" applyBorder="1" applyAlignment="1">
      <alignment horizontal="left" vertical="top"/>
    </xf>
    <xf numFmtId="0" fontId="7" fillId="0" borderId="0" xfId="0" applyFont="1" applyAlignment="1">
      <alignment horizontal="center" vertical="top"/>
    </xf>
    <xf numFmtId="0" fontId="100" fillId="0" borderId="0" xfId="0" applyFont="1" applyAlignment="1">
      <alignment horizontal="center" vertical="top" wrapText="1"/>
    </xf>
    <xf numFmtId="0" fontId="7" fillId="0" borderId="0" xfId="0" applyFont="1" applyAlignment="1">
      <alignment horizontal="center" vertical="top" wrapText="1"/>
    </xf>
    <xf numFmtId="0" fontId="0" fillId="0" borderId="0" xfId="0" applyAlignment="1">
      <alignment horizontal="right" vertical="top" wrapText="1"/>
    </xf>
    <xf numFmtId="0" fontId="7" fillId="0" borderId="0" xfId="0" applyFont="1" applyAlignment="1">
      <alignment horizontal="right" vertical="top" wrapText="1"/>
    </xf>
    <xf numFmtId="180" fontId="5" fillId="0" borderId="0" xfId="0" applyNumberFormat="1" applyFont="1"/>
    <xf numFmtId="182" fontId="5" fillId="0" borderId="0" xfId="0" applyNumberFormat="1" applyFont="1"/>
    <xf numFmtId="0" fontId="6" fillId="0" borderId="11" xfId="0" quotePrefix="1" applyFont="1" applyBorder="1" applyAlignment="1">
      <alignment horizontal="center"/>
    </xf>
    <xf numFmtId="180" fontId="6" fillId="0" borderId="0" xfId="3" applyNumberFormat="1" applyFont="1" applyFill="1"/>
    <xf numFmtId="0" fontId="5" fillId="0" borderId="44" xfId="0" applyFont="1" applyBorder="1"/>
    <xf numFmtId="0" fontId="5" fillId="0" borderId="0" xfId="3" applyNumberFormat="1" applyFont="1" applyFill="1" applyBorder="1"/>
    <xf numFmtId="1" fontId="0" fillId="0" borderId="0" xfId="0" applyNumberFormat="1"/>
    <xf numFmtId="0" fontId="0" fillId="0" borderId="10" xfId="0" applyBorder="1"/>
    <xf numFmtId="186" fontId="0" fillId="0" borderId="0" xfId="0" applyNumberFormat="1"/>
    <xf numFmtId="177" fontId="6" fillId="0" borderId="0" xfId="0" quotePrefix="1" applyNumberFormat="1" applyFont="1" applyAlignment="1">
      <alignment horizontal="right"/>
    </xf>
    <xf numFmtId="182" fontId="6" fillId="0" borderId="0" xfId="0" quotePrefix="1" applyNumberFormat="1" applyFont="1" applyAlignment="1">
      <alignment horizontal="right"/>
    </xf>
    <xf numFmtId="203" fontId="6" fillId="0" borderId="0" xfId="0" quotePrefix="1" applyNumberFormat="1" applyFont="1" applyAlignment="1">
      <alignment horizontal="right"/>
    </xf>
    <xf numFmtId="183" fontId="6" fillId="0" borderId="0" xfId="0" quotePrefix="1" applyNumberFormat="1" applyFont="1" applyAlignment="1">
      <alignment horizontal="right"/>
    </xf>
    <xf numFmtId="186" fontId="6" fillId="0" borderId="0" xfId="0" applyNumberFormat="1" applyFont="1"/>
    <xf numFmtId="185" fontId="6" fillId="0" borderId="0" xfId="0" quotePrefix="1" applyNumberFormat="1" applyFont="1" applyAlignment="1">
      <alignment horizontal="right"/>
    </xf>
    <xf numFmtId="176" fontId="6" fillId="0" borderId="0" xfId="0" quotePrefix="1" applyNumberFormat="1" applyFont="1" applyAlignment="1">
      <alignment horizontal="right"/>
    </xf>
    <xf numFmtId="186" fontId="6" fillId="0" borderId="0" xfId="0" quotePrefix="1" applyNumberFormat="1" applyFont="1" applyAlignment="1">
      <alignment horizontal="right"/>
    </xf>
    <xf numFmtId="188" fontId="6" fillId="0" borderId="0" xfId="0" applyNumberFormat="1" applyFont="1"/>
    <xf numFmtId="176" fontId="0" fillId="0" borderId="0" xfId="0" applyNumberFormat="1"/>
    <xf numFmtId="185" fontId="0" fillId="0" borderId="0" xfId="0" applyNumberFormat="1"/>
    <xf numFmtId="0" fontId="7" fillId="0" borderId="0" xfId="0" applyFont="1" applyAlignment="1">
      <alignment vertical="top"/>
    </xf>
    <xf numFmtId="0" fontId="0" fillId="0" borderId="9" xfId="0" applyBorder="1" applyAlignment="1">
      <alignment horizontal="center" vertical="center"/>
    </xf>
    <xf numFmtId="0" fontId="7" fillId="0" borderId="11" xfId="0" applyFont="1" applyBorder="1" applyAlignment="1">
      <alignment horizontal="center" vertical="center"/>
    </xf>
    <xf numFmtId="0" fontId="0" fillId="0" borderId="1" xfId="0" applyBorder="1" applyAlignment="1">
      <alignment vertical="center"/>
    </xf>
    <xf numFmtId="0" fontId="5" fillId="0" borderId="24" xfId="0" applyFont="1" applyBorder="1" applyAlignment="1">
      <alignment vertical="center"/>
    </xf>
    <xf numFmtId="0" fontId="5" fillId="0" borderId="1" xfId="0" applyFont="1" applyBorder="1" applyAlignment="1">
      <alignment vertical="center"/>
    </xf>
    <xf numFmtId="0" fontId="5" fillId="0" borderId="0" xfId="0" applyFont="1" applyAlignment="1">
      <alignment horizontal="centerContinuous" vertical="center"/>
    </xf>
    <xf numFmtId="0" fontId="5" fillId="0" borderId="0" xfId="0" applyFont="1" applyAlignment="1">
      <alignment horizontal="left"/>
    </xf>
    <xf numFmtId="0" fontId="6" fillId="0" borderId="0" xfId="0" applyFont="1" applyAlignment="1">
      <alignment horizontal="centerContinuous" vertical="center"/>
    </xf>
    <xf numFmtId="182" fontId="6" fillId="0" borderId="0" xfId="0" applyNumberFormat="1" applyFont="1"/>
    <xf numFmtId="0" fontId="100" fillId="0" borderId="0" xfId="0" applyFont="1"/>
    <xf numFmtId="0" fontId="70" fillId="0" borderId="0" xfId="0" applyFont="1" applyAlignment="1">
      <alignment vertical="center"/>
    </xf>
    <xf numFmtId="0" fontId="0" fillId="0" borderId="11" xfId="0" applyBorder="1" applyAlignment="1">
      <alignment horizontal="center" vertical="center"/>
    </xf>
    <xf numFmtId="0" fontId="67" fillId="0" borderId="9" xfId="0" applyFont="1" applyBorder="1" applyAlignment="1">
      <alignment horizontal="left" vertical="center"/>
    </xf>
    <xf numFmtId="0" fontId="0" fillId="0" borderId="1" xfId="0" applyBorder="1" applyAlignment="1">
      <alignment horizontal="center"/>
    </xf>
    <xf numFmtId="0" fontId="67" fillId="0" borderId="1" xfId="0" applyFont="1" applyBorder="1" applyAlignment="1">
      <alignment vertical="center"/>
    </xf>
    <xf numFmtId="0" fontId="0" fillId="0" borderId="14" xfId="0" applyBorder="1" applyAlignment="1">
      <alignment horizontal="center"/>
    </xf>
    <xf numFmtId="0" fontId="5" fillId="0" borderId="0" xfId="0" applyFont="1" applyAlignment="1">
      <alignment horizontal="distributed"/>
    </xf>
    <xf numFmtId="0" fontId="6" fillId="0" borderId="0" xfId="0" applyFont="1" applyAlignment="1">
      <alignment horizontal="distributed"/>
    </xf>
    <xf numFmtId="38" fontId="6" fillId="0" borderId="10" xfId="3" applyFont="1" applyFill="1" applyBorder="1" applyAlignment="1"/>
    <xf numFmtId="38" fontId="6" fillId="0" borderId="0" xfId="3" applyFont="1" applyFill="1" applyBorder="1" applyAlignment="1"/>
    <xf numFmtId="38" fontId="6" fillId="0" borderId="0" xfId="3" applyFont="1" applyFill="1" applyAlignment="1"/>
    <xf numFmtId="38" fontId="70" fillId="0" borderId="42" xfId="3" applyFont="1" applyFill="1" applyBorder="1"/>
    <xf numFmtId="176" fontId="70" fillId="0" borderId="42" xfId="0" applyNumberFormat="1" applyFont="1" applyBorder="1"/>
    <xf numFmtId="38" fontId="105" fillId="0" borderId="0" xfId="3" applyFont="1" applyFill="1" applyBorder="1" applyAlignment="1"/>
    <xf numFmtId="38" fontId="72" fillId="0" borderId="10" xfId="3" applyFont="1" applyFill="1" applyBorder="1" applyAlignment="1">
      <alignment horizontal="right"/>
    </xf>
    <xf numFmtId="38" fontId="72" fillId="0" borderId="0" xfId="3" applyFont="1" applyFill="1" applyBorder="1" applyAlignment="1">
      <alignment horizontal="right"/>
    </xf>
    <xf numFmtId="192" fontId="72" fillId="0" borderId="0" xfId="1" applyNumberFormat="1" applyFont="1" applyFill="1" applyBorder="1" applyAlignment="1">
      <alignment horizontal="right"/>
    </xf>
    <xf numFmtId="38" fontId="72" fillId="0" borderId="62" xfId="3" applyFont="1" applyFill="1" applyBorder="1" applyAlignment="1">
      <alignment horizontal="right"/>
    </xf>
    <xf numFmtId="192" fontId="72" fillId="0" borderId="0" xfId="3" applyNumberFormat="1" applyFont="1" applyFill="1" applyBorder="1" applyAlignment="1">
      <alignment horizontal="right"/>
    </xf>
    <xf numFmtId="0" fontId="0" fillId="0" borderId="42" xfId="0" applyBorder="1" applyAlignment="1">
      <alignment horizontal="right"/>
    </xf>
    <xf numFmtId="0" fontId="0" fillId="0" borderId="9" xfId="0" applyBorder="1"/>
    <xf numFmtId="0" fontId="6" fillId="0" borderId="9" xfId="0" applyFont="1" applyBorder="1" applyAlignment="1">
      <alignment horizontal="center"/>
    </xf>
    <xf numFmtId="0" fontId="0" fillId="0" borderId="1" xfId="0" applyBorder="1"/>
    <xf numFmtId="0" fontId="0" fillId="0" borderId="0" xfId="0" applyAlignment="1">
      <alignment horizontal="distributed"/>
    </xf>
    <xf numFmtId="195" fontId="6" fillId="0" borderId="6" xfId="0" applyNumberFormat="1" applyFont="1" applyBorder="1"/>
    <xf numFmtId="195" fontId="0" fillId="0" borderId="0" xfId="0" applyNumberFormat="1"/>
    <xf numFmtId="0" fontId="0" fillId="0" borderId="24" xfId="0" applyBorder="1"/>
    <xf numFmtId="3" fontId="6" fillId="0" borderId="0" xfId="3" applyNumberFormat="1" applyFont="1" applyFill="1" applyBorder="1" applyAlignment="1">
      <alignment horizontal="right"/>
    </xf>
    <xf numFmtId="3" fontId="6" fillId="0" borderId="0" xfId="0" quotePrefix="1" applyNumberFormat="1" applyFont="1" applyAlignment="1">
      <alignment horizontal="right"/>
    </xf>
    <xf numFmtId="196" fontId="6" fillId="0" borderId="0" xfId="0" applyNumberFormat="1" applyFont="1" applyAlignment="1">
      <alignment horizontal="right"/>
    </xf>
    <xf numFmtId="3" fontId="6" fillId="0" borderId="0" xfId="0" quotePrefix="1" applyNumberFormat="1" applyFont="1"/>
    <xf numFmtId="196" fontId="6" fillId="0" borderId="0" xfId="0" applyNumberFormat="1" applyFont="1"/>
    <xf numFmtId="0" fontId="0" fillId="0" borderId="42" xfId="0" applyBorder="1" applyAlignment="1">
      <alignment vertical="top"/>
    </xf>
    <xf numFmtId="0" fontId="0" fillId="0" borderId="0" xfId="0" applyAlignment="1">
      <alignment shrinkToFit="1"/>
    </xf>
    <xf numFmtId="49" fontId="0" fillId="0" borderId="0" xfId="0" applyNumberFormat="1"/>
    <xf numFmtId="0" fontId="12" fillId="0" borderId="0" xfId="24"/>
    <xf numFmtId="0" fontId="2" fillId="0" borderId="0" xfId="30" applyFont="1"/>
    <xf numFmtId="0" fontId="2" fillId="0" borderId="0" xfId="24" quotePrefix="1" applyFont="1"/>
    <xf numFmtId="0" fontId="2" fillId="0" borderId="0" xfId="24" applyFont="1" applyAlignment="1">
      <alignment horizontal="right" vertical="top"/>
    </xf>
    <xf numFmtId="0" fontId="12" fillId="0" borderId="0" xfId="24" applyAlignment="1">
      <alignment wrapText="1"/>
    </xf>
    <xf numFmtId="0" fontId="105" fillId="0" borderId="0" xfId="0" applyFont="1"/>
    <xf numFmtId="0" fontId="5" fillId="0" borderId="13" xfId="0" applyFont="1" applyBorder="1" applyAlignment="1">
      <alignment horizontal="right"/>
    </xf>
    <xf numFmtId="38" fontId="5" fillId="0" borderId="0" xfId="3" quotePrefix="1" applyFont="1" applyFill="1" applyAlignment="1">
      <alignment horizontal="right"/>
    </xf>
    <xf numFmtId="38" fontId="5" fillId="0" borderId="0" xfId="3" quotePrefix="1" applyFont="1" applyFill="1" applyBorder="1" applyAlignment="1">
      <alignment horizontal="right"/>
    </xf>
    <xf numFmtId="38" fontId="6" fillId="0" borderId="0" xfId="3" quotePrefix="1" applyFont="1" applyFill="1" applyBorder="1" applyAlignment="1">
      <alignment horizontal="right"/>
    </xf>
    <xf numFmtId="0" fontId="6" fillId="0" borderId="44" xfId="0" quotePrefix="1" applyFont="1" applyBorder="1" applyAlignment="1">
      <alignment horizontal="center"/>
    </xf>
    <xf numFmtId="38" fontId="6" fillId="0" borderId="43" xfId="3" quotePrefix="1" applyFont="1" applyFill="1" applyBorder="1" applyAlignment="1">
      <alignment horizontal="right"/>
    </xf>
    <xf numFmtId="38" fontId="6" fillId="0" borderId="43" xfId="3" applyFont="1" applyFill="1" applyBorder="1" applyAlignment="1"/>
    <xf numFmtId="189" fontId="5" fillId="0" borderId="0" xfId="3" applyNumberFormat="1" applyFont="1" applyFill="1" applyBorder="1" applyAlignment="1"/>
    <xf numFmtId="3" fontId="0" fillId="0" borderId="0" xfId="0" applyNumberFormat="1" applyAlignment="1">
      <alignment vertical="center"/>
    </xf>
    <xf numFmtId="180" fontId="5" fillId="0" borderId="0" xfId="3" applyNumberFormat="1" applyFont="1" applyFill="1" applyAlignment="1"/>
    <xf numFmtId="3" fontId="74" fillId="0" borderId="0" xfId="0" applyNumberFormat="1" applyFont="1" applyAlignment="1">
      <alignment vertical="center"/>
    </xf>
    <xf numFmtId="38" fontId="6" fillId="0" borderId="0" xfId="3" quotePrefix="1" applyFont="1" applyFill="1" applyAlignment="1">
      <alignment horizontal="right"/>
    </xf>
    <xf numFmtId="180" fontId="6" fillId="0" borderId="0" xfId="3" applyNumberFormat="1" applyFont="1" applyFill="1" applyAlignment="1"/>
    <xf numFmtId="0" fontId="0" fillId="0" borderId="44" xfId="0" applyBorder="1" applyAlignment="1">
      <alignment vertical="top"/>
    </xf>
    <xf numFmtId="38" fontId="0" fillId="0" borderId="43" xfId="3" applyFont="1" applyFill="1" applyBorder="1"/>
    <xf numFmtId="38" fontId="0" fillId="0" borderId="43" xfId="3" applyFont="1" applyFill="1" applyBorder="1" applyAlignment="1">
      <alignment vertical="top"/>
    </xf>
    <xf numFmtId="38" fontId="0" fillId="0" borderId="43" xfId="3" applyFont="1" applyFill="1" applyBorder="1" applyAlignment="1">
      <alignment vertical="center"/>
    </xf>
    <xf numFmtId="213" fontId="5" fillId="0" borderId="0" xfId="3" applyNumberFormat="1" applyFont="1" applyFill="1" applyAlignment="1"/>
    <xf numFmtId="213" fontId="0" fillId="0" borderId="0" xfId="0" applyNumberFormat="1"/>
    <xf numFmtId="0" fontId="61" fillId="0" borderId="0" xfId="25" applyFont="1" applyAlignment="1">
      <alignment horizontal="left" vertical="center"/>
    </xf>
    <xf numFmtId="0" fontId="65" fillId="0" borderId="0" xfId="25" applyFont="1" applyAlignment="1">
      <alignment vertical="center"/>
    </xf>
    <xf numFmtId="0" fontId="30" fillId="0" borderId="0" xfId="25" applyAlignment="1">
      <alignment vertical="center"/>
    </xf>
    <xf numFmtId="0" fontId="61" fillId="0" borderId="0" xfId="25" applyFont="1" applyAlignment="1">
      <alignment vertical="center"/>
    </xf>
    <xf numFmtId="0" fontId="106" fillId="0" borderId="0" xfId="25" applyFont="1" applyAlignment="1">
      <alignment horizontal="centerContinuous"/>
    </xf>
    <xf numFmtId="0" fontId="12" fillId="0" borderId="0" xfId="25" applyFont="1" applyAlignment="1">
      <alignment horizontal="centerContinuous"/>
    </xf>
    <xf numFmtId="0" fontId="106" fillId="0" borderId="0" xfId="25" applyFont="1"/>
    <xf numFmtId="0" fontId="31" fillId="0" borderId="0" xfId="25" applyFont="1" applyAlignment="1">
      <alignment horizontal="centerContinuous"/>
    </xf>
    <xf numFmtId="0" fontId="65" fillId="0" borderId="4" xfId="25" applyFont="1" applyBorder="1" applyAlignment="1">
      <alignment horizontal="distributed" vertical="center" wrapText="1" justifyLastLine="1"/>
    </xf>
    <xf numFmtId="0" fontId="65" fillId="0" borderId="3" xfId="25" applyFont="1" applyBorder="1" applyAlignment="1">
      <alignment horizontal="distributed" vertical="center" wrapText="1" justifyLastLine="1"/>
    </xf>
    <xf numFmtId="0" fontId="65" fillId="0" borderId="6" xfId="25" applyFont="1" applyBorder="1" applyAlignment="1">
      <alignment horizontal="distributed" vertical="center" wrapText="1" justifyLastLine="1"/>
    </xf>
    <xf numFmtId="0" fontId="30" fillId="0" borderId="51" xfId="25" applyBorder="1" applyAlignment="1">
      <alignment horizontal="distributed" vertical="center" wrapText="1" justifyLastLine="1"/>
    </xf>
    <xf numFmtId="0" fontId="67" fillId="0" borderId="13" xfId="25" applyFont="1" applyBorder="1" applyAlignment="1">
      <alignment horizontal="distributed" vertical="center" wrapText="1" justifyLastLine="1"/>
    </xf>
    <xf numFmtId="0" fontId="67" fillId="0" borderId="1" xfId="25" applyFont="1" applyBorder="1" applyAlignment="1">
      <alignment horizontal="distributed" vertical="center" wrapText="1" justifyLastLine="1"/>
    </xf>
    <xf numFmtId="0" fontId="67" fillId="0" borderId="14" xfId="25" applyFont="1" applyBorder="1" applyAlignment="1">
      <alignment horizontal="distributed" vertical="center" wrapText="1" justifyLastLine="1"/>
    </xf>
    <xf numFmtId="0" fontId="107" fillId="0" borderId="52" xfId="25" applyFont="1" applyBorder="1" applyAlignment="1">
      <alignment horizontal="distributed" vertical="center" wrapText="1" justifyLastLine="1"/>
    </xf>
    <xf numFmtId="0" fontId="65" fillId="0" borderId="4" xfId="25" applyFont="1" applyBorder="1" applyAlignment="1">
      <alignment vertical="center"/>
    </xf>
    <xf numFmtId="0" fontId="65" fillId="0" borderId="7" xfId="25" applyFont="1" applyBorder="1" applyAlignment="1">
      <alignment horizontal="center" vertical="center"/>
    </xf>
    <xf numFmtId="0" fontId="108" fillId="0" borderId="3" xfId="25" applyFont="1" applyBorder="1" applyAlignment="1">
      <alignment horizontal="centerContinuous" vertical="center"/>
    </xf>
    <xf numFmtId="0" fontId="108" fillId="0" borderId="3" xfId="25" applyFont="1" applyBorder="1" applyAlignment="1">
      <alignment horizontal="center" vertical="center"/>
    </xf>
    <xf numFmtId="0" fontId="108" fillId="0" borderId="6" xfId="25" applyFont="1" applyBorder="1" applyAlignment="1">
      <alignment horizontal="center" vertical="center"/>
    </xf>
    <xf numFmtId="0" fontId="109" fillId="0" borderId="51" xfId="25" applyFont="1" applyBorder="1" applyAlignment="1">
      <alignment horizontal="center" vertical="center"/>
    </xf>
    <xf numFmtId="0" fontId="65" fillId="0" borderId="10" xfId="25" applyFont="1" applyBorder="1" applyAlignment="1">
      <alignment vertical="center"/>
    </xf>
    <xf numFmtId="0" fontId="65" fillId="0" borderId="11" xfId="25" applyFont="1" applyBorder="1" applyAlignment="1">
      <alignment horizontal="center" vertical="center"/>
    </xf>
    <xf numFmtId="0" fontId="108" fillId="0" borderId="9" xfId="25" applyFont="1" applyBorder="1" applyAlignment="1">
      <alignment horizontal="centerContinuous" vertical="center"/>
    </xf>
    <xf numFmtId="0" fontId="108" fillId="0" borderId="9" xfId="25" applyFont="1" applyBorder="1" applyAlignment="1">
      <alignment horizontal="center" vertical="center"/>
    </xf>
    <xf numFmtId="0" fontId="108" fillId="0" borderId="0" xfId="25" applyFont="1" applyAlignment="1">
      <alignment horizontal="center" vertical="center"/>
    </xf>
    <xf numFmtId="0" fontId="109" fillId="0" borderId="53" xfId="25" applyFont="1" applyBorder="1" applyAlignment="1">
      <alignment horizontal="center" vertical="center"/>
    </xf>
    <xf numFmtId="0" fontId="110" fillId="0" borderId="11" xfId="25" applyFont="1" applyBorder="1" applyAlignment="1">
      <alignment horizontal="center" vertical="center"/>
    </xf>
    <xf numFmtId="0" fontId="111" fillId="0" borderId="9" xfId="25" applyFont="1" applyBorder="1" applyAlignment="1">
      <alignment horizontal="center" vertical="center"/>
    </xf>
    <xf numFmtId="0" fontId="111" fillId="0" borderId="0" xfId="25" applyFont="1" applyAlignment="1">
      <alignment horizontal="center" vertical="center"/>
    </xf>
    <xf numFmtId="0" fontId="111" fillId="0" borderId="53" xfId="25" applyFont="1" applyBorder="1" applyAlignment="1">
      <alignment horizontal="center" vertical="center"/>
    </xf>
    <xf numFmtId="0" fontId="65" fillId="0" borderId="10" xfId="25" applyFont="1" applyBorder="1" applyAlignment="1">
      <alignment vertical="top"/>
    </xf>
    <xf numFmtId="0" fontId="65" fillId="0" borderId="11" xfId="25" applyFont="1" applyBorder="1" applyAlignment="1">
      <alignment horizontal="center" vertical="top"/>
    </xf>
    <xf numFmtId="0" fontId="108" fillId="0" borderId="9" xfId="25" applyFont="1" applyBorder="1" applyAlignment="1">
      <alignment horizontal="center" vertical="top"/>
    </xf>
    <xf numFmtId="0" fontId="108" fillId="0" borderId="0" xfId="25" applyFont="1" applyAlignment="1">
      <alignment horizontal="center" vertical="top"/>
    </xf>
    <xf numFmtId="0" fontId="109" fillId="0" borderId="53" xfId="25" applyFont="1" applyBorder="1" applyAlignment="1">
      <alignment horizontal="center" vertical="top"/>
    </xf>
    <xf numFmtId="0" fontId="65" fillId="0" borderId="0" xfId="25" applyFont="1" applyAlignment="1">
      <alignment vertical="top"/>
    </xf>
    <xf numFmtId="0" fontId="108" fillId="0" borderId="54" xfId="25" applyFont="1" applyBorder="1" applyAlignment="1">
      <alignment horizontal="center" vertical="center"/>
    </xf>
    <xf numFmtId="0" fontId="65" fillId="0" borderId="13" xfId="25" applyFont="1" applyBorder="1" applyAlignment="1">
      <alignment vertical="center"/>
    </xf>
    <xf numFmtId="0" fontId="65" fillId="0" borderId="24" xfId="25" applyFont="1" applyBorder="1" applyAlignment="1">
      <alignment horizontal="center" vertical="center"/>
    </xf>
    <xf numFmtId="0" fontId="108" fillId="0" borderId="1" xfId="25" applyFont="1" applyBorder="1" applyAlignment="1">
      <alignment horizontal="center" vertical="center"/>
    </xf>
    <xf numFmtId="0" fontId="108" fillId="0" borderId="14" xfId="25" applyFont="1" applyBorder="1" applyAlignment="1">
      <alignment horizontal="center" vertical="center"/>
    </xf>
    <xf numFmtId="0" fontId="109" fillId="0" borderId="52" xfId="25" applyFont="1" applyBorder="1" applyAlignment="1">
      <alignment horizontal="center" vertical="center"/>
    </xf>
    <xf numFmtId="0" fontId="61" fillId="0" borderId="0" xfId="25" applyFont="1" applyAlignment="1">
      <alignment horizontal="right" vertical="center"/>
    </xf>
    <xf numFmtId="0" fontId="65" fillId="0" borderId="55" xfId="25" applyFont="1" applyBorder="1" applyAlignment="1">
      <alignment horizontal="distributed" vertical="center" wrapText="1" justifyLastLine="1"/>
    </xf>
    <xf numFmtId="0" fontId="65" fillId="0" borderId="0" xfId="25" applyFont="1" applyAlignment="1">
      <alignment horizontal="center" vertical="center"/>
    </xf>
    <xf numFmtId="0" fontId="108" fillId="0" borderId="56" xfId="25" applyFont="1" applyBorder="1" applyAlignment="1">
      <alignment horizontal="center" vertical="center"/>
    </xf>
    <xf numFmtId="0" fontId="109" fillId="0" borderId="11" xfId="25" applyFont="1" applyBorder="1" applyAlignment="1">
      <alignment horizontal="center" vertical="center"/>
    </xf>
    <xf numFmtId="0" fontId="65" fillId="0" borderId="57" xfId="25" applyFont="1" applyBorder="1" applyAlignment="1">
      <alignment vertical="center"/>
    </xf>
    <xf numFmtId="0" fontId="30" fillId="0" borderId="58" xfId="25" applyBorder="1" applyAlignment="1">
      <alignment horizontal="center" vertical="center"/>
    </xf>
    <xf numFmtId="0" fontId="109" fillId="0" borderId="59" xfId="25" applyFont="1" applyBorder="1" applyAlignment="1">
      <alignment horizontal="center" vertical="center"/>
    </xf>
    <xf numFmtId="0" fontId="109" fillId="0" borderId="60" xfId="25" applyFont="1" applyBorder="1" applyAlignment="1">
      <alignment horizontal="center" vertical="center"/>
    </xf>
    <xf numFmtId="0" fontId="65" fillId="0" borderId="0" xfId="25" applyFont="1" applyAlignment="1">
      <alignment horizontal="right" vertical="top"/>
    </xf>
    <xf numFmtId="0" fontId="30" fillId="0" borderId="0" xfId="25" applyAlignment="1">
      <alignment vertical="top"/>
    </xf>
    <xf numFmtId="0" fontId="65" fillId="0" borderId="0" xfId="25" quotePrefix="1" applyFont="1" applyAlignment="1">
      <alignment horizontal="right" vertical="top"/>
    </xf>
    <xf numFmtId="0" fontId="6" fillId="0" borderId="0" xfId="0" applyFont="1" applyAlignment="1">
      <alignment horizontal="left" vertical="center"/>
    </xf>
    <xf numFmtId="3" fontId="5" fillId="0" borderId="0" xfId="28" applyNumberFormat="1" applyFont="1">
      <alignment vertical="center"/>
    </xf>
    <xf numFmtId="38" fontId="5" fillId="0" borderId="0" xfId="3" applyFont="1" applyFill="1" applyBorder="1" applyAlignment="1">
      <alignment vertical="center"/>
    </xf>
    <xf numFmtId="3" fontId="5" fillId="0" borderId="0" xfId="27" applyNumberFormat="1" applyFont="1">
      <alignment vertical="center"/>
    </xf>
    <xf numFmtId="0" fontId="5" fillId="0" borderId="0" xfId="27" applyFont="1">
      <alignment vertical="center"/>
    </xf>
    <xf numFmtId="0" fontId="2" fillId="0" borderId="0" xfId="0" applyFont="1" applyAlignment="1">
      <alignment vertical="center"/>
    </xf>
    <xf numFmtId="38" fontId="5" fillId="0" borderId="0" xfId="3" applyFont="1" applyFill="1" applyBorder="1" applyAlignment="1">
      <alignment horizontal="right" vertical="center"/>
    </xf>
    <xf numFmtId="3" fontId="5" fillId="0" borderId="0" xfId="29" applyNumberFormat="1" applyFont="1">
      <alignment vertical="center"/>
    </xf>
    <xf numFmtId="38" fontId="109" fillId="0" borderId="71" xfId="3" applyFont="1" applyBorder="1" applyAlignment="1">
      <alignment horizontal="center" vertical="center"/>
    </xf>
    <xf numFmtId="0" fontId="86" fillId="0" borderId="0" xfId="0" applyFont="1" applyAlignment="1">
      <alignment vertical="center"/>
    </xf>
    <xf numFmtId="0" fontId="86" fillId="0" borderId="10" xfId="0" applyFont="1" applyBorder="1" applyAlignment="1">
      <alignment horizontal="center"/>
    </xf>
    <xf numFmtId="0" fontId="7" fillId="0" borderId="10" xfId="0" applyFont="1" applyBorder="1" applyAlignment="1">
      <alignment horizontal="center" vertical="center" wrapText="1"/>
    </xf>
    <xf numFmtId="0" fontId="85" fillId="0" borderId="42" xfId="0" applyFont="1" applyBorder="1" applyAlignment="1">
      <alignment wrapText="1"/>
    </xf>
    <xf numFmtId="0" fontId="86" fillId="0" borderId="46" xfId="0" applyFont="1" applyBorder="1" applyAlignment="1">
      <alignment horizontal="center"/>
    </xf>
    <xf numFmtId="0" fontId="86" fillId="0" borderId="46" xfId="0" applyFont="1" applyBorder="1" applyAlignment="1">
      <alignment horizontal="centerContinuous"/>
    </xf>
    <xf numFmtId="0" fontId="86" fillId="0" borderId="47" xfId="0" applyFont="1" applyBorder="1" applyAlignment="1">
      <alignment horizontal="centerContinuous"/>
    </xf>
    <xf numFmtId="0" fontId="86" fillId="0" borderId="46" xfId="0" applyFont="1" applyBorder="1" applyAlignment="1">
      <alignment horizontal="left"/>
    </xf>
    <xf numFmtId="0" fontId="85" fillId="0" borderId="0" xfId="0" applyFont="1" applyAlignment="1">
      <alignment horizontal="right" vertical="top" wrapText="1"/>
    </xf>
    <xf numFmtId="0" fontId="86" fillId="0" borderId="9" xfId="0" applyFont="1" applyBorder="1" applyAlignment="1">
      <alignment horizontal="center"/>
    </xf>
    <xf numFmtId="0" fontId="86" fillId="0" borderId="10" xfId="0" applyFont="1" applyBorder="1" applyAlignment="1">
      <alignment horizontal="centerContinuous"/>
    </xf>
    <xf numFmtId="0" fontId="86" fillId="0" borderId="10" xfId="0" applyFont="1" applyBorder="1" applyAlignment="1">
      <alignment horizontal="left"/>
    </xf>
    <xf numFmtId="0" fontId="80" fillId="0" borderId="0" xfId="0" applyFont="1"/>
    <xf numFmtId="0" fontId="79" fillId="0" borderId="10" xfId="0" applyFont="1" applyBorder="1" applyAlignment="1">
      <alignment horizontal="center"/>
    </xf>
    <xf numFmtId="0" fontId="96" fillId="0" borderId="0" xfId="0" applyFont="1" applyAlignment="1">
      <alignment horizontal="left"/>
    </xf>
    <xf numFmtId="0" fontId="96" fillId="0" borderId="0" xfId="0" applyFont="1" applyAlignment="1">
      <alignment horizontal="center"/>
    </xf>
    <xf numFmtId="0" fontId="80" fillId="0" borderId="14" xfId="0" applyFont="1" applyBorder="1" applyAlignment="1">
      <alignment vertical="top"/>
    </xf>
    <xf numFmtId="0" fontId="80" fillId="0" borderId="14" xfId="0" applyFont="1" applyBorder="1"/>
    <xf numFmtId="0" fontId="86" fillId="0" borderId="13" xfId="0" applyFont="1" applyBorder="1"/>
    <xf numFmtId="0" fontId="96" fillId="0" borderId="14" xfId="0" applyFont="1" applyBorder="1" applyAlignment="1">
      <alignment vertical="top"/>
    </xf>
    <xf numFmtId="0" fontId="96" fillId="0" borderId="14" xfId="0" applyFont="1" applyBorder="1" applyAlignment="1">
      <alignment horizontal="center" vertical="top"/>
    </xf>
    <xf numFmtId="0" fontId="85" fillId="0" borderId="10" xfId="0" applyFont="1" applyBorder="1"/>
    <xf numFmtId="0" fontId="86" fillId="0" borderId="0" xfId="0" quotePrefix="1" applyFont="1" applyAlignment="1">
      <alignment vertical="center"/>
    </xf>
    <xf numFmtId="0" fontId="86" fillId="0" borderId="0" xfId="0" applyFont="1" applyAlignment="1">
      <alignment horizontal="left" vertical="center"/>
    </xf>
    <xf numFmtId="176" fontId="86" fillId="0" borderId="0" xfId="0" applyNumberFormat="1" applyFont="1" applyAlignment="1">
      <alignment vertical="center"/>
    </xf>
    <xf numFmtId="40" fontId="86" fillId="0" borderId="0" xfId="0" applyNumberFormat="1" applyFont="1"/>
    <xf numFmtId="2" fontId="86" fillId="0" borderId="0" xfId="0" applyNumberFormat="1" applyFont="1"/>
    <xf numFmtId="177" fontId="86" fillId="0" borderId="0" xfId="0" quotePrefix="1" applyNumberFormat="1" applyFont="1" applyAlignment="1">
      <alignment horizontal="right" vertical="center"/>
    </xf>
    <xf numFmtId="0" fontId="87" fillId="0" borderId="0" xfId="0" applyFont="1" applyAlignment="1">
      <alignment horizontal="left" vertical="center"/>
    </xf>
    <xf numFmtId="178" fontId="85" fillId="0" borderId="0" xfId="0" applyNumberFormat="1" applyFont="1"/>
    <xf numFmtId="211" fontId="86" fillId="0" borderId="0" xfId="0" applyNumberFormat="1" applyFont="1"/>
    <xf numFmtId="178" fontId="86" fillId="0" borderId="0" xfId="0" applyNumberFormat="1" applyFont="1"/>
    <xf numFmtId="178" fontId="88" fillId="0" borderId="0" xfId="0" applyNumberFormat="1" applyFont="1"/>
    <xf numFmtId="0" fontId="86" fillId="0" borderId="0" xfId="0" applyFont="1" applyAlignment="1">
      <alignment horizontal="distributed"/>
    </xf>
    <xf numFmtId="0" fontId="5" fillId="0" borderId="0" xfId="0" quotePrefix="1" applyFont="1" applyAlignment="1">
      <alignment vertical="center"/>
    </xf>
    <xf numFmtId="216" fontId="88" fillId="0" borderId="0" xfId="0" applyNumberFormat="1" applyFont="1"/>
    <xf numFmtId="0" fontId="6" fillId="0" borderId="0" xfId="0" quotePrefix="1" applyFont="1" applyAlignment="1">
      <alignment vertical="center"/>
    </xf>
    <xf numFmtId="176" fontId="6" fillId="0" borderId="0" xfId="0" applyNumberFormat="1" applyFont="1" applyAlignment="1">
      <alignment vertical="center"/>
    </xf>
    <xf numFmtId="40" fontId="6" fillId="0" borderId="0" xfId="0" applyNumberFormat="1" applyFont="1"/>
    <xf numFmtId="178" fontId="74" fillId="0" borderId="0" xfId="0" applyNumberFormat="1" applyFont="1"/>
    <xf numFmtId="216" fontId="74" fillId="0" borderId="0" xfId="0" applyNumberFormat="1" applyFont="1"/>
    <xf numFmtId="38" fontId="5" fillId="0" borderId="10" xfId="3" applyFont="1" applyFill="1" applyBorder="1" applyAlignment="1">
      <alignment vertical="center"/>
    </xf>
    <xf numFmtId="176" fontId="5" fillId="0" borderId="0" xfId="0" applyNumberFormat="1" applyFont="1" applyAlignment="1">
      <alignment vertical="center"/>
    </xf>
    <xf numFmtId="40" fontId="5" fillId="0" borderId="0" xfId="0" applyNumberFormat="1" applyFont="1"/>
    <xf numFmtId="178" fontId="0" fillId="0" borderId="0" xfId="0" applyNumberFormat="1"/>
    <xf numFmtId="0" fontId="86" fillId="0" borderId="43" xfId="0" applyFont="1" applyBorder="1"/>
    <xf numFmtId="0" fontId="86" fillId="0" borderId="43" xfId="0" applyFont="1" applyBorder="1" applyAlignment="1">
      <alignment horizontal="distributed"/>
    </xf>
    <xf numFmtId="176" fontId="86" fillId="0" borderId="43" xfId="0" applyNumberFormat="1" applyFont="1" applyBorder="1" applyAlignment="1">
      <alignment vertical="center"/>
    </xf>
    <xf numFmtId="0" fontId="70" fillId="0" borderId="42" xfId="0" applyFont="1" applyBorder="1" applyAlignment="1">
      <alignment horizontal="left"/>
    </xf>
    <xf numFmtId="0" fontId="5" fillId="0" borderId="61" xfId="0" applyFont="1" applyBorder="1"/>
    <xf numFmtId="0" fontId="5" fillId="0" borderId="48" xfId="0" applyFont="1" applyBorder="1"/>
    <xf numFmtId="0" fontId="0" fillId="0" borderId="10" xfId="0" applyBorder="1" applyAlignment="1">
      <alignment horizontal="center"/>
    </xf>
    <xf numFmtId="0" fontId="0" fillId="0" borderId="9" xfId="0" applyBorder="1" applyAlignment="1">
      <alignment horizontal="center"/>
    </xf>
    <xf numFmtId="0" fontId="0" fillId="0" borderId="4" xfId="0" applyBorder="1" applyAlignment="1">
      <alignment horizontal="center"/>
    </xf>
    <xf numFmtId="0" fontId="70" fillId="0" borderId="14" xfId="0" applyFont="1" applyBorder="1"/>
    <xf numFmtId="0" fontId="7" fillId="0" borderId="13" xfId="0" applyFont="1" applyBorder="1" applyAlignment="1">
      <alignment horizontal="center"/>
    </xf>
    <xf numFmtId="0" fontId="70" fillId="0" borderId="13" xfId="0" applyFont="1" applyBorder="1" applyAlignment="1">
      <alignment horizontal="center"/>
    </xf>
    <xf numFmtId="0" fontId="5" fillId="0" borderId="52" xfId="0" applyFont="1" applyBorder="1" applyAlignment="1">
      <alignment horizontal="center"/>
    </xf>
    <xf numFmtId="0" fontId="0" fillId="0" borderId="62" xfId="0" applyBorder="1"/>
    <xf numFmtId="0" fontId="26" fillId="0" borderId="0" xfId="0" applyFont="1" applyAlignment="1">
      <alignment horizontal="right"/>
    </xf>
    <xf numFmtId="0" fontId="71" fillId="0" borderId="0" xfId="0" applyFont="1" applyAlignment="1">
      <alignment horizontal="right"/>
    </xf>
    <xf numFmtId="192" fontId="71" fillId="0" borderId="0" xfId="0" applyNumberFormat="1" applyFont="1" applyAlignment="1">
      <alignment horizontal="right"/>
    </xf>
    <xf numFmtId="193" fontId="71" fillId="0" borderId="0" xfId="0" applyNumberFormat="1" applyFont="1" applyAlignment="1">
      <alignment horizontal="right"/>
    </xf>
    <xf numFmtId="49" fontId="26" fillId="0" borderId="0" xfId="0" applyNumberFormat="1" applyFont="1" applyAlignment="1">
      <alignment horizontal="center"/>
    </xf>
    <xf numFmtId="49" fontId="26" fillId="0" borderId="0" xfId="0" quotePrefix="1" applyNumberFormat="1" applyFont="1" applyAlignment="1">
      <alignment horizontal="center"/>
    </xf>
    <xf numFmtId="194" fontId="71" fillId="0" borderId="0" xfId="0" applyNumberFormat="1" applyFont="1" applyAlignment="1">
      <alignment horizontal="right"/>
    </xf>
    <xf numFmtId="176" fontId="26" fillId="0" borderId="0" xfId="0" applyNumberFormat="1" applyFont="1"/>
    <xf numFmtId="38" fontId="24" fillId="0" borderId="0" xfId="0" applyNumberFormat="1" applyFont="1"/>
    <xf numFmtId="192" fontId="72" fillId="0" borderId="0" xfId="0" applyNumberFormat="1" applyFont="1" applyAlignment="1">
      <alignment horizontal="right"/>
    </xf>
    <xf numFmtId="0" fontId="72" fillId="0" borderId="43" xfId="0" applyFont="1" applyBorder="1" applyAlignment="1">
      <alignment horizontal="right"/>
    </xf>
    <xf numFmtId="192" fontId="72" fillId="0" borderId="43" xfId="0" applyNumberFormat="1" applyFont="1" applyBorder="1" applyAlignment="1">
      <alignment horizontal="right"/>
    </xf>
    <xf numFmtId="194" fontId="72" fillId="0" borderId="43" xfId="0" applyNumberFormat="1" applyFont="1" applyBorder="1" applyAlignment="1">
      <alignment horizontal="right"/>
    </xf>
    <xf numFmtId="0" fontId="5" fillId="0" borderId="0" xfId="0" quotePrefix="1" applyFont="1" applyAlignment="1">
      <alignment vertical="top"/>
    </xf>
    <xf numFmtId="0" fontId="5" fillId="0" borderId="0" xfId="0" applyFont="1" applyAlignment="1">
      <alignment vertical="top" wrapText="1"/>
    </xf>
    <xf numFmtId="0" fontId="86" fillId="0" borderId="4" xfId="0" applyFont="1" applyBorder="1" applyAlignment="1">
      <alignment horizontal="center" vertical="center"/>
    </xf>
    <xf numFmtId="0" fontId="86" fillId="0" borderId="10" xfId="0" applyFont="1" applyBorder="1" applyAlignment="1">
      <alignment horizontal="center" vertical="center"/>
    </xf>
    <xf numFmtId="0" fontId="86" fillId="0" borderId="42" xfId="0" applyFont="1" applyBorder="1" applyAlignment="1">
      <alignment horizontal="center" vertical="center"/>
    </xf>
    <xf numFmtId="0" fontId="86" fillId="0" borderId="47" xfId="0" applyFont="1" applyBorder="1" applyAlignment="1">
      <alignment horizontal="center" vertical="center"/>
    </xf>
    <xf numFmtId="0" fontId="86" fillId="0" borderId="0" xfId="0" applyFont="1" applyAlignment="1">
      <alignment horizontal="center" vertical="center"/>
    </xf>
    <xf numFmtId="0" fontId="86" fillId="0" borderId="11" xfId="0" applyFont="1" applyBorder="1" applyAlignment="1">
      <alignment horizontal="center" vertical="center"/>
    </xf>
    <xf numFmtId="0" fontId="86" fillId="0" borderId="46" xfId="0" applyFont="1" applyBorder="1" applyAlignment="1">
      <alignment horizontal="center" vertical="center"/>
    </xf>
    <xf numFmtId="0" fontId="86" fillId="0" borderId="14" xfId="0" applyFont="1" applyBorder="1" applyAlignment="1">
      <alignment horizontal="center" vertical="center"/>
    </xf>
    <xf numFmtId="0" fontId="86" fillId="0" borderId="24" xfId="0" applyFont="1" applyBorder="1" applyAlignment="1">
      <alignment horizontal="center" vertical="center"/>
    </xf>
    <xf numFmtId="0" fontId="86" fillId="0" borderId="13" xfId="0" applyFont="1" applyBorder="1" applyAlignment="1">
      <alignment horizontal="center" vertical="center"/>
    </xf>
    <xf numFmtId="0" fontId="86" fillId="0" borderId="3" xfId="0" applyFont="1" applyBorder="1" applyAlignment="1">
      <alignment horizontal="center" vertical="center"/>
    </xf>
    <xf numFmtId="0" fontId="86" fillId="0" borderId="9" xfId="0" applyFont="1" applyBorder="1" applyAlignment="1">
      <alignment horizontal="center" vertical="center"/>
    </xf>
    <xf numFmtId="0" fontId="86" fillId="0" borderId="3" xfId="0" applyFont="1" applyBorder="1" applyAlignment="1">
      <alignment horizontal="center" vertical="center" wrapText="1"/>
    </xf>
    <xf numFmtId="0" fontId="86" fillId="0" borderId="1" xfId="0" applyFont="1" applyBorder="1" applyAlignment="1">
      <alignment horizontal="center" vertical="center"/>
    </xf>
    <xf numFmtId="0" fontId="86" fillId="0" borderId="7" xfId="0" applyFont="1" applyBorder="1" applyAlignment="1">
      <alignment horizontal="center" vertical="center"/>
    </xf>
    <xf numFmtId="0" fontId="86" fillId="0" borderId="49" xfId="0" applyFont="1" applyBorder="1" applyAlignment="1">
      <alignment horizontal="center" vertical="center"/>
    </xf>
    <xf numFmtId="0" fontId="85" fillId="0" borderId="9" xfId="0" applyFont="1" applyBorder="1" applyAlignment="1">
      <alignment horizontal="center" vertical="center"/>
    </xf>
    <xf numFmtId="0" fontId="79" fillId="0" borderId="0" xfId="0" applyFont="1" applyAlignment="1">
      <alignment horizontal="left" vertical="center" wrapText="1"/>
    </xf>
    <xf numFmtId="0" fontId="85" fillId="0" borderId="0" xfId="0" applyFont="1" applyAlignment="1">
      <alignment horizontal="left" vertical="center"/>
    </xf>
    <xf numFmtId="0" fontId="86" fillId="0" borderId="9" xfId="0" applyFont="1" applyBorder="1" applyAlignment="1">
      <alignment vertical="center"/>
    </xf>
    <xf numFmtId="0" fontId="15" fillId="0" borderId="0" xfId="0" applyFont="1" applyAlignment="1">
      <alignment horizontal="left" vertical="top" wrapText="1"/>
    </xf>
    <xf numFmtId="0" fontId="95" fillId="0" borderId="0" xfId="0" applyFont="1" applyAlignment="1">
      <alignment horizontal="left" vertical="top" wrapText="1"/>
    </xf>
    <xf numFmtId="186" fontId="41" fillId="0" borderId="6" xfId="11" applyNumberFormat="1" applyFont="1" applyBorder="1" applyAlignment="1">
      <alignment horizontal="center"/>
    </xf>
    <xf numFmtId="0" fontId="42" fillId="0" borderId="6" xfId="11" applyFont="1" applyBorder="1" applyAlignment="1">
      <alignment horizontal="center"/>
    </xf>
    <xf numFmtId="0" fontId="42" fillId="0" borderId="7" xfId="11" applyFont="1" applyBorder="1" applyAlignment="1">
      <alignment horizontal="center"/>
    </xf>
    <xf numFmtId="182" fontId="41" fillId="0" borderId="17" xfId="11" applyNumberFormat="1" applyFont="1" applyBorder="1" applyAlignment="1">
      <alignment horizontal="center"/>
    </xf>
    <xf numFmtId="182" fontId="41" fillId="0" borderId="0" xfId="11" applyNumberFormat="1" applyFont="1" applyAlignment="1">
      <alignment horizontal="center"/>
    </xf>
    <xf numFmtId="49" fontId="41" fillId="0" borderId="30" xfId="11" applyNumberFormat="1" applyFont="1" applyBorder="1" applyAlignment="1">
      <alignment horizontal="center"/>
    </xf>
    <xf numFmtId="49" fontId="41" fillId="0" borderId="48" xfId="11" applyNumberFormat="1" applyFont="1" applyBorder="1" applyAlignment="1">
      <alignment horizontal="center"/>
    </xf>
    <xf numFmtId="0" fontId="86" fillId="0" borderId="4" xfId="0" applyFont="1" applyBorder="1" applyAlignment="1">
      <alignment horizontal="center" vertical="center" wrapText="1"/>
    </xf>
    <xf numFmtId="38" fontId="85" fillId="0" borderId="0" xfId="0" applyNumberFormat="1" applyFont="1" applyAlignment="1">
      <alignment horizontal="left" vertical="top" wrapText="1"/>
    </xf>
    <xf numFmtId="0" fontId="86" fillId="0" borderId="10" xfId="0" applyFont="1" applyBorder="1" applyAlignment="1">
      <alignment vertical="center"/>
    </xf>
    <xf numFmtId="0" fontId="86" fillId="0" borderId="0" xfId="0" applyFont="1" applyAlignment="1">
      <alignment vertical="center"/>
    </xf>
    <xf numFmtId="0" fontId="86" fillId="0" borderId="11" xfId="0" applyFont="1" applyBorder="1" applyAlignment="1">
      <alignment vertical="center"/>
    </xf>
    <xf numFmtId="0" fontId="86" fillId="0" borderId="46" xfId="0" applyFont="1" applyBorder="1" applyAlignment="1">
      <alignment horizontal="right" vertical="center"/>
    </xf>
    <xf numFmtId="0" fontId="85" fillId="0" borderId="42" xfId="0" applyFont="1" applyBorder="1" applyAlignment="1">
      <alignment horizontal="right" vertical="center"/>
    </xf>
    <xf numFmtId="0" fontId="85" fillId="0" borderId="10" xfId="0" applyFont="1" applyBorder="1" applyAlignment="1">
      <alignment horizontal="right" vertical="center"/>
    </xf>
    <xf numFmtId="0" fontId="85" fillId="0" borderId="0" xfId="0" applyFont="1" applyAlignment="1">
      <alignment horizontal="right" vertical="center"/>
    </xf>
    <xf numFmtId="0" fontId="79" fillId="0" borderId="10" xfId="0" applyFont="1" applyBorder="1" applyAlignment="1">
      <alignment horizontal="center" vertical="center" wrapText="1"/>
    </xf>
    <xf numFmtId="0" fontId="79" fillId="0" borderId="11" xfId="0" applyFont="1" applyBorder="1" applyAlignment="1">
      <alignment horizontal="center" vertical="center" wrapText="1"/>
    </xf>
    <xf numFmtId="0" fontId="86" fillId="0" borderId="42" xfId="0" applyFont="1" applyBorder="1" applyAlignment="1">
      <alignment horizontal="left" vertical="center"/>
    </xf>
    <xf numFmtId="0" fontId="85" fillId="0" borderId="42" xfId="0" applyFont="1" applyBorder="1" applyAlignment="1">
      <alignment vertical="center"/>
    </xf>
    <xf numFmtId="0" fontId="85" fillId="0" borderId="0" xfId="0" applyFont="1" applyAlignment="1">
      <alignment vertical="center"/>
    </xf>
    <xf numFmtId="0" fontId="86" fillId="0" borderId="10" xfId="0" applyFont="1" applyBorder="1" applyAlignment="1">
      <alignment horizontal="center"/>
    </xf>
    <xf numFmtId="0" fontId="86" fillId="0" borderId="0" xfId="0" applyFont="1" applyAlignment="1">
      <alignment horizontal="center"/>
    </xf>
    <xf numFmtId="0" fontId="86" fillId="0" borderId="7" xfId="0" applyFont="1" applyBorder="1" applyAlignment="1">
      <alignment horizontal="center" vertical="center" wrapText="1"/>
    </xf>
    <xf numFmtId="0" fontId="85" fillId="0" borderId="0" xfId="0" applyFont="1" applyAlignment="1">
      <alignment horizontal="left" vertical="top" wrapText="1"/>
    </xf>
    <xf numFmtId="0" fontId="0" fillId="0" borderId="0" xfId="0" applyAlignment="1">
      <alignment horizontal="left" vertical="top" wrapText="1"/>
    </xf>
    <xf numFmtId="0" fontId="86" fillId="0" borderId="10" xfId="0" quotePrefix="1" applyFont="1" applyBorder="1" applyAlignment="1">
      <alignment horizontal="center" vertical="center"/>
    </xf>
    <xf numFmtId="182" fontId="34" fillId="0" borderId="0" xfId="14" applyNumberFormat="1" applyFont="1" applyAlignment="1">
      <alignment horizontal="center" vertical="center"/>
    </xf>
    <xf numFmtId="182" fontId="41" fillId="0" borderId="32" xfId="14" applyNumberFormat="1" applyFont="1" applyBorder="1" applyAlignment="1">
      <alignment horizontal="center"/>
    </xf>
    <xf numFmtId="0" fontId="17" fillId="0" borderId="2" xfId="14" applyBorder="1" applyAlignment="1">
      <alignment horizontal="center"/>
    </xf>
    <xf numFmtId="0" fontId="17" fillId="0" borderId="31" xfId="14" applyBorder="1" applyAlignment="1">
      <alignment horizontal="center"/>
    </xf>
    <xf numFmtId="182" fontId="41" fillId="0" borderId="2" xfId="14" applyNumberFormat="1" applyFont="1" applyBorder="1" applyAlignment="1">
      <alignment horizontal="center"/>
    </xf>
    <xf numFmtId="182" fontId="46" fillId="0" borderId="17" xfId="14" applyNumberFormat="1" applyFont="1" applyBorder="1" applyAlignment="1">
      <alignment horizontal="center"/>
    </xf>
    <xf numFmtId="0" fontId="8" fillId="0" borderId="0" xfId="14" applyFont="1" applyAlignment="1">
      <alignment horizontal="center"/>
    </xf>
    <xf numFmtId="0" fontId="8" fillId="0" borderId="33" xfId="14" applyFont="1" applyBorder="1" applyAlignment="1">
      <alignment horizontal="center"/>
    </xf>
    <xf numFmtId="182" fontId="46" fillId="0" borderId="0" xfId="14" applyNumberFormat="1" applyFont="1" applyAlignment="1">
      <alignment horizontal="center"/>
    </xf>
    <xf numFmtId="0" fontId="7" fillId="0" borderId="0" xfId="0" applyFont="1" applyAlignment="1">
      <alignment horizontal="left"/>
    </xf>
    <xf numFmtId="182" fontId="46" fillId="0" borderId="10" xfId="14" applyNumberFormat="1" applyFont="1" applyBorder="1" applyAlignment="1">
      <alignment horizontal="center"/>
    </xf>
    <xf numFmtId="0" fontId="8" fillId="0" borderId="11" xfId="14" applyFont="1" applyBorder="1" applyAlignment="1">
      <alignment horizontal="center"/>
    </xf>
    <xf numFmtId="185" fontId="46" fillId="0" borderId="17" xfId="14" applyNumberFormat="1" applyFont="1" applyBorder="1" applyAlignment="1">
      <alignment horizontal="center"/>
    </xf>
    <xf numFmtId="185" fontId="46" fillId="0" borderId="0" xfId="14" applyNumberFormat="1" applyFont="1" applyAlignment="1">
      <alignment horizontal="center"/>
    </xf>
    <xf numFmtId="185" fontId="46" fillId="0" borderId="33" xfId="14" applyNumberFormat="1" applyFont="1" applyBorder="1" applyAlignment="1">
      <alignment horizontal="center"/>
    </xf>
    <xf numFmtId="182" fontId="41" fillId="0" borderId="31" xfId="14" applyNumberFormat="1" applyFont="1" applyBorder="1" applyAlignment="1">
      <alignment horizontal="center"/>
    </xf>
    <xf numFmtId="185" fontId="41" fillId="0" borderId="4" xfId="14" applyNumberFormat="1" applyFont="1" applyBorder="1" applyAlignment="1">
      <alignment horizontal="center"/>
    </xf>
    <xf numFmtId="185" fontId="41" fillId="0" borderId="6" xfId="14" applyNumberFormat="1" applyFont="1" applyBorder="1" applyAlignment="1">
      <alignment horizontal="center"/>
    </xf>
    <xf numFmtId="185" fontId="41" fillId="0" borderId="8" xfId="14" applyNumberFormat="1" applyFont="1" applyBorder="1" applyAlignment="1">
      <alignment horizontal="center"/>
    </xf>
    <xf numFmtId="0" fontId="17" fillId="0" borderId="5" xfId="14" applyBorder="1" applyAlignment="1">
      <alignment horizontal="center"/>
    </xf>
    <xf numFmtId="185" fontId="41" fillId="0" borderId="32" xfId="14" applyNumberFormat="1" applyFont="1" applyBorder="1" applyAlignment="1">
      <alignment horizontal="center"/>
    </xf>
    <xf numFmtId="185" fontId="41" fillId="0" borderId="2" xfId="14" applyNumberFormat="1" applyFont="1" applyBorder="1" applyAlignment="1">
      <alignment horizontal="center"/>
    </xf>
    <xf numFmtId="185" fontId="41" fillId="0" borderId="31" xfId="14" applyNumberFormat="1" applyFont="1" applyBorder="1" applyAlignment="1">
      <alignment horizontal="center"/>
    </xf>
    <xf numFmtId="0" fontId="19" fillId="0" borderId="2" xfId="14" applyFont="1" applyBorder="1" applyAlignment="1">
      <alignment horizontal="center"/>
    </xf>
    <xf numFmtId="0" fontId="19" fillId="0" borderId="5" xfId="14" applyFont="1" applyBorder="1" applyAlignment="1">
      <alignment horizontal="center"/>
    </xf>
    <xf numFmtId="0" fontId="9" fillId="0" borderId="0" xfId="14" applyFont="1" applyAlignment="1">
      <alignment horizontal="center"/>
    </xf>
    <xf numFmtId="0" fontId="9" fillId="0" borderId="33" xfId="14" applyFont="1" applyBorder="1" applyAlignment="1">
      <alignment horizontal="center"/>
    </xf>
    <xf numFmtId="0" fontId="9" fillId="0" borderId="11" xfId="14" applyFont="1" applyBorder="1" applyAlignment="1">
      <alignment horizontal="center"/>
    </xf>
    <xf numFmtId="0" fontId="19" fillId="0" borderId="31" xfId="14" applyFont="1" applyBorder="1" applyAlignment="1">
      <alignment horizontal="center"/>
    </xf>
    <xf numFmtId="188" fontId="41" fillId="0" borderId="4" xfId="14" applyNumberFormat="1" applyFont="1" applyBorder="1" applyAlignment="1">
      <alignment horizontal="center"/>
    </xf>
    <xf numFmtId="188" fontId="41" fillId="0" borderId="6" xfId="14" applyNumberFormat="1" applyFont="1" applyBorder="1" applyAlignment="1">
      <alignment horizontal="center"/>
    </xf>
    <xf numFmtId="0" fontId="17" fillId="0" borderId="6" xfId="14" applyBorder="1"/>
    <xf numFmtId="188" fontId="46" fillId="0" borderId="10" xfId="14" applyNumberFormat="1" applyFont="1" applyBorder="1" applyAlignment="1">
      <alignment horizontal="center"/>
    </xf>
    <xf numFmtId="188" fontId="46" fillId="0" borderId="0" xfId="14" applyNumberFormat="1" applyFont="1" applyAlignment="1">
      <alignment horizontal="center"/>
    </xf>
    <xf numFmtId="0" fontId="5" fillId="0" borderId="0" xfId="0" applyFont="1" applyAlignment="1">
      <alignment horizontal="distributed" vertical="center"/>
    </xf>
    <xf numFmtId="0" fontId="0" fillId="0" borderId="0" xfId="0" applyAlignment="1">
      <alignment horizontal="distributed" vertical="center"/>
    </xf>
    <xf numFmtId="0" fontId="4" fillId="0" borderId="0" xfId="0" applyFont="1" applyAlignment="1">
      <alignment horizontal="center"/>
    </xf>
    <xf numFmtId="0" fontId="5" fillId="0" borderId="0" xfId="0" applyFont="1" applyAlignment="1">
      <alignment horizontal="center"/>
    </xf>
    <xf numFmtId="0" fontId="7" fillId="0" borderId="9" xfId="0" applyFont="1" applyBorder="1" applyAlignment="1">
      <alignment horizontal="center" vertical="center"/>
    </xf>
    <xf numFmtId="0" fontId="7" fillId="0" borderId="1" xfId="0" applyFont="1" applyBorder="1" applyAlignment="1">
      <alignment horizontal="center" vertical="center"/>
    </xf>
    <xf numFmtId="0" fontId="6" fillId="0" borderId="0" xfId="0" applyFont="1" applyAlignment="1">
      <alignment horizontal="distributed" vertical="center"/>
    </xf>
    <xf numFmtId="0" fontId="74" fillId="0" borderId="0" xfId="0" applyFont="1" applyAlignment="1">
      <alignment horizontal="distributed" vertical="center"/>
    </xf>
    <xf numFmtId="0" fontId="0" fillId="0" borderId="13" xfId="0" applyBorder="1" applyAlignment="1">
      <alignment horizontal="center" vertical="center" wrapText="1"/>
    </xf>
    <xf numFmtId="0" fontId="0" fillId="0" borderId="24" xfId="0" applyBorder="1" applyAlignment="1">
      <alignment horizontal="center" vertical="center" wrapText="1"/>
    </xf>
    <xf numFmtId="38" fontId="5" fillId="0" borderId="49" xfId="3" applyFont="1" applyFill="1" applyBorder="1" applyAlignment="1">
      <alignment horizontal="center" vertical="center"/>
    </xf>
    <xf numFmtId="0" fontId="5" fillId="0" borderId="9" xfId="0" applyFont="1" applyBorder="1" applyAlignment="1">
      <alignment horizontal="center" vertical="center"/>
    </xf>
    <xf numFmtId="0" fontId="5" fillId="0" borderId="46" xfId="0" applyFont="1" applyBorder="1" applyAlignment="1">
      <alignment horizontal="center" vertical="center"/>
    </xf>
    <xf numFmtId="0" fontId="5" fillId="0" borderId="10" xfId="0" applyFont="1" applyBorder="1" applyAlignment="1">
      <alignment horizontal="center" vertical="center"/>
    </xf>
    <xf numFmtId="38" fontId="5" fillId="0" borderId="46" xfId="3" applyFont="1" applyFill="1"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38" fontId="5" fillId="0" borderId="47" xfId="3" applyFont="1" applyFill="1" applyBorder="1" applyAlignment="1">
      <alignment horizontal="center" vertical="center"/>
    </xf>
    <xf numFmtId="38" fontId="5" fillId="0" borderId="10" xfId="3" applyFont="1" applyFill="1" applyBorder="1" applyAlignment="1">
      <alignment horizontal="center" vertical="center"/>
    </xf>
    <xf numFmtId="38" fontId="5" fillId="0" borderId="11" xfId="3" applyFont="1" applyFill="1" applyBorder="1" applyAlignment="1">
      <alignment horizontal="center" vertical="center"/>
    </xf>
    <xf numFmtId="0" fontId="70" fillId="0" borderId="49" xfId="0" applyFont="1" applyBorder="1" applyAlignment="1">
      <alignment horizontal="center" vertical="center"/>
    </xf>
    <xf numFmtId="0" fontId="5" fillId="0" borderId="9" xfId="0" applyFont="1" applyBorder="1" applyAlignment="1">
      <alignment vertical="center"/>
    </xf>
    <xf numFmtId="0" fontId="5" fillId="0" borderId="49" xfId="0" applyFont="1" applyBorder="1" applyAlignment="1">
      <alignment horizontal="center" vertical="center"/>
    </xf>
    <xf numFmtId="0" fontId="5" fillId="0" borderId="11" xfId="0" applyFont="1" applyBorder="1" applyAlignment="1">
      <alignment horizontal="center" vertical="center"/>
    </xf>
    <xf numFmtId="0" fontId="0" fillId="0" borderId="9" xfId="0" applyBorder="1" applyAlignment="1">
      <alignment horizontal="center" vertical="center" shrinkToFit="1"/>
    </xf>
    <xf numFmtId="0" fontId="70" fillId="0" borderId="47" xfId="0" applyFont="1" applyBorder="1" applyAlignment="1">
      <alignment horizontal="center" vertical="center"/>
    </xf>
    <xf numFmtId="0" fontId="5" fillId="0" borderId="11" xfId="0" applyFont="1" applyBorder="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wrapText="1"/>
    </xf>
    <xf numFmtId="0" fontId="0" fillId="0" borderId="0" xfId="0" applyAlignment="1">
      <alignment horizontal="left"/>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24" xfId="0" applyFont="1" applyBorder="1" applyAlignment="1">
      <alignment horizontal="center" vertical="center"/>
    </xf>
    <xf numFmtId="0" fontId="5" fillId="0" borderId="42" xfId="0" applyFont="1" applyBorder="1" applyAlignment="1">
      <alignment horizontal="center" vertical="center"/>
    </xf>
    <xf numFmtId="0" fontId="5" fillId="0" borderId="0" xfId="0" applyFont="1" applyAlignment="1">
      <alignment horizontal="center" vertical="center"/>
    </xf>
    <xf numFmtId="0" fontId="5" fillId="0" borderId="42" xfId="0" applyFont="1" applyBorder="1" applyAlignment="1">
      <alignment horizontal="left" vertical="center"/>
    </xf>
    <xf numFmtId="0" fontId="0" fillId="0" borderId="42" xfId="0" applyBorder="1" applyAlignment="1">
      <alignment horizontal="left" vertical="center"/>
    </xf>
    <xf numFmtId="0" fontId="5" fillId="0" borderId="47" xfId="0" applyFont="1" applyBorder="1" applyAlignment="1">
      <alignment horizontal="center" vertical="center"/>
    </xf>
    <xf numFmtId="0" fontId="5" fillId="0" borderId="10" xfId="0" applyFont="1" applyBorder="1" applyAlignment="1">
      <alignment vertical="center"/>
    </xf>
    <xf numFmtId="0" fontId="5" fillId="0" borderId="0" xfId="0" applyFont="1" applyAlignment="1">
      <alignment vertical="center"/>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0" xfId="0" quotePrefix="1" applyFont="1" applyBorder="1" applyAlignment="1">
      <alignment horizontal="center" vertical="center"/>
    </xf>
    <xf numFmtId="0" fontId="5" fillId="0" borderId="10" xfId="0" applyFont="1" applyBorder="1" applyAlignment="1">
      <alignment horizontal="center"/>
    </xf>
    <xf numFmtId="0" fontId="7" fillId="0" borderId="14" xfId="0" applyFont="1" applyBorder="1" applyAlignment="1">
      <alignment horizontal="left" vertical="center"/>
    </xf>
    <xf numFmtId="0" fontId="7" fillId="0" borderId="24" xfId="0" applyFont="1" applyBorder="1" applyAlignment="1">
      <alignment horizontal="left" vertical="center"/>
    </xf>
    <xf numFmtId="0" fontId="7" fillId="0" borderId="10" xfId="0" applyFont="1" applyBorder="1" applyAlignment="1">
      <alignment horizontal="center"/>
    </xf>
    <xf numFmtId="0" fontId="7" fillId="0" borderId="0" xfId="0" applyFont="1" applyAlignment="1">
      <alignment horizont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9" xfId="0" applyFont="1" applyBorder="1" applyAlignment="1">
      <alignment vertical="center"/>
    </xf>
    <xf numFmtId="49" fontId="40" fillId="0" borderId="30" xfId="11" applyNumberFormat="1" applyFont="1" applyBorder="1" applyAlignment="1">
      <alignment horizontal="center"/>
    </xf>
    <xf numFmtId="49" fontId="40" fillId="0" borderId="64" xfId="11" applyNumberFormat="1" applyFont="1" applyBorder="1" applyAlignment="1">
      <alignment horizontal="center"/>
    </xf>
    <xf numFmtId="49" fontId="40" fillId="0" borderId="48" xfId="11" applyNumberFormat="1" applyFont="1" applyBorder="1" applyAlignment="1">
      <alignment horizontal="center"/>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0" borderId="10" xfId="0" applyFont="1" applyBorder="1" applyAlignment="1">
      <alignment vertical="center"/>
    </xf>
    <xf numFmtId="0" fontId="7" fillId="0" borderId="11" xfId="0" applyFont="1" applyBorder="1" applyAlignment="1">
      <alignment vertical="center"/>
    </xf>
    <xf numFmtId="0" fontId="52" fillId="0" borderId="13" xfId="0" applyFont="1" applyBorder="1" applyAlignment="1">
      <alignment horizontal="center" vertical="center"/>
    </xf>
    <xf numFmtId="0" fontId="52" fillId="0" borderId="24" xfId="0" applyFont="1" applyBorder="1" applyAlignment="1">
      <alignment horizontal="center" vertical="center"/>
    </xf>
    <xf numFmtId="0" fontId="52" fillId="0" borderId="13" xfId="0" applyFont="1" applyBorder="1" applyAlignment="1">
      <alignment horizontal="center" vertical="center" wrapText="1"/>
    </xf>
    <xf numFmtId="0" fontId="52" fillId="0" borderId="24" xfId="0" applyFont="1"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5" fillId="0" borderId="47" xfId="0" applyFont="1" applyBorder="1" applyAlignment="1">
      <alignment vertical="center"/>
    </xf>
    <xf numFmtId="0" fontId="5" fillId="0" borderId="42" xfId="0" applyFont="1" applyBorder="1" applyAlignment="1">
      <alignment vertical="center"/>
    </xf>
    <xf numFmtId="0" fontId="65" fillId="0" borderId="13" xfId="0" applyFont="1" applyBorder="1" applyAlignment="1">
      <alignment horizontal="center" vertical="center" wrapText="1"/>
    </xf>
    <xf numFmtId="0" fontId="65" fillId="0" borderId="24" xfId="0" applyFont="1" applyBorder="1" applyAlignment="1">
      <alignment horizontal="center" vertical="center" wrapText="1"/>
    </xf>
    <xf numFmtId="0" fontId="65" fillId="0" borderId="13" xfId="0" applyFont="1" applyBorder="1" applyAlignment="1">
      <alignment horizontal="center" vertical="center"/>
    </xf>
    <xf numFmtId="0" fontId="65" fillId="0" borderId="24" xfId="0" applyFont="1" applyBorder="1" applyAlignment="1">
      <alignment horizontal="center" vertical="center"/>
    </xf>
    <xf numFmtId="0" fontId="65" fillId="0" borderId="14" xfId="0" applyFont="1" applyBorder="1" applyAlignment="1">
      <alignment horizontal="center" vertical="center"/>
    </xf>
    <xf numFmtId="0" fontId="5" fillId="0" borderId="14" xfId="0" applyFont="1" applyBorder="1" applyAlignment="1">
      <alignment vertical="center"/>
    </xf>
    <xf numFmtId="0" fontId="7" fillId="0" borderId="9" xfId="0"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Alignment="1">
      <alignment horizontal="left" vertical="top" wrapText="1"/>
    </xf>
    <xf numFmtId="0" fontId="0" fillId="0" borderId="47" xfId="0" applyBorder="1" applyAlignment="1">
      <alignment vertical="center"/>
    </xf>
    <xf numFmtId="0" fontId="0" fillId="0" borderId="0" xfId="0" applyAlignment="1">
      <alignment vertical="center"/>
    </xf>
    <xf numFmtId="0" fontId="0" fillId="0" borderId="11" xfId="0" applyBorder="1" applyAlignment="1">
      <alignment vertical="center"/>
    </xf>
    <xf numFmtId="0" fontId="0" fillId="0" borderId="24" xfId="0" applyBorder="1" applyAlignment="1">
      <alignment vertical="center"/>
    </xf>
    <xf numFmtId="202" fontId="41" fillId="0" borderId="32" xfId="14" applyNumberFormat="1" applyFont="1" applyBorder="1" applyAlignment="1">
      <alignment horizontal="center"/>
    </xf>
    <xf numFmtId="202" fontId="41" fillId="0" borderId="2" xfId="14" applyNumberFormat="1" applyFont="1" applyBorder="1" applyAlignment="1">
      <alignment horizontal="center"/>
    </xf>
    <xf numFmtId="202" fontId="43" fillId="0" borderId="17" xfId="14" applyNumberFormat="1" applyFont="1" applyBorder="1" applyAlignment="1">
      <alignment horizontal="center"/>
    </xf>
    <xf numFmtId="202" fontId="43" fillId="0" borderId="0" xfId="14" applyNumberFormat="1" applyFont="1" applyAlignment="1">
      <alignment horizontal="center"/>
    </xf>
    <xf numFmtId="0" fontId="26" fillId="0" borderId="0" xfId="0" applyFont="1" applyAlignment="1">
      <alignment horizontal="right"/>
    </xf>
    <xf numFmtId="0" fontId="24" fillId="0" borderId="0" xfId="0" applyFont="1" applyAlignment="1">
      <alignment horizontal="right"/>
    </xf>
    <xf numFmtId="0" fontId="24" fillId="0" borderId="43" xfId="0" applyFont="1" applyBorder="1" applyAlignment="1">
      <alignment horizontal="right"/>
    </xf>
    <xf numFmtId="0" fontId="5" fillId="0" borderId="0" xfId="0" applyFont="1" applyAlignment="1">
      <alignment horizontal="left" vertical="top" wrapText="1"/>
    </xf>
    <xf numFmtId="0" fontId="26" fillId="0" borderId="11" xfId="0" applyFont="1" applyBorder="1" applyAlignment="1">
      <alignment horizontal="right"/>
    </xf>
    <xf numFmtId="0" fontId="68" fillId="0" borderId="0" xfId="0" applyFont="1" applyAlignment="1">
      <alignment horizontal="center"/>
    </xf>
    <xf numFmtId="0" fontId="69" fillId="0" borderId="0" xfId="0" applyFont="1" applyAlignment="1">
      <alignment horizontal="center"/>
    </xf>
    <xf numFmtId="0" fontId="5" fillId="0" borderId="42" xfId="0" applyFont="1" applyBorder="1" applyAlignment="1">
      <alignment horizontal="center" wrapText="1"/>
    </xf>
    <xf numFmtId="0" fontId="5" fillId="0" borderId="0" xfId="0" applyFont="1" applyAlignment="1">
      <alignment horizontal="center" wrapText="1"/>
    </xf>
    <xf numFmtId="0" fontId="5" fillId="0" borderId="46" xfId="0" applyFont="1" applyBorder="1" applyAlignment="1">
      <alignment horizontal="center" wrapText="1"/>
    </xf>
    <xf numFmtId="0" fontId="5" fillId="0" borderId="10" xfId="0" applyFont="1" applyBorder="1" applyAlignment="1">
      <alignment horizontal="center" wrapText="1"/>
    </xf>
    <xf numFmtId="0" fontId="61" fillId="0" borderId="65" xfId="0" applyFont="1" applyBorder="1" applyAlignment="1">
      <alignment horizontal="center" vertical="center" wrapText="1"/>
    </xf>
    <xf numFmtId="0" fontId="61" fillId="0" borderId="62" xfId="0" applyFont="1" applyBorder="1" applyAlignment="1">
      <alignment horizontal="center" vertical="center" wrapText="1"/>
    </xf>
    <xf numFmtId="0" fontId="67" fillId="0" borderId="9" xfId="0" applyFont="1" applyBorder="1" applyAlignment="1">
      <alignment horizontal="center" vertical="center" wrapText="1"/>
    </xf>
    <xf numFmtId="0" fontId="67" fillId="0" borderId="10" xfId="0" applyFont="1" applyBorder="1" applyAlignment="1">
      <alignment horizontal="center" vertical="center" wrapText="1"/>
    </xf>
    <xf numFmtId="0" fontId="26" fillId="0" borderId="0" xfId="0" quotePrefix="1" applyFont="1" applyAlignment="1">
      <alignment horizontal="right"/>
    </xf>
    <xf numFmtId="0" fontId="26" fillId="0" borderId="11" xfId="0" quotePrefix="1" applyFont="1" applyBorder="1" applyAlignment="1">
      <alignment horizontal="right"/>
    </xf>
    <xf numFmtId="49" fontId="26" fillId="0" borderId="0" xfId="0" applyNumberFormat="1" applyFont="1" applyAlignment="1">
      <alignment horizontal="right"/>
    </xf>
    <xf numFmtId="49" fontId="26" fillId="0" borderId="11" xfId="0" applyNumberFormat="1" applyFont="1" applyBorder="1" applyAlignment="1">
      <alignment horizontal="right"/>
    </xf>
    <xf numFmtId="49" fontId="26" fillId="0" borderId="0" xfId="0" quotePrefix="1" applyNumberFormat="1" applyFont="1" applyAlignment="1">
      <alignment horizontal="right"/>
    </xf>
    <xf numFmtId="0" fontId="26" fillId="0" borderId="0" xfId="0" applyFont="1" applyAlignment="1">
      <alignment horizontal="center"/>
    </xf>
    <xf numFmtId="0" fontId="5" fillId="0" borderId="14" xfId="0" applyFont="1" applyBorder="1" applyAlignment="1">
      <alignment horizontal="center" shrinkToFit="1"/>
    </xf>
    <xf numFmtId="0" fontId="0" fillId="0" borderId="24" xfId="0" applyBorder="1" applyAlignment="1">
      <alignment horizontal="center" shrinkToFit="1"/>
    </xf>
    <xf numFmtId="0" fontId="5" fillId="0" borderId="13" xfId="0" applyFont="1" applyBorder="1" applyAlignment="1">
      <alignment horizontal="center" shrinkToFit="1"/>
    </xf>
    <xf numFmtId="0" fontId="0" fillId="0" borderId="14" xfId="0" applyBorder="1" applyAlignment="1">
      <alignment horizontal="center" shrinkToFit="1"/>
    </xf>
    <xf numFmtId="0" fontId="0" fillId="0" borderId="10" xfId="0" applyBorder="1" applyAlignment="1">
      <alignment horizontal="center" vertical="center"/>
    </xf>
    <xf numFmtId="0" fontId="5" fillId="0" borderId="30" xfId="0" applyFont="1" applyBorder="1" applyAlignment="1">
      <alignment horizontal="center"/>
    </xf>
    <xf numFmtId="0" fontId="5" fillId="0" borderId="64" xfId="0" applyFont="1" applyBorder="1" applyAlignment="1">
      <alignment horizontal="center"/>
    </xf>
    <xf numFmtId="0" fontId="5" fillId="0" borderId="13" xfId="0" applyFont="1" applyBorder="1" applyAlignment="1">
      <alignment horizontal="center"/>
    </xf>
    <xf numFmtId="0" fontId="0" fillId="0" borderId="24" xfId="0" applyBorder="1" applyAlignment="1">
      <alignment horizontal="center"/>
    </xf>
    <xf numFmtId="0" fontId="0" fillId="0" borderId="14" xfId="0" applyBorder="1" applyAlignment="1">
      <alignment horizontal="center"/>
    </xf>
    <xf numFmtId="0" fontId="61" fillId="0" borderId="9" xfId="0" applyFont="1" applyBorder="1" applyAlignment="1">
      <alignment horizontal="center" vertical="center"/>
    </xf>
    <xf numFmtId="0" fontId="61" fillId="0" borderId="1" xfId="0" applyFont="1"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horizontal="center"/>
    </xf>
    <xf numFmtId="0" fontId="5" fillId="0" borderId="4" xfId="0" quotePrefix="1" applyFont="1" applyBorder="1" applyAlignment="1">
      <alignment horizontal="center" vertical="center"/>
    </xf>
    <xf numFmtId="0" fontId="5" fillId="0" borderId="7" xfId="0" quotePrefix="1" applyFont="1" applyBorder="1" applyAlignment="1">
      <alignment horizontal="center" vertical="center"/>
    </xf>
    <xf numFmtId="0" fontId="0" fillId="0" borderId="10" xfId="0" applyBorder="1" applyAlignment="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24" xfId="0" applyFont="1" applyBorder="1" applyAlignment="1">
      <alignment horizontal="center" vertical="center"/>
    </xf>
    <xf numFmtId="0" fontId="65" fillId="0" borderId="14" xfId="0" applyFont="1" applyBorder="1" applyAlignment="1">
      <alignment vertical="center"/>
    </xf>
    <xf numFmtId="0" fontId="65" fillId="0" borderId="24" xfId="0" applyFont="1" applyBorder="1" applyAlignment="1">
      <alignment vertical="center"/>
    </xf>
    <xf numFmtId="0" fontId="4" fillId="0" borderId="0" xfId="24" applyFont="1" applyAlignment="1">
      <alignment horizontal="center"/>
    </xf>
    <xf numFmtId="0" fontId="26" fillId="0" borderId="0" xfId="24" applyFont="1" applyAlignment="1">
      <alignment horizontal="center"/>
    </xf>
    <xf numFmtId="0" fontId="2" fillId="0" borderId="0" xfId="24" applyFont="1" applyAlignment="1">
      <alignment horizontal="left" vertical="top" wrapText="1"/>
    </xf>
    <xf numFmtId="0" fontId="5" fillId="0" borderId="47" xfId="13" applyFont="1" applyBorder="1" applyAlignment="1">
      <alignment horizontal="center" vertical="center"/>
    </xf>
    <xf numFmtId="0" fontId="5" fillId="0" borderId="11" xfId="13" applyFont="1" applyBorder="1" applyAlignment="1">
      <alignment horizontal="center" vertical="center"/>
    </xf>
    <xf numFmtId="0" fontId="5" fillId="0" borderId="24" xfId="13" applyFont="1" applyBorder="1" applyAlignment="1">
      <alignment horizontal="center" vertical="center"/>
    </xf>
    <xf numFmtId="0" fontId="2" fillId="0" borderId="13" xfId="13" applyFont="1" applyBorder="1" applyAlignment="1">
      <alignment horizontal="center" vertical="center"/>
    </xf>
    <xf numFmtId="0" fontId="2" fillId="0" borderId="14" xfId="13" applyFont="1" applyBorder="1" applyAlignment="1">
      <alignment horizontal="center" vertical="center"/>
    </xf>
    <xf numFmtId="0" fontId="2" fillId="0" borderId="24" xfId="13" applyFont="1" applyBorder="1" applyAlignment="1">
      <alignment horizontal="center" vertical="center"/>
    </xf>
    <xf numFmtId="0" fontId="2" fillId="0" borderId="9" xfId="13" applyFont="1" applyBorder="1" applyAlignment="1">
      <alignment horizontal="center" vertical="center" wrapText="1"/>
    </xf>
    <xf numFmtId="0" fontId="2" fillId="0" borderId="1" xfId="13" applyFont="1" applyBorder="1" applyAlignment="1">
      <alignment horizontal="center" vertical="center" wrapText="1"/>
    </xf>
    <xf numFmtId="0" fontId="25" fillId="0" borderId="10" xfId="13" applyBorder="1" applyAlignment="1">
      <alignment horizontal="center" wrapText="1"/>
    </xf>
    <xf numFmtId="0" fontId="5" fillId="0" borderId="42" xfId="13" applyFont="1" applyBorder="1" applyAlignment="1">
      <alignment horizontal="center" vertical="center"/>
    </xf>
    <xf numFmtId="0" fontId="5" fillId="0" borderId="0" xfId="13" applyFont="1" applyAlignment="1">
      <alignment horizontal="center" vertical="center"/>
    </xf>
    <xf numFmtId="0" fontId="5" fillId="0" borderId="14" xfId="13" applyFont="1" applyBorder="1" applyAlignment="1">
      <alignment horizontal="center" vertical="center"/>
    </xf>
    <xf numFmtId="0" fontId="5" fillId="0" borderId="13" xfId="13" applyFont="1" applyBorder="1" applyAlignment="1">
      <alignment horizontal="center" vertical="center"/>
    </xf>
    <xf numFmtId="0" fontId="2" fillId="0" borderId="10" xfId="13" applyFont="1" applyBorder="1" applyAlignment="1">
      <alignment horizontal="center" vertical="center" wrapText="1"/>
    </xf>
    <xf numFmtId="0" fontId="2" fillId="0" borderId="13" xfId="13" applyFont="1" applyBorder="1" applyAlignment="1">
      <alignment horizontal="center" vertical="center" wrapText="1"/>
    </xf>
    <xf numFmtId="0" fontId="5" fillId="0" borderId="43" xfId="13" applyFont="1" applyBorder="1" applyAlignment="1">
      <alignment horizontal="center"/>
    </xf>
    <xf numFmtId="3" fontId="103" fillId="0" borderId="0" xfId="13" applyNumberFormat="1" applyFont="1" applyAlignment="1">
      <alignment horizontal="center"/>
    </xf>
    <xf numFmtId="0" fontId="5" fillId="0" borderId="10" xfId="13" applyFont="1" applyBorder="1" applyAlignment="1">
      <alignment horizontal="center"/>
    </xf>
    <xf numFmtId="0" fontId="5" fillId="0" borderId="0" xfId="13" applyFont="1" applyAlignment="1">
      <alignment horizontal="center"/>
    </xf>
    <xf numFmtId="3" fontId="5" fillId="0" borderId="43" xfId="13" applyNumberFormat="1" applyFont="1" applyBorder="1" applyAlignment="1">
      <alignment horizontal="center"/>
    </xf>
    <xf numFmtId="3" fontId="5" fillId="0" borderId="0" xfId="13" applyNumberFormat="1" applyFont="1" applyAlignment="1">
      <alignment horizontal="center"/>
    </xf>
    <xf numFmtId="3" fontId="6" fillId="0" borderId="0" xfId="13" applyNumberFormat="1" applyFont="1" applyAlignment="1">
      <alignment horizontal="center"/>
    </xf>
    <xf numFmtId="3" fontId="5" fillId="0" borderId="0" xfId="13" quotePrefix="1" applyNumberFormat="1" applyFont="1" applyAlignment="1">
      <alignment horizontal="center"/>
    </xf>
    <xf numFmtId="38" fontId="5" fillId="0" borderId="0" xfId="8" applyFont="1" applyAlignment="1">
      <alignment horizontal="center"/>
    </xf>
    <xf numFmtId="0" fontId="2" fillId="0" borderId="0" xfId="13" applyFont="1" applyAlignment="1">
      <alignment horizontal="center"/>
    </xf>
    <xf numFmtId="0" fontId="5" fillId="0" borderId="4" xfId="13" applyFont="1" applyBorder="1" applyAlignment="1">
      <alignment horizontal="center" vertical="center"/>
    </xf>
    <xf numFmtId="0" fontId="5" fillId="0" borderId="6" xfId="13" applyFont="1" applyBorder="1" applyAlignment="1">
      <alignment horizontal="center" vertical="center"/>
    </xf>
    <xf numFmtId="0" fontId="5" fillId="0" borderId="10" xfId="13" applyFont="1" applyBorder="1" applyAlignment="1">
      <alignment horizontal="center" vertical="center"/>
    </xf>
    <xf numFmtId="0" fontId="5" fillId="0" borderId="10" xfId="13" applyFont="1" applyBorder="1" applyAlignment="1">
      <alignment horizontal="left"/>
    </xf>
    <xf numFmtId="0" fontId="5" fillId="0" borderId="0" xfId="13" applyFont="1" applyAlignment="1">
      <alignment horizontal="left"/>
    </xf>
    <xf numFmtId="0" fontId="5" fillId="0" borderId="30" xfId="13" applyFont="1" applyBorder="1" applyAlignment="1">
      <alignment horizontal="center" vertical="center"/>
    </xf>
    <xf numFmtId="0" fontId="5" fillId="0" borderId="29" xfId="13" applyFont="1" applyBorder="1" applyAlignment="1">
      <alignment horizontal="center" vertical="center"/>
    </xf>
    <xf numFmtId="0" fontId="5" fillId="0" borderId="3" xfId="13" applyFont="1" applyBorder="1" applyAlignment="1">
      <alignment horizontal="center" vertical="center"/>
    </xf>
    <xf numFmtId="0" fontId="5" fillId="0" borderId="7" xfId="13" applyFont="1" applyBorder="1" applyAlignment="1">
      <alignment horizontal="center" vertical="center"/>
    </xf>
    <xf numFmtId="0" fontId="65" fillId="0" borderId="0" xfId="25" applyFont="1" applyAlignment="1">
      <alignment horizontal="distributed" vertical="center"/>
    </xf>
    <xf numFmtId="0" fontId="65" fillId="0" borderId="0" xfId="25" applyFont="1" applyAlignment="1">
      <alignment horizontal="left" vertical="top" wrapText="1"/>
    </xf>
    <xf numFmtId="0" fontId="30" fillId="0" borderId="59" xfId="25" applyBorder="1" applyAlignment="1">
      <alignment horizontal="distributed" vertical="center"/>
    </xf>
    <xf numFmtId="0" fontId="113" fillId="0" borderId="0" xfId="25" applyFont="1" applyAlignment="1">
      <alignment horizontal="center" vertical="top"/>
    </xf>
    <xf numFmtId="0" fontId="67" fillId="0" borderId="0" xfId="25" applyFont="1" applyAlignment="1">
      <alignment horizontal="distributed" vertical="top"/>
    </xf>
    <xf numFmtId="0" fontId="67" fillId="0" borderId="70" xfId="25" applyFont="1" applyBorder="1" applyAlignment="1">
      <alignment horizontal="distributed" vertical="top"/>
    </xf>
    <xf numFmtId="0" fontId="67" fillId="0" borderId="0" xfId="25" applyFont="1" applyAlignment="1">
      <alignment horizontal="center" vertical="top"/>
    </xf>
    <xf numFmtId="0" fontId="67" fillId="0" borderId="0" xfId="25" applyFont="1" applyAlignment="1">
      <alignment horizontal="distributed" vertical="center"/>
    </xf>
    <xf numFmtId="0" fontId="67" fillId="0" borderId="6" xfId="25" applyFont="1" applyBorder="1" applyAlignment="1">
      <alignment horizontal="distributed" vertical="center"/>
    </xf>
    <xf numFmtId="0" fontId="67" fillId="0" borderId="14" xfId="25" applyFont="1" applyBorder="1" applyAlignment="1">
      <alignment horizontal="distributed" vertical="top"/>
    </xf>
    <xf numFmtId="0" fontId="65" fillId="0" borderId="66" xfId="25" applyFont="1" applyBorder="1" applyAlignment="1">
      <alignment horizontal="distributed" vertical="center"/>
    </xf>
    <xf numFmtId="0" fontId="65" fillId="0" borderId="67" xfId="25" applyFont="1" applyBorder="1" applyAlignment="1">
      <alignment horizontal="distributed" vertical="center"/>
    </xf>
    <xf numFmtId="0" fontId="65" fillId="0" borderId="6" xfId="25" applyFont="1" applyBorder="1" applyAlignment="1">
      <alignment horizontal="distributed" vertical="center" justifyLastLine="1"/>
    </xf>
    <xf numFmtId="0" fontId="65" fillId="0" borderId="7" xfId="25" applyFont="1" applyBorder="1" applyAlignment="1">
      <alignment horizontal="distributed" vertical="center" justifyLastLine="1"/>
    </xf>
    <xf numFmtId="0" fontId="65" fillId="0" borderId="13" xfId="25" applyFont="1" applyBorder="1" applyAlignment="1">
      <alignment horizontal="distributed" vertical="center" justifyLastLine="1"/>
    </xf>
    <xf numFmtId="0" fontId="65" fillId="0" borderId="14" xfId="25" applyFont="1" applyBorder="1" applyAlignment="1">
      <alignment horizontal="distributed" vertical="center" justifyLastLine="1"/>
    </xf>
    <xf numFmtId="0" fontId="65" fillId="0" borderId="68" xfId="25" applyFont="1" applyBorder="1" applyAlignment="1">
      <alignment horizontal="center" vertical="center" justifyLastLine="1"/>
    </xf>
    <xf numFmtId="0" fontId="65" fillId="0" borderId="69" xfId="25" applyFont="1" applyBorder="1" applyAlignment="1">
      <alignment horizontal="center" vertical="center" justifyLastLine="1"/>
    </xf>
    <xf numFmtId="0" fontId="112" fillId="0" borderId="0" xfId="25" applyFont="1" applyAlignment="1">
      <alignment horizontal="distributed" vertical="top"/>
    </xf>
    <xf numFmtId="0" fontId="65" fillId="0" borderId="0" xfId="0" applyFont="1" applyAlignment="1">
      <alignment horizontal="distributed" vertical="center" wrapText="1"/>
    </xf>
    <xf numFmtId="0" fontId="113" fillId="0" borderId="0" xfId="25" applyFont="1" applyAlignment="1">
      <alignment horizontal="center" vertical="top" wrapText="1"/>
    </xf>
    <xf numFmtId="0" fontId="110" fillId="0" borderId="0" xfId="25" applyFont="1" applyAlignment="1">
      <alignment horizontal="distributed" vertical="center"/>
    </xf>
    <xf numFmtId="0" fontId="67" fillId="0" borderId="0" xfId="25" applyFont="1" applyAlignment="1">
      <alignment horizontal="center" vertical="top" wrapText="1"/>
    </xf>
    <xf numFmtId="0" fontId="65" fillId="0" borderId="6" xfId="25" applyFont="1" applyBorder="1" applyAlignment="1">
      <alignment horizontal="distributed" vertical="center" wrapText="1"/>
    </xf>
    <xf numFmtId="0" fontId="5" fillId="0" borderId="0" xfId="25" applyFont="1" applyAlignment="1">
      <alignment horizontal="center" vertical="center" shrinkToFit="1"/>
    </xf>
    <xf numFmtId="0" fontId="5" fillId="0" borderId="0" xfId="13" quotePrefix="1" applyFont="1" applyFill="1" applyAlignment="1">
      <alignment horizontal="center"/>
    </xf>
  </cellXfs>
  <cellStyles count="33">
    <cellStyle name="パーセント" xfId="1" builtinId="5"/>
    <cellStyle name="パーセント 2" xfId="2" xr:uid="{00000000-0005-0000-0000-000001000000}"/>
    <cellStyle name="桁区切り" xfId="3" builtinId="6"/>
    <cellStyle name="桁区切り 2" xfId="4" xr:uid="{00000000-0005-0000-0000-000003000000}"/>
    <cellStyle name="桁区切り 2 2" xfId="5" xr:uid="{00000000-0005-0000-0000-000004000000}"/>
    <cellStyle name="桁区切り 3" xfId="6" xr:uid="{00000000-0005-0000-0000-000005000000}"/>
    <cellStyle name="桁区切り 4" xfId="7" xr:uid="{00000000-0005-0000-0000-000006000000}"/>
    <cellStyle name="桁区切り 5" xfId="8" xr:uid="{00000000-0005-0000-0000-000007000000}"/>
    <cellStyle name="標準" xfId="0" builtinId="0"/>
    <cellStyle name="標準 10" xfId="9" xr:uid="{00000000-0005-0000-0000-000009000000}"/>
    <cellStyle name="標準 11" xfId="10" xr:uid="{00000000-0005-0000-0000-00000A000000}"/>
    <cellStyle name="標準 12" xfId="11" xr:uid="{00000000-0005-0000-0000-00000B000000}"/>
    <cellStyle name="標準 13" xfId="12" xr:uid="{00000000-0005-0000-0000-00000C000000}"/>
    <cellStyle name="標準 14" xfId="13" xr:uid="{00000000-0005-0000-0000-00000D000000}"/>
    <cellStyle name="標準 2" xfId="14" xr:uid="{00000000-0005-0000-0000-00000E000000}"/>
    <cellStyle name="標準 2 2" xfId="15" xr:uid="{00000000-0005-0000-0000-00000F000000}"/>
    <cellStyle name="標準 2 3" xfId="16" xr:uid="{00000000-0005-0000-0000-000010000000}"/>
    <cellStyle name="標準 2 4" xfId="17" xr:uid="{00000000-0005-0000-0000-000011000000}"/>
    <cellStyle name="標準 2 5" xfId="18" xr:uid="{00000000-0005-0000-0000-000012000000}"/>
    <cellStyle name="標準 2_177." xfId="19" xr:uid="{00000000-0005-0000-0000-000013000000}"/>
    <cellStyle name="標準 3" xfId="20" xr:uid="{00000000-0005-0000-0000-000014000000}"/>
    <cellStyle name="標準 3 2" xfId="21" xr:uid="{00000000-0005-0000-0000-000015000000}"/>
    <cellStyle name="標準 3 3" xfId="22" xr:uid="{00000000-0005-0000-0000-000016000000}"/>
    <cellStyle name="標準 3 4" xfId="23" xr:uid="{00000000-0005-0000-0000-000017000000}"/>
    <cellStyle name="標準 4" xfId="24" xr:uid="{00000000-0005-0000-0000-000018000000}"/>
    <cellStyle name="標準 5" xfId="25" xr:uid="{00000000-0005-0000-0000-000019000000}"/>
    <cellStyle name="標準 6" xfId="26" xr:uid="{00000000-0005-0000-0000-00001A000000}"/>
    <cellStyle name="標準 7" xfId="27" xr:uid="{00000000-0005-0000-0000-00001B000000}"/>
    <cellStyle name="標準 8" xfId="28" xr:uid="{00000000-0005-0000-0000-00001C000000}"/>
    <cellStyle name="標準 9" xfId="29" xr:uid="{00000000-0005-0000-0000-00001D000000}"/>
    <cellStyle name="標準_24図" xfId="30" xr:uid="{00000000-0005-0000-0000-00001E000000}"/>
    <cellStyle name="未定義" xfId="31" xr:uid="{00000000-0005-0000-0000-00001F000000}"/>
    <cellStyle name="未定義 2" xfId="32" xr:uid="{00000000-0005-0000-0000-00002000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8" Type="http://schemas.openxmlformats.org/officeDocument/2006/relationships/worksheet" Target="worksheets/sheet8.xml"/></Relationships>
</file>

<file path=xl/drawings/_rels/drawing10.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1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9.png"/><Relationship Id="rId4" Type="http://schemas.openxmlformats.org/officeDocument/2006/relationships/image" Target="../media/image8.png"/></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9.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7620</xdr:colOff>
      <xdr:row>5</xdr:row>
      <xdr:rowOff>7620</xdr:rowOff>
    </xdr:from>
    <xdr:to>
      <xdr:col>2</xdr:col>
      <xdr:colOff>0</xdr:colOff>
      <xdr:row>11</xdr:row>
      <xdr:rowOff>0</xdr:rowOff>
    </xdr:to>
    <xdr:sp macro="" textlink="">
      <xdr:nvSpPr>
        <xdr:cNvPr id="2519043" name="Line 1">
          <a:extLst>
            <a:ext uri="{FF2B5EF4-FFF2-40B4-BE49-F238E27FC236}">
              <a16:creationId xmlns:a16="http://schemas.microsoft.com/office/drawing/2014/main" id="{D05DC399-E40C-4100-87F7-7428402703B5}"/>
            </a:ext>
          </a:extLst>
        </xdr:cNvPr>
        <xdr:cNvSpPr>
          <a:spLocks noChangeShapeType="1"/>
        </xdr:cNvSpPr>
      </xdr:nvSpPr>
      <xdr:spPr bwMode="auto">
        <a:xfrm>
          <a:off x="7620" y="1120140"/>
          <a:ext cx="1104900" cy="141732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5</xdr:row>
      <xdr:rowOff>7620</xdr:rowOff>
    </xdr:from>
    <xdr:to>
      <xdr:col>2</xdr:col>
      <xdr:colOff>0</xdr:colOff>
      <xdr:row>10</xdr:row>
      <xdr:rowOff>182880</xdr:rowOff>
    </xdr:to>
    <xdr:sp macro="" textlink="">
      <xdr:nvSpPr>
        <xdr:cNvPr id="2526223" name="Line 1">
          <a:extLst>
            <a:ext uri="{FF2B5EF4-FFF2-40B4-BE49-F238E27FC236}">
              <a16:creationId xmlns:a16="http://schemas.microsoft.com/office/drawing/2014/main" id="{362C2885-6F83-4E25-94C4-0D602872411B}"/>
            </a:ext>
          </a:extLst>
        </xdr:cNvPr>
        <xdr:cNvSpPr>
          <a:spLocks noChangeShapeType="1"/>
        </xdr:cNvSpPr>
      </xdr:nvSpPr>
      <xdr:spPr bwMode="auto">
        <a:xfrm>
          <a:off x="0" y="1150620"/>
          <a:ext cx="3108960" cy="80772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37</xdr:col>
      <xdr:colOff>15240</xdr:colOff>
      <xdr:row>86</xdr:row>
      <xdr:rowOff>53340</xdr:rowOff>
    </xdr:from>
    <xdr:to>
      <xdr:col>38</xdr:col>
      <xdr:colOff>220980</xdr:colOff>
      <xdr:row>87</xdr:row>
      <xdr:rowOff>83820</xdr:rowOff>
    </xdr:to>
    <xdr:pic>
      <xdr:nvPicPr>
        <xdr:cNvPr id="2526224" name="ピクチャ 2">
          <a:extLst>
            <a:ext uri="{FF2B5EF4-FFF2-40B4-BE49-F238E27FC236}">
              <a16:creationId xmlns:a16="http://schemas.microsoft.com/office/drawing/2014/main" id="{28741341-4666-4A54-99BD-E7136DF903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247340" y="16794480"/>
          <a:ext cx="815340" cy="198120"/>
        </a:xfrm>
        <a:prstGeom prst="rect">
          <a:avLst/>
        </a:prstGeom>
        <a:noFill/>
        <a:ln w="1">
          <a:solidFill>
            <a:srgbClr xmlns:mc="http://schemas.openxmlformats.org/markup-compatibility/2006" xmlns:a14="http://schemas.microsoft.com/office/drawing/2010/main" val="FFFFFF" mc:Ignorable="a14" a14:legacySpreadsheetColorIndex="9"/>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pic>
    <xdr:clientData/>
  </xdr:twoCellAnchor>
  <xdr:twoCellAnchor>
    <xdr:from>
      <xdr:col>36</xdr:col>
      <xdr:colOff>601980</xdr:colOff>
      <xdr:row>90</xdr:row>
      <xdr:rowOff>7620</xdr:rowOff>
    </xdr:from>
    <xdr:to>
      <xdr:col>39</xdr:col>
      <xdr:colOff>175260</xdr:colOff>
      <xdr:row>93</xdr:row>
      <xdr:rowOff>91440</xdr:rowOff>
    </xdr:to>
    <xdr:sp macro="" textlink="">
      <xdr:nvSpPr>
        <xdr:cNvPr id="2526225" name="テキスト 3">
          <a:extLst>
            <a:ext uri="{FF2B5EF4-FFF2-40B4-BE49-F238E27FC236}">
              <a16:creationId xmlns:a16="http://schemas.microsoft.com/office/drawing/2014/main" id="{3978E79F-AB08-4B49-BE1D-ABA320D5D184}"/>
            </a:ext>
          </a:extLst>
        </xdr:cNvPr>
        <xdr:cNvSpPr txBox="1">
          <a:spLocks noChangeArrowheads="1"/>
        </xdr:cNvSpPr>
      </xdr:nvSpPr>
      <xdr:spPr bwMode="auto">
        <a:xfrm>
          <a:off x="28224480" y="17419320"/>
          <a:ext cx="1402080" cy="57912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35</xdr:col>
      <xdr:colOff>30480</xdr:colOff>
      <xdr:row>91</xdr:row>
      <xdr:rowOff>144780</xdr:rowOff>
    </xdr:from>
    <xdr:to>
      <xdr:col>36</xdr:col>
      <xdr:colOff>38100</xdr:colOff>
      <xdr:row>92</xdr:row>
      <xdr:rowOff>99060</xdr:rowOff>
    </xdr:to>
    <xdr:pic>
      <xdr:nvPicPr>
        <xdr:cNvPr id="2526226" name="ピクチャ 4">
          <a:extLst>
            <a:ext uri="{FF2B5EF4-FFF2-40B4-BE49-F238E27FC236}">
              <a16:creationId xmlns:a16="http://schemas.microsoft.com/office/drawing/2014/main" id="{233085A6-0324-4647-A07C-134A38798CB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837640" y="17731740"/>
          <a:ext cx="822960" cy="1066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pic>
    <xdr:clientData/>
  </xdr:twoCellAnchor>
  <xdr:twoCellAnchor>
    <xdr:from>
      <xdr:col>35</xdr:col>
      <xdr:colOff>7620</xdr:colOff>
      <xdr:row>92</xdr:row>
      <xdr:rowOff>45720</xdr:rowOff>
    </xdr:from>
    <xdr:to>
      <xdr:col>36</xdr:col>
      <xdr:colOff>15240</xdr:colOff>
      <xdr:row>93</xdr:row>
      <xdr:rowOff>15240</xdr:rowOff>
    </xdr:to>
    <xdr:pic>
      <xdr:nvPicPr>
        <xdr:cNvPr id="2526227" name="ピクチャ 5">
          <a:extLst>
            <a:ext uri="{FF2B5EF4-FFF2-40B4-BE49-F238E27FC236}">
              <a16:creationId xmlns:a16="http://schemas.microsoft.com/office/drawing/2014/main" id="{572DB1D8-74B7-4FE2-9296-9CDE1C0C829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814780" y="17785080"/>
          <a:ext cx="82296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6</xdr:row>
      <xdr:rowOff>0</xdr:rowOff>
    </xdr:from>
    <xdr:to>
      <xdr:col>2</xdr:col>
      <xdr:colOff>0</xdr:colOff>
      <xdr:row>12</xdr:row>
      <xdr:rowOff>182880</xdr:rowOff>
    </xdr:to>
    <xdr:sp macro="" textlink="">
      <xdr:nvSpPr>
        <xdr:cNvPr id="2" name="Line 1">
          <a:extLst>
            <a:ext uri="{FF2B5EF4-FFF2-40B4-BE49-F238E27FC236}">
              <a16:creationId xmlns:a16="http://schemas.microsoft.com/office/drawing/2014/main" id="{36B49EED-0664-4333-BDBC-F51F611CD4A2}"/>
            </a:ext>
          </a:extLst>
        </xdr:cNvPr>
        <xdr:cNvSpPr>
          <a:spLocks noChangeShapeType="1"/>
        </xdr:cNvSpPr>
      </xdr:nvSpPr>
      <xdr:spPr bwMode="auto">
        <a:xfrm>
          <a:off x="0" y="1266825"/>
          <a:ext cx="962025" cy="168592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6</xdr:row>
      <xdr:rowOff>0</xdr:rowOff>
    </xdr:from>
    <xdr:to>
      <xdr:col>1</xdr:col>
      <xdr:colOff>0</xdr:colOff>
      <xdr:row>11</xdr:row>
      <xdr:rowOff>0</xdr:rowOff>
    </xdr:to>
    <xdr:sp macro="" textlink="">
      <xdr:nvSpPr>
        <xdr:cNvPr id="2" name="Line 1">
          <a:extLst>
            <a:ext uri="{FF2B5EF4-FFF2-40B4-BE49-F238E27FC236}">
              <a16:creationId xmlns:a16="http://schemas.microsoft.com/office/drawing/2014/main" id="{D0B4E0D9-E4E1-4CD4-BE37-680430633A93}"/>
            </a:ext>
          </a:extLst>
        </xdr:cNvPr>
        <xdr:cNvSpPr>
          <a:spLocks noChangeShapeType="1"/>
        </xdr:cNvSpPr>
      </xdr:nvSpPr>
      <xdr:spPr bwMode="auto">
        <a:xfrm>
          <a:off x="0" y="1247775"/>
          <a:ext cx="1762125" cy="8667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5</xdr:row>
      <xdr:rowOff>0</xdr:rowOff>
    </xdr:from>
    <xdr:to>
      <xdr:col>0</xdr:col>
      <xdr:colOff>1028700</xdr:colOff>
      <xdr:row>13</xdr:row>
      <xdr:rowOff>0</xdr:rowOff>
    </xdr:to>
    <xdr:sp macro="" textlink="">
      <xdr:nvSpPr>
        <xdr:cNvPr id="2" name="Line 1">
          <a:extLst>
            <a:ext uri="{FF2B5EF4-FFF2-40B4-BE49-F238E27FC236}">
              <a16:creationId xmlns:a16="http://schemas.microsoft.com/office/drawing/2014/main" id="{7DE20BC4-F25B-4836-A72B-5EED122DAD96}"/>
            </a:ext>
          </a:extLst>
        </xdr:cNvPr>
        <xdr:cNvSpPr>
          <a:spLocks noChangeShapeType="1"/>
        </xdr:cNvSpPr>
      </xdr:nvSpPr>
      <xdr:spPr bwMode="auto">
        <a:xfrm>
          <a:off x="0" y="1076325"/>
          <a:ext cx="1028700" cy="14097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9</xdr:row>
      <xdr:rowOff>123825</xdr:rowOff>
    </xdr:from>
    <xdr:to>
      <xdr:col>8</xdr:col>
      <xdr:colOff>0</xdr:colOff>
      <xdr:row>12</xdr:row>
      <xdr:rowOff>0</xdr:rowOff>
    </xdr:to>
    <xdr:sp macro="" textlink="">
      <xdr:nvSpPr>
        <xdr:cNvPr id="3" name="テキスト 79">
          <a:extLst>
            <a:ext uri="{FF2B5EF4-FFF2-40B4-BE49-F238E27FC236}">
              <a16:creationId xmlns:a16="http://schemas.microsoft.com/office/drawing/2014/main" id="{9DCB1B35-8FB0-4D13-8D22-CD403FAE3A80}"/>
            </a:ext>
          </a:extLst>
        </xdr:cNvPr>
        <xdr:cNvSpPr txBox="1">
          <a:spLocks noChangeArrowheads="1"/>
        </xdr:cNvSpPr>
      </xdr:nvSpPr>
      <xdr:spPr bwMode="auto">
        <a:xfrm>
          <a:off x="6534150" y="1897380"/>
          <a:ext cx="0" cy="407670"/>
        </a:xfrm>
        <a:prstGeom prst="rect">
          <a:avLst/>
        </a:prstGeom>
        <a:noFill/>
        <a:ln>
          <a:noFill/>
        </a:ln>
      </xdr:spPr>
      <xdr:txBody>
        <a:bodyPr vertOverflow="clip" wrap="square" lIns="0" tIns="32004" rIns="54864" bIns="32004" anchor="ctr" upright="1"/>
        <a:lstStyle/>
        <a:p>
          <a:pPr algn="r" rtl="0">
            <a:defRPr sz="1000"/>
          </a:pPr>
          <a:r>
            <a:rPr lang="ja-JP" altLang="en-US" sz="2600" b="0" i="0" u="none" strike="noStrike" baseline="0">
              <a:solidFill>
                <a:srgbClr val="000000"/>
              </a:solidFill>
              <a:latin typeface="ＭＳ 明朝"/>
              <a:ea typeface="ＭＳ 明朝"/>
            </a:rPr>
            <a:t>（</a:t>
          </a:r>
          <a:endParaRPr lang="ja-JP" altLang="en-US"/>
        </a:p>
      </xdr:txBody>
    </xdr:sp>
    <xdr:clientData/>
  </xdr:twoCellAnchor>
  <xdr:twoCellAnchor>
    <xdr:from>
      <xdr:col>8</xdr:col>
      <xdr:colOff>0</xdr:colOff>
      <xdr:row>9</xdr:row>
      <xdr:rowOff>133350</xdr:rowOff>
    </xdr:from>
    <xdr:to>
      <xdr:col>8</xdr:col>
      <xdr:colOff>0</xdr:colOff>
      <xdr:row>12</xdr:row>
      <xdr:rowOff>0</xdr:rowOff>
    </xdr:to>
    <xdr:sp macro="" textlink="">
      <xdr:nvSpPr>
        <xdr:cNvPr id="4" name="テキスト 78">
          <a:extLst>
            <a:ext uri="{FF2B5EF4-FFF2-40B4-BE49-F238E27FC236}">
              <a16:creationId xmlns:a16="http://schemas.microsoft.com/office/drawing/2014/main" id="{2A6B908D-12F3-4334-BB06-89A1121F86EB}"/>
            </a:ext>
          </a:extLst>
        </xdr:cNvPr>
        <xdr:cNvSpPr txBox="1">
          <a:spLocks noChangeArrowheads="1"/>
        </xdr:cNvSpPr>
      </xdr:nvSpPr>
      <xdr:spPr bwMode="auto">
        <a:xfrm>
          <a:off x="6534150" y="1901190"/>
          <a:ext cx="0" cy="403860"/>
        </a:xfrm>
        <a:prstGeom prst="rect">
          <a:avLst/>
        </a:prstGeom>
        <a:noFill/>
        <a:ln>
          <a:noFill/>
        </a:ln>
      </xdr:spPr>
      <xdr:txBody>
        <a:bodyPr vertOverflow="clip" wrap="square" lIns="54864" tIns="32004" rIns="0" bIns="0" anchor="t" upright="1"/>
        <a:lstStyle/>
        <a:p>
          <a:pPr algn="l" rtl="0">
            <a:defRPr sz="1000"/>
          </a:pPr>
          <a:r>
            <a:rPr lang="ja-JP" altLang="en-US" sz="2600" b="0" i="0" u="none" strike="noStrike" baseline="0">
              <a:solidFill>
                <a:srgbClr val="000000"/>
              </a:solidFill>
              <a:latin typeface="ＭＳ 明朝"/>
              <a:ea typeface="ＭＳ 明朝"/>
            </a:rPr>
            <a:t>）</a:t>
          </a:r>
          <a:endParaRPr lang="ja-JP" altLang="en-US"/>
        </a:p>
      </xdr:txBody>
    </xdr:sp>
    <xdr:clientData/>
  </xdr:twoCellAnchor>
  <xdr:twoCellAnchor>
    <xdr:from>
      <xdr:col>8</xdr:col>
      <xdr:colOff>0</xdr:colOff>
      <xdr:row>9</xdr:row>
      <xdr:rowOff>123825</xdr:rowOff>
    </xdr:from>
    <xdr:to>
      <xdr:col>8</xdr:col>
      <xdr:colOff>0</xdr:colOff>
      <xdr:row>12</xdr:row>
      <xdr:rowOff>0</xdr:rowOff>
    </xdr:to>
    <xdr:sp macro="" textlink="">
      <xdr:nvSpPr>
        <xdr:cNvPr id="5" name="テキスト 79">
          <a:extLst>
            <a:ext uri="{FF2B5EF4-FFF2-40B4-BE49-F238E27FC236}">
              <a16:creationId xmlns:a16="http://schemas.microsoft.com/office/drawing/2014/main" id="{08DA4872-EE98-4621-8641-1BE701CDAF1E}"/>
            </a:ext>
          </a:extLst>
        </xdr:cNvPr>
        <xdr:cNvSpPr txBox="1">
          <a:spLocks noChangeArrowheads="1"/>
        </xdr:cNvSpPr>
      </xdr:nvSpPr>
      <xdr:spPr bwMode="auto">
        <a:xfrm>
          <a:off x="6534150" y="1897380"/>
          <a:ext cx="0" cy="407670"/>
        </a:xfrm>
        <a:prstGeom prst="rect">
          <a:avLst/>
        </a:prstGeom>
        <a:noFill/>
        <a:ln>
          <a:noFill/>
        </a:ln>
      </xdr:spPr>
      <xdr:txBody>
        <a:bodyPr vertOverflow="clip" wrap="square" lIns="0" tIns="32004" rIns="54864" bIns="32004" anchor="ctr" upright="1"/>
        <a:lstStyle/>
        <a:p>
          <a:pPr algn="r" rtl="0">
            <a:defRPr sz="1000"/>
          </a:pPr>
          <a:r>
            <a:rPr lang="ja-JP" altLang="en-US" sz="2600" b="0" i="0" u="none" strike="noStrike" baseline="0">
              <a:solidFill>
                <a:srgbClr val="000000"/>
              </a:solidFill>
              <a:latin typeface="ＭＳ 明朝"/>
              <a:ea typeface="ＭＳ 明朝"/>
            </a:rPr>
            <a:t>（</a:t>
          </a:r>
          <a:endParaRPr lang="ja-JP" altLang="en-US"/>
        </a:p>
      </xdr:txBody>
    </xdr:sp>
    <xdr:clientData/>
  </xdr:twoCellAnchor>
  <xdr:twoCellAnchor>
    <xdr:from>
      <xdr:col>8</xdr:col>
      <xdr:colOff>0</xdr:colOff>
      <xdr:row>9</xdr:row>
      <xdr:rowOff>133350</xdr:rowOff>
    </xdr:from>
    <xdr:to>
      <xdr:col>8</xdr:col>
      <xdr:colOff>0</xdr:colOff>
      <xdr:row>12</xdr:row>
      <xdr:rowOff>0</xdr:rowOff>
    </xdr:to>
    <xdr:sp macro="" textlink="">
      <xdr:nvSpPr>
        <xdr:cNvPr id="6" name="テキスト 78">
          <a:extLst>
            <a:ext uri="{FF2B5EF4-FFF2-40B4-BE49-F238E27FC236}">
              <a16:creationId xmlns:a16="http://schemas.microsoft.com/office/drawing/2014/main" id="{02ACD075-563B-4938-A217-E80F361783A7}"/>
            </a:ext>
          </a:extLst>
        </xdr:cNvPr>
        <xdr:cNvSpPr txBox="1">
          <a:spLocks noChangeArrowheads="1"/>
        </xdr:cNvSpPr>
      </xdr:nvSpPr>
      <xdr:spPr bwMode="auto">
        <a:xfrm>
          <a:off x="6534150" y="1901190"/>
          <a:ext cx="0" cy="403860"/>
        </a:xfrm>
        <a:prstGeom prst="rect">
          <a:avLst/>
        </a:prstGeom>
        <a:noFill/>
        <a:ln>
          <a:noFill/>
        </a:ln>
      </xdr:spPr>
      <xdr:txBody>
        <a:bodyPr vertOverflow="clip" wrap="square" lIns="54864" tIns="32004" rIns="0" bIns="0" anchor="t" upright="1"/>
        <a:lstStyle/>
        <a:p>
          <a:pPr algn="l" rtl="0">
            <a:defRPr sz="1000"/>
          </a:pPr>
          <a:r>
            <a:rPr lang="ja-JP" altLang="en-US" sz="2600" b="0" i="0" u="none" strike="noStrike" baseline="0">
              <a:solidFill>
                <a:srgbClr val="000000"/>
              </a:solidFill>
              <a:latin typeface="ＭＳ 明朝"/>
              <a:ea typeface="ＭＳ 明朝"/>
            </a:rPr>
            <a:t>）</a:t>
          </a:r>
          <a:endParaRPr lang="ja-JP" altLang="en-US"/>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589306</xdr:colOff>
      <xdr:row>53</xdr:row>
      <xdr:rowOff>58729</xdr:rowOff>
    </xdr:from>
    <xdr:to>
      <xdr:col>8</xdr:col>
      <xdr:colOff>530599</xdr:colOff>
      <xdr:row>55</xdr:row>
      <xdr:rowOff>73607</xdr:rowOff>
    </xdr:to>
    <xdr:pic>
      <xdr:nvPicPr>
        <xdr:cNvPr id="34" name="図 33">
          <a:extLst>
            <a:ext uri="{FF2B5EF4-FFF2-40B4-BE49-F238E27FC236}">
              <a16:creationId xmlns:a16="http://schemas.microsoft.com/office/drawing/2014/main" id="{25C9223F-D2C4-4B2B-A3AF-2A14A97D887B}"/>
            </a:ext>
          </a:extLst>
        </xdr:cNvPr>
        <xdr:cNvPicPr>
          <a:picLocks noChangeAspect="1"/>
        </xdr:cNvPicPr>
      </xdr:nvPicPr>
      <xdr:blipFill>
        <a:blip xmlns:r="http://schemas.openxmlformats.org/officeDocument/2006/relationships" r:embed="rId1"/>
        <a:stretch>
          <a:fillRect/>
        </a:stretch>
      </xdr:blipFill>
      <xdr:spPr>
        <a:xfrm>
          <a:off x="1290692" y="10415002"/>
          <a:ext cx="5942043" cy="231355"/>
        </a:xfrm>
        <a:prstGeom prst="rect">
          <a:avLst/>
        </a:prstGeom>
      </xdr:spPr>
    </xdr:pic>
    <xdr:clientData/>
  </xdr:twoCellAnchor>
  <xdr:twoCellAnchor editAs="oneCell">
    <xdr:from>
      <xdr:col>1</xdr:col>
      <xdr:colOff>701430</xdr:colOff>
      <xdr:row>7</xdr:row>
      <xdr:rowOff>44722</xdr:rowOff>
    </xdr:from>
    <xdr:to>
      <xdr:col>8</xdr:col>
      <xdr:colOff>364755</xdr:colOff>
      <xdr:row>24</xdr:row>
      <xdr:rowOff>196454</xdr:rowOff>
    </xdr:to>
    <xdr:pic>
      <xdr:nvPicPr>
        <xdr:cNvPr id="5" name="図 4">
          <a:extLst>
            <a:ext uri="{FF2B5EF4-FFF2-40B4-BE49-F238E27FC236}">
              <a16:creationId xmlns:a16="http://schemas.microsoft.com/office/drawing/2014/main" id="{0055B707-D1E4-5A6D-4A9D-3C095323C92B}"/>
            </a:ext>
          </a:extLst>
        </xdr:cNvPr>
        <xdr:cNvPicPr preferRelativeResize="0">
          <a:picLocks/>
        </xdr:cNvPicPr>
      </xdr:nvPicPr>
      <xdr:blipFill>
        <a:blip xmlns:r="http://schemas.openxmlformats.org/officeDocument/2006/relationships" r:embed="rId2"/>
        <a:stretch>
          <a:fillRect/>
        </a:stretch>
      </xdr:blipFill>
      <xdr:spPr>
        <a:xfrm>
          <a:off x="1402816" y="1499449"/>
          <a:ext cx="5664075" cy="3502800"/>
        </a:xfrm>
        <a:prstGeom prst="rect">
          <a:avLst/>
        </a:prstGeom>
      </xdr:spPr>
    </xdr:pic>
    <xdr:clientData/>
  </xdr:twoCellAnchor>
  <xdr:twoCellAnchor editAs="oneCell">
    <xdr:from>
      <xdr:col>1</xdr:col>
      <xdr:colOff>609643</xdr:colOff>
      <xdr:row>21</xdr:row>
      <xdr:rowOff>82246</xdr:rowOff>
    </xdr:from>
    <xdr:to>
      <xdr:col>8</xdr:col>
      <xdr:colOff>364453</xdr:colOff>
      <xdr:row>39</xdr:row>
      <xdr:rowOff>152078</xdr:rowOff>
    </xdr:to>
    <xdr:pic>
      <xdr:nvPicPr>
        <xdr:cNvPr id="6" name="図 5">
          <a:extLst>
            <a:ext uri="{FF2B5EF4-FFF2-40B4-BE49-F238E27FC236}">
              <a16:creationId xmlns:a16="http://schemas.microsoft.com/office/drawing/2014/main" id="{0918A269-F836-9342-8327-C20960535E21}"/>
            </a:ext>
          </a:extLst>
        </xdr:cNvPr>
        <xdr:cNvPicPr preferRelativeResize="0">
          <a:picLocks/>
        </xdr:cNvPicPr>
      </xdr:nvPicPr>
      <xdr:blipFill>
        <a:blip xmlns:r="http://schemas.openxmlformats.org/officeDocument/2006/relationships" r:embed="rId3"/>
        <a:stretch>
          <a:fillRect/>
        </a:stretch>
      </xdr:blipFill>
      <xdr:spPr>
        <a:xfrm>
          <a:off x="1311029" y="4290564"/>
          <a:ext cx="5755560" cy="3516150"/>
        </a:xfrm>
        <a:prstGeom prst="rect">
          <a:avLst/>
        </a:prstGeom>
      </xdr:spPr>
    </xdr:pic>
    <xdr:clientData/>
  </xdr:twoCellAnchor>
  <xdr:twoCellAnchor editAs="oneCell">
    <xdr:from>
      <xdr:col>1</xdr:col>
      <xdr:colOff>522488</xdr:colOff>
      <xdr:row>35</xdr:row>
      <xdr:rowOff>168334</xdr:rowOff>
    </xdr:from>
    <xdr:to>
      <xdr:col>8</xdr:col>
      <xdr:colOff>445976</xdr:colOff>
      <xdr:row>57</xdr:row>
      <xdr:rowOff>93821</xdr:rowOff>
    </xdr:to>
    <xdr:pic>
      <xdr:nvPicPr>
        <xdr:cNvPr id="7" name="図 6">
          <a:extLst>
            <a:ext uri="{FF2B5EF4-FFF2-40B4-BE49-F238E27FC236}">
              <a16:creationId xmlns:a16="http://schemas.microsoft.com/office/drawing/2014/main" id="{622D29BE-D896-BACB-BD98-12E67737D533}"/>
            </a:ext>
          </a:extLst>
        </xdr:cNvPr>
        <xdr:cNvPicPr preferRelativeResize="0">
          <a:picLocks/>
        </xdr:cNvPicPr>
      </xdr:nvPicPr>
      <xdr:blipFill>
        <a:blip xmlns:r="http://schemas.openxmlformats.org/officeDocument/2006/relationships" r:embed="rId4"/>
        <a:stretch>
          <a:fillRect/>
        </a:stretch>
      </xdr:blipFill>
      <xdr:spPr>
        <a:xfrm>
          <a:off x="1223874" y="7060970"/>
          <a:ext cx="5924238" cy="3925987"/>
        </a:xfrm>
        <a:prstGeom prst="rect">
          <a:avLst/>
        </a:prstGeom>
      </xdr:spPr>
    </xdr:pic>
    <xdr:clientData/>
  </xdr:twoCellAnchor>
  <xdr:twoCellAnchor>
    <xdr:from>
      <xdr:col>1</xdr:col>
      <xdr:colOff>19050</xdr:colOff>
      <xdr:row>10</xdr:row>
      <xdr:rowOff>92927</xdr:rowOff>
    </xdr:from>
    <xdr:to>
      <xdr:col>2</xdr:col>
      <xdr:colOff>325120</xdr:colOff>
      <xdr:row>22</xdr:row>
      <xdr:rowOff>106679</xdr:rowOff>
    </xdr:to>
    <xdr:grpSp>
      <xdr:nvGrpSpPr>
        <xdr:cNvPr id="25" name="グループ化 24">
          <a:extLst>
            <a:ext uri="{FF2B5EF4-FFF2-40B4-BE49-F238E27FC236}">
              <a16:creationId xmlns:a16="http://schemas.microsoft.com/office/drawing/2014/main" id="{3E46D615-1275-BE4E-2AED-02CA14A6F70D}"/>
            </a:ext>
          </a:extLst>
        </xdr:cNvPr>
        <xdr:cNvGrpSpPr/>
      </xdr:nvGrpSpPr>
      <xdr:grpSpPr>
        <a:xfrm>
          <a:off x="809625" y="2131277"/>
          <a:ext cx="1258570" cy="2299752"/>
          <a:chOff x="707831" y="2007877"/>
          <a:chExt cx="1177179" cy="2341928"/>
        </a:xfrm>
      </xdr:grpSpPr>
      <xdr:sp macro="" textlink="">
        <xdr:nvSpPr>
          <xdr:cNvPr id="4" name="テキスト ボックス 3">
            <a:extLst>
              <a:ext uri="{FF2B5EF4-FFF2-40B4-BE49-F238E27FC236}">
                <a16:creationId xmlns:a16="http://schemas.microsoft.com/office/drawing/2014/main" id="{0133138C-099C-44D9-8153-60013F8FFAC6}"/>
              </a:ext>
            </a:extLst>
          </xdr:cNvPr>
          <xdr:cNvSpPr txBox="1"/>
        </xdr:nvSpPr>
        <xdr:spPr>
          <a:xfrm>
            <a:off x="707831" y="3584158"/>
            <a:ext cx="1155755" cy="76564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0" bIns="0" rtlCol="0" anchor="t"/>
          <a:lstStyle/>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平成</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29</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年</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('17)-</a:t>
            </a:r>
          </a:p>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令和３年</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('21)</a:t>
            </a:r>
          </a:p>
          <a:p>
            <a:r>
              <a:rPr kumimoji="1" lang="en-US" altLang="ja-JP" sz="100">
                <a:solidFill>
                  <a:sysClr val="windowText" lastClr="000000"/>
                </a:solidFill>
                <a:latin typeface="ＭＳ Ｐゴシック" panose="020B0600070205080204" pitchFamily="50" charset="-128"/>
                <a:ea typeface="ＭＳ Ｐゴシック" panose="020B0600070205080204" pitchFamily="50" charset="-128"/>
              </a:rPr>
              <a:t> </a:t>
            </a:r>
          </a:p>
          <a:p>
            <a:r>
              <a:rPr kumimoji="1" lang="ja-JP" altLang="en-US" sz="1100">
                <a:solidFill>
                  <a:sysClr val="windowText" lastClr="000000"/>
                </a:solidFill>
                <a:latin typeface="ＭＳ Ｐ明朝" panose="02020600040205080304" pitchFamily="18" charset="-128"/>
                <a:ea typeface="ＭＳ Ｐ明朝" panose="02020600040205080304" pitchFamily="18" charset="-128"/>
              </a:rPr>
              <a:t>合計 </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8.8</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百万件</a:t>
            </a:r>
          </a:p>
        </xdr:txBody>
      </xdr:sp>
      <xdr:sp macro="" textlink="">
        <xdr:nvSpPr>
          <xdr:cNvPr id="3" name="テキスト ボックス 2">
            <a:extLst>
              <a:ext uri="{FF2B5EF4-FFF2-40B4-BE49-F238E27FC236}">
                <a16:creationId xmlns:a16="http://schemas.microsoft.com/office/drawing/2014/main" id="{E9D7B53D-52CB-4480-82A1-7834BFC21CC3}"/>
              </a:ext>
            </a:extLst>
          </xdr:cNvPr>
          <xdr:cNvSpPr txBox="1"/>
        </xdr:nvSpPr>
        <xdr:spPr>
          <a:xfrm>
            <a:off x="707831" y="2797035"/>
            <a:ext cx="1166219" cy="7504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0" bIns="0" rtlCol="0" anchor="t"/>
          <a:lstStyle/>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平成</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24</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年</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('12)-</a:t>
            </a:r>
          </a:p>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平成</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28</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年</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('16)</a:t>
            </a:r>
          </a:p>
          <a:p>
            <a:r>
              <a:rPr kumimoji="1" lang="en-US" altLang="ja-JP" sz="100">
                <a:solidFill>
                  <a:sysClr val="windowText" lastClr="000000"/>
                </a:solidFill>
                <a:latin typeface="ＭＳ Ｐゴシック" panose="020B0600070205080204" pitchFamily="50" charset="-128"/>
                <a:ea typeface="ＭＳ Ｐゴシック" panose="020B0600070205080204" pitchFamily="50" charset="-128"/>
              </a:rPr>
              <a:t> </a:t>
            </a:r>
          </a:p>
          <a:p>
            <a:r>
              <a:rPr kumimoji="1" lang="ja-JP" altLang="en-US" sz="1100">
                <a:solidFill>
                  <a:sysClr val="windowText" lastClr="000000"/>
                </a:solidFill>
                <a:latin typeface="ＭＳ Ｐ明朝" panose="02020600040205080304" pitchFamily="18" charset="-128"/>
                <a:ea typeface="ＭＳ Ｐ明朝" panose="02020600040205080304" pitchFamily="18" charset="-128"/>
              </a:rPr>
              <a:t>合計 </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6.9</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百万件</a:t>
            </a:r>
          </a:p>
        </xdr:txBody>
      </xdr:sp>
      <xdr:sp macro="" textlink="">
        <xdr:nvSpPr>
          <xdr:cNvPr id="2" name="テキスト ボックス 1">
            <a:extLst>
              <a:ext uri="{FF2B5EF4-FFF2-40B4-BE49-F238E27FC236}">
                <a16:creationId xmlns:a16="http://schemas.microsoft.com/office/drawing/2014/main" id="{160AA64F-3B1E-4E2A-A66B-24A481D39AAE}"/>
              </a:ext>
            </a:extLst>
          </xdr:cNvPr>
          <xdr:cNvSpPr txBox="1"/>
        </xdr:nvSpPr>
        <xdr:spPr>
          <a:xfrm>
            <a:off x="707831" y="2007877"/>
            <a:ext cx="1177179" cy="7592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0" bIns="0" rtlCol="0" anchor="t"/>
          <a:lstStyle/>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平成</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19</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年</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('07)-</a:t>
            </a:r>
          </a:p>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平成</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23</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年</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('11)</a:t>
            </a:r>
          </a:p>
          <a:p>
            <a:r>
              <a:rPr kumimoji="1" lang="en-US" altLang="ja-JP" sz="100">
                <a:solidFill>
                  <a:sysClr val="windowText" lastClr="000000"/>
                </a:solidFill>
                <a:latin typeface="ＭＳ Ｐゴシック" panose="020B0600070205080204" pitchFamily="50" charset="-128"/>
                <a:ea typeface="ＭＳ Ｐゴシック" panose="020B0600070205080204" pitchFamily="50" charset="-128"/>
              </a:rPr>
              <a:t> </a:t>
            </a:r>
          </a:p>
          <a:p>
            <a:r>
              <a:rPr kumimoji="1" lang="ja-JP" altLang="en-US" sz="1100">
                <a:solidFill>
                  <a:sysClr val="windowText" lastClr="000000"/>
                </a:solidFill>
                <a:latin typeface="ＭＳ Ｐ明朝" panose="02020600040205080304" pitchFamily="18" charset="-128"/>
                <a:ea typeface="ＭＳ Ｐ明朝" panose="02020600040205080304" pitchFamily="18" charset="-128"/>
              </a:rPr>
              <a:t>合計 </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5.4</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百万件</a:t>
            </a:r>
          </a:p>
        </xdr:txBody>
      </xdr:sp>
    </xdr:grpSp>
    <xdr:clientData/>
  </xdr:twoCellAnchor>
  <xdr:twoCellAnchor>
    <xdr:from>
      <xdr:col>1</xdr:col>
      <xdr:colOff>15240</xdr:colOff>
      <xdr:row>24</xdr:row>
      <xdr:rowOff>114395</xdr:rowOff>
    </xdr:from>
    <xdr:to>
      <xdr:col>2</xdr:col>
      <xdr:colOff>325120</xdr:colOff>
      <xdr:row>37</xdr:row>
      <xdr:rowOff>36669</xdr:rowOff>
    </xdr:to>
    <xdr:grpSp>
      <xdr:nvGrpSpPr>
        <xdr:cNvPr id="26" name="グループ化 25">
          <a:extLst>
            <a:ext uri="{FF2B5EF4-FFF2-40B4-BE49-F238E27FC236}">
              <a16:creationId xmlns:a16="http://schemas.microsoft.com/office/drawing/2014/main" id="{7381AC01-74D2-4A76-AACF-C37DBD6CBCDA}"/>
            </a:ext>
          </a:extLst>
        </xdr:cNvPr>
        <xdr:cNvGrpSpPr/>
      </xdr:nvGrpSpPr>
      <xdr:grpSpPr>
        <a:xfrm>
          <a:off x="805815" y="4819745"/>
          <a:ext cx="1262380" cy="2370199"/>
          <a:chOff x="707831" y="2007877"/>
          <a:chExt cx="1177179" cy="2341928"/>
        </a:xfrm>
      </xdr:grpSpPr>
      <xdr:sp macro="" textlink="">
        <xdr:nvSpPr>
          <xdr:cNvPr id="27" name="テキスト ボックス 26">
            <a:extLst>
              <a:ext uri="{FF2B5EF4-FFF2-40B4-BE49-F238E27FC236}">
                <a16:creationId xmlns:a16="http://schemas.microsoft.com/office/drawing/2014/main" id="{B22DBAC7-00DF-447C-DD5C-580F766924E8}"/>
              </a:ext>
            </a:extLst>
          </xdr:cNvPr>
          <xdr:cNvSpPr txBox="1"/>
        </xdr:nvSpPr>
        <xdr:spPr>
          <a:xfrm>
            <a:off x="707831" y="3584158"/>
            <a:ext cx="1155755" cy="76564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0" bIns="0" rtlCol="0" anchor="t"/>
          <a:lstStyle/>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平成</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29</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年</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('17)-</a:t>
            </a:r>
          </a:p>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令和３年</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('21)</a:t>
            </a:r>
          </a:p>
          <a:p>
            <a:r>
              <a:rPr kumimoji="1" lang="en-US" altLang="ja-JP" sz="100">
                <a:solidFill>
                  <a:sysClr val="windowText" lastClr="000000"/>
                </a:solidFill>
                <a:latin typeface="ＭＳ Ｐゴシック" panose="020B0600070205080204" pitchFamily="50" charset="-128"/>
                <a:ea typeface="ＭＳ Ｐゴシック" panose="020B0600070205080204" pitchFamily="50" charset="-128"/>
              </a:rPr>
              <a:t> </a:t>
            </a:r>
          </a:p>
          <a:p>
            <a:r>
              <a:rPr kumimoji="1" lang="ja-JP" altLang="en-US" sz="1100">
                <a:solidFill>
                  <a:sysClr val="windowText" lastClr="000000"/>
                </a:solidFill>
                <a:latin typeface="ＭＳ Ｐ明朝" panose="02020600040205080304" pitchFamily="18" charset="-128"/>
                <a:ea typeface="ＭＳ Ｐ明朝" panose="02020600040205080304" pitchFamily="18" charset="-128"/>
              </a:rPr>
              <a:t>合計 </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88</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万件</a:t>
            </a:r>
          </a:p>
        </xdr:txBody>
      </xdr:sp>
      <xdr:sp macro="" textlink="">
        <xdr:nvSpPr>
          <xdr:cNvPr id="28" name="テキスト ボックス 27">
            <a:extLst>
              <a:ext uri="{FF2B5EF4-FFF2-40B4-BE49-F238E27FC236}">
                <a16:creationId xmlns:a16="http://schemas.microsoft.com/office/drawing/2014/main" id="{49DE1C3E-9343-F377-4DF8-A36416A4D9E2}"/>
              </a:ext>
            </a:extLst>
          </xdr:cNvPr>
          <xdr:cNvSpPr txBox="1"/>
        </xdr:nvSpPr>
        <xdr:spPr>
          <a:xfrm>
            <a:off x="707831" y="2797035"/>
            <a:ext cx="1166219" cy="7504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0" bIns="0" rtlCol="0" anchor="t"/>
          <a:lstStyle/>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平成</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24</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年</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('12)-</a:t>
            </a:r>
          </a:p>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平成</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28</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年</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('16)</a:t>
            </a:r>
          </a:p>
          <a:p>
            <a:r>
              <a:rPr kumimoji="1" lang="en-US" altLang="ja-JP" sz="100">
                <a:solidFill>
                  <a:sysClr val="windowText" lastClr="000000"/>
                </a:solidFill>
                <a:latin typeface="ＭＳ Ｐゴシック" panose="020B0600070205080204" pitchFamily="50" charset="-128"/>
                <a:ea typeface="ＭＳ Ｐゴシック" panose="020B0600070205080204" pitchFamily="50" charset="-128"/>
              </a:rPr>
              <a:t> </a:t>
            </a:r>
          </a:p>
          <a:p>
            <a:r>
              <a:rPr kumimoji="1" lang="ja-JP" altLang="en-US" sz="1100">
                <a:solidFill>
                  <a:sysClr val="windowText" lastClr="000000"/>
                </a:solidFill>
                <a:latin typeface="ＭＳ Ｐ明朝" panose="02020600040205080304" pitchFamily="18" charset="-128"/>
                <a:ea typeface="ＭＳ Ｐ明朝" panose="02020600040205080304" pitchFamily="18" charset="-128"/>
              </a:rPr>
              <a:t>合計 </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69</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万件</a:t>
            </a:r>
          </a:p>
        </xdr:txBody>
      </xdr:sp>
      <xdr:sp macro="" textlink="">
        <xdr:nvSpPr>
          <xdr:cNvPr id="29" name="テキスト ボックス 28">
            <a:extLst>
              <a:ext uri="{FF2B5EF4-FFF2-40B4-BE49-F238E27FC236}">
                <a16:creationId xmlns:a16="http://schemas.microsoft.com/office/drawing/2014/main" id="{38D9968E-2540-D471-ABDE-45E1FE643602}"/>
              </a:ext>
            </a:extLst>
          </xdr:cNvPr>
          <xdr:cNvSpPr txBox="1"/>
        </xdr:nvSpPr>
        <xdr:spPr>
          <a:xfrm>
            <a:off x="707831" y="2007877"/>
            <a:ext cx="1177179" cy="7592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0" bIns="0" rtlCol="0" anchor="t"/>
          <a:lstStyle/>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平成</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19</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年</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('07)-</a:t>
            </a:r>
          </a:p>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平成</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23</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年</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('11)</a:t>
            </a:r>
          </a:p>
          <a:p>
            <a:r>
              <a:rPr kumimoji="1" lang="en-US" altLang="ja-JP" sz="100">
                <a:solidFill>
                  <a:sysClr val="windowText" lastClr="000000"/>
                </a:solidFill>
                <a:latin typeface="ＭＳ Ｐゴシック" panose="020B0600070205080204" pitchFamily="50" charset="-128"/>
                <a:ea typeface="ＭＳ Ｐゴシック" panose="020B0600070205080204" pitchFamily="50" charset="-128"/>
              </a:rPr>
              <a:t> </a:t>
            </a:r>
          </a:p>
          <a:p>
            <a:r>
              <a:rPr kumimoji="1" lang="ja-JP" altLang="en-US" sz="1100">
                <a:solidFill>
                  <a:sysClr val="windowText" lastClr="000000"/>
                </a:solidFill>
                <a:latin typeface="ＭＳ Ｐ明朝" panose="02020600040205080304" pitchFamily="18" charset="-128"/>
                <a:ea typeface="ＭＳ Ｐ明朝" panose="02020600040205080304" pitchFamily="18" charset="-128"/>
              </a:rPr>
              <a:t>合計 </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54</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万件</a:t>
            </a:r>
          </a:p>
        </xdr:txBody>
      </xdr:sp>
    </xdr:grpSp>
    <xdr:clientData/>
  </xdr:twoCellAnchor>
  <xdr:twoCellAnchor>
    <xdr:from>
      <xdr:col>1</xdr:col>
      <xdr:colOff>0</xdr:colOff>
      <xdr:row>39</xdr:row>
      <xdr:rowOff>96630</xdr:rowOff>
    </xdr:from>
    <xdr:to>
      <xdr:col>2</xdr:col>
      <xdr:colOff>321310</xdr:colOff>
      <xdr:row>51</xdr:row>
      <xdr:rowOff>162276</xdr:rowOff>
    </xdr:to>
    <xdr:grpSp>
      <xdr:nvGrpSpPr>
        <xdr:cNvPr id="30" name="グループ化 29">
          <a:extLst>
            <a:ext uri="{FF2B5EF4-FFF2-40B4-BE49-F238E27FC236}">
              <a16:creationId xmlns:a16="http://schemas.microsoft.com/office/drawing/2014/main" id="{A5C3D712-04C5-4B70-A928-5EB41359C26F}"/>
            </a:ext>
          </a:extLst>
        </xdr:cNvPr>
        <xdr:cNvGrpSpPr/>
      </xdr:nvGrpSpPr>
      <xdr:grpSpPr>
        <a:xfrm>
          <a:off x="790575" y="7630905"/>
          <a:ext cx="1273810" cy="2370696"/>
          <a:chOff x="707831" y="2007877"/>
          <a:chExt cx="1177179" cy="2341928"/>
        </a:xfrm>
      </xdr:grpSpPr>
      <xdr:sp macro="" textlink="">
        <xdr:nvSpPr>
          <xdr:cNvPr id="31" name="テキスト ボックス 30">
            <a:extLst>
              <a:ext uri="{FF2B5EF4-FFF2-40B4-BE49-F238E27FC236}">
                <a16:creationId xmlns:a16="http://schemas.microsoft.com/office/drawing/2014/main" id="{95E6E0A6-8FBA-AC50-8846-0C3CCB4FEDD4}"/>
              </a:ext>
            </a:extLst>
          </xdr:cNvPr>
          <xdr:cNvSpPr txBox="1"/>
        </xdr:nvSpPr>
        <xdr:spPr>
          <a:xfrm>
            <a:off x="707831" y="3584158"/>
            <a:ext cx="1155755" cy="76564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0" bIns="0" rtlCol="0" anchor="t"/>
          <a:lstStyle/>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平成</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29</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年</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('17)-</a:t>
            </a:r>
          </a:p>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令和３年</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('21)</a:t>
            </a:r>
          </a:p>
          <a:p>
            <a:r>
              <a:rPr kumimoji="1" lang="en-US" altLang="ja-JP" sz="100">
                <a:solidFill>
                  <a:sysClr val="windowText" lastClr="000000"/>
                </a:solidFill>
                <a:latin typeface="ＭＳ Ｐゴシック" panose="020B0600070205080204" pitchFamily="50" charset="-128"/>
                <a:ea typeface="ＭＳ Ｐゴシック" panose="020B0600070205080204" pitchFamily="50" charset="-128"/>
              </a:rPr>
              <a:t> </a:t>
            </a:r>
          </a:p>
          <a:p>
            <a:r>
              <a:rPr kumimoji="1" lang="ja-JP" altLang="en-US" sz="1100">
                <a:solidFill>
                  <a:sysClr val="windowText" lastClr="000000"/>
                </a:solidFill>
                <a:latin typeface="ＭＳ Ｐ明朝" panose="02020600040205080304" pitchFamily="18" charset="-128"/>
                <a:ea typeface="ＭＳ Ｐ明朝" panose="02020600040205080304" pitchFamily="18" charset="-128"/>
              </a:rPr>
              <a:t>合計 </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8.8</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万件</a:t>
            </a:r>
          </a:p>
        </xdr:txBody>
      </xdr:sp>
      <xdr:sp macro="" textlink="">
        <xdr:nvSpPr>
          <xdr:cNvPr id="32" name="テキスト ボックス 31">
            <a:extLst>
              <a:ext uri="{FF2B5EF4-FFF2-40B4-BE49-F238E27FC236}">
                <a16:creationId xmlns:a16="http://schemas.microsoft.com/office/drawing/2014/main" id="{D9F308EE-A79B-E923-5428-1407E760DEC2}"/>
              </a:ext>
            </a:extLst>
          </xdr:cNvPr>
          <xdr:cNvSpPr txBox="1"/>
        </xdr:nvSpPr>
        <xdr:spPr>
          <a:xfrm>
            <a:off x="707831" y="2797035"/>
            <a:ext cx="1166219" cy="7504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0" bIns="0" rtlCol="0" anchor="t"/>
          <a:lstStyle/>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平成</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24</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年</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('12)-</a:t>
            </a:r>
          </a:p>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平成</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28</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年</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('16)</a:t>
            </a:r>
          </a:p>
          <a:p>
            <a:r>
              <a:rPr kumimoji="1" lang="en-US" altLang="ja-JP" sz="100">
                <a:solidFill>
                  <a:sysClr val="windowText" lastClr="000000"/>
                </a:solidFill>
                <a:latin typeface="ＭＳ Ｐゴシック" panose="020B0600070205080204" pitchFamily="50" charset="-128"/>
                <a:ea typeface="ＭＳ Ｐゴシック" panose="020B0600070205080204" pitchFamily="50" charset="-128"/>
              </a:rPr>
              <a:t> </a:t>
            </a:r>
          </a:p>
          <a:p>
            <a:r>
              <a:rPr kumimoji="1" lang="ja-JP" altLang="en-US" sz="1100">
                <a:solidFill>
                  <a:sysClr val="windowText" lastClr="000000"/>
                </a:solidFill>
                <a:latin typeface="ＭＳ Ｐ明朝" panose="02020600040205080304" pitchFamily="18" charset="-128"/>
                <a:ea typeface="ＭＳ Ｐ明朝" panose="02020600040205080304" pitchFamily="18" charset="-128"/>
              </a:rPr>
              <a:t>合計 </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6.9</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万件</a:t>
            </a:r>
          </a:p>
        </xdr:txBody>
      </xdr:sp>
      <xdr:sp macro="" textlink="">
        <xdr:nvSpPr>
          <xdr:cNvPr id="33" name="テキスト ボックス 32">
            <a:extLst>
              <a:ext uri="{FF2B5EF4-FFF2-40B4-BE49-F238E27FC236}">
                <a16:creationId xmlns:a16="http://schemas.microsoft.com/office/drawing/2014/main" id="{1A18BC71-A80B-B509-BBB5-B6A17C1EAD91}"/>
              </a:ext>
            </a:extLst>
          </xdr:cNvPr>
          <xdr:cNvSpPr txBox="1"/>
        </xdr:nvSpPr>
        <xdr:spPr>
          <a:xfrm>
            <a:off x="707831" y="2007877"/>
            <a:ext cx="1177179" cy="7592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0" bIns="0" rtlCol="0" anchor="t"/>
          <a:lstStyle/>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平成</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19</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年</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('07)-</a:t>
            </a:r>
          </a:p>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平成</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23</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年</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('11)</a:t>
            </a:r>
          </a:p>
          <a:p>
            <a:r>
              <a:rPr kumimoji="1" lang="en-US" altLang="ja-JP" sz="100">
                <a:solidFill>
                  <a:sysClr val="windowText" lastClr="000000"/>
                </a:solidFill>
                <a:latin typeface="ＭＳ Ｐゴシック" panose="020B0600070205080204" pitchFamily="50" charset="-128"/>
                <a:ea typeface="ＭＳ Ｐゴシック" panose="020B0600070205080204" pitchFamily="50" charset="-128"/>
              </a:rPr>
              <a:t> </a:t>
            </a:r>
          </a:p>
          <a:p>
            <a:r>
              <a:rPr kumimoji="1" lang="ja-JP" altLang="en-US" sz="1100">
                <a:solidFill>
                  <a:sysClr val="windowText" lastClr="000000"/>
                </a:solidFill>
                <a:latin typeface="ＭＳ Ｐ明朝" panose="02020600040205080304" pitchFamily="18" charset="-128"/>
                <a:ea typeface="ＭＳ Ｐ明朝" panose="02020600040205080304" pitchFamily="18" charset="-128"/>
              </a:rPr>
              <a:t>合計 </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5.4</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万件</a:t>
            </a:r>
          </a:p>
        </xdr:txBody>
      </xdr:sp>
    </xdr:grpSp>
    <xdr:clientData/>
  </xdr:twoCellAnchor>
  <xdr:twoCellAnchor editAs="oneCell">
    <xdr:from>
      <xdr:col>2</xdr:col>
      <xdr:colOff>285748</xdr:colOff>
      <xdr:row>7</xdr:row>
      <xdr:rowOff>174782</xdr:rowOff>
    </xdr:from>
    <xdr:to>
      <xdr:col>8</xdr:col>
      <xdr:colOff>477868</xdr:colOff>
      <xdr:row>9</xdr:row>
      <xdr:rowOff>16567</xdr:rowOff>
    </xdr:to>
    <xdr:pic>
      <xdr:nvPicPr>
        <xdr:cNvPr id="39" name="図 38">
          <a:extLst>
            <a:ext uri="{FF2B5EF4-FFF2-40B4-BE49-F238E27FC236}">
              <a16:creationId xmlns:a16="http://schemas.microsoft.com/office/drawing/2014/main" id="{1E014E03-0B07-2C14-5EB3-7967493B8BB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45467" y="1627345"/>
          <a:ext cx="5328000" cy="230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oneCellAnchor>
    <xdr:from>
      <xdr:col>2</xdr:col>
      <xdr:colOff>9525</xdr:colOff>
      <xdr:row>39</xdr:row>
      <xdr:rowOff>3175</xdr:rowOff>
    </xdr:from>
    <xdr:ext cx="132665" cy="153274"/>
    <xdr:sp macro="" textlink="">
      <xdr:nvSpPr>
        <xdr:cNvPr id="2" name="Text Box 1">
          <a:extLst>
            <a:ext uri="{FF2B5EF4-FFF2-40B4-BE49-F238E27FC236}">
              <a16:creationId xmlns:a16="http://schemas.microsoft.com/office/drawing/2014/main" id="{F6B599D8-4ABE-4862-A3AA-73D61E98C809}"/>
            </a:ext>
          </a:extLst>
        </xdr:cNvPr>
        <xdr:cNvSpPr txBox="1">
          <a:spLocks noChangeArrowheads="1"/>
        </xdr:cNvSpPr>
      </xdr:nvSpPr>
      <xdr:spPr bwMode="auto">
        <a:xfrm>
          <a:off x="2754630" y="6765925"/>
          <a:ext cx="132665" cy="153274"/>
        </a:xfrm>
        <a:prstGeom prst="rect">
          <a:avLst/>
        </a:prstGeom>
        <a:noFill/>
        <a:ln>
          <a:noFill/>
        </a:ln>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明朝"/>
            </a:rPr>
            <a:t>(2)</a:t>
          </a:r>
          <a:endParaRPr lang="ja-JP" altLang="en-US"/>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0</xdr:col>
      <xdr:colOff>47625</xdr:colOff>
      <xdr:row>9</xdr:row>
      <xdr:rowOff>190500</xdr:rowOff>
    </xdr:from>
    <xdr:to>
      <xdr:col>0</xdr:col>
      <xdr:colOff>114300</xdr:colOff>
      <xdr:row>31</xdr:row>
      <xdr:rowOff>9525</xdr:rowOff>
    </xdr:to>
    <xdr:sp macro="" textlink="">
      <xdr:nvSpPr>
        <xdr:cNvPr id="2" name="AutoShape 1">
          <a:extLst>
            <a:ext uri="{FF2B5EF4-FFF2-40B4-BE49-F238E27FC236}">
              <a16:creationId xmlns:a16="http://schemas.microsoft.com/office/drawing/2014/main" id="{551D89DA-5A97-404F-BEC9-61F7FB734F3B}"/>
            </a:ext>
          </a:extLst>
        </xdr:cNvPr>
        <xdr:cNvSpPr>
          <a:spLocks/>
        </xdr:cNvSpPr>
      </xdr:nvSpPr>
      <xdr:spPr bwMode="auto">
        <a:xfrm>
          <a:off x="49530" y="2352675"/>
          <a:ext cx="64770" cy="5135880"/>
        </a:xfrm>
        <a:prstGeom prst="leftBracket">
          <a:avLst>
            <a:gd name="adj" fmla="val 64074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47625</xdr:colOff>
      <xdr:row>33</xdr:row>
      <xdr:rowOff>171450</xdr:rowOff>
    </xdr:from>
    <xdr:to>
      <xdr:col>0</xdr:col>
      <xdr:colOff>104775</xdr:colOff>
      <xdr:row>55</xdr:row>
      <xdr:rowOff>9525</xdr:rowOff>
    </xdr:to>
    <xdr:sp macro="" textlink="">
      <xdr:nvSpPr>
        <xdr:cNvPr id="3" name="AutoShape 4">
          <a:extLst>
            <a:ext uri="{FF2B5EF4-FFF2-40B4-BE49-F238E27FC236}">
              <a16:creationId xmlns:a16="http://schemas.microsoft.com/office/drawing/2014/main" id="{3D518FEA-DA84-439F-889B-9A366F9A7CB0}"/>
            </a:ext>
          </a:extLst>
        </xdr:cNvPr>
        <xdr:cNvSpPr>
          <a:spLocks/>
        </xdr:cNvSpPr>
      </xdr:nvSpPr>
      <xdr:spPr bwMode="auto">
        <a:xfrm>
          <a:off x="49530" y="8016240"/>
          <a:ext cx="53340" cy="5187315"/>
        </a:xfrm>
        <a:prstGeom prst="leftBracket">
          <a:avLst>
            <a:gd name="adj" fmla="val 62449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495300</xdr:colOff>
      <xdr:row>9</xdr:row>
      <xdr:rowOff>200025</xdr:rowOff>
    </xdr:from>
    <xdr:to>
      <xdr:col>15</xdr:col>
      <xdr:colOff>581025</xdr:colOff>
      <xdr:row>30</xdr:row>
      <xdr:rowOff>200025</xdr:rowOff>
    </xdr:to>
    <xdr:sp macro="" textlink="">
      <xdr:nvSpPr>
        <xdr:cNvPr id="4" name="AutoShape 6">
          <a:extLst>
            <a:ext uri="{FF2B5EF4-FFF2-40B4-BE49-F238E27FC236}">
              <a16:creationId xmlns:a16="http://schemas.microsoft.com/office/drawing/2014/main" id="{89F9CE1A-97E0-4358-B492-8A4570BF15B5}"/>
            </a:ext>
          </a:extLst>
        </xdr:cNvPr>
        <xdr:cNvSpPr>
          <a:spLocks/>
        </xdr:cNvSpPr>
      </xdr:nvSpPr>
      <xdr:spPr bwMode="auto">
        <a:xfrm>
          <a:off x="11077575" y="2364105"/>
          <a:ext cx="87630" cy="5067300"/>
        </a:xfrm>
        <a:prstGeom prst="rightBracket">
          <a:avLst>
            <a:gd name="adj" fmla="val 51111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495300</xdr:colOff>
      <xdr:row>33</xdr:row>
      <xdr:rowOff>200025</xdr:rowOff>
    </xdr:from>
    <xdr:to>
      <xdr:col>15</xdr:col>
      <xdr:colOff>581025</xdr:colOff>
      <xdr:row>55</xdr:row>
      <xdr:rowOff>200025</xdr:rowOff>
    </xdr:to>
    <xdr:sp macro="" textlink="">
      <xdr:nvSpPr>
        <xdr:cNvPr id="5" name="AutoShape 7">
          <a:extLst>
            <a:ext uri="{FF2B5EF4-FFF2-40B4-BE49-F238E27FC236}">
              <a16:creationId xmlns:a16="http://schemas.microsoft.com/office/drawing/2014/main" id="{615FD45C-29C5-43FF-AB76-03ADD2356A34}"/>
            </a:ext>
          </a:extLst>
        </xdr:cNvPr>
        <xdr:cNvSpPr>
          <a:spLocks/>
        </xdr:cNvSpPr>
      </xdr:nvSpPr>
      <xdr:spPr bwMode="auto">
        <a:xfrm>
          <a:off x="11077575" y="8050530"/>
          <a:ext cx="87630" cy="5267325"/>
        </a:xfrm>
        <a:prstGeom prst="rightBracket">
          <a:avLst>
            <a:gd name="adj" fmla="val 53055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16</xdr:row>
      <xdr:rowOff>0</xdr:rowOff>
    </xdr:from>
    <xdr:to>
      <xdr:col>2</xdr:col>
      <xdr:colOff>80596</xdr:colOff>
      <xdr:row>16</xdr:row>
      <xdr:rowOff>0</xdr:rowOff>
    </xdr:to>
    <xdr:sp macro="" textlink="">
      <xdr:nvSpPr>
        <xdr:cNvPr id="2" name="テキスト 19">
          <a:extLst>
            <a:ext uri="{FF2B5EF4-FFF2-40B4-BE49-F238E27FC236}">
              <a16:creationId xmlns:a16="http://schemas.microsoft.com/office/drawing/2014/main" id="{EC7A7EC6-1D9F-402C-8847-46F29170AF8F}"/>
            </a:ext>
          </a:extLst>
        </xdr:cNvPr>
        <xdr:cNvSpPr txBox="1">
          <a:spLocks noChangeArrowheads="1"/>
        </xdr:cNvSpPr>
      </xdr:nvSpPr>
      <xdr:spPr bwMode="auto">
        <a:xfrm>
          <a:off x="3619500" y="5210175"/>
          <a:ext cx="95250" cy="0"/>
        </a:xfrm>
        <a:prstGeom prst="rect">
          <a:avLst/>
        </a:prstGeom>
        <a:noFill/>
        <a:ln>
          <a:noFill/>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Private Research</a:t>
          </a:r>
        </a:p>
        <a:p>
          <a:pPr algn="l" rtl="0">
            <a:defRPr sz="1000"/>
          </a:pPr>
          <a:r>
            <a:rPr lang="ja-JP" altLang="en-US" sz="600" b="0" i="0" u="none" strike="noStrike" baseline="0">
              <a:solidFill>
                <a:srgbClr val="000000"/>
              </a:solidFill>
              <a:latin typeface="ＭＳ 明朝"/>
              <a:ea typeface="ＭＳ 明朝"/>
            </a:rPr>
            <a:t>Institutes</a:t>
          </a:r>
          <a:endParaRPr lang="ja-JP" altLang="en-US"/>
        </a:p>
      </xdr:txBody>
    </xdr:sp>
    <xdr:clientData/>
  </xdr:twoCellAnchor>
  <xdr:twoCellAnchor>
    <xdr:from>
      <xdr:col>0</xdr:col>
      <xdr:colOff>0</xdr:colOff>
      <xdr:row>5</xdr:row>
      <xdr:rowOff>7620</xdr:rowOff>
    </xdr:from>
    <xdr:to>
      <xdr:col>1</xdr:col>
      <xdr:colOff>2506980</xdr:colOff>
      <xdr:row>9</xdr:row>
      <xdr:rowOff>0</xdr:rowOff>
    </xdr:to>
    <xdr:sp macro="" textlink="">
      <xdr:nvSpPr>
        <xdr:cNvPr id="2520092" name="Line 3">
          <a:extLst>
            <a:ext uri="{FF2B5EF4-FFF2-40B4-BE49-F238E27FC236}">
              <a16:creationId xmlns:a16="http://schemas.microsoft.com/office/drawing/2014/main" id="{A07412F4-D3AA-415E-BA81-CEA7D2759D3D}"/>
            </a:ext>
          </a:extLst>
        </xdr:cNvPr>
        <xdr:cNvSpPr>
          <a:spLocks noChangeShapeType="1"/>
        </xdr:cNvSpPr>
      </xdr:nvSpPr>
      <xdr:spPr bwMode="auto">
        <a:xfrm>
          <a:off x="0" y="1158240"/>
          <a:ext cx="3063240" cy="84582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11</xdr:row>
      <xdr:rowOff>0</xdr:rowOff>
    </xdr:from>
    <xdr:to>
      <xdr:col>2</xdr:col>
      <xdr:colOff>0</xdr:colOff>
      <xdr:row>15</xdr:row>
      <xdr:rowOff>0</xdr:rowOff>
    </xdr:to>
    <xdr:sp macro="" textlink="">
      <xdr:nvSpPr>
        <xdr:cNvPr id="12" name="テキスト 75">
          <a:extLst>
            <a:ext uri="{FF2B5EF4-FFF2-40B4-BE49-F238E27FC236}">
              <a16:creationId xmlns:a16="http://schemas.microsoft.com/office/drawing/2014/main" id="{3D040708-C034-4C15-B1FD-7150AC3A6214}"/>
            </a:ext>
          </a:extLst>
        </xdr:cNvPr>
        <xdr:cNvSpPr txBox="1">
          <a:spLocks noChangeArrowheads="1"/>
        </xdr:cNvSpPr>
      </xdr:nvSpPr>
      <xdr:spPr bwMode="auto">
        <a:xfrm>
          <a:off x="3619500" y="4324350"/>
          <a:ext cx="0" cy="885825"/>
        </a:xfrm>
        <a:prstGeom prst="rect">
          <a:avLst/>
        </a:prstGeom>
        <a:noFill/>
        <a:ln>
          <a:noFill/>
        </a:ln>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明朝"/>
              <a:ea typeface="ＭＳ 明朝"/>
            </a:rPr>
            <a:t>Private Research</a:t>
          </a:r>
        </a:p>
        <a:p>
          <a:pPr algn="l" rtl="0">
            <a:defRPr sz="1000"/>
          </a:pPr>
          <a:r>
            <a:rPr lang="ja-JP" altLang="en-US" sz="700" b="1" i="0" u="none" strike="noStrike" baseline="0">
              <a:solidFill>
                <a:srgbClr val="000000"/>
              </a:solidFill>
              <a:latin typeface="ＭＳ 明朝"/>
              <a:ea typeface="ＭＳ 明朝"/>
            </a:rPr>
            <a:t>Institutes</a:t>
          </a:r>
          <a:endParaRPr lang="ja-JP" altLang="en-US"/>
        </a:p>
      </xdr:txBody>
    </xdr:sp>
    <xdr:clientData/>
  </xdr:twoCellAnchor>
  <xdr:twoCellAnchor>
    <xdr:from>
      <xdr:col>2</xdr:col>
      <xdr:colOff>0</xdr:colOff>
      <xdr:row>10</xdr:row>
      <xdr:rowOff>0</xdr:rowOff>
    </xdr:from>
    <xdr:to>
      <xdr:col>2</xdr:col>
      <xdr:colOff>0</xdr:colOff>
      <xdr:row>10</xdr:row>
      <xdr:rowOff>0</xdr:rowOff>
    </xdr:to>
    <xdr:sp macro="" textlink="">
      <xdr:nvSpPr>
        <xdr:cNvPr id="13" name="テキスト 76">
          <a:extLst>
            <a:ext uri="{FF2B5EF4-FFF2-40B4-BE49-F238E27FC236}">
              <a16:creationId xmlns:a16="http://schemas.microsoft.com/office/drawing/2014/main" id="{0160A145-80FD-4088-BA68-A7B95830DB82}"/>
            </a:ext>
          </a:extLst>
        </xdr:cNvPr>
        <xdr:cNvSpPr txBox="1">
          <a:spLocks noChangeArrowheads="1"/>
        </xdr:cNvSpPr>
      </xdr:nvSpPr>
      <xdr:spPr bwMode="auto">
        <a:xfrm>
          <a:off x="3619500" y="4324350"/>
          <a:ext cx="0" cy="0"/>
        </a:xfrm>
        <a:prstGeom prst="rect">
          <a:avLst/>
        </a:prstGeom>
        <a:noFill/>
        <a:ln>
          <a:noFill/>
        </a:ln>
      </xdr:spPr>
      <xdr:txBody>
        <a:bodyPr vertOverflow="clip" wrap="square" lIns="18288" tIns="22860" rIns="0" bIns="0" anchor="t" upright="1"/>
        <a:lstStyle/>
        <a:p>
          <a:pPr algn="l" rtl="0">
            <a:defRPr sz="1000"/>
          </a:pPr>
          <a:r>
            <a:rPr lang="ja-JP" altLang="en-US" sz="700" b="1" i="0" u="none" strike="noStrike" baseline="0">
              <a:solidFill>
                <a:srgbClr val="000000"/>
              </a:solidFill>
              <a:latin typeface="Times New Roman"/>
              <a:cs typeface="Times New Roman"/>
            </a:rPr>
            <a:t>Universities &amp;</a:t>
          </a:r>
        </a:p>
        <a:p>
          <a:pPr algn="l" rtl="0">
            <a:defRPr sz="1000"/>
          </a:pPr>
          <a:r>
            <a:rPr lang="ja-JP" altLang="en-US" sz="700" b="1" i="0" u="none" strike="noStrike" baseline="0">
              <a:solidFill>
                <a:srgbClr val="000000"/>
              </a:solidFill>
              <a:latin typeface="Times New Roman"/>
              <a:cs typeface="Times New Roman"/>
            </a:rPr>
            <a:t>Colleges</a:t>
          </a:r>
          <a:endParaRPr lang="ja-JP" altLang="en-US"/>
        </a:p>
      </xdr:txBody>
    </xdr:sp>
    <xdr:clientData/>
  </xdr:twoCellAnchor>
  <xdr:twoCellAnchor>
    <xdr:from>
      <xdr:col>2</xdr:col>
      <xdr:colOff>0</xdr:colOff>
      <xdr:row>10</xdr:row>
      <xdr:rowOff>0</xdr:rowOff>
    </xdr:from>
    <xdr:to>
      <xdr:col>2</xdr:col>
      <xdr:colOff>0</xdr:colOff>
      <xdr:row>10</xdr:row>
      <xdr:rowOff>0</xdr:rowOff>
    </xdr:to>
    <xdr:sp macro="" textlink="">
      <xdr:nvSpPr>
        <xdr:cNvPr id="18" name="テキスト 75">
          <a:extLst>
            <a:ext uri="{FF2B5EF4-FFF2-40B4-BE49-F238E27FC236}">
              <a16:creationId xmlns:a16="http://schemas.microsoft.com/office/drawing/2014/main" id="{C09E9428-3DEB-4070-8B2D-73121131C7AE}"/>
            </a:ext>
          </a:extLst>
        </xdr:cNvPr>
        <xdr:cNvSpPr txBox="1">
          <a:spLocks noChangeArrowheads="1"/>
        </xdr:cNvSpPr>
      </xdr:nvSpPr>
      <xdr:spPr bwMode="auto">
        <a:xfrm>
          <a:off x="3619500" y="4124325"/>
          <a:ext cx="0" cy="0"/>
        </a:xfrm>
        <a:prstGeom prst="rect">
          <a:avLst/>
        </a:prstGeom>
        <a:noFill/>
        <a:ln>
          <a:noFill/>
        </a:ln>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明朝"/>
              <a:ea typeface="ＭＳ 明朝"/>
            </a:rPr>
            <a:t>Private Research</a:t>
          </a:r>
        </a:p>
        <a:p>
          <a:pPr algn="l" rtl="0">
            <a:defRPr sz="1000"/>
          </a:pPr>
          <a:r>
            <a:rPr lang="ja-JP" altLang="en-US" sz="700" b="1" i="0" u="none" strike="noStrike" baseline="0">
              <a:solidFill>
                <a:srgbClr val="000000"/>
              </a:solidFill>
              <a:latin typeface="ＭＳ 明朝"/>
              <a:ea typeface="ＭＳ 明朝"/>
            </a:rPr>
            <a:t>Institutes</a:t>
          </a:r>
          <a:endParaRPr lang="ja-JP" altLang="en-US"/>
        </a:p>
      </xdr:txBody>
    </xdr:sp>
    <xdr:clientData/>
  </xdr:twoCellAnchor>
  <xdr:twoCellAnchor>
    <xdr:from>
      <xdr:col>2</xdr:col>
      <xdr:colOff>0</xdr:colOff>
      <xdr:row>10</xdr:row>
      <xdr:rowOff>0</xdr:rowOff>
    </xdr:from>
    <xdr:to>
      <xdr:col>2</xdr:col>
      <xdr:colOff>0</xdr:colOff>
      <xdr:row>10</xdr:row>
      <xdr:rowOff>0</xdr:rowOff>
    </xdr:to>
    <xdr:sp macro="" textlink="">
      <xdr:nvSpPr>
        <xdr:cNvPr id="19" name="テキスト 76">
          <a:extLst>
            <a:ext uri="{FF2B5EF4-FFF2-40B4-BE49-F238E27FC236}">
              <a16:creationId xmlns:a16="http://schemas.microsoft.com/office/drawing/2014/main" id="{81CA3FAF-501D-4B59-BB24-F95E5F3432F3}"/>
            </a:ext>
          </a:extLst>
        </xdr:cNvPr>
        <xdr:cNvSpPr txBox="1">
          <a:spLocks noChangeArrowheads="1"/>
        </xdr:cNvSpPr>
      </xdr:nvSpPr>
      <xdr:spPr bwMode="auto">
        <a:xfrm>
          <a:off x="3619500" y="4124325"/>
          <a:ext cx="0" cy="0"/>
        </a:xfrm>
        <a:prstGeom prst="rect">
          <a:avLst/>
        </a:prstGeom>
        <a:noFill/>
        <a:ln>
          <a:noFill/>
        </a:ln>
      </xdr:spPr>
      <xdr:txBody>
        <a:bodyPr vertOverflow="clip" wrap="square" lIns="18288" tIns="22860" rIns="0" bIns="0" anchor="t" upright="1"/>
        <a:lstStyle/>
        <a:p>
          <a:pPr algn="l" rtl="0">
            <a:defRPr sz="1000"/>
          </a:pPr>
          <a:r>
            <a:rPr lang="ja-JP" altLang="en-US" sz="700" b="1" i="0" u="none" strike="noStrike" baseline="0">
              <a:solidFill>
                <a:srgbClr val="000000"/>
              </a:solidFill>
              <a:latin typeface="Times New Roman"/>
              <a:cs typeface="Times New Roman"/>
            </a:rPr>
            <a:t>Universities &amp;</a:t>
          </a:r>
        </a:p>
        <a:p>
          <a:pPr algn="l" rtl="0">
            <a:defRPr sz="1000"/>
          </a:pPr>
          <a:r>
            <a:rPr lang="ja-JP" altLang="en-US" sz="700" b="1" i="0" u="none" strike="noStrike" baseline="0">
              <a:solidFill>
                <a:srgbClr val="000000"/>
              </a:solidFill>
              <a:latin typeface="Times New Roman"/>
              <a:cs typeface="Times New Roman"/>
            </a:rPr>
            <a:t>Colleges</a:t>
          </a:r>
          <a:endParaRPr lang="ja-JP" altLang="en-US"/>
        </a:p>
      </xdr:txBody>
    </xdr:sp>
    <xdr:clientData/>
  </xdr:twoCellAnchor>
  <xdr:twoCellAnchor>
    <xdr:from>
      <xdr:col>2</xdr:col>
      <xdr:colOff>0</xdr:colOff>
      <xdr:row>11</xdr:row>
      <xdr:rowOff>0</xdr:rowOff>
    </xdr:from>
    <xdr:to>
      <xdr:col>2</xdr:col>
      <xdr:colOff>0</xdr:colOff>
      <xdr:row>11</xdr:row>
      <xdr:rowOff>0</xdr:rowOff>
    </xdr:to>
    <xdr:sp macro="" textlink="">
      <xdr:nvSpPr>
        <xdr:cNvPr id="20" name="テキスト 76">
          <a:extLst>
            <a:ext uri="{FF2B5EF4-FFF2-40B4-BE49-F238E27FC236}">
              <a16:creationId xmlns:a16="http://schemas.microsoft.com/office/drawing/2014/main" id="{75FF7D40-8CA9-45FA-B240-DE9DE2A3BDF3}"/>
            </a:ext>
          </a:extLst>
        </xdr:cNvPr>
        <xdr:cNvSpPr txBox="1">
          <a:spLocks noChangeArrowheads="1"/>
        </xdr:cNvSpPr>
      </xdr:nvSpPr>
      <xdr:spPr bwMode="auto">
        <a:xfrm>
          <a:off x="3619500" y="4552950"/>
          <a:ext cx="0" cy="0"/>
        </a:xfrm>
        <a:prstGeom prst="rect">
          <a:avLst/>
        </a:prstGeom>
        <a:noFill/>
        <a:ln>
          <a:noFill/>
        </a:ln>
      </xdr:spPr>
      <xdr:txBody>
        <a:bodyPr vertOverflow="clip" wrap="square" lIns="18288" tIns="22860" rIns="0" bIns="0" anchor="t" upright="1"/>
        <a:lstStyle/>
        <a:p>
          <a:pPr algn="l" rtl="0">
            <a:defRPr sz="1000"/>
          </a:pPr>
          <a:r>
            <a:rPr lang="ja-JP" altLang="en-US" sz="700" b="1" i="0" u="none" strike="noStrike" baseline="0">
              <a:solidFill>
                <a:srgbClr val="000000"/>
              </a:solidFill>
              <a:latin typeface="Times New Roman"/>
              <a:cs typeface="Times New Roman"/>
            </a:rPr>
            <a:t>Universities &amp;</a:t>
          </a:r>
        </a:p>
        <a:p>
          <a:pPr algn="l" rtl="0">
            <a:defRPr sz="1000"/>
          </a:pPr>
          <a:r>
            <a:rPr lang="ja-JP" altLang="en-US" sz="700" b="1" i="0" u="none" strike="noStrike" baseline="0">
              <a:solidFill>
                <a:srgbClr val="000000"/>
              </a:solidFill>
              <a:latin typeface="Times New Roman"/>
              <a:cs typeface="Times New Roman"/>
            </a:rPr>
            <a:t>Colleges</a:t>
          </a:r>
          <a:endParaRPr lang="ja-JP" altLang="en-US"/>
        </a:p>
      </xdr:txBody>
    </xdr:sp>
    <xdr:clientData/>
  </xdr:twoCellAnchor>
  <xdr:twoCellAnchor>
    <xdr:from>
      <xdr:col>2</xdr:col>
      <xdr:colOff>0</xdr:colOff>
      <xdr:row>13</xdr:row>
      <xdr:rowOff>0</xdr:rowOff>
    </xdr:from>
    <xdr:to>
      <xdr:col>2</xdr:col>
      <xdr:colOff>0</xdr:colOff>
      <xdr:row>13</xdr:row>
      <xdr:rowOff>0</xdr:rowOff>
    </xdr:to>
    <xdr:sp macro="" textlink="">
      <xdr:nvSpPr>
        <xdr:cNvPr id="21" name="テキスト 76">
          <a:extLst>
            <a:ext uri="{FF2B5EF4-FFF2-40B4-BE49-F238E27FC236}">
              <a16:creationId xmlns:a16="http://schemas.microsoft.com/office/drawing/2014/main" id="{0EB0CADB-28FE-41B5-8C5D-E0C5E971BD9B}"/>
            </a:ext>
          </a:extLst>
        </xdr:cNvPr>
        <xdr:cNvSpPr txBox="1">
          <a:spLocks noChangeArrowheads="1"/>
        </xdr:cNvSpPr>
      </xdr:nvSpPr>
      <xdr:spPr bwMode="auto">
        <a:xfrm>
          <a:off x="3619500" y="4781550"/>
          <a:ext cx="0" cy="0"/>
        </a:xfrm>
        <a:prstGeom prst="rect">
          <a:avLst/>
        </a:prstGeom>
        <a:noFill/>
        <a:ln>
          <a:noFill/>
        </a:ln>
      </xdr:spPr>
      <xdr:txBody>
        <a:bodyPr vertOverflow="clip" wrap="square" lIns="18288" tIns="22860" rIns="0" bIns="0" anchor="t" upright="1"/>
        <a:lstStyle/>
        <a:p>
          <a:pPr algn="l" rtl="0">
            <a:defRPr sz="1000"/>
          </a:pPr>
          <a:r>
            <a:rPr lang="ja-JP" altLang="en-US" sz="700" b="1" i="0" u="none" strike="noStrike" baseline="0">
              <a:solidFill>
                <a:srgbClr val="000000"/>
              </a:solidFill>
              <a:latin typeface="Times New Roman"/>
              <a:cs typeface="Times New Roman"/>
            </a:rPr>
            <a:t>Universities &amp;</a:t>
          </a:r>
        </a:p>
        <a:p>
          <a:pPr algn="l" rtl="0">
            <a:defRPr sz="1000"/>
          </a:pPr>
          <a:r>
            <a:rPr lang="ja-JP" altLang="en-US" sz="700" b="1" i="0" u="none" strike="noStrike" baseline="0">
              <a:solidFill>
                <a:srgbClr val="000000"/>
              </a:solidFill>
              <a:latin typeface="Times New Roman"/>
              <a:cs typeface="Times New Roman"/>
            </a:rPr>
            <a:t>Colleges</a:t>
          </a:r>
          <a:endParaRPr lang="ja-JP" altLang="en-US"/>
        </a:p>
      </xdr:txBody>
    </xdr:sp>
    <xdr:clientData/>
  </xdr:twoCellAnchor>
  <xdr:twoCellAnchor>
    <xdr:from>
      <xdr:col>2</xdr:col>
      <xdr:colOff>0</xdr:colOff>
      <xdr:row>16</xdr:row>
      <xdr:rowOff>0</xdr:rowOff>
    </xdr:from>
    <xdr:to>
      <xdr:col>2</xdr:col>
      <xdr:colOff>0</xdr:colOff>
      <xdr:row>16</xdr:row>
      <xdr:rowOff>0</xdr:rowOff>
    </xdr:to>
    <xdr:sp macro="" textlink="">
      <xdr:nvSpPr>
        <xdr:cNvPr id="23" name="テキスト 76">
          <a:extLst>
            <a:ext uri="{FF2B5EF4-FFF2-40B4-BE49-F238E27FC236}">
              <a16:creationId xmlns:a16="http://schemas.microsoft.com/office/drawing/2014/main" id="{78925480-AE33-4944-802D-8D8475ACF8A7}"/>
            </a:ext>
          </a:extLst>
        </xdr:cNvPr>
        <xdr:cNvSpPr txBox="1">
          <a:spLocks noChangeArrowheads="1"/>
        </xdr:cNvSpPr>
      </xdr:nvSpPr>
      <xdr:spPr bwMode="auto">
        <a:xfrm>
          <a:off x="3619500" y="5210175"/>
          <a:ext cx="0" cy="0"/>
        </a:xfrm>
        <a:prstGeom prst="rect">
          <a:avLst/>
        </a:prstGeom>
        <a:noFill/>
        <a:ln>
          <a:noFill/>
        </a:ln>
      </xdr:spPr>
      <xdr:txBody>
        <a:bodyPr vertOverflow="clip" wrap="square" lIns="18288" tIns="22860" rIns="0" bIns="0" anchor="t" upright="1"/>
        <a:lstStyle/>
        <a:p>
          <a:pPr algn="l" rtl="0">
            <a:defRPr sz="1000"/>
          </a:pPr>
          <a:r>
            <a:rPr lang="ja-JP" altLang="en-US" sz="700" b="1" i="0" u="none" strike="noStrike" baseline="0">
              <a:solidFill>
                <a:srgbClr val="000000"/>
              </a:solidFill>
              <a:latin typeface="Times New Roman"/>
              <a:cs typeface="Times New Roman"/>
            </a:rPr>
            <a:t>Universities &amp;</a:t>
          </a:r>
        </a:p>
        <a:p>
          <a:pPr algn="l" rtl="0">
            <a:defRPr sz="1000"/>
          </a:pPr>
          <a:r>
            <a:rPr lang="ja-JP" altLang="en-US" sz="700" b="1" i="0" u="none" strike="noStrike" baseline="0">
              <a:solidFill>
                <a:srgbClr val="000000"/>
              </a:solidFill>
              <a:latin typeface="Times New Roman"/>
              <a:cs typeface="Times New Roman"/>
            </a:rPr>
            <a:t>Colleges</a:t>
          </a:r>
          <a:endParaRPr lang="ja-JP" altLang="en-US"/>
        </a:p>
      </xdr:txBody>
    </xdr:sp>
    <xdr:clientData/>
  </xdr:twoCellAnchor>
  <xdr:twoCellAnchor>
    <xdr:from>
      <xdr:col>2</xdr:col>
      <xdr:colOff>0</xdr:colOff>
      <xdr:row>10</xdr:row>
      <xdr:rowOff>0</xdr:rowOff>
    </xdr:from>
    <xdr:to>
      <xdr:col>2</xdr:col>
      <xdr:colOff>0</xdr:colOff>
      <xdr:row>10</xdr:row>
      <xdr:rowOff>0</xdr:rowOff>
    </xdr:to>
    <xdr:sp macro="" textlink="">
      <xdr:nvSpPr>
        <xdr:cNvPr id="14" name="テキスト 76">
          <a:extLst>
            <a:ext uri="{FF2B5EF4-FFF2-40B4-BE49-F238E27FC236}">
              <a16:creationId xmlns:a16="http://schemas.microsoft.com/office/drawing/2014/main" id="{DBBC9244-9E9D-4CD6-81C3-740D7307958A}"/>
            </a:ext>
          </a:extLst>
        </xdr:cNvPr>
        <xdr:cNvSpPr txBox="1">
          <a:spLocks noChangeArrowheads="1"/>
        </xdr:cNvSpPr>
      </xdr:nvSpPr>
      <xdr:spPr bwMode="auto">
        <a:xfrm>
          <a:off x="3067050" y="2552700"/>
          <a:ext cx="0" cy="0"/>
        </a:xfrm>
        <a:prstGeom prst="rect">
          <a:avLst/>
        </a:prstGeom>
        <a:noFill/>
        <a:ln>
          <a:noFill/>
        </a:ln>
      </xdr:spPr>
      <xdr:txBody>
        <a:bodyPr vertOverflow="clip" wrap="square" lIns="18288" tIns="22860" rIns="0" bIns="0" anchor="t" upright="1"/>
        <a:lstStyle/>
        <a:p>
          <a:pPr algn="l" rtl="0">
            <a:defRPr sz="1000"/>
          </a:pPr>
          <a:r>
            <a:rPr lang="ja-JP" altLang="en-US" sz="700" b="1" i="0" u="none" strike="noStrike" baseline="0">
              <a:solidFill>
                <a:srgbClr val="000000"/>
              </a:solidFill>
              <a:latin typeface="Times New Roman"/>
              <a:cs typeface="Times New Roman"/>
            </a:rPr>
            <a:t>Universities &amp;</a:t>
          </a:r>
        </a:p>
        <a:p>
          <a:pPr algn="l" rtl="0">
            <a:defRPr sz="1000"/>
          </a:pPr>
          <a:r>
            <a:rPr lang="ja-JP" altLang="en-US" sz="700" b="1" i="0" u="none" strike="noStrike" baseline="0">
              <a:solidFill>
                <a:srgbClr val="000000"/>
              </a:solidFill>
              <a:latin typeface="Times New Roman"/>
              <a:cs typeface="Times New Roman"/>
            </a:rPr>
            <a:t>Colleges</a:t>
          </a:r>
          <a:endParaRPr lang="ja-JP" altLang="en-US"/>
        </a:p>
      </xdr:txBody>
    </xdr:sp>
    <xdr:clientData/>
  </xdr:twoCellAnchor>
  <xdr:twoCellAnchor>
    <xdr:from>
      <xdr:col>2</xdr:col>
      <xdr:colOff>0</xdr:colOff>
      <xdr:row>12</xdr:row>
      <xdr:rowOff>0</xdr:rowOff>
    </xdr:from>
    <xdr:to>
      <xdr:col>2</xdr:col>
      <xdr:colOff>0</xdr:colOff>
      <xdr:row>12</xdr:row>
      <xdr:rowOff>0</xdr:rowOff>
    </xdr:to>
    <xdr:sp macro="" textlink="">
      <xdr:nvSpPr>
        <xdr:cNvPr id="15" name="テキスト 76">
          <a:extLst>
            <a:ext uri="{FF2B5EF4-FFF2-40B4-BE49-F238E27FC236}">
              <a16:creationId xmlns:a16="http://schemas.microsoft.com/office/drawing/2014/main" id="{F610E3E5-79ED-4C16-AA33-BE7E8085E734}"/>
            </a:ext>
          </a:extLst>
        </xdr:cNvPr>
        <xdr:cNvSpPr txBox="1">
          <a:spLocks noChangeArrowheads="1"/>
        </xdr:cNvSpPr>
      </xdr:nvSpPr>
      <xdr:spPr bwMode="auto">
        <a:xfrm>
          <a:off x="3067050" y="3009900"/>
          <a:ext cx="0" cy="0"/>
        </a:xfrm>
        <a:prstGeom prst="rect">
          <a:avLst/>
        </a:prstGeom>
        <a:noFill/>
        <a:ln>
          <a:noFill/>
        </a:ln>
      </xdr:spPr>
      <xdr:txBody>
        <a:bodyPr vertOverflow="clip" wrap="square" lIns="18288" tIns="22860" rIns="0" bIns="0" anchor="t" upright="1"/>
        <a:lstStyle/>
        <a:p>
          <a:pPr algn="l" rtl="0">
            <a:defRPr sz="1000"/>
          </a:pPr>
          <a:r>
            <a:rPr lang="ja-JP" altLang="en-US" sz="700" b="1" i="0" u="none" strike="noStrike" baseline="0">
              <a:solidFill>
                <a:srgbClr val="000000"/>
              </a:solidFill>
              <a:latin typeface="Times New Roman"/>
              <a:cs typeface="Times New Roman"/>
            </a:rPr>
            <a:t>Universities &amp;</a:t>
          </a:r>
        </a:p>
        <a:p>
          <a:pPr algn="l" rtl="0">
            <a:defRPr sz="1000"/>
          </a:pPr>
          <a:r>
            <a:rPr lang="ja-JP" altLang="en-US" sz="700" b="1" i="0" u="none" strike="noStrike" baseline="0">
              <a:solidFill>
                <a:srgbClr val="000000"/>
              </a:solidFill>
              <a:latin typeface="Times New Roman"/>
              <a:cs typeface="Times New Roman"/>
            </a:rPr>
            <a:t>Colleges</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xdr:row>
      <xdr:rowOff>30480</xdr:rowOff>
    </xdr:from>
    <xdr:to>
      <xdr:col>2</xdr:col>
      <xdr:colOff>7620</xdr:colOff>
      <xdr:row>11</xdr:row>
      <xdr:rowOff>0</xdr:rowOff>
    </xdr:to>
    <xdr:sp macro="" textlink="">
      <xdr:nvSpPr>
        <xdr:cNvPr id="2521091" name="Line 1">
          <a:extLst>
            <a:ext uri="{FF2B5EF4-FFF2-40B4-BE49-F238E27FC236}">
              <a16:creationId xmlns:a16="http://schemas.microsoft.com/office/drawing/2014/main" id="{3FD1371E-4098-48DF-A20C-0A128FB8D2D2}"/>
            </a:ext>
          </a:extLst>
        </xdr:cNvPr>
        <xdr:cNvSpPr>
          <a:spLocks noChangeShapeType="1"/>
        </xdr:cNvSpPr>
      </xdr:nvSpPr>
      <xdr:spPr bwMode="auto">
        <a:xfrm>
          <a:off x="0" y="1188720"/>
          <a:ext cx="1089660" cy="156972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7</xdr:row>
      <xdr:rowOff>22860</xdr:rowOff>
    </xdr:from>
    <xdr:to>
      <xdr:col>5</xdr:col>
      <xdr:colOff>0</xdr:colOff>
      <xdr:row>11</xdr:row>
      <xdr:rowOff>0</xdr:rowOff>
    </xdr:to>
    <xdr:sp macro="" textlink="">
      <xdr:nvSpPr>
        <xdr:cNvPr id="2" name="Line 1">
          <a:extLst>
            <a:ext uri="{FF2B5EF4-FFF2-40B4-BE49-F238E27FC236}">
              <a16:creationId xmlns:a16="http://schemas.microsoft.com/office/drawing/2014/main" id="{981CE4DF-7326-4415-873C-6D5E2A457F74}"/>
            </a:ext>
          </a:extLst>
        </xdr:cNvPr>
        <xdr:cNvSpPr>
          <a:spLocks noChangeShapeType="1"/>
        </xdr:cNvSpPr>
      </xdr:nvSpPr>
      <xdr:spPr bwMode="auto">
        <a:xfrm>
          <a:off x="0" y="1619250"/>
          <a:ext cx="3381375" cy="7429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xdr:row>
      <xdr:rowOff>22860</xdr:rowOff>
    </xdr:from>
    <xdr:to>
      <xdr:col>5</xdr:col>
      <xdr:colOff>0</xdr:colOff>
      <xdr:row>11</xdr:row>
      <xdr:rowOff>0</xdr:rowOff>
    </xdr:to>
    <xdr:sp macro="" textlink="">
      <xdr:nvSpPr>
        <xdr:cNvPr id="3" name="Line 1">
          <a:extLst>
            <a:ext uri="{FF2B5EF4-FFF2-40B4-BE49-F238E27FC236}">
              <a16:creationId xmlns:a16="http://schemas.microsoft.com/office/drawing/2014/main" id="{F4BFFAFF-B7F3-46AD-94DD-64468BE8662F}"/>
            </a:ext>
          </a:extLst>
        </xdr:cNvPr>
        <xdr:cNvSpPr>
          <a:spLocks noChangeShapeType="1"/>
        </xdr:cNvSpPr>
      </xdr:nvSpPr>
      <xdr:spPr bwMode="auto">
        <a:xfrm>
          <a:off x="0" y="1619250"/>
          <a:ext cx="3381375" cy="7429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xdr:colOff>
      <xdr:row>8</xdr:row>
      <xdr:rowOff>7620</xdr:rowOff>
    </xdr:from>
    <xdr:to>
      <xdr:col>2</xdr:col>
      <xdr:colOff>0</xdr:colOff>
      <xdr:row>13</xdr:row>
      <xdr:rowOff>0</xdr:rowOff>
    </xdr:to>
    <xdr:sp macro="" textlink="">
      <xdr:nvSpPr>
        <xdr:cNvPr id="2522118" name="Line 1">
          <a:extLst>
            <a:ext uri="{FF2B5EF4-FFF2-40B4-BE49-F238E27FC236}">
              <a16:creationId xmlns:a16="http://schemas.microsoft.com/office/drawing/2014/main" id="{C8BC7982-E140-4DA0-9BD8-2432D54327C9}"/>
            </a:ext>
          </a:extLst>
        </xdr:cNvPr>
        <xdr:cNvSpPr>
          <a:spLocks noChangeShapeType="1"/>
        </xdr:cNvSpPr>
      </xdr:nvSpPr>
      <xdr:spPr bwMode="auto">
        <a:xfrm>
          <a:off x="7620" y="1912620"/>
          <a:ext cx="1082040" cy="118872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85</xdr:row>
      <xdr:rowOff>0</xdr:rowOff>
    </xdr:from>
    <xdr:to>
      <xdr:col>8</xdr:col>
      <xdr:colOff>7620</xdr:colOff>
      <xdr:row>117</xdr:row>
      <xdr:rowOff>91440</xdr:rowOff>
    </xdr:to>
    <xdr:pic>
      <xdr:nvPicPr>
        <xdr:cNvPr id="2522119" name="ピクチャ 9">
          <a:extLst>
            <a:ext uri="{FF2B5EF4-FFF2-40B4-BE49-F238E27FC236}">
              <a16:creationId xmlns:a16="http://schemas.microsoft.com/office/drawing/2014/main" id="{FFE94F5F-E6A8-46C7-9722-0AE2B1343E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746980"/>
          <a:ext cx="6431280" cy="545592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7620</xdr:colOff>
      <xdr:row>5</xdr:row>
      <xdr:rowOff>7620</xdr:rowOff>
    </xdr:from>
    <xdr:to>
      <xdr:col>2</xdr:col>
      <xdr:colOff>7620</xdr:colOff>
      <xdr:row>10</xdr:row>
      <xdr:rowOff>0</xdr:rowOff>
    </xdr:to>
    <xdr:sp macro="" textlink="">
      <xdr:nvSpPr>
        <xdr:cNvPr id="1230435" name="Line 1">
          <a:extLst>
            <a:ext uri="{FF2B5EF4-FFF2-40B4-BE49-F238E27FC236}">
              <a16:creationId xmlns:a16="http://schemas.microsoft.com/office/drawing/2014/main" id="{74AD7226-3794-4FCE-B0FC-1D41AE39D8C6}"/>
            </a:ext>
          </a:extLst>
        </xdr:cNvPr>
        <xdr:cNvSpPr>
          <a:spLocks noChangeShapeType="1"/>
        </xdr:cNvSpPr>
      </xdr:nvSpPr>
      <xdr:spPr bwMode="auto">
        <a:xfrm>
          <a:off x="7620" y="990600"/>
          <a:ext cx="1043940" cy="94488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5</xdr:row>
      <xdr:rowOff>7620</xdr:rowOff>
    </xdr:from>
    <xdr:to>
      <xdr:col>1</xdr:col>
      <xdr:colOff>15240</xdr:colOff>
      <xdr:row>11</xdr:row>
      <xdr:rowOff>7620</xdr:rowOff>
    </xdr:to>
    <xdr:sp macro="" textlink="">
      <xdr:nvSpPr>
        <xdr:cNvPr id="2523139" name="Line 1">
          <a:extLst>
            <a:ext uri="{FF2B5EF4-FFF2-40B4-BE49-F238E27FC236}">
              <a16:creationId xmlns:a16="http://schemas.microsoft.com/office/drawing/2014/main" id="{63A7359B-634A-4BB3-B2B8-B1522F0AAB6F}"/>
            </a:ext>
          </a:extLst>
        </xdr:cNvPr>
        <xdr:cNvSpPr>
          <a:spLocks noChangeShapeType="1"/>
        </xdr:cNvSpPr>
      </xdr:nvSpPr>
      <xdr:spPr bwMode="auto">
        <a:xfrm>
          <a:off x="0" y="1203960"/>
          <a:ext cx="883920" cy="188214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6</xdr:row>
      <xdr:rowOff>7620</xdr:rowOff>
    </xdr:from>
    <xdr:to>
      <xdr:col>1</xdr:col>
      <xdr:colOff>2636520</xdr:colOff>
      <xdr:row>13</xdr:row>
      <xdr:rowOff>144780</xdr:rowOff>
    </xdr:to>
    <xdr:sp macro="" textlink="">
      <xdr:nvSpPr>
        <xdr:cNvPr id="2" name="Line 1">
          <a:extLst>
            <a:ext uri="{FF2B5EF4-FFF2-40B4-BE49-F238E27FC236}">
              <a16:creationId xmlns:a16="http://schemas.microsoft.com/office/drawing/2014/main" id="{F938217E-6CE5-44D8-9ADE-A2DEA0926460}"/>
            </a:ext>
          </a:extLst>
        </xdr:cNvPr>
        <xdr:cNvSpPr>
          <a:spLocks noChangeShapeType="1"/>
        </xdr:cNvSpPr>
      </xdr:nvSpPr>
      <xdr:spPr bwMode="auto">
        <a:xfrm>
          <a:off x="0" y="1371600"/>
          <a:ext cx="3057525" cy="134302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15240</xdr:colOff>
      <xdr:row>73</xdr:row>
      <xdr:rowOff>53340</xdr:rowOff>
    </xdr:from>
    <xdr:to>
      <xdr:col>39</xdr:col>
      <xdr:colOff>220980</xdr:colOff>
      <xdr:row>74</xdr:row>
      <xdr:rowOff>83820</xdr:rowOff>
    </xdr:to>
    <xdr:pic>
      <xdr:nvPicPr>
        <xdr:cNvPr id="3" name="ピクチャ 2">
          <a:extLst>
            <a:ext uri="{FF2B5EF4-FFF2-40B4-BE49-F238E27FC236}">
              <a16:creationId xmlns:a16="http://schemas.microsoft.com/office/drawing/2014/main" id="{4AD708F8-01D6-4216-83C7-0A7E899834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289250" y="13954125"/>
          <a:ext cx="809625" cy="200025"/>
        </a:xfrm>
        <a:prstGeom prst="rect">
          <a:avLst/>
        </a:prstGeom>
        <a:noFill/>
        <a:ln w="1">
          <a:solidFill>
            <a:srgbClr xmlns:mc="http://schemas.openxmlformats.org/markup-compatibility/2006" xmlns:a14="http://schemas.microsoft.com/office/drawing/2010/main" val="FFFFFF" mc:Ignorable="a14" a14:legacySpreadsheetColorIndex="9"/>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pic>
    <xdr:clientData/>
  </xdr:twoCellAnchor>
  <xdr:twoCellAnchor>
    <xdr:from>
      <xdr:col>37</xdr:col>
      <xdr:colOff>601980</xdr:colOff>
      <xdr:row>77</xdr:row>
      <xdr:rowOff>7620</xdr:rowOff>
    </xdr:from>
    <xdr:to>
      <xdr:col>40</xdr:col>
      <xdr:colOff>175260</xdr:colOff>
      <xdr:row>80</xdr:row>
      <xdr:rowOff>91440</xdr:rowOff>
    </xdr:to>
    <xdr:sp macro="" textlink="">
      <xdr:nvSpPr>
        <xdr:cNvPr id="4" name="テキスト 3">
          <a:extLst>
            <a:ext uri="{FF2B5EF4-FFF2-40B4-BE49-F238E27FC236}">
              <a16:creationId xmlns:a16="http://schemas.microsoft.com/office/drawing/2014/main" id="{60BB96AF-CFDD-4B4F-A288-E16D3509F64B}"/>
            </a:ext>
          </a:extLst>
        </xdr:cNvPr>
        <xdr:cNvSpPr txBox="1">
          <a:spLocks noChangeArrowheads="1"/>
        </xdr:cNvSpPr>
      </xdr:nvSpPr>
      <xdr:spPr bwMode="auto">
        <a:xfrm>
          <a:off x="28260675" y="14592300"/>
          <a:ext cx="1400175" cy="5810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36</xdr:col>
      <xdr:colOff>30480</xdr:colOff>
      <xdr:row>78</xdr:row>
      <xdr:rowOff>144780</xdr:rowOff>
    </xdr:from>
    <xdr:to>
      <xdr:col>37</xdr:col>
      <xdr:colOff>38100</xdr:colOff>
      <xdr:row>79</xdr:row>
      <xdr:rowOff>99060</xdr:rowOff>
    </xdr:to>
    <xdr:pic>
      <xdr:nvPicPr>
        <xdr:cNvPr id="5" name="ピクチャ 4">
          <a:extLst>
            <a:ext uri="{FF2B5EF4-FFF2-40B4-BE49-F238E27FC236}">
              <a16:creationId xmlns:a16="http://schemas.microsoft.com/office/drawing/2014/main" id="{5218530D-D53B-4581-86E3-9197CA59170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870025" y="14897100"/>
          <a:ext cx="828675" cy="1047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pic>
    <xdr:clientData/>
  </xdr:twoCellAnchor>
  <xdr:twoCellAnchor>
    <xdr:from>
      <xdr:col>36</xdr:col>
      <xdr:colOff>7620</xdr:colOff>
      <xdr:row>79</xdr:row>
      <xdr:rowOff>45720</xdr:rowOff>
    </xdr:from>
    <xdr:to>
      <xdr:col>37</xdr:col>
      <xdr:colOff>15240</xdr:colOff>
      <xdr:row>80</xdr:row>
      <xdr:rowOff>15240</xdr:rowOff>
    </xdr:to>
    <xdr:pic>
      <xdr:nvPicPr>
        <xdr:cNvPr id="6" name="ピクチャ 5">
          <a:extLst>
            <a:ext uri="{FF2B5EF4-FFF2-40B4-BE49-F238E27FC236}">
              <a16:creationId xmlns:a16="http://schemas.microsoft.com/office/drawing/2014/main" id="{35E25645-97A9-4B8F-BA26-E052DB27DA4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850975" y="14954250"/>
          <a:ext cx="828675" cy="1428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5</xdr:row>
      <xdr:rowOff>7620</xdr:rowOff>
    </xdr:from>
    <xdr:to>
      <xdr:col>2</xdr:col>
      <xdr:colOff>0</xdr:colOff>
      <xdr:row>10</xdr:row>
      <xdr:rowOff>182880</xdr:rowOff>
    </xdr:to>
    <xdr:sp macro="" textlink="">
      <xdr:nvSpPr>
        <xdr:cNvPr id="2525199" name="Line 1">
          <a:extLst>
            <a:ext uri="{FF2B5EF4-FFF2-40B4-BE49-F238E27FC236}">
              <a16:creationId xmlns:a16="http://schemas.microsoft.com/office/drawing/2014/main" id="{CCA34C5E-1CF3-4BD5-8E53-CB72B49E9957}"/>
            </a:ext>
          </a:extLst>
        </xdr:cNvPr>
        <xdr:cNvSpPr>
          <a:spLocks noChangeShapeType="1"/>
        </xdr:cNvSpPr>
      </xdr:nvSpPr>
      <xdr:spPr bwMode="auto">
        <a:xfrm>
          <a:off x="0" y="1150620"/>
          <a:ext cx="3413760" cy="79248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15240</xdr:colOff>
      <xdr:row>94</xdr:row>
      <xdr:rowOff>53340</xdr:rowOff>
    </xdr:from>
    <xdr:to>
      <xdr:col>34</xdr:col>
      <xdr:colOff>220980</xdr:colOff>
      <xdr:row>95</xdr:row>
      <xdr:rowOff>83820</xdr:rowOff>
    </xdr:to>
    <xdr:pic>
      <xdr:nvPicPr>
        <xdr:cNvPr id="2525200" name="ピクチャ 2">
          <a:extLst>
            <a:ext uri="{FF2B5EF4-FFF2-40B4-BE49-F238E27FC236}">
              <a16:creationId xmlns:a16="http://schemas.microsoft.com/office/drawing/2014/main" id="{29FFE1E2-D838-4D55-AA8E-C6682E4480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388060" y="17305020"/>
          <a:ext cx="815340" cy="198120"/>
        </a:xfrm>
        <a:prstGeom prst="rect">
          <a:avLst/>
        </a:prstGeom>
        <a:noFill/>
        <a:ln w="1">
          <a:solidFill>
            <a:srgbClr xmlns:mc="http://schemas.openxmlformats.org/markup-compatibility/2006" xmlns:a14="http://schemas.microsoft.com/office/drawing/2010/main" val="FFFFFF" mc:Ignorable="a14" a14:legacySpreadsheetColorIndex="9"/>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pic>
    <xdr:clientData/>
  </xdr:twoCellAnchor>
  <xdr:twoCellAnchor>
    <xdr:from>
      <xdr:col>32</xdr:col>
      <xdr:colOff>601980</xdr:colOff>
      <xdr:row>98</xdr:row>
      <xdr:rowOff>7620</xdr:rowOff>
    </xdr:from>
    <xdr:to>
      <xdr:col>35</xdr:col>
      <xdr:colOff>175260</xdr:colOff>
      <xdr:row>101</xdr:row>
      <xdr:rowOff>91440</xdr:rowOff>
    </xdr:to>
    <xdr:sp macro="" textlink="">
      <xdr:nvSpPr>
        <xdr:cNvPr id="2525201" name="テキスト 3">
          <a:extLst>
            <a:ext uri="{FF2B5EF4-FFF2-40B4-BE49-F238E27FC236}">
              <a16:creationId xmlns:a16="http://schemas.microsoft.com/office/drawing/2014/main" id="{112A4C89-D85E-421C-A7D5-B6A7581D3EC6}"/>
            </a:ext>
          </a:extLst>
        </xdr:cNvPr>
        <xdr:cNvSpPr txBox="1">
          <a:spLocks noChangeArrowheads="1"/>
        </xdr:cNvSpPr>
      </xdr:nvSpPr>
      <xdr:spPr bwMode="auto">
        <a:xfrm>
          <a:off x="26365200" y="17929860"/>
          <a:ext cx="1402080" cy="57912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31</xdr:col>
      <xdr:colOff>30480</xdr:colOff>
      <xdr:row>99</xdr:row>
      <xdr:rowOff>144780</xdr:rowOff>
    </xdr:from>
    <xdr:to>
      <xdr:col>32</xdr:col>
      <xdr:colOff>38100</xdr:colOff>
      <xdr:row>100</xdr:row>
      <xdr:rowOff>99060</xdr:rowOff>
    </xdr:to>
    <xdr:pic>
      <xdr:nvPicPr>
        <xdr:cNvPr id="2525202" name="ピクチャ 4">
          <a:extLst>
            <a:ext uri="{FF2B5EF4-FFF2-40B4-BE49-F238E27FC236}">
              <a16:creationId xmlns:a16="http://schemas.microsoft.com/office/drawing/2014/main" id="{F69607D0-544E-47F9-AD00-6B0D63958C8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978360" y="18242280"/>
          <a:ext cx="822960" cy="1066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pic>
    <xdr:clientData/>
  </xdr:twoCellAnchor>
  <xdr:twoCellAnchor>
    <xdr:from>
      <xdr:col>31</xdr:col>
      <xdr:colOff>7620</xdr:colOff>
      <xdr:row>100</xdr:row>
      <xdr:rowOff>45720</xdr:rowOff>
    </xdr:from>
    <xdr:to>
      <xdr:col>32</xdr:col>
      <xdr:colOff>15240</xdr:colOff>
      <xdr:row>101</xdr:row>
      <xdr:rowOff>15240</xdr:rowOff>
    </xdr:to>
    <xdr:pic>
      <xdr:nvPicPr>
        <xdr:cNvPr id="2525203" name="ピクチャ 5">
          <a:extLst>
            <a:ext uri="{FF2B5EF4-FFF2-40B4-BE49-F238E27FC236}">
              <a16:creationId xmlns:a16="http://schemas.microsoft.com/office/drawing/2014/main" id="{8B04C36D-1957-45D0-9BAA-3F9C4AE9194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955500" y="18295620"/>
          <a:ext cx="82296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arakia/&#12487;&#12473;&#12463;&#12488;&#12483;&#12503;/&#39131;&#12403;&#36796;&#12415;/090106&#25152;&#31649;&#20107;&#38917;&#35500;&#26126;&#29992;&#36039;&#26009;/1-2-19Fig&#12288;&#20027;&#35201;&#22269;&#31561;&#12398;&#30740;&#31350;&#32773;&#25968;&#12398;&#25512;&#312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読むこと"/>
      <sheetName val="グラフ"/>
      <sheetName val="グラフ・データ"/>
      <sheetName val="第02-02-02図"/>
      <sheetName val="MSTI-2007"/>
      <sheetName val="日本専従換算計算"/>
      <sheetName val="A101"/>
      <sheetName val="総務省データ　研究者数・研究費（フルタイム換算値）"/>
    </sheetNames>
    <sheetDataSet>
      <sheetData sheetId="0"/>
      <sheetData sheetId="1"/>
      <sheetData sheetId="2"/>
      <sheetData sheetId="3">
        <row r="2">
          <cell r="D2">
            <v>75</v>
          </cell>
          <cell r="E2">
            <v>76</v>
          </cell>
          <cell r="F2">
            <v>77</v>
          </cell>
          <cell r="G2">
            <v>78</v>
          </cell>
          <cell r="H2">
            <v>79</v>
          </cell>
          <cell r="I2">
            <v>80</v>
          </cell>
          <cell r="J2">
            <v>81</v>
          </cell>
          <cell r="K2">
            <v>82</v>
          </cell>
          <cell r="L2">
            <v>83</v>
          </cell>
          <cell r="M2">
            <v>84</v>
          </cell>
          <cell r="N2">
            <v>85</v>
          </cell>
          <cell r="O2">
            <v>86</v>
          </cell>
          <cell r="P2">
            <v>87</v>
          </cell>
          <cell r="Q2">
            <v>88</v>
          </cell>
          <cell r="R2">
            <v>89</v>
          </cell>
          <cell r="S2">
            <v>90</v>
          </cell>
          <cell r="T2">
            <v>91</v>
          </cell>
          <cell r="U2">
            <v>92</v>
          </cell>
          <cell r="V2">
            <v>93</v>
          </cell>
          <cell r="W2">
            <v>94</v>
          </cell>
          <cell r="X2">
            <v>95</v>
          </cell>
          <cell r="Y2">
            <v>96</v>
          </cell>
          <cell r="Z2">
            <v>97</v>
          </cell>
        </row>
        <row r="3">
          <cell r="D3">
            <v>383845</v>
          </cell>
          <cell r="E3">
            <v>392761</v>
          </cell>
          <cell r="F3">
            <v>340417</v>
          </cell>
          <cell r="G3">
            <v>339070</v>
          </cell>
          <cell r="H3">
            <v>350479</v>
          </cell>
          <cell r="I3">
            <v>375750</v>
          </cell>
          <cell r="J3">
            <v>394619</v>
          </cell>
          <cell r="K3">
            <v>407197</v>
          </cell>
          <cell r="L3">
            <v>421468</v>
          </cell>
          <cell r="M3">
            <v>450083</v>
          </cell>
          <cell r="N3">
            <v>462891</v>
          </cell>
          <cell r="O3">
            <v>489100</v>
          </cell>
          <cell r="P3">
            <v>504008</v>
          </cell>
          <cell r="Q3">
            <v>530495</v>
          </cell>
          <cell r="R3">
            <v>553336</v>
          </cell>
          <cell r="S3">
            <v>579552</v>
          </cell>
          <cell r="T3">
            <v>603548</v>
          </cell>
          <cell r="U3">
            <v>620014</v>
          </cell>
          <cell r="V3">
            <v>644977</v>
          </cell>
          <cell r="W3">
            <v>664855</v>
          </cell>
          <cell r="X3">
            <v>682590</v>
          </cell>
          <cell r="Y3">
            <v>697780</v>
          </cell>
          <cell r="Z3">
            <v>720560</v>
          </cell>
        </row>
        <row r="4">
          <cell r="J4">
            <v>310993</v>
          </cell>
          <cell r="K4">
            <v>320991</v>
          </cell>
          <cell r="L4">
            <v>347420</v>
          </cell>
          <cell r="M4">
            <v>357416</v>
          </cell>
          <cell r="N4">
            <v>380761</v>
          </cell>
          <cell r="O4">
            <v>392981</v>
          </cell>
          <cell r="P4">
            <v>415553</v>
          </cell>
          <cell r="Q4">
            <v>434643</v>
          </cell>
          <cell r="R4">
            <v>457521.5</v>
          </cell>
          <cell r="S4">
            <v>477866</v>
          </cell>
          <cell r="T4">
            <v>491102</v>
          </cell>
          <cell r="U4">
            <v>511407</v>
          </cell>
          <cell r="V4">
            <v>526501</v>
          </cell>
          <cell r="W4">
            <v>541015</v>
          </cell>
          <cell r="X4">
            <v>551990</v>
          </cell>
          <cell r="Y4">
            <v>617365</v>
          </cell>
          <cell r="Z4">
            <v>625442</v>
          </cell>
        </row>
        <row r="6">
          <cell r="D6">
            <v>103736</v>
          </cell>
          <cell r="E6">
            <v>104500</v>
          </cell>
          <cell r="F6">
            <v>110972</v>
          </cell>
          <cell r="H6">
            <v>116888</v>
          </cell>
          <cell r="J6">
            <v>128200</v>
          </cell>
          <cell r="L6">
            <v>134525</v>
          </cell>
          <cell r="N6">
            <v>147419</v>
          </cell>
          <cell r="P6">
            <v>165616</v>
          </cell>
          <cell r="R6">
            <v>176402</v>
          </cell>
          <cell r="T6">
            <v>241869</v>
          </cell>
        </row>
        <row r="7">
          <cell r="D7">
            <v>65300</v>
          </cell>
          <cell r="E7">
            <v>67000</v>
          </cell>
          <cell r="F7">
            <v>67981</v>
          </cell>
          <cell r="H7">
            <v>72889</v>
          </cell>
          <cell r="J7">
            <v>85500</v>
          </cell>
          <cell r="K7">
            <v>90076</v>
          </cell>
          <cell r="L7">
            <v>92682</v>
          </cell>
          <cell r="M7">
            <v>98210</v>
          </cell>
          <cell r="N7">
            <v>102253</v>
          </cell>
          <cell r="O7">
            <v>104953</v>
          </cell>
          <cell r="P7">
            <v>109359</v>
          </cell>
          <cell r="Q7">
            <v>115163</v>
          </cell>
          <cell r="R7">
            <v>120430</v>
          </cell>
          <cell r="S7">
            <v>123938</v>
          </cell>
          <cell r="T7">
            <v>129780</v>
          </cell>
          <cell r="U7">
            <v>141710</v>
          </cell>
          <cell r="V7">
            <v>145898</v>
          </cell>
          <cell r="W7">
            <v>149193</v>
          </cell>
          <cell r="X7">
            <v>151248.85</v>
          </cell>
        </row>
        <row r="8">
          <cell r="D8">
            <v>81300</v>
          </cell>
          <cell r="G8">
            <v>87245</v>
          </cell>
          <cell r="J8">
            <v>127000</v>
          </cell>
          <cell r="K8">
            <v>128000</v>
          </cell>
          <cell r="L8">
            <v>127000</v>
          </cell>
          <cell r="M8">
            <v>129000</v>
          </cell>
          <cell r="N8">
            <v>131000</v>
          </cell>
          <cell r="O8">
            <v>134000</v>
          </cell>
          <cell r="P8">
            <v>134000</v>
          </cell>
          <cell r="Q8">
            <v>137000</v>
          </cell>
          <cell r="R8">
            <v>133000</v>
          </cell>
          <cell r="S8">
            <v>133000</v>
          </cell>
          <cell r="T8">
            <v>128000</v>
          </cell>
          <cell r="U8">
            <v>129000</v>
          </cell>
          <cell r="V8">
            <v>131000</v>
          </cell>
          <cell r="W8">
            <v>134000</v>
          </cell>
          <cell r="X8">
            <v>145673</v>
          </cell>
        </row>
      </sheetData>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59"/>
  <sheetViews>
    <sheetView tabSelected="1" zoomScaleNormal="100" zoomScaleSheetLayoutView="80" workbookViewId="0"/>
  </sheetViews>
  <sheetFormatPr defaultColWidth="8.875" defaultRowHeight="13.5"/>
  <cols>
    <col min="1" max="1" width="8.5" style="986" customWidth="1"/>
    <col min="2" max="2" width="7.75" style="986" customWidth="1"/>
    <col min="3" max="3" width="15.375" style="986" customWidth="1"/>
    <col min="4" max="4" width="13.75" style="986" customWidth="1"/>
    <col min="5" max="7" width="12.625" style="986" customWidth="1"/>
    <col min="8" max="8" width="13.625" style="986" customWidth="1"/>
    <col min="9" max="11" width="12.625" style="986" customWidth="1"/>
    <col min="12" max="12" width="13.75" style="986" customWidth="1"/>
    <col min="13" max="15" width="12.625" style="986" customWidth="1"/>
    <col min="16" max="16" width="8.875" style="986"/>
    <col min="17" max="17" width="9.625" style="986" customWidth="1"/>
    <col min="18" max="16384" width="8.875" style="986"/>
  </cols>
  <sheetData>
    <row r="1" spans="1:17" ht="14.25">
      <c r="A1" s="986" t="s">
        <v>0</v>
      </c>
      <c r="O1" s="992" t="s">
        <v>1</v>
      </c>
    </row>
    <row r="2" spans="1:17" ht="13.5" customHeight="1">
      <c r="O2" s="980"/>
    </row>
    <row r="3" spans="1:17" ht="21.95" customHeight="1">
      <c r="A3" s="993"/>
      <c r="B3" s="993"/>
      <c r="H3" s="994" t="s">
        <v>2</v>
      </c>
      <c r="I3" s="995" t="s">
        <v>3</v>
      </c>
    </row>
    <row r="4" spans="1:17" ht="19.5" customHeight="1">
      <c r="H4" s="996" t="s">
        <v>4</v>
      </c>
      <c r="I4" s="997" t="s">
        <v>5</v>
      </c>
    </row>
    <row r="5" spans="1:17" ht="19.5" customHeight="1" thickBot="1">
      <c r="A5" s="997" t="s">
        <v>6</v>
      </c>
      <c r="B5" s="997"/>
    </row>
    <row r="6" spans="1:17" ht="24.75" customHeight="1">
      <c r="A6" s="998"/>
      <c r="B6" s="999" t="s">
        <v>7</v>
      </c>
      <c r="C6" s="1723" t="s">
        <v>8</v>
      </c>
      <c r="D6" s="1714" t="s">
        <v>9</v>
      </c>
      <c r="E6" s="1710"/>
      <c r="F6" s="1711"/>
      <c r="G6" s="1723" t="s">
        <v>10</v>
      </c>
      <c r="H6" s="1308"/>
      <c r="I6" s="1710" t="s">
        <v>11</v>
      </c>
      <c r="J6" s="1710"/>
      <c r="K6" s="1711"/>
      <c r="L6" s="1714" t="s">
        <v>12</v>
      </c>
      <c r="M6" s="1710"/>
      <c r="N6" s="1710"/>
      <c r="O6" s="1710"/>
    </row>
    <row r="7" spans="1:17" ht="14.25" customHeight="1">
      <c r="A7" s="1000"/>
      <c r="B7" s="1000" t="s">
        <v>13</v>
      </c>
      <c r="C7" s="1727"/>
      <c r="D7" s="1709"/>
      <c r="E7" s="1712"/>
      <c r="F7" s="1713"/>
      <c r="G7" s="1724"/>
      <c r="H7" s="1307"/>
      <c r="I7" s="1712"/>
      <c r="J7" s="1712"/>
      <c r="K7" s="1713"/>
      <c r="L7" s="1709"/>
      <c r="M7" s="1712"/>
      <c r="N7" s="1712"/>
      <c r="O7" s="1712"/>
    </row>
    <row r="8" spans="1:17" ht="14.25" customHeight="1">
      <c r="A8" s="1001"/>
      <c r="B8" s="1002"/>
      <c r="C8" s="1727"/>
      <c r="D8" s="1717" t="s">
        <v>14</v>
      </c>
      <c r="E8" s="1715"/>
      <c r="F8" s="1716"/>
      <c r="G8" s="1724"/>
      <c r="H8" s="1310"/>
      <c r="I8" s="1715" t="s">
        <v>15</v>
      </c>
      <c r="J8" s="1715"/>
      <c r="K8" s="1716"/>
      <c r="L8" s="1717" t="s">
        <v>16</v>
      </c>
      <c r="M8" s="1715"/>
      <c r="N8" s="1715"/>
      <c r="O8" s="1715"/>
    </row>
    <row r="9" spans="1:17" ht="15" customHeight="1">
      <c r="A9" s="1725" t="s">
        <v>17</v>
      </c>
      <c r="B9" s="1003"/>
      <c r="C9" s="1727"/>
      <c r="D9" s="1718" t="s">
        <v>18</v>
      </c>
      <c r="E9" s="1718" t="s">
        <v>19</v>
      </c>
      <c r="F9" s="1720" t="s">
        <v>20</v>
      </c>
      <c r="G9" s="1724"/>
      <c r="H9" s="1722" t="s">
        <v>21</v>
      </c>
      <c r="I9" s="1718" t="s">
        <v>22</v>
      </c>
      <c r="J9" s="1718" t="s">
        <v>23</v>
      </c>
      <c r="K9" s="1720" t="s">
        <v>24</v>
      </c>
      <c r="L9" s="1718" t="s">
        <v>18</v>
      </c>
      <c r="M9" s="1718" t="s">
        <v>25</v>
      </c>
      <c r="N9" s="1718" t="s">
        <v>26</v>
      </c>
      <c r="O9" s="1708" t="s">
        <v>27</v>
      </c>
      <c r="Q9" s="1004"/>
    </row>
    <row r="10" spans="1:17" ht="20.25" customHeight="1">
      <c r="A10" s="1726"/>
      <c r="B10" s="1005"/>
      <c r="C10" s="1727"/>
      <c r="D10" s="1719"/>
      <c r="E10" s="1719"/>
      <c r="F10" s="1719"/>
      <c r="G10" s="1724"/>
      <c r="H10" s="1713"/>
      <c r="I10" s="1719"/>
      <c r="J10" s="1719"/>
      <c r="K10" s="1719"/>
      <c r="L10" s="1719"/>
      <c r="M10" s="1719"/>
      <c r="N10" s="1719"/>
      <c r="O10" s="1709"/>
      <c r="Q10" s="1006"/>
    </row>
    <row r="11" spans="1:17" ht="25.5" customHeight="1">
      <c r="A11" s="1333" t="s">
        <v>28</v>
      </c>
      <c r="B11" s="1334"/>
      <c r="C11" s="1068" t="s">
        <v>29</v>
      </c>
      <c r="D11" s="1065" t="s">
        <v>29</v>
      </c>
      <c r="E11" s="1065" t="s">
        <v>30</v>
      </c>
      <c r="F11" s="1721"/>
      <c r="G11" s="1339" t="s">
        <v>31</v>
      </c>
      <c r="H11" s="1065" t="s">
        <v>29</v>
      </c>
      <c r="I11" s="1065" t="s">
        <v>32</v>
      </c>
      <c r="J11" s="1007" t="s">
        <v>33</v>
      </c>
      <c r="K11" s="1721"/>
      <c r="L11" s="1065" t="s">
        <v>34</v>
      </c>
      <c r="M11" s="1065" t="s">
        <v>32</v>
      </c>
      <c r="N11" s="1065" t="s">
        <v>33</v>
      </c>
      <c r="O11" s="1068" t="s">
        <v>35</v>
      </c>
      <c r="Q11" s="1006"/>
    </row>
    <row r="12" spans="1:17" ht="20.25" customHeight="1">
      <c r="A12" s="990" t="s">
        <v>36</v>
      </c>
      <c r="B12" s="991"/>
      <c r="C12" s="984">
        <v>18144</v>
      </c>
      <c r="D12" s="985">
        <v>14378</v>
      </c>
      <c r="E12" s="985">
        <v>14368</v>
      </c>
      <c r="F12" s="985">
        <v>10</v>
      </c>
      <c r="G12" s="985">
        <v>666</v>
      </c>
      <c r="H12" s="985">
        <v>786</v>
      </c>
      <c r="I12" s="985">
        <v>118</v>
      </c>
      <c r="J12" s="985">
        <v>656</v>
      </c>
      <c r="K12" s="985">
        <v>12</v>
      </c>
      <c r="L12" s="985">
        <v>2314</v>
      </c>
      <c r="M12" s="985">
        <v>682</v>
      </c>
      <c r="N12" s="985">
        <v>164</v>
      </c>
      <c r="O12" s="985">
        <v>1468</v>
      </c>
      <c r="Q12" s="985"/>
    </row>
    <row r="13" spans="1:17" ht="20.25" customHeight="1">
      <c r="A13" s="990" t="s">
        <v>37</v>
      </c>
      <c r="B13" s="991"/>
      <c r="C13" s="984">
        <v>16057</v>
      </c>
      <c r="D13" s="985">
        <v>12228</v>
      </c>
      <c r="E13" s="985">
        <v>12217</v>
      </c>
      <c r="F13" s="985">
        <v>11</v>
      </c>
      <c r="G13" s="985">
        <v>661</v>
      </c>
      <c r="H13" s="985">
        <v>781</v>
      </c>
      <c r="I13" s="985">
        <v>119</v>
      </c>
      <c r="J13" s="985">
        <v>650</v>
      </c>
      <c r="K13" s="985">
        <v>12</v>
      </c>
      <c r="L13" s="985">
        <v>2387</v>
      </c>
      <c r="M13" s="985">
        <v>710</v>
      </c>
      <c r="N13" s="985">
        <v>173</v>
      </c>
      <c r="O13" s="985">
        <v>1504</v>
      </c>
      <c r="Q13" s="985"/>
    </row>
    <row r="14" spans="1:17" ht="20.25" customHeight="1">
      <c r="A14" s="990" t="s">
        <v>38</v>
      </c>
      <c r="B14" s="991"/>
      <c r="C14" s="984">
        <v>16997</v>
      </c>
      <c r="D14" s="985">
        <v>13102</v>
      </c>
      <c r="E14" s="985">
        <v>13090</v>
      </c>
      <c r="F14" s="985">
        <v>12</v>
      </c>
      <c r="G14" s="985">
        <v>658</v>
      </c>
      <c r="H14" s="985">
        <v>772</v>
      </c>
      <c r="I14" s="985">
        <v>118</v>
      </c>
      <c r="J14" s="985">
        <v>642</v>
      </c>
      <c r="K14" s="985">
        <v>12</v>
      </c>
      <c r="L14" s="985">
        <v>2465</v>
      </c>
      <c r="M14" s="985">
        <v>743</v>
      </c>
      <c r="N14" s="985">
        <v>186</v>
      </c>
      <c r="O14" s="985">
        <v>1536</v>
      </c>
      <c r="Q14" s="985"/>
    </row>
    <row r="15" spans="1:17" ht="20.25" customHeight="1">
      <c r="A15" s="990" t="s">
        <v>39</v>
      </c>
      <c r="B15" s="991"/>
      <c r="C15" s="984">
        <v>18385</v>
      </c>
      <c r="D15" s="985">
        <v>14485</v>
      </c>
      <c r="E15" s="985">
        <v>14473</v>
      </c>
      <c r="F15" s="985">
        <v>12</v>
      </c>
      <c r="G15" s="985">
        <v>645</v>
      </c>
      <c r="H15" s="985">
        <v>763</v>
      </c>
      <c r="I15" s="985">
        <v>119</v>
      </c>
      <c r="J15" s="985">
        <v>632</v>
      </c>
      <c r="K15" s="985">
        <v>12</v>
      </c>
      <c r="L15" s="985">
        <v>2492</v>
      </c>
      <c r="M15" s="985">
        <v>743</v>
      </c>
      <c r="N15" s="985">
        <v>193</v>
      </c>
      <c r="O15" s="985">
        <v>1556</v>
      </c>
      <c r="Q15" s="985"/>
    </row>
    <row r="16" spans="1:17" ht="20.25" customHeight="1">
      <c r="A16" s="990" t="s">
        <v>40</v>
      </c>
      <c r="B16" s="991"/>
      <c r="C16" s="984">
        <v>19028</v>
      </c>
      <c r="D16" s="985">
        <v>15035</v>
      </c>
      <c r="E16" s="985">
        <v>15023</v>
      </c>
      <c r="F16" s="985">
        <v>12</v>
      </c>
      <c r="G16" s="985">
        <v>651</v>
      </c>
      <c r="H16" s="985">
        <v>757</v>
      </c>
      <c r="I16" s="985">
        <v>119</v>
      </c>
      <c r="J16" s="985">
        <v>627</v>
      </c>
      <c r="K16" s="985">
        <v>11</v>
      </c>
      <c r="L16" s="985">
        <v>2585</v>
      </c>
      <c r="M16" s="985">
        <v>800</v>
      </c>
      <c r="N16" s="985">
        <v>198</v>
      </c>
      <c r="O16" s="985">
        <v>1587</v>
      </c>
      <c r="Q16" s="985"/>
    </row>
    <row r="17" spans="1:17" ht="5.45" customHeight="1">
      <c r="A17" s="990"/>
      <c r="B17" s="991"/>
      <c r="C17" s="984"/>
      <c r="D17" s="985"/>
      <c r="E17" s="985"/>
      <c r="F17" s="985"/>
      <c r="G17" s="985"/>
      <c r="H17" s="985"/>
      <c r="I17" s="985"/>
      <c r="J17" s="985"/>
      <c r="K17" s="985"/>
      <c r="L17" s="985"/>
      <c r="M17" s="985"/>
      <c r="N17" s="985"/>
      <c r="O17" s="985"/>
      <c r="Q17" s="985"/>
    </row>
    <row r="18" spans="1:17" ht="20.25" customHeight="1">
      <c r="A18" s="990" t="s">
        <v>41</v>
      </c>
      <c r="B18" s="991"/>
      <c r="C18" s="984">
        <v>21878</v>
      </c>
      <c r="D18" s="985">
        <v>17864</v>
      </c>
      <c r="E18" s="985">
        <v>17853</v>
      </c>
      <c r="F18" s="985">
        <v>11</v>
      </c>
      <c r="G18" s="985">
        <v>644</v>
      </c>
      <c r="H18" s="985">
        <v>733</v>
      </c>
      <c r="I18" s="985">
        <v>118</v>
      </c>
      <c r="J18" s="985">
        <v>603</v>
      </c>
      <c r="K18" s="985">
        <v>12</v>
      </c>
      <c r="L18" s="985">
        <v>2637</v>
      </c>
      <c r="M18" s="985">
        <v>802</v>
      </c>
      <c r="N18" s="985">
        <v>210</v>
      </c>
      <c r="O18" s="985">
        <v>1625</v>
      </c>
      <c r="Q18" s="985"/>
    </row>
    <row r="19" spans="1:17" ht="20.25" customHeight="1">
      <c r="A19" s="990" t="s">
        <v>42</v>
      </c>
      <c r="B19" s="991"/>
      <c r="C19" s="984">
        <v>24931</v>
      </c>
      <c r="D19" s="985">
        <v>20720</v>
      </c>
      <c r="E19" s="985">
        <v>20710</v>
      </c>
      <c r="F19" s="985">
        <v>10</v>
      </c>
      <c r="G19" s="985">
        <v>637</v>
      </c>
      <c r="H19" s="985">
        <v>733</v>
      </c>
      <c r="I19" s="985">
        <v>119</v>
      </c>
      <c r="J19" s="985">
        <v>602</v>
      </c>
      <c r="K19" s="985">
        <v>12</v>
      </c>
      <c r="L19" s="985">
        <v>2841</v>
      </c>
      <c r="M19" s="985">
        <v>951</v>
      </c>
      <c r="N19" s="985">
        <v>216</v>
      </c>
      <c r="O19" s="985">
        <v>1674</v>
      </c>
      <c r="Q19" s="985"/>
    </row>
    <row r="20" spans="1:17" ht="20.25" customHeight="1">
      <c r="A20" s="990" t="s">
        <v>43</v>
      </c>
      <c r="B20" s="991"/>
      <c r="C20" s="984">
        <v>23607</v>
      </c>
      <c r="D20" s="985">
        <v>19353</v>
      </c>
      <c r="E20" s="985">
        <v>19342</v>
      </c>
      <c r="F20" s="985">
        <v>11</v>
      </c>
      <c r="G20" s="985">
        <v>620</v>
      </c>
      <c r="H20" s="985">
        <v>699</v>
      </c>
      <c r="I20" s="985">
        <v>110</v>
      </c>
      <c r="J20" s="985">
        <v>577</v>
      </c>
      <c r="K20" s="985">
        <v>12</v>
      </c>
      <c r="L20" s="985">
        <v>2935</v>
      </c>
      <c r="M20" s="985">
        <v>977</v>
      </c>
      <c r="N20" s="985">
        <v>220</v>
      </c>
      <c r="O20" s="985">
        <v>1738</v>
      </c>
      <c r="Q20" s="985"/>
    </row>
    <row r="21" spans="1:17" ht="20.25" customHeight="1">
      <c r="A21" s="990" t="s">
        <v>44</v>
      </c>
      <c r="B21" s="991"/>
      <c r="C21" s="984">
        <v>27061</v>
      </c>
      <c r="D21" s="985">
        <v>22789</v>
      </c>
      <c r="E21" s="985">
        <v>22778</v>
      </c>
      <c r="F21" s="985">
        <v>11</v>
      </c>
      <c r="G21" s="985">
        <v>613</v>
      </c>
      <c r="H21" s="985">
        <v>632</v>
      </c>
      <c r="I21" s="985">
        <v>71</v>
      </c>
      <c r="J21" s="985">
        <v>549</v>
      </c>
      <c r="K21" s="985">
        <v>12</v>
      </c>
      <c r="L21" s="985">
        <v>3027</v>
      </c>
      <c r="M21" s="985">
        <v>1017</v>
      </c>
      <c r="N21" s="985">
        <v>224</v>
      </c>
      <c r="O21" s="985">
        <v>1786</v>
      </c>
      <c r="Q21" s="985"/>
    </row>
    <row r="22" spans="1:17" ht="20.25" customHeight="1">
      <c r="A22" s="990" t="s">
        <v>45</v>
      </c>
      <c r="B22" s="991"/>
      <c r="C22" s="984">
        <v>22056</v>
      </c>
      <c r="D22" s="985">
        <v>17903</v>
      </c>
      <c r="E22" s="985">
        <v>17892</v>
      </c>
      <c r="F22" s="985">
        <v>11</v>
      </c>
      <c r="G22" s="985">
        <v>523</v>
      </c>
      <c r="H22" s="985">
        <v>615</v>
      </c>
      <c r="I22" s="985">
        <v>31</v>
      </c>
      <c r="J22" s="985">
        <v>531</v>
      </c>
      <c r="K22" s="985">
        <v>53</v>
      </c>
      <c r="L22" s="985">
        <v>3015</v>
      </c>
      <c r="M22" s="985">
        <v>1012</v>
      </c>
      <c r="N22" s="985">
        <v>222</v>
      </c>
      <c r="O22" s="985">
        <v>1781</v>
      </c>
      <c r="Q22" s="985"/>
    </row>
    <row r="23" spans="1:17" ht="5.45" customHeight="1">
      <c r="A23" s="990"/>
      <c r="B23" s="991"/>
      <c r="C23" s="984"/>
      <c r="D23" s="985"/>
      <c r="E23" s="985"/>
      <c r="F23" s="985"/>
      <c r="G23" s="985"/>
      <c r="H23" s="985"/>
      <c r="I23" s="985"/>
      <c r="J23" s="985"/>
      <c r="K23" s="985"/>
      <c r="L23" s="985"/>
      <c r="M23" s="985"/>
      <c r="N23" s="985"/>
      <c r="O23" s="985"/>
      <c r="Q23" s="985"/>
    </row>
    <row r="24" spans="1:17" ht="20.25" customHeight="1">
      <c r="A24" s="990" t="s">
        <v>46</v>
      </c>
      <c r="B24" s="991"/>
      <c r="C24" s="984">
        <v>18468</v>
      </c>
      <c r="D24" s="985">
        <v>14258</v>
      </c>
      <c r="E24" s="985">
        <v>14247</v>
      </c>
      <c r="F24" s="985">
        <v>11</v>
      </c>
      <c r="G24" s="985">
        <v>520</v>
      </c>
      <c r="H24" s="985">
        <v>599</v>
      </c>
      <c r="I24" s="985">
        <v>31</v>
      </c>
      <c r="J24" s="985">
        <v>515</v>
      </c>
      <c r="K24" s="985">
        <v>53</v>
      </c>
      <c r="L24" s="985">
        <v>3091</v>
      </c>
      <c r="M24" s="985">
        <v>1025</v>
      </c>
      <c r="N24" s="985">
        <v>222</v>
      </c>
      <c r="O24" s="985">
        <v>1844</v>
      </c>
      <c r="Q24" s="985"/>
    </row>
    <row r="25" spans="1:17" ht="20.25" customHeight="1">
      <c r="A25" s="990" t="s">
        <v>47</v>
      </c>
      <c r="B25" s="991"/>
      <c r="C25" s="984">
        <v>29663</v>
      </c>
      <c r="D25" s="985">
        <v>25440</v>
      </c>
      <c r="E25" s="985">
        <v>25428</v>
      </c>
      <c r="F25" s="985">
        <v>12</v>
      </c>
      <c r="G25" s="985">
        <v>507</v>
      </c>
      <c r="H25" s="985">
        <v>596</v>
      </c>
      <c r="I25" s="985">
        <v>29</v>
      </c>
      <c r="J25" s="985">
        <v>500</v>
      </c>
      <c r="K25" s="985">
        <v>67</v>
      </c>
      <c r="L25" s="985">
        <v>3120</v>
      </c>
      <c r="M25" s="985">
        <v>1021</v>
      </c>
      <c r="N25" s="985">
        <v>226</v>
      </c>
      <c r="O25" s="985">
        <v>1873</v>
      </c>
      <c r="Q25" s="985"/>
    </row>
    <row r="26" spans="1:17" ht="20.25" customHeight="1">
      <c r="A26" s="990" t="s">
        <v>48</v>
      </c>
      <c r="B26" s="991"/>
      <c r="C26" s="984">
        <v>28608</v>
      </c>
      <c r="D26" s="985">
        <v>24290</v>
      </c>
      <c r="E26" s="985">
        <v>24279</v>
      </c>
      <c r="F26" s="985">
        <v>11</v>
      </c>
      <c r="G26" s="985">
        <v>488</v>
      </c>
      <c r="H26" s="985">
        <v>601</v>
      </c>
      <c r="I26" s="985">
        <v>29</v>
      </c>
      <c r="J26" s="985">
        <v>499</v>
      </c>
      <c r="K26" s="985">
        <v>73</v>
      </c>
      <c r="L26" s="985">
        <v>3229</v>
      </c>
      <c r="M26" s="985">
        <v>1044</v>
      </c>
      <c r="N26" s="985">
        <v>227</v>
      </c>
      <c r="O26" s="985">
        <v>1958</v>
      </c>
      <c r="Q26" s="985"/>
    </row>
    <row r="27" spans="1:17" s="988" customFormat="1" ht="20.25" customHeight="1">
      <c r="A27" s="990" t="s">
        <v>49</v>
      </c>
      <c r="B27" s="991"/>
      <c r="C27" s="984">
        <v>22201</v>
      </c>
      <c r="D27" s="985">
        <v>17764</v>
      </c>
      <c r="E27" s="985">
        <v>17757</v>
      </c>
      <c r="F27" s="985">
        <v>7</v>
      </c>
      <c r="G27" s="985">
        <v>490</v>
      </c>
      <c r="H27" s="985">
        <v>619</v>
      </c>
      <c r="I27" s="985">
        <v>29</v>
      </c>
      <c r="J27" s="985">
        <v>518</v>
      </c>
      <c r="K27" s="985">
        <v>72</v>
      </c>
      <c r="L27" s="985">
        <v>3328</v>
      </c>
      <c r="M27" s="985">
        <v>1086</v>
      </c>
      <c r="N27" s="985">
        <v>229</v>
      </c>
      <c r="O27" s="985">
        <v>2013</v>
      </c>
      <c r="Q27" s="987"/>
    </row>
    <row r="28" spans="1:17" s="988" customFormat="1" ht="20.25" customHeight="1">
      <c r="A28" s="990" t="s">
        <v>50</v>
      </c>
      <c r="B28" s="991"/>
      <c r="C28" s="984">
        <v>23204</v>
      </c>
      <c r="D28" s="985">
        <v>18737</v>
      </c>
      <c r="E28" s="985">
        <v>18730</v>
      </c>
      <c r="F28" s="985">
        <v>7</v>
      </c>
      <c r="G28" s="985">
        <v>482</v>
      </c>
      <c r="H28" s="985">
        <v>575</v>
      </c>
      <c r="I28" s="985">
        <v>30</v>
      </c>
      <c r="J28" s="985">
        <v>476</v>
      </c>
      <c r="K28" s="985">
        <v>69</v>
      </c>
      <c r="L28" s="985">
        <v>3410</v>
      </c>
      <c r="M28" s="985">
        <v>1101</v>
      </c>
      <c r="N28" s="985">
        <v>221</v>
      </c>
      <c r="O28" s="985">
        <v>2088</v>
      </c>
      <c r="Q28" s="987"/>
    </row>
    <row r="29" spans="1:17" ht="5.45" customHeight="1">
      <c r="A29" s="990"/>
      <c r="B29" s="991"/>
      <c r="C29" s="984"/>
      <c r="D29" s="985"/>
      <c r="E29" s="985"/>
      <c r="F29" s="985"/>
      <c r="G29" s="985"/>
      <c r="H29" s="985"/>
      <c r="I29" s="985"/>
      <c r="J29" s="985"/>
      <c r="K29" s="985"/>
      <c r="L29" s="985"/>
      <c r="M29" s="985"/>
      <c r="N29" s="985"/>
      <c r="O29" s="985"/>
      <c r="Q29" s="985"/>
    </row>
    <row r="30" spans="1:17" ht="20.25" customHeight="1">
      <c r="A30" s="990" t="s">
        <v>51</v>
      </c>
      <c r="B30" s="991"/>
      <c r="C30" s="984">
        <v>26908</v>
      </c>
      <c r="D30" s="985">
        <v>22370</v>
      </c>
      <c r="E30" s="985">
        <v>22364</v>
      </c>
      <c r="F30" s="985">
        <v>6</v>
      </c>
      <c r="G30" s="985">
        <v>475</v>
      </c>
      <c r="H30" s="985">
        <v>565</v>
      </c>
      <c r="I30" s="985">
        <v>29</v>
      </c>
      <c r="J30" s="985">
        <v>470</v>
      </c>
      <c r="K30" s="985">
        <v>66</v>
      </c>
      <c r="L30" s="985">
        <v>3498</v>
      </c>
      <c r="M30" s="985">
        <v>1115</v>
      </c>
      <c r="N30" s="985">
        <v>219</v>
      </c>
      <c r="O30" s="985">
        <v>2164</v>
      </c>
      <c r="Q30" s="985"/>
    </row>
    <row r="31" spans="1:17" ht="20.25" customHeight="1">
      <c r="A31" s="990" t="s">
        <v>52</v>
      </c>
      <c r="B31" s="991"/>
      <c r="C31" s="984">
        <v>21558</v>
      </c>
      <c r="D31" s="985">
        <v>17029</v>
      </c>
      <c r="E31" s="985">
        <v>17023</v>
      </c>
      <c r="F31" s="985">
        <v>6</v>
      </c>
      <c r="G31" s="985">
        <v>464</v>
      </c>
      <c r="H31" s="985">
        <v>544</v>
      </c>
      <c r="I31" s="985">
        <v>29</v>
      </c>
      <c r="J31" s="985">
        <v>449</v>
      </c>
      <c r="K31" s="985">
        <v>66</v>
      </c>
      <c r="L31" s="985">
        <v>3521</v>
      </c>
      <c r="M31" s="985">
        <v>1090</v>
      </c>
      <c r="N31" s="985">
        <v>212</v>
      </c>
      <c r="O31" s="985">
        <v>2219</v>
      </c>
      <c r="Q31" s="985"/>
    </row>
    <row r="32" spans="1:17" s="988" customFormat="1" ht="20.25" customHeight="1">
      <c r="A32" s="990" t="s">
        <v>53</v>
      </c>
      <c r="B32" s="991"/>
      <c r="C32" s="984">
        <v>18572</v>
      </c>
      <c r="D32" s="985">
        <v>14003</v>
      </c>
      <c r="E32" s="985">
        <v>13998</v>
      </c>
      <c r="F32" s="985">
        <v>5</v>
      </c>
      <c r="G32" s="985">
        <v>464</v>
      </c>
      <c r="H32" s="985">
        <v>530</v>
      </c>
      <c r="I32" s="985">
        <v>30</v>
      </c>
      <c r="J32" s="985">
        <v>431</v>
      </c>
      <c r="K32" s="985">
        <v>69</v>
      </c>
      <c r="L32" s="985">
        <v>3575</v>
      </c>
      <c r="M32" s="985">
        <v>1085</v>
      </c>
      <c r="N32" s="985">
        <v>220</v>
      </c>
      <c r="O32" s="985">
        <v>2270</v>
      </c>
      <c r="Q32" s="987"/>
    </row>
    <row r="33" spans="1:17" s="988" customFormat="1" ht="20.25" customHeight="1">
      <c r="A33" s="990" t="s">
        <v>54</v>
      </c>
      <c r="B33" s="991"/>
      <c r="C33" s="984">
        <v>19223</v>
      </c>
      <c r="D33" s="985">
        <v>14666</v>
      </c>
      <c r="E33" s="985">
        <v>14660</v>
      </c>
      <c r="F33" s="985">
        <v>6</v>
      </c>
      <c r="G33" s="985">
        <v>467</v>
      </c>
      <c r="H33" s="985">
        <v>486</v>
      </c>
      <c r="I33" s="985">
        <v>23</v>
      </c>
      <c r="J33" s="985">
        <v>386</v>
      </c>
      <c r="K33" s="985">
        <v>77</v>
      </c>
      <c r="L33" s="985">
        <v>3604</v>
      </c>
      <c r="M33" s="985">
        <v>1086</v>
      </c>
      <c r="N33" s="985">
        <v>219</v>
      </c>
      <c r="O33" s="985">
        <v>2299</v>
      </c>
      <c r="Q33" s="987"/>
    </row>
    <row r="34" spans="1:17" s="988" customFormat="1" ht="20.25" customHeight="1">
      <c r="A34" s="990" t="s">
        <v>55</v>
      </c>
      <c r="B34" s="991"/>
      <c r="C34" s="984">
        <v>16248</v>
      </c>
      <c r="D34" s="985">
        <v>11677</v>
      </c>
      <c r="E34" s="985">
        <v>11677</v>
      </c>
      <c r="F34" s="989" t="s">
        <v>56</v>
      </c>
      <c r="G34" s="985">
        <v>454</v>
      </c>
      <c r="H34" s="985">
        <v>486</v>
      </c>
      <c r="I34" s="985">
        <v>23</v>
      </c>
      <c r="J34" s="985">
        <v>382</v>
      </c>
      <c r="K34" s="985">
        <v>81</v>
      </c>
      <c r="L34" s="985">
        <v>3631</v>
      </c>
      <c r="M34" s="985">
        <v>1099</v>
      </c>
      <c r="N34" s="985">
        <v>219</v>
      </c>
      <c r="O34" s="985">
        <v>2313</v>
      </c>
      <c r="Q34" s="987"/>
    </row>
    <row r="35" spans="1:17" ht="5.45" customHeight="1">
      <c r="A35" s="990"/>
      <c r="B35" s="991"/>
      <c r="C35" s="984"/>
      <c r="D35" s="985"/>
      <c r="E35" s="985"/>
      <c r="F35" s="985"/>
      <c r="G35" s="985"/>
      <c r="H35" s="985"/>
      <c r="I35" s="985"/>
      <c r="J35" s="985"/>
      <c r="K35" s="985"/>
      <c r="L35" s="985"/>
      <c r="M35" s="985"/>
      <c r="N35" s="985"/>
      <c r="O35" s="985"/>
      <c r="Q35" s="985"/>
    </row>
    <row r="36" spans="1:17" s="988" customFormat="1" ht="20.25" customHeight="1">
      <c r="A36" s="990" t="s">
        <v>57</v>
      </c>
      <c r="B36" s="991"/>
      <c r="C36" s="984">
        <v>17276</v>
      </c>
      <c r="D36" s="985">
        <v>12673</v>
      </c>
      <c r="E36" s="985">
        <v>12673</v>
      </c>
      <c r="F36" s="989" t="s">
        <v>56</v>
      </c>
      <c r="G36" s="985">
        <v>468</v>
      </c>
      <c r="H36" s="985">
        <v>497</v>
      </c>
      <c r="I36" s="985">
        <v>22</v>
      </c>
      <c r="J36" s="985">
        <v>393</v>
      </c>
      <c r="K36" s="985">
        <v>82</v>
      </c>
      <c r="L36" s="985">
        <v>3638</v>
      </c>
      <c r="M36" s="985">
        <v>1108</v>
      </c>
      <c r="N36" s="985">
        <v>224</v>
      </c>
      <c r="O36" s="985">
        <v>2306</v>
      </c>
      <c r="Q36" s="987"/>
    </row>
    <row r="37" spans="1:17" ht="20.25" customHeight="1">
      <c r="A37" s="990" t="s">
        <v>58</v>
      </c>
      <c r="B37" s="991"/>
      <c r="C37" s="984">
        <v>16250</v>
      </c>
      <c r="D37" s="985">
        <v>11670</v>
      </c>
      <c r="E37" s="985">
        <v>11670</v>
      </c>
      <c r="F37" s="989" t="s">
        <v>56</v>
      </c>
      <c r="G37" s="985">
        <v>465</v>
      </c>
      <c r="H37" s="985">
        <v>489</v>
      </c>
      <c r="I37" s="985">
        <v>22</v>
      </c>
      <c r="J37" s="985">
        <v>388</v>
      </c>
      <c r="K37" s="985">
        <v>79</v>
      </c>
      <c r="L37" s="985">
        <v>3626</v>
      </c>
      <c r="M37" s="985">
        <v>1101</v>
      </c>
      <c r="N37" s="985">
        <v>226</v>
      </c>
      <c r="O37" s="985">
        <v>2299</v>
      </c>
      <c r="Q37" s="985"/>
    </row>
    <row r="38" spans="1:17" ht="20.25" customHeight="1">
      <c r="A38" s="990" t="s">
        <v>59</v>
      </c>
      <c r="B38" s="991"/>
      <c r="C38" s="984">
        <v>19676</v>
      </c>
      <c r="D38" s="985">
        <v>15073</v>
      </c>
      <c r="E38" s="985">
        <v>15073</v>
      </c>
      <c r="F38" s="989" t="s">
        <v>56</v>
      </c>
      <c r="G38" s="985">
        <v>458</v>
      </c>
      <c r="H38" s="985">
        <v>488</v>
      </c>
      <c r="I38" s="985">
        <v>22</v>
      </c>
      <c r="J38" s="985">
        <v>388</v>
      </c>
      <c r="K38" s="985">
        <v>78</v>
      </c>
      <c r="L38" s="985">
        <v>3657</v>
      </c>
      <c r="M38" s="985">
        <v>1101</v>
      </c>
      <c r="N38" s="985">
        <v>230</v>
      </c>
      <c r="O38" s="985">
        <v>2326</v>
      </c>
      <c r="Q38" s="985"/>
    </row>
    <row r="39" spans="1:17" ht="20.25" customHeight="1">
      <c r="A39" s="990" t="s">
        <v>60</v>
      </c>
      <c r="B39" s="991"/>
      <c r="C39" s="984">
        <v>19970</v>
      </c>
      <c r="D39" s="985">
        <v>15375</v>
      </c>
      <c r="E39" s="985">
        <v>15375</v>
      </c>
      <c r="F39" s="989" t="s">
        <v>56</v>
      </c>
      <c r="G39" s="985">
        <v>456</v>
      </c>
      <c r="H39" s="985">
        <v>494</v>
      </c>
      <c r="I39" s="985">
        <v>22</v>
      </c>
      <c r="J39" s="985">
        <v>387</v>
      </c>
      <c r="K39" s="985">
        <v>85</v>
      </c>
      <c r="L39" s="985">
        <v>3645</v>
      </c>
      <c r="M39" s="985">
        <v>1081</v>
      </c>
      <c r="N39" s="985">
        <v>228</v>
      </c>
      <c r="O39" s="985">
        <v>2336</v>
      </c>
      <c r="Q39" s="985"/>
    </row>
    <row r="40" spans="1:17" ht="20.25" customHeight="1">
      <c r="A40" s="990" t="s">
        <v>61</v>
      </c>
      <c r="B40" s="991"/>
      <c r="C40" s="984">
        <v>23352</v>
      </c>
      <c r="D40" s="985">
        <v>18739</v>
      </c>
      <c r="E40" s="985">
        <v>18739</v>
      </c>
      <c r="F40" s="989" t="s">
        <v>56</v>
      </c>
      <c r="G40" s="985">
        <v>448</v>
      </c>
      <c r="H40" s="985">
        <v>492</v>
      </c>
      <c r="I40" s="985">
        <v>24</v>
      </c>
      <c r="J40" s="985">
        <v>386</v>
      </c>
      <c r="K40" s="985">
        <v>82</v>
      </c>
      <c r="L40" s="985">
        <v>3673</v>
      </c>
      <c r="M40" s="985">
        <v>1072</v>
      </c>
      <c r="N40" s="985">
        <v>233</v>
      </c>
      <c r="O40" s="985">
        <v>2368</v>
      </c>
      <c r="Q40" s="985"/>
    </row>
    <row r="41" spans="1:17" ht="5.45" customHeight="1">
      <c r="A41" s="990"/>
      <c r="B41" s="991"/>
      <c r="C41" s="984"/>
      <c r="D41" s="985"/>
      <c r="E41" s="985"/>
      <c r="F41" s="985"/>
      <c r="G41" s="985"/>
      <c r="H41" s="985"/>
      <c r="I41" s="985"/>
      <c r="J41" s="985"/>
      <c r="K41" s="985"/>
      <c r="L41" s="985"/>
      <c r="M41" s="985"/>
      <c r="N41" s="985"/>
      <c r="O41" s="985"/>
      <c r="Q41" s="985"/>
    </row>
    <row r="42" spans="1:17" ht="20.25" customHeight="1">
      <c r="A42" s="990" t="s">
        <v>62</v>
      </c>
      <c r="B42" s="991"/>
      <c r="C42" s="984">
        <v>19350</v>
      </c>
      <c r="D42" s="985">
        <v>14721</v>
      </c>
      <c r="E42" s="985">
        <v>14721</v>
      </c>
      <c r="F42" s="989" t="s">
        <v>63</v>
      </c>
      <c r="G42" s="985">
        <v>435</v>
      </c>
      <c r="H42" s="985">
        <v>498</v>
      </c>
      <c r="I42" s="985">
        <v>26</v>
      </c>
      <c r="J42" s="985">
        <v>389</v>
      </c>
      <c r="K42" s="985">
        <v>83</v>
      </c>
      <c r="L42" s="985">
        <v>3696</v>
      </c>
      <c r="M42" s="985">
        <v>1068</v>
      </c>
      <c r="N42" s="985">
        <v>230</v>
      </c>
      <c r="O42" s="985">
        <v>2398</v>
      </c>
      <c r="Q42" s="985"/>
    </row>
    <row r="43" spans="1:17" ht="20.25" customHeight="1">
      <c r="A43" s="990" t="s">
        <v>64</v>
      </c>
      <c r="B43" s="991"/>
      <c r="C43" s="984">
        <v>18512</v>
      </c>
      <c r="D43" s="985">
        <v>13842</v>
      </c>
      <c r="E43" s="985">
        <v>13842</v>
      </c>
      <c r="F43" s="989" t="s">
        <v>63</v>
      </c>
      <c r="G43" s="985">
        <v>428</v>
      </c>
      <c r="H43" s="985">
        <v>503</v>
      </c>
      <c r="I43" s="985">
        <v>25</v>
      </c>
      <c r="J43" s="985">
        <v>392</v>
      </c>
      <c r="K43" s="985">
        <v>86</v>
      </c>
      <c r="L43" s="985">
        <v>3739</v>
      </c>
      <c r="M43" s="985">
        <v>1059</v>
      </c>
      <c r="N43" s="985">
        <v>255</v>
      </c>
      <c r="O43" s="985">
        <v>2425</v>
      </c>
      <c r="Q43" s="985"/>
    </row>
    <row r="44" spans="1:17" s="988" customFormat="1" ht="20.25" customHeight="1">
      <c r="A44" s="990" t="s">
        <v>65</v>
      </c>
      <c r="B44" s="991"/>
      <c r="C44" s="984">
        <v>18554</v>
      </c>
      <c r="D44" s="985">
        <v>13868</v>
      </c>
      <c r="E44" s="985">
        <v>13868</v>
      </c>
      <c r="F44" s="989" t="s">
        <v>63</v>
      </c>
      <c r="G44" s="985">
        <v>423</v>
      </c>
      <c r="H44" s="985">
        <v>502</v>
      </c>
      <c r="I44" s="985">
        <v>25</v>
      </c>
      <c r="J44" s="985">
        <v>389</v>
      </c>
      <c r="K44" s="985">
        <v>88</v>
      </c>
      <c r="L44" s="985">
        <v>3761</v>
      </c>
      <c r="M44" s="985">
        <v>1059</v>
      </c>
      <c r="N44" s="985">
        <v>255</v>
      </c>
      <c r="O44" s="985">
        <v>2447</v>
      </c>
      <c r="Q44" s="987"/>
    </row>
    <row r="45" spans="1:17" ht="20.25" customHeight="1">
      <c r="A45" s="990" t="s">
        <v>66</v>
      </c>
      <c r="B45" s="991"/>
      <c r="C45" s="984">
        <v>25244</v>
      </c>
      <c r="D45" s="985">
        <v>20527</v>
      </c>
      <c r="E45" s="985">
        <v>20527</v>
      </c>
      <c r="F45" s="989" t="s">
        <v>63</v>
      </c>
      <c r="G45" s="985">
        <v>423</v>
      </c>
      <c r="H45" s="985">
        <v>501</v>
      </c>
      <c r="I45" s="985">
        <v>26</v>
      </c>
      <c r="J45" s="985">
        <v>387</v>
      </c>
      <c r="K45" s="985">
        <v>88</v>
      </c>
      <c r="L45" s="985">
        <v>3793</v>
      </c>
      <c r="M45" s="985">
        <v>1061</v>
      </c>
      <c r="N45" s="985">
        <v>254</v>
      </c>
      <c r="O45" s="985">
        <v>2478</v>
      </c>
      <c r="Q45" s="985"/>
    </row>
    <row r="46" spans="1:17" ht="20.25" customHeight="1">
      <c r="A46" s="990" t="s">
        <v>67</v>
      </c>
      <c r="B46" s="991"/>
      <c r="C46" s="984">
        <v>25056</v>
      </c>
      <c r="D46" s="985">
        <v>20231</v>
      </c>
      <c r="E46" s="985">
        <v>20231</v>
      </c>
      <c r="F46" s="989" t="s">
        <v>63</v>
      </c>
      <c r="G46" s="985">
        <v>414</v>
      </c>
      <c r="H46" s="985">
        <v>502</v>
      </c>
      <c r="I46" s="985">
        <v>26</v>
      </c>
      <c r="J46" s="985">
        <v>387</v>
      </c>
      <c r="K46" s="985">
        <v>89</v>
      </c>
      <c r="L46" s="985">
        <v>3909</v>
      </c>
      <c r="M46" s="985">
        <v>1133</v>
      </c>
      <c r="N46" s="985">
        <v>260</v>
      </c>
      <c r="O46" s="985">
        <v>2516</v>
      </c>
      <c r="Q46" s="985"/>
    </row>
    <row r="47" spans="1:17" s="1158" customFormat="1" ht="20.25" customHeight="1">
      <c r="A47" s="1200" t="s">
        <v>68</v>
      </c>
      <c r="B47" s="1361"/>
      <c r="C47" s="1362">
        <v>25348</v>
      </c>
      <c r="D47" s="1363">
        <v>20495</v>
      </c>
      <c r="E47" s="1363">
        <v>20495</v>
      </c>
      <c r="F47" s="1364" t="s">
        <v>63</v>
      </c>
      <c r="G47" s="1363">
        <v>406</v>
      </c>
      <c r="H47" s="1363">
        <v>503</v>
      </c>
      <c r="I47" s="1363">
        <v>26</v>
      </c>
      <c r="J47" s="1363">
        <v>388</v>
      </c>
      <c r="K47" s="1363">
        <v>89</v>
      </c>
      <c r="L47" s="1363">
        <v>3944</v>
      </c>
      <c r="M47" s="1363">
        <v>1144</v>
      </c>
      <c r="N47" s="1363">
        <v>272</v>
      </c>
      <c r="O47" s="1363">
        <v>2528</v>
      </c>
      <c r="Q47" s="1363"/>
    </row>
    <row r="48" spans="1:17" s="1013" customFormat="1" ht="9.9499999999999993" customHeight="1" thickBot="1">
      <c r="A48" s="1008"/>
      <c r="B48" s="1009"/>
      <c r="C48" s="1010"/>
      <c r="D48" s="1011"/>
      <c r="E48" s="1011"/>
      <c r="F48" s="1011"/>
      <c r="G48" s="1011"/>
      <c r="H48" s="1011"/>
      <c r="I48" s="1011"/>
      <c r="J48" s="1011"/>
      <c r="K48" s="1011"/>
      <c r="L48" s="1011"/>
      <c r="M48" s="1011"/>
      <c r="N48" s="1011"/>
      <c r="O48" s="1011"/>
      <c r="Q48" s="1012"/>
    </row>
    <row r="49" spans="1:17" s="1013" customFormat="1" ht="6" customHeight="1">
      <c r="A49" s="1014"/>
      <c r="B49" s="1014"/>
      <c r="C49" s="1012"/>
      <c r="D49" s="1012"/>
      <c r="E49" s="1012"/>
      <c r="F49" s="1012"/>
      <c r="G49" s="1012"/>
      <c r="H49" s="1012"/>
      <c r="I49" s="1012"/>
      <c r="J49" s="1012"/>
      <c r="K49" s="1012"/>
      <c r="L49" s="1012"/>
      <c r="M49" s="1012"/>
      <c r="N49" s="1012"/>
      <c r="O49" s="1012"/>
      <c r="Q49" s="1012"/>
    </row>
    <row r="50" spans="1:17" ht="15.75" customHeight="1">
      <c r="A50" s="1015" t="s">
        <v>69</v>
      </c>
      <c r="B50" s="1729" t="s">
        <v>70</v>
      </c>
      <c r="C50" s="1729"/>
      <c r="D50" s="1729"/>
      <c r="E50" s="1729"/>
      <c r="F50" s="1729"/>
      <c r="G50" s="1729"/>
      <c r="H50" s="1729"/>
      <c r="I50" s="1016" t="s">
        <v>71</v>
      </c>
      <c r="J50" s="1017" t="s">
        <v>72</v>
      </c>
      <c r="K50" s="1018"/>
      <c r="L50" s="1018"/>
      <c r="M50" s="1018"/>
      <c r="N50" s="1018"/>
      <c r="O50" s="1018"/>
    </row>
    <row r="51" spans="1:17" ht="15.75" customHeight="1">
      <c r="A51" s="1015"/>
      <c r="B51" s="1729"/>
      <c r="C51" s="1729"/>
      <c r="D51" s="1729"/>
      <c r="E51" s="1729"/>
      <c r="F51" s="1729"/>
      <c r="G51" s="1729"/>
      <c r="H51" s="1729"/>
      <c r="I51" s="1016" t="s">
        <v>73</v>
      </c>
      <c r="J51" s="1729" t="s">
        <v>74</v>
      </c>
      <c r="K51" s="1729"/>
      <c r="L51" s="1729"/>
      <c r="M51" s="1729"/>
      <c r="N51" s="1729"/>
      <c r="O51" s="1729"/>
    </row>
    <row r="52" spans="1:17" ht="15" customHeight="1">
      <c r="A52" s="1016" t="s">
        <v>75</v>
      </c>
      <c r="B52" s="1728" t="s">
        <v>76</v>
      </c>
      <c r="C52" s="1728"/>
      <c r="D52" s="1728"/>
      <c r="E52" s="1728"/>
      <c r="F52" s="1728"/>
      <c r="G52" s="1728"/>
      <c r="H52" s="1728"/>
      <c r="J52" s="1729"/>
      <c r="K52" s="1729"/>
      <c r="L52" s="1729"/>
      <c r="M52" s="1729"/>
      <c r="N52" s="1729"/>
      <c r="O52" s="1729"/>
    </row>
    <row r="53" spans="1:17" ht="15" customHeight="1">
      <c r="A53" s="1016"/>
      <c r="B53" s="1728"/>
      <c r="C53" s="1728"/>
      <c r="D53" s="1728"/>
      <c r="E53" s="1728"/>
      <c r="F53" s="1728"/>
      <c r="G53" s="1728"/>
      <c r="H53" s="1728"/>
      <c r="I53" s="1018"/>
      <c r="J53" s="1729"/>
      <c r="K53" s="1729"/>
      <c r="L53" s="1729"/>
      <c r="M53" s="1729"/>
      <c r="N53" s="1729"/>
      <c r="O53" s="1729"/>
    </row>
    <row r="54" spans="1:17" ht="15" customHeight="1">
      <c r="A54" s="1016" t="s">
        <v>77</v>
      </c>
      <c r="B54" s="1729" t="s">
        <v>78</v>
      </c>
      <c r="C54" s="1729"/>
      <c r="D54" s="1729"/>
      <c r="E54" s="1729"/>
      <c r="F54" s="1729"/>
      <c r="G54" s="1729"/>
      <c r="H54" s="1729"/>
      <c r="I54" s="1015" t="s">
        <v>79</v>
      </c>
      <c r="J54" s="1017" t="s">
        <v>80</v>
      </c>
      <c r="K54" s="1064"/>
      <c r="L54" s="1064"/>
      <c r="M54" s="1064"/>
      <c r="N54" s="1064"/>
      <c r="O54" s="1064"/>
    </row>
    <row r="55" spans="1:17" ht="15" customHeight="1">
      <c r="A55" s="1016"/>
      <c r="B55" s="1729"/>
      <c r="C55" s="1729"/>
      <c r="D55" s="1729"/>
      <c r="E55" s="1729"/>
      <c r="F55" s="1729"/>
      <c r="G55" s="1729"/>
      <c r="H55" s="1729"/>
      <c r="I55" s="1015" t="s">
        <v>81</v>
      </c>
      <c r="J55" s="1729" t="s">
        <v>82</v>
      </c>
      <c r="K55" s="1729"/>
      <c r="L55" s="1729"/>
      <c r="M55" s="1729"/>
      <c r="N55" s="1729"/>
      <c r="O55" s="1729"/>
    </row>
    <row r="56" spans="1:17" ht="15" customHeight="1">
      <c r="A56" s="1016" t="s">
        <v>83</v>
      </c>
      <c r="B56" s="1728" t="s">
        <v>84</v>
      </c>
      <c r="C56" s="1728"/>
      <c r="D56" s="1728"/>
      <c r="E56" s="1728"/>
      <c r="F56" s="1728"/>
      <c r="G56" s="1728"/>
      <c r="H56" s="1728"/>
      <c r="J56" s="1729"/>
      <c r="K56" s="1729"/>
      <c r="L56" s="1729"/>
      <c r="M56" s="1729"/>
      <c r="N56" s="1729"/>
      <c r="O56" s="1729"/>
    </row>
    <row r="57" spans="1:17" ht="15" customHeight="1">
      <c r="A57" s="1018"/>
      <c r="B57" s="1728"/>
      <c r="C57" s="1728"/>
      <c r="D57" s="1728"/>
      <c r="E57" s="1728"/>
      <c r="F57" s="1728"/>
      <c r="G57" s="1728"/>
      <c r="H57" s="1728"/>
      <c r="I57" s="1015"/>
      <c r="J57" s="1064"/>
      <c r="K57" s="1064"/>
      <c r="L57" s="1064"/>
      <c r="M57" s="1064"/>
      <c r="N57" s="1064"/>
      <c r="O57" s="1064"/>
    </row>
    <row r="58" spans="1:17" ht="15" customHeight="1">
      <c r="A58" s="1016"/>
      <c r="B58" s="1314"/>
      <c r="C58" s="1314"/>
      <c r="D58" s="1314"/>
      <c r="E58" s="1314"/>
      <c r="F58" s="1314"/>
      <c r="G58" s="1314"/>
      <c r="H58" s="1314"/>
      <c r="I58" s="1018"/>
      <c r="J58" s="1064"/>
      <c r="K58" s="1064"/>
      <c r="L58" s="1064"/>
      <c r="M58" s="1064"/>
      <c r="N58" s="1064"/>
      <c r="O58" s="1064"/>
    </row>
    <row r="59" spans="1:17" ht="15" customHeight="1"/>
  </sheetData>
  <mergeCells count="26">
    <mergeCell ref="B52:H53"/>
    <mergeCell ref="B56:H57"/>
    <mergeCell ref="B50:H51"/>
    <mergeCell ref="B54:H55"/>
    <mergeCell ref="J51:O53"/>
    <mergeCell ref="J55:O56"/>
    <mergeCell ref="H9:H10"/>
    <mergeCell ref="G6:G10"/>
    <mergeCell ref="A9:A10"/>
    <mergeCell ref="C6:C10"/>
    <mergeCell ref="D6:F7"/>
    <mergeCell ref="D9:D10"/>
    <mergeCell ref="E9:E10"/>
    <mergeCell ref="D8:F8"/>
    <mergeCell ref="F9:F11"/>
    <mergeCell ref="O9:O10"/>
    <mergeCell ref="I6:K7"/>
    <mergeCell ref="L6:O7"/>
    <mergeCell ref="I8:K8"/>
    <mergeCell ref="L8:O8"/>
    <mergeCell ref="I9:I10"/>
    <mergeCell ref="J9:J10"/>
    <mergeCell ref="K9:K11"/>
    <mergeCell ref="L9:L10"/>
    <mergeCell ref="M9:M10"/>
    <mergeCell ref="N9:N10"/>
  </mergeCells>
  <phoneticPr fontId="3"/>
  <printOptions horizontalCentered="1" gridLinesSet="0"/>
  <pageMargins left="0.94488188976377963" right="0.6692913385826772" top="0.39370078740157483" bottom="0.39370078740157483" header="0.43307086614173229" footer="0.31496062992125984"/>
  <pageSetup paperSize="9" scale="87" fitToWidth="2" orientation="portrait" r:id="rId1"/>
  <headerFooter alignWithMargins="0"/>
  <colBreaks count="1" manualBreakCount="1">
    <brk id="8"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L89"/>
  <sheetViews>
    <sheetView zoomScaleNormal="100" zoomScaleSheetLayoutView="80" workbookViewId="0"/>
  </sheetViews>
  <sheetFormatPr defaultColWidth="8.875" defaultRowHeight="13.5"/>
  <cols>
    <col min="1" max="1" width="10.25" customWidth="1"/>
    <col min="2" max="2" width="5.625" customWidth="1"/>
    <col min="3" max="5" width="15.125" customWidth="1"/>
    <col min="6" max="7" width="8.625" customWidth="1"/>
    <col min="8" max="8" width="15.125" customWidth="1"/>
    <col min="9" max="9" width="8.875" customWidth="1"/>
  </cols>
  <sheetData>
    <row r="1" spans="1:12" ht="14.25">
      <c r="H1" s="1148" t="s">
        <v>1042</v>
      </c>
    </row>
    <row r="2" spans="1:12" ht="16.5" customHeight="1"/>
    <row r="3" spans="1:12" ht="21.75" customHeight="1">
      <c r="A3" s="1793" t="s">
        <v>2094</v>
      </c>
      <c r="B3" s="1793"/>
      <c r="C3" s="1793"/>
      <c r="D3" s="1793"/>
      <c r="E3" s="1793"/>
      <c r="F3" s="1793"/>
      <c r="G3" s="1793"/>
      <c r="H3" s="1793"/>
    </row>
    <row r="4" spans="1:12" ht="21.75" customHeight="1">
      <c r="A4" s="1356"/>
      <c r="B4" s="1356"/>
      <c r="C4" s="1356"/>
      <c r="D4" s="1794" t="s">
        <v>1043</v>
      </c>
      <c r="E4" s="1794"/>
      <c r="F4" s="1356"/>
      <c r="G4" s="1356"/>
      <c r="H4" s="1356"/>
    </row>
    <row r="5" spans="1:12" ht="20.100000000000001" customHeight="1">
      <c r="A5" s="1162"/>
      <c r="B5" s="1162"/>
    </row>
    <row r="6" spans="1:12" ht="20.100000000000001" customHeight="1">
      <c r="A6" s="1118" t="s">
        <v>1044</v>
      </c>
      <c r="B6" s="1118"/>
    </row>
    <row r="7" spans="1:12" ht="17.25" customHeight="1">
      <c r="A7" s="1118" t="s">
        <v>1045</v>
      </c>
      <c r="B7" s="1118"/>
    </row>
    <row r="8" spans="1:12" ht="20.100000000000001" customHeight="1" thickBot="1">
      <c r="H8" s="1373" t="s">
        <v>2095</v>
      </c>
    </row>
    <row r="9" spans="1:12" ht="24.75" customHeight="1">
      <c r="A9" s="1388"/>
      <c r="B9" s="1389" t="s">
        <v>1046</v>
      </c>
      <c r="C9" s="1801" t="s">
        <v>1047</v>
      </c>
      <c r="D9" s="1801" t="s">
        <v>1048</v>
      </c>
      <c r="E9" s="1803" t="s">
        <v>1049</v>
      </c>
      <c r="F9" s="1805" t="s">
        <v>1050</v>
      </c>
      <c r="G9" s="1808"/>
      <c r="H9" s="1805" t="s">
        <v>1051</v>
      </c>
    </row>
    <row r="10" spans="1:12" ht="14.25" customHeight="1">
      <c r="A10" s="1390"/>
      <c r="B10" s="1391" t="s">
        <v>1052</v>
      </c>
      <c r="C10" s="1802"/>
      <c r="D10" s="1802"/>
      <c r="E10" s="1804"/>
      <c r="F10" s="1809"/>
      <c r="G10" s="1810"/>
      <c r="H10" s="1804"/>
    </row>
    <row r="11" spans="1:12" ht="14.25" customHeight="1">
      <c r="A11" s="1806"/>
      <c r="B11" s="1392"/>
      <c r="C11" s="1802"/>
      <c r="D11" s="1802"/>
      <c r="E11" s="1804"/>
      <c r="F11" s="1809"/>
      <c r="G11" s="1810"/>
      <c r="H11" s="1804"/>
    </row>
    <row r="12" spans="1:12" ht="14.25" customHeight="1">
      <c r="A12" s="1807"/>
      <c r="B12" s="1393"/>
      <c r="C12" s="1802"/>
      <c r="D12" s="1802"/>
      <c r="E12" s="1804"/>
      <c r="F12" s="1809"/>
      <c r="G12" s="1810"/>
      <c r="H12" s="1804"/>
    </row>
    <row r="13" spans="1:12" ht="27.75" customHeight="1">
      <c r="A13" s="1380" t="s">
        <v>1053</v>
      </c>
      <c r="B13" s="1394"/>
      <c r="C13" s="1395" t="s">
        <v>981</v>
      </c>
      <c r="D13" s="1396" t="s">
        <v>1054</v>
      </c>
      <c r="E13" s="1396" t="s">
        <v>1055</v>
      </c>
      <c r="F13" s="1799" t="s">
        <v>1056</v>
      </c>
      <c r="G13" s="1800"/>
      <c r="H13" s="1397" t="s">
        <v>1057</v>
      </c>
    </row>
    <row r="14" spans="1:12" ht="22.5" customHeight="1">
      <c r="A14" s="1232" t="s">
        <v>1058</v>
      </c>
      <c r="B14" s="1398"/>
      <c r="C14" s="1399">
        <v>2202</v>
      </c>
      <c r="D14" s="1167">
        <v>2685</v>
      </c>
      <c r="E14" s="1167">
        <v>3037</v>
      </c>
      <c r="F14" s="1400">
        <v>4376</v>
      </c>
      <c r="G14" s="1401">
        <v>6194</v>
      </c>
      <c r="H14" s="1167">
        <v>1273</v>
      </c>
      <c r="L14" s="1383"/>
    </row>
    <row r="15" spans="1:12" ht="22.5" customHeight="1">
      <c r="A15" s="1232" t="s">
        <v>1059</v>
      </c>
      <c r="B15" s="1398"/>
      <c r="C15" s="1399">
        <v>2135</v>
      </c>
      <c r="D15" s="1167">
        <v>2563</v>
      </c>
      <c r="E15" s="1167">
        <v>3102</v>
      </c>
      <c r="F15" s="1400">
        <v>4331</v>
      </c>
      <c r="G15" s="1401">
        <v>6967</v>
      </c>
      <c r="H15" s="1167">
        <v>1248</v>
      </c>
      <c r="L15" s="1383"/>
    </row>
    <row r="16" spans="1:12" ht="22.5" customHeight="1">
      <c r="A16" s="1232" t="s">
        <v>1060</v>
      </c>
      <c r="B16" s="1398"/>
      <c r="C16" s="1399">
        <v>2141</v>
      </c>
      <c r="D16" s="1167">
        <v>2603</v>
      </c>
      <c r="E16" s="1167">
        <v>2981</v>
      </c>
      <c r="F16" s="1400">
        <v>4418</v>
      </c>
      <c r="G16" s="1401">
        <v>7304</v>
      </c>
      <c r="H16" s="1167">
        <v>1223</v>
      </c>
      <c r="L16" s="1383"/>
    </row>
    <row r="17" spans="1:12" ht="22.5" customHeight="1">
      <c r="A17" s="1232" t="s">
        <v>1061</v>
      </c>
      <c r="B17" s="1398"/>
      <c r="C17" s="1399">
        <v>2176</v>
      </c>
      <c r="D17" s="1167">
        <v>2647</v>
      </c>
      <c r="E17" s="1167">
        <v>3471</v>
      </c>
      <c r="F17" s="1400">
        <v>4061</v>
      </c>
      <c r="G17" s="1401">
        <v>6217</v>
      </c>
      <c r="H17" s="1167">
        <v>1257</v>
      </c>
      <c r="L17" s="1383"/>
    </row>
    <row r="18" spans="1:12" ht="22.5" customHeight="1">
      <c r="A18" s="1232" t="s">
        <v>1062</v>
      </c>
      <c r="B18" s="1398"/>
      <c r="C18" s="1399">
        <v>2234</v>
      </c>
      <c r="D18" s="1167">
        <v>2757</v>
      </c>
      <c r="E18" s="1167">
        <v>3826</v>
      </c>
      <c r="F18" s="1400">
        <v>4258</v>
      </c>
      <c r="G18" s="1401">
        <v>7544</v>
      </c>
      <c r="H18" s="1167">
        <v>1224</v>
      </c>
      <c r="L18" s="1383"/>
    </row>
    <row r="19" spans="1:12" ht="10.5" customHeight="1">
      <c r="A19" s="1232"/>
      <c r="B19" s="1398"/>
      <c r="C19" s="1399"/>
      <c r="D19" s="1167"/>
      <c r="E19" s="1167"/>
      <c r="F19" s="1400"/>
      <c r="G19" s="1401"/>
      <c r="H19" s="1167"/>
      <c r="L19" s="1383"/>
    </row>
    <row r="20" spans="1:12" ht="22.5" customHeight="1">
      <c r="A20" s="1232" t="s">
        <v>1063</v>
      </c>
      <c r="B20" s="1398"/>
      <c r="C20" s="1399">
        <v>2290</v>
      </c>
      <c r="D20" s="1167">
        <v>2859</v>
      </c>
      <c r="E20" s="1167">
        <v>3709</v>
      </c>
      <c r="F20" s="1400">
        <v>4218</v>
      </c>
      <c r="G20" s="1401">
        <v>7460</v>
      </c>
      <c r="H20" s="1167">
        <v>1237</v>
      </c>
      <c r="L20" s="1383"/>
    </row>
    <row r="21" spans="1:12" ht="22.5" customHeight="1">
      <c r="A21" s="1232" t="s">
        <v>1064</v>
      </c>
      <c r="B21" s="1398"/>
      <c r="C21" s="1399">
        <v>2241</v>
      </c>
      <c r="D21" s="1167">
        <v>2767</v>
      </c>
      <c r="E21" s="1167">
        <v>3303</v>
      </c>
      <c r="F21" s="1400">
        <v>4516</v>
      </c>
      <c r="G21" s="1401">
        <v>8931</v>
      </c>
      <c r="H21" s="1167">
        <v>1231</v>
      </c>
      <c r="L21" s="1383"/>
    </row>
    <row r="22" spans="1:12" ht="22.5" customHeight="1">
      <c r="A22" s="1232" t="s">
        <v>1065</v>
      </c>
      <c r="B22" s="1398"/>
      <c r="C22" s="1399">
        <v>2052</v>
      </c>
      <c r="D22" s="1167">
        <v>2443</v>
      </c>
      <c r="E22" s="1167">
        <v>3151</v>
      </c>
      <c r="F22" s="1400">
        <v>4455</v>
      </c>
      <c r="G22" s="1401">
        <v>6936</v>
      </c>
      <c r="H22" s="1167">
        <v>1260</v>
      </c>
      <c r="L22" s="1383"/>
    </row>
    <row r="23" spans="1:12" ht="22.5" customHeight="1">
      <c r="A23" s="1232" t="s">
        <v>1066</v>
      </c>
      <c r="B23" s="1398"/>
      <c r="C23" s="1399">
        <v>2029.9680376998533</v>
      </c>
      <c r="D23" s="1167">
        <v>2448</v>
      </c>
      <c r="E23" s="1167">
        <v>3194</v>
      </c>
      <c r="F23" s="1400">
        <v>4369</v>
      </c>
      <c r="G23" s="1401">
        <v>9098</v>
      </c>
      <c r="H23" s="1167">
        <v>1209</v>
      </c>
      <c r="L23" s="1383"/>
    </row>
    <row r="24" spans="1:12" ht="22.5" customHeight="1">
      <c r="A24" s="1232" t="s">
        <v>1067</v>
      </c>
      <c r="B24" s="1398"/>
      <c r="C24" s="1399">
        <v>2058</v>
      </c>
      <c r="D24" s="1167">
        <v>2500</v>
      </c>
      <c r="E24" s="1167">
        <v>3112</v>
      </c>
      <c r="F24" s="1400">
        <v>4152</v>
      </c>
      <c r="G24" s="1401">
        <v>6840</v>
      </c>
      <c r="H24" s="1167">
        <v>1239</v>
      </c>
      <c r="L24" s="1383"/>
    </row>
    <row r="25" spans="1:12" ht="10.5" customHeight="1">
      <c r="A25" s="1232"/>
      <c r="B25" s="1398"/>
      <c r="C25" s="1399"/>
      <c r="D25" s="1167"/>
      <c r="E25" s="1167"/>
      <c r="F25" s="1400"/>
      <c r="G25" s="1401"/>
      <c r="H25" s="1167"/>
      <c r="L25" s="1383"/>
    </row>
    <row r="26" spans="1:12" ht="22.5" customHeight="1">
      <c r="A26" s="1232" t="s">
        <v>1068</v>
      </c>
      <c r="B26" s="1398"/>
      <c r="C26" s="1399">
        <v>2073.057110138674</v>
      </c>
      <c r="D26" s="1167">
        <v>2528</v>
      </c>
      <c r="E26" s="1402">
        <v>2980</v>
      </c>
      <c r="F26" s="1400">
        <v>4337</v>
      </c>
      <c r="G26" s="1401">
        <v>6970</v>
      </c>
      <c r="H26" s="1167">
        <v>1246</v>
      </c>
      <c r="L26" s="1383"/>
    </row>
    <row r="27" spans="1:12" ht="22.5" customHeight="1">
      <c r="A27" s="1232" t="s">
        <v>1069</v>
      </c>
      <c r="B27" s="1398"/>
      <c r="C27" s="1399">
        <v>2155</v>
      </c>
      <c r="D27" s="1167">
        <v>2615</v>
      </c>
      <c r="E27" s="1402">
        <v>2772</v>
      </c>
      <c r="F27" s="1400">
        <v>4949</v>
      </c>
      <c r="G27" s="1401">
        <v>9285</v>
      </c>
      <c r="H27" s="1167">
        <v>1288</v>
      </c>
      <c r="L27" s="1383"/>
    </row>
    <row r="28" spans="1:12" ht="22.15" customHeight="1">
      <c r="A28" s="1232" t="s">
        <v>1070</v>
      </c>
      <c r="B28" s="1398"/>
      <c r="C28" s="1399">
        <v>2188</v>
      </c>
      <c r="D28" s="1167">
        <v>2684</v>
      </c>
      <c r="E28" s="1402">
        <v>2647</v>
      </c>
      <c r="F28" s="1400">
        <v>4790</v>
      </c>
      <c r="G28" s="1401">
        <v>9551</v>
      </c>
      <c r="H28" s="1167">
        <v>1272</v>
      </c>
      <c r="L28" s="1383"/>
    </row>
    <row r="29" spans="1:12" ht="22.5" customHeight="1">
      <c r="A29" s="1232" t="s">
        <v>356</v>
      </c>
      <c r="B29" s="1398"/>
      <c r="C29" s="1399">
        <v>2236</v>
      </c>
      <c r="D29" s="1167">
        <v>2815</v>
      </c>
      <c r="E29" s="1402">
        <v>2716</v>
      </c>
      <c r="F29" s="1400">
        <v>4554</v>
      </c>
      <c r="G29" s="1401">
        <v>9420</v>
      </c>
      <c r="H29" s="1167">
        <v>1256</v>
      </c>
      <c r="L29" s="1383"/>
    </row>
    <row r="30" spans="1:12" ht="22.5" customHeight="1">
      <c r="A30" s="1232" t="s">
        <v>357</v>
      </c>
      <c r="B30" s="1398"/>
      <c r="C30" s="1399">
        <v>2159</v>
      </c>
      <c r="D30" s="1167">
        <v>2725</v>
      </c>
      <c r="E30" s="1402">
        <v>2779</v>
      </c>
      <c r="F30" s="1400">
        <v>4222</v>
      </c>
      <c r="G30" s="1401">
        <v>6570</v>
      </c>
      <c r="H30" s="1167">
        <v>1230</v>
      </c>
      <c r="L30" s="1383"/>
    </row>
    <row r="31" spans="1:12" ht="10.5" customHeight="1">
      <c r="A31" s="1232"/>
      <c r="B31" s="1398"/>
      <c r="C31" s="1399"/>
      <c r="D31" s="1167"/>
      <c r="E31" s="1167"/>
      <c r="F31" s="1400"/>
      <c r="G31" s="1401"/>
      <c r="H31" s="1167"/>
      <c r="L31" s="1383"/>
    </row>
    <row r="32" spans="1:12" ht="22.5" customHeight="1">
      <c r="A32" s="1232" t="s">
        <v>1071</v>
      </c>
      <c r="B32" s="1398"/>
      <c r="C32" s="1399">
        <v>2197</v>
      </c>
      <c r="D32" s="1167">
        <v>2767</v>
      </c>
      <c r="E32" s="1402">
        <v>2924</v>
      </c>
      <c r="F32" s="1400">
        <v>4470</v>
      </c>
      <c r="G32" s="1401">
        <v>6979</v>
      </c>
      <c r="H32" s="1167">
        <v>1238</v>
      </c>
      <c r="L32" s="1383"/>
    </row>
    <row r="33" spans="1:12" s="1158" customFormat="1" ht="22.5" customHeight="1">
      <c r="A33" s="1232" t="s">
        <v>359</v>
      </c>
      <c r="B33" s="1398"/>
      <c r="C33" s="1399">
        <v>2232.0002606200001</v>
      </c>
      <c r="D33" s="1167">
        <v>2820</v>
      </c>
      <c r="E33" s="1167">
        <v>2814</v>
      </c>
      <c r="F33" s="1400">
        <v>4542</v>
      </c>
      <c r="G33" s="1401">
        <v>7473</v>
      </c>
      <c r="H33" s="1167">
        <v>1248</v>
      </c>
      <c r="L33" s="1403"/>
    </row>
    <row r="34" spans="1:12" s="1158" customFormat="1" ht="22.5" customHeight="1">
      <c r="A34" s="1232" t="s">
        <v>1072</v>
      </c>
      <c r="B34" s="1398"/>
      <c r="C34" s="1399">
        <v>2222</v>
      </c>
      <c r="D34" s="1167">
        <v>2801</v>
      </c>
      <c r="E34" s="1167">
        <v>2901</v>
      </c>
      <c r="F34" s="1400">
        <v>4594</v>
      </c>
      <c r="G34" s="1401">
        <v>7582</v>
      </c>
      <c r="H34" s="1167">
        <v>1252</v>
      </c>
      <c r="L34" s="1403"/>
    </row>
    <row r="35" spans="1:12" s="1158" customFormat="1" ht="22.5" customHeight="1">
      <c r="A35" s="1232" t="s">
        <v>362</v>
      </c>
      <c r="B35" s="1398"/>
      <c r="C35" s="1399">
        <v>2160</v>
      </c>
      <c r="D35" s="1167">
        <v>2689</v>
      </c>
      <c r="E35" s="1167">
        <v>2984</v>
      </c>
      <c r="F35" s="1400">
        <v>4838</v>
      </c>
      <c r="G35" s="1401">
        <v>8003</v>
      </c>
      <c r="H35" s="1167">
        <v>1230</v>
      </c>
      <c r="L35" s="1403"/>
    </row>
    <row r="36" spans="1:12" s="1158" customFormat="1" ht="22.5" customHeight="1">
      <c r="A36" s="1232" t="s">
        <v>363</v>
      </c>
      <c r="B36" s="1398"/>
      <c r="C36" s="1399">
        <v>2173</v>
      </c>
      <c r="D36" s="1167">
        <v>2689</v>
      </c>
      <c r="E36" s="1167">
        <v>2846</v>
      </c>
      <c r="F36" s="1400">
        <v>4971</v>
      </c>
      <c r="G36" s="1401">
        <v>9040</v>
      </c>
      <c r="H36" s="1167">
        <v>1256</v>
      </c>
      <c r="L36" s="1403"/>
    </row>
    <row r="37" spans="1:12" s="1158" customFormat="1" ht="22.5" customHeight="1">
      <c r="A37" s="1404" t="s">
        <v>364</v>
      </c>
      <c r="B37" s="1366"/>
      <c r="C37" s="1362">
        <v>2274</v>
      </c>
      <c r="D37" s="1363">
        <v>2852</v>
      </c>
      <c r="E37" s="1363">
        <v>3153</v>
      </c>
      <c r="F37" s="1364">
        <v>4992</v>
      </c>
      <c r="G37" s="1405">
        <v>8454</v>
      </c>
      <c r="H37" s="1363">
        <v>1276</v>
      </c>
      <c r="L37" s="1403"/>
    </row>
    <row r="38" spans="1:12" ht="9.9499999999999993" customHeight="1" thickBot="1">
      <c r="A38" s="1406"/>
      <c r="B38" s="1406"/>
      <c r="C38" s="1407"/>
      <c r="D38" s="1408"/>
      <c r="E38" s="1408"/>
      <c r="F38" s="1408"/>
      <c r="G38" s="1408"/>
      <c r="H38" s="1408"/>
      <c r="L38" s="1383"/>
    </row>
    <row r="39" spans="1:12" ht="6.75" customHeight="1">
      <c r="A39" s="1355"/>
      <c r="B39" s="1355"/>
      <c r="C39" s="1168"/>
      <c r="D39" s="1168"/>
      <c r="E39" s="1168"/>
      <c r="F39" s="1168"/>
      <c r="G39" s="1168"/>
      <c r="H39" s="1168"/>
    </row>
    <row r="40" spans="1:12" ht="20.25" customHeight="1">
      <c r="A40" s="1409" t="s">
        <v>69</v>
      </c>
      <c r="B40" s="1410" t="s">
        <v>1073</v>
      </c>
      <c r="C40" s="1411"/>
      <c r="D40" s="1411"/>
      <c r="E40" s="1411"/>
      <c r="F40" s="1411"/>
      <c r="G40" s="1411"/>
      <c r="H40" s="1411"/>
    </row>
    <row r="41" spans="1:12" ht="20.25" customHeight="1">
      <c r="A41" s="1412" t="s">
        <v>75</v>
      </c>
      <c r="B41" s="1410" t="s">
        <v>1074</v>
      </c>
      <c r="C41" s="1188"/>
      <c r="D41" s="1188"/>
      <c r="E41" s="1188"/>
      <c r="F41" s="1188"/>
      <c r="G41" s="1188"/>
      <c r="H41" s="1188"/>
    </row>
    <row r="42" spans="1:12" ht="20.25" customHeight="1">
      <c r="A42" s="1412"/>
      <c r="B42" s="1410"/>
      <c r="C42" s="1168"/>
      <c r="D42" s="1168"/>
      <c r="E42" s="1168"/>
      <c r="F42" s="1168"/>
      <c r="G42" s="1168"/>
      <c r="H42" s="1168"/>
    </row>
    <row r="43" spans="1:12" ht="20.25" customHeight="1">
      <c r="A43" s="1412"/>
      <c r="B43" s="1410"/>
      <c r="C43" s="1168"/>
      <c r="D43" s="1168"/>
      <c r="E43" s="1168"/>
      <c r="F43" s="1168"/>
      <c r="G43" s="1168"/>
      <c r="H43" s="1168"/>
    </row>
    <row r="44" spans="1:12" ht="21" customHeight="1">
      <c r="A44" s="1"/>
      <c r="B44" s="1"/>
      <c r="C44" s="1168"/>
      <c r="D44" s="1168"/>
      <c r="E44" s="1168"/>
      <c r="F44" s="1168"/>
      <c r="G44" s="1168"/>
      <c r="H44" s="1168"/>
    </row>
    <row r="45" spans="1:12" ht="14.25">
      <c r="A45" s="1331"/>
      <c r="B45" s="1331"/>
      <c r="C45" s="1168"/>
      <c r="D45" s="1168"/>
      <c r="E45" s="1168"/>
      <c r="F45" s="1168"/>
      <c r="G45" s="1168"/>
      <c r="H45" s="1168"/>
    </row>
    <row r="46" spans="1:12" ht="14.25">
      <c r="A46" s="1331"/>
      <c r="B46" s="1331"/>
      <c r="C46" s="1168"/>
      <c r="D46" s="1168"/>
      <c r="E46" s="1168"/>
      <c r="F46" s="1168"/>
      <c r="G46" s="1168"/>
      <c r="H46" s="1168"/>
    </row>
    <row r="47" spans="1:12" ht="14.25">
      <c r="A47" s="1331"/>
      <c r="B47" s="1331"/>
      <c r="C47" s="1168"/>
      <c r="D47" s="1168"/>
      <c r="E47" s="1168"/>
      <c r="F47" s="1168"/>
      <c r="G47" s="1168"/>
      <c r="H47" s="1168"/>
    </row>
    <row r="48" spans="1:12" ht="14.25">
      <c r="A48" s="1331"/>
      <c r="B48" s="1331"/>
      <c r="C48" s="1168"/>
      <c r="D48" s="1168"/>
      <c r="E48" s="1168"/>
      <c r="F48" s="1168"/>
      <c r="G48" s="1168"/>
      <c r="H48" s="1168"/>
    </row>
    <row r="49" spans="1:8" ht="14.45" customHeight="1">
      <c r="A49" s="1331"/>
      <c r="B49" s="1331"/>
      <c r="C49" s="1168"/>
      <c r="D49" s="1168"/>
      <c r="E49" s="1168"/>
      <c r="F49" s="1168"/>
      <c r="G49" s="1168"/>
      <c r="H49" s="1168"/>
    </row>
    <row r="50" spans="1:8" ht="14.45" customHeight="1">
      <c r="A50" s="1331"/>
      <c r="B50" s="1331"/>
      <c r="C50" s="1168"/>
      <c r="D50" s="1168"/>
      <c r="E50" s="1168"/>
      <c r="F50" s="1168"/>
      <c r="G50" s="1168"/>
      <c r="H50" s="1168"/>
    </row>
    <row r="51" spans="1:8" ht="14.25">
      <c r="A51" s="1331"/>
      <c r="B51" s="1331"/>
      <c r="C51" s="1168"/>
      <c r="D51" s="1168"/>
      <c r="E51" s="1168"/>
      <c r="F51" s="1168"/>
      <c r="G51" s="1168"/>
      <c r="H51" s="1168"/>
    </row>
    <row r="52" spans="1:8" ht="12.75" customHeight="1">
      <c r="H52" s="1168"/>
    </row>
    <row r="89" customFormat="1" ht="13.15" customHeight="1"/>
  </sheetData>
  <mergeCells count="9">
    <mergeCell ref="F13:G13"/>
    <mergeCell ref="A3:H3"/>
    <mergeCell ref="D4:E4"/>
    <mergeCell ref="C9:C12"/>
    <mergeCell ref="D9:D12"/>
    <mergeCell ref="E9:E12"/>
    <mergeCell ref="H9:H12"/>
    <mergeCell ref="A11:A12"/>
    <mergeCell ref="F9:G12"/>
  </mergeCells>
  <phoneticPr fontId="13"/>
  <printOptions horizontalCentered="1" gridLinesSet="0"/>
  <pageMargins left="0.94488188976377963" right="0.6692913385826772" top="0.78740157480314965" bottom="0.39370078740157483" header="0.19685039370078741" footer="0.11811023622047245"/>
  <pageSetup paperSize="9" scale="8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L58"/>
  <sheetViews>
    <sheetView zoomScaleNormal="100" zoomScaleSheetLayoutView="98" workbookViewId="0"/>
  </sheetViews>
  <sheetFormatPr defaultColWidth="8.875" defaultRowHeight="13.5"/>
  <cols>
    <col min="1" max="1" width="8.875" customWidth="1"/>
    <col min="2" max="2" width="6.375" customWidth="1"/>
    <col min="3" max="4" width="20" customWidth="1"/>
    <col min="5" max="5" width="21.625" customWidth="1"/>
    <col min="6" max="6" width="28.625" customWidth="1"/>
    <col min="7" max="10" width="10.75" customWidth="1"/>
    <col min="11" max="12" width="21.75" customWidth="1"/>
  </cols>
  <sheetData>
    <row r="1" spans="1:12" ht="13.5" customHeight="1">
      <c r="A1" t="s">
        <v>1075</v>
      </c>
      <c r="L1" s="1224" t="s">
        <v>1076</v>
      </c>
    </row>
    <row r="2" spans="1:12" ht="16.5" customHeight="1">
      <c r="A2" s="1141"/>
      <c r="B2" s="1141"/>
      <c r="D2" s="1265"/>
      <c r="E2" s="1265"/>
      <c r="F2" s="1161" t="s">
        <v>1077</v>
      </c>
      <c r="G2" t="s">
        <v>2096</v>
      </c>
    </row>
    <row r="3" spans="1:12" ht="14.25">
      <c r="A3" s="1118"/>
      <c r="B3" s="1118"/>
      <c r="C3" s="1356"/>
      <c r="D3" s="1356"/>
      <c r="F3" s="1122" t="s">
        <v>1078</v>
      </c>
      <c r="G3" s="1118" t="s">
        <v>1079</v>
      </c>
    </row>
    <row r="4" spans="1:12" ht="14.25" customHeight="1">
      <c r="A4" s="1118"/>
      <c r="B4" s="1118"/>
    </row>
    <row r="5" spans="1:12" s="1372" customFormat="1" ht="20.100000000000001" customHeight="1" thickBot="1">
      <c r="A5" s="1118" t="s">
        <v>1080</v>
      </c>
      <c r="B5" s="1118"/>
    </row>
    <row r="6" spans="1:12" ht="15" customHeight="1">
      <c r="A6" s="1413"/>
      <c r="B6" s="1413" t="s">
        <v>1081</v>
      </c>
      <c r="C6" s="1813" t="s">
        <v>1082</v>
      </c>
      <c r="D6" s="1813" t="s">
        <v>1083</v>
      </c>
      <c r="E6" s="1813" t="s">
        <v>1084</v>
      </c>
      <c r="F6" s="1813" t="s">
        <v>1085</v>
      </c>
      <c r="G6" s="1816" t="s">
        <v>1086</v>
      </c>
      <c r="H6" s="1811" t="s">
        <v>1087</v>
      </c>
      <c r="I6" s="1811" t="s">
        <v>1088</v>
      </c>
      <c r="J6" s="1811" t="s">
        <v>1089</v>
      </c>
      <c r="K6" s="1813" t="s">
        <v>1090</v>
      </c>
      <c r="L6" s="1803" t="s">
        <v>1091</v>
      </c>
    </row>
    <row r="7" spans="1:12" ht="15" customHeight="1">
      <c r="A7" s="1414"/>
      <c r="B7" s="1414" t="s">
        <v>1092</v>
      </c>
      <c r="C7" s="1802"/>
      <c r="D7" s="1802"/>
      <c r="E7" s="1802"/>
      <c r="F7" s="1802"/>
      <c r="G7" s="1817"/>
      <c r="H7" s="1812"/>
      <c r="I7" s="1812"/>
      <c r="J7" s="1812"/>
      <c r="K7" s="1802"/>
      <c r="L7" s="1804"/>
    </row>
    <row r="8" spans="1:12" ht="15" customHeight="1">
      <c r="A8" s="1415"/>
      <c r="B8" s="1378"/>
      <c r="C8" s="1357" t="s">
        <v>1093</v>
      </c>
      <c r="D8" s="1357" t="s">
        <v>1094</v>
      </c>
      <c r="E8" s="1357" t="s">
        <v>1095</v>
      </c>
      <c r="F8" s="1357" t="s">
        <v>1096</v>
      </c>
      <c r="G8" s="1814" t="s">
        <v>1097</v>
      </c>
      <c r="H8" s="1802" t="s">
        <v>1098</v>
      </c>
      <c r="I8" s="1815" t="s">
        <v>1099</v>
      </c>
      <c r="J8" s="1802" t="s">
        <v>1100</v>
      </c>
      <c r="K8" s="1357" t="s">
        <v>1101</v>
      </c>
      <c r="L8" s="1416" t="s">
        <v>1102</v>
      </c>
    </row>
    <row r="9" spans="1:12" ht="15" customHeight="1">
      <c r="A9" s="1417"/>
      <c r="B9" s="1418"/>
      <c r="C9" s="1419" t="s">
        <v>1103</v>
      </c>
      <c r="D9" s="1420" t="s">
        <v>1104</v>
      </c>
      <c r="E9" s="1420" t="s">
        <v>1104</v>
      </c>
      <c r="F9" s="1420" t="s">
        <v>1104</v>
      </c>
      <c r="G9" s="1814"/>
      <c r="H9" s="1802"/>
      <c r="I9" s="1815"/>
      <c r="J9" s="1802"/>
      <c r="K9" s="1421" t="s">
        <v>1105</v>
      </c>
      <c r="L9" s="1422" t="s">
        <v>1106</v>
      </c>
    </row>
    <row r="10" spans="1:12" ht="15" customHeight="1">
      <c r="A10" s="1423" t="s">
        <v>1107</v>
      </c>
      <c r="B10" s="1424"/>
      <c r="C10" s="1425" t="s">
        <v>1108</v>
      </c>
      <c r="D10" s="1425" t="s">
        <v>1109</v>
      </c>
      <c r="E10" s="1425" t="s">
        <v>1109</v>
      </c>
      <c r="F10" s="1425" t="s">
        <v>1109</v>
      </c>
      <c r="G10" s="1426" t="s">
        <v>1110</v>
      </c>
      <c r="H10" s="1427" t="s">
        <v>1110</v>
      </c>
      <c r="I10" s="1427" t="s">
        <v>1110</v>
      </c>
      <c r="J10" s="1427" t="s">
        <v>1110</v>
      </c>
      <c r="K10" s="1425" t="s">
        <v>1111</v>
      </c>
      <c r="L10" s="1428" t="s">
        <v>1112</v>
      </c>
    </row>
    <row r="11" spans="1:12" ht="21" customHeight="1">
      <c r="A11" s="1194" t="s">
        <v>36</v>
      </c>
      <c r="B11" s="1194"/>
      <c r="C11" s="1429">
        <v>483.25559999999996</v>
      </c>
      <c r="D11" s="1430">
        <v>139094.93</v>
      </c>
      <c r="E11" s="1430">
        <v>26967.17</v>
      </c>
      <c r="F11" s="1430">
        <v>1269.8900000000001</v>
      </c>
      <c r="G11" s="1189">
        <v>2.88</v>
      </c>
      <c r="H11" s="1117">
        <v>19.387600971509169</v>
      </c>
      <c r="I11" s="1117">
        <v>18.644855825907982</v>
      </c>
      <c r="J11" s="1189">
        <v>0.55736006407109828</v>
      </c>
      <c r="K11" s="1167">
        <v>620014</v>
      </c>
      <c r="L11" s="1431">
        <v>12456.7</v>
      </c>
    </row>
    <row r="12" spans="1:12" ht="21" customHeight="1">
      <c r="A12" s="1194" t="s">
        <v>37</v>
      </c>
      <c r="B12" s="1194"/>
      <c r="C12" s="1429">
        <v>482.60759999999999</v>
      </c>
      <c r="D12" s="1430">
        <v>137091.39000000001</v>
      </c>
      <c r="E12" s="1430">
        <v>29658.49</v>
      </c>
      <c r="F12" s="1430">
        <v>1371.75</v>
      </c>
      <c r="G12" s="1189">
        <v>2.84</v>
      </c>
      <c r="H12" s="1117">
        <v>21.634101164194192</v>
      </c>
      <c r="I12" s="1117">
        <v>20.842038779354262</v>
      </c>
      <c r="J12" s="1189">
        <v>0.61</v>
      </c>
      <c r="K12" s="1167">
        <v>644977</v>
      </c>
      <c r="L12" s="1431">
        <v>12493.8</v>
      </c>
    </row>
    <row r="13" spans="1:12" ht="21" customHeight="1">
      <c r="A13" s="1194" t="s">
        <v>38</v>
      </c>
      <c r="B13" s="1194"/>
      <c r="C13" s="1429">
        <v>489.37880000000001</v>
      </c>
      <c r="D13" s="1430">
        <v>135960.29999999999</v>
      </c>
      <c r="E13" s="1430">
        <v>29181.77</v>
      </c>
      <c r="F13" s="1430">
        <v>1407.88</v>
      </c>
      <c r="G13" s="1189">
        <v>2.78</v>
      </c>
      <c r="H13" s="1117">
        <v>21.463449256878665</v>
      </c>
      <c r="I13" s="1117">
        <v>20.641687455342687</v>
      </c>
      <c r="J13" s="1189">
        <v>0.5991934581406213</v>
      </c>
      <c r="K13" s="1167">
        <v>664855</v>
      </c>
      <c r="L13" s="1431">
        <v>12526.5</v>
      </c>
    </row>
    <row r="14" spans="1:12" ht="21" customHeight="1">
      <c r="A14" s="1194" t="s">
        <v>39</v>
      </c>
      <c r="B14" s="1194"/>
      <c r="C14" s="1432">
        <v>497.74</v>
      </c>
      <c r="D14" s="1433">
        <v>144082.35999999999</v>
      </c>
      <c r="E14" s="1433">
        <v>32924</v>
      </c>
      <c r="F14" s="1430">
        <v>1544.99</v>
      </c>
      <c r="G14" s="1189">
        <v>2.89</v>
      </c>
      <c r="H14" s="1117">
        <v>22.850819489630794</v>
      </c>
      <c r="I14" s="1117">
        <v>22.014584666463257</v>
      </c>
      <c r="J14" s="1189">
        <v>0.66317888769084476</v>
      </c>
      <c r="K14" s="1167">
        <v>682590</v>
      </c>
      <c r="L14" s="1431">
        <v>12557</v>
      </c>
    </row>
    <row r="15" spans="1:12" ht="21" customHeight="1">
      <c r="A15" s="1194" t="s">
        <v>40</v>
      </c>
      <c r="B15" s="1194"/>
      <c r="C15" s="1432">
        <v>509.0958</v>
      </c>
      <c r="D15" s="1433">
        <v>150793.15</v>
      </c>
      <c r="E15" s="1433">
        <v>31605.51</v>
      </c>
      <c r="F15" s="1434">
        <v>1652.79</v>
      </c>
      <c r="G15" s="1189">
        <v>2.96</v>
      </c>
      <c r="H15" s="1117">
        <v>20.959513081330286</v>
      </c>
      <c r="I15" s="1117">
        <v>20.08357764457589</v>
      </c>
      <c r="J15" s="1189">
        <v>0.62162610280060604</v>
      </c>
      <c r="K15" s="1167">
        <v>698280</v>
      </c>
      <c r="L15" s="1431">
        <v>12585.9</v>
      </c>
    </row>
    <row r="16" spans="1:12" ht="5.25" customHeight="1">
      <c r="A16" s="1194"/>
      <c r="B16" s="1194"/>
      <c r="C16" s="1429"/>
      <c r="D16" s="1430"/>
      <c r="E16" s="1430"/>
      <c r="F16" s="1430"/>
      <c r="G16" s="1189"/>
      <c r="H16" s="1117"/>
      <c r="I16" s="1117"/>
      <c r="J16" s="1189"/>
      <c r="K16" s="1167"/>
      <c r="L16" s="1431"/>
    </row>
    <row r="17" spans="1:12" ht="21" customHeight="1">
      <c r="A17" s="1194" t="s">
        <v>41</v>
      </c>
      <c r="B17" s="1194"/>
      <c r="C17" s="1195">
        <v>513.61289999999997</v>
      </c>
      <c r="D17" s="1435">
        <v>157414.99</v>
      </c>
      <c r="E17" s="1435">
        <v>32038.52</v>
      </c>
      <c r="F17" s="1430">
        <v>1753.4</v>
      </c>
      <c r="G17" s="1189">
        <v>3.06</v>
      </c>
      <c r="H17" s="1117">
        <v>20.352902858870049</v>
      </c>
      <c r="I17" s="1117">
        <v>19.45574370658812</v>
      </c>
      <c r="J17" s="1189">
        <v>0.62415976110954385</v>
      </c>
      <c r="K17" s="1116">
        <v>720560</v>
      </c>
      <c r="L17" s="1436">
        <v>12615.7</v>
      </c>
    </row>
    <row r="18" spans="1:12" ht="21" customHeight="1">
      <c r="A18" s="1194" t="s">
        <v>42</v>
      </c>
      <c r="B18" s="1194"/>
      <c r="C18" s="1195">
        <v>503.32409999999999</v>
      </c>
      <c r="D18" s="1437">
        <v>161399.25</v>
      </c>
      <c r="E18" s="1437">
        <v>34984.92</v>
      </c>
      <c r="F18" s="1430">
        <v>1441.76</v>
      </c>
      <c r="G18" s="1189">
        <v>3.2067919533387741</v>
      </c>
      <c r="H18" s="1117">
        <v>21.67601150562967</v>
      </c>
      <c r="I18" s="1117">
        <v>20.970046479223946</v>
      </c>
      <c r="J18" s="1189">
        <v>0.69510459276731917</v>
      </c>
      <c r="K18" s="1116">
        <v>731017</v>
      </c>
      <c r="L18" s="1436">
        <v>12647.2</v>
      </c>
    </row>
    <row r="19" spans="1:12" ht="21" customHeight="1">
      <c r="A19" s="1194" t="s">
        <v>43</v>
      </c>
      <c r="B19" s="1194"/>
      <c r="C19" s="1195">
        <v>499.54419999999999</v>
      </c>
      <c r="D19" s="1437">
        <v>160105.88</v>
      </c>
      <c r="E19" s="1437">
        <v>35037.49</v>
      </c>
      <c r="F19" s="1430">
        <v>1465.29</v>
      </c>
      <c r="G19" s="1189">
        <v>3.2050393138384954</v>
      </c>
      <c r="H19" s="1117">
        <v>21.883949546387676</v>
      </c>
      <c r="I19" s="1117">
        <v>21.162427598132354</v>
      </c>
      <c r="J19" s="1189">
        <v>0.70138918638230607</v>
      </c>
      <c r="K19" s="1116">
        <v>757244</v>
      </c>
      <c r="L19" s="1436">
        <v>12666.7</v>
      </c>
    </row>
    <row r="20" spans="1:12" ht="21" customHeight="1">
      <c r="A20" s="1194" t="s">
        <v>1113</v>
      </c>
      <c r="B20" s="1194"/>
      <c r="C20" s="1195">
        <v>504.11879999999996</v>
      </c>
      <c r="D20" s="1437">
        <v>162893.35999999999</v>
      </c>
      <c r="E20" s="1437">
        <v>35407.64</v>
      </c>
      <c r="F20" s="1437">
        <v>1360.81</v>
      </c>
      <c r="G20" s="1438">
        <v>3.2312494594528114</v>
      </c>
      <c r="H20" s="1439">
        <v>21.736699396464044</v>
      </c>
      <c r="I20" s="1439">
        <v>21.077380379372457</v>
      </c>
      <c r="J20" s="1438">
        <v>0.70236698175112688</v>
      </c>
      <c r="K20" s="1116">
        <v>761857</v>
      </c>
      <c r="L20" s="1436">
        <v>12692.5843</v>
      </c>
    </row>
    <row r="21" spans="1:12" ht="21" customHeight="1">
      <c r="A21" s="1194" t="s">
        <v>45</v>
      </c>
      <c r="B21" s="1194"/>
      <c r="C21" s="1195">
        <v>493.6447</v>
      </c>
      <c r="D21" s="1437">
        <v>165279.98000000001</v>
      </c>
      <c r="E21" s="1437">
        <v>34769.43</v>
      </c>
      <c r="F21" s="1437">
        <v>1489.88</v>
      </c>
      <c r="G21" s="1438">
        <v>3.3481566803006295</v>
      </c>
      <c r="H21" s="1439">
        <v>21.036685749840967</v>
      </c>
      <c r="I21" s="1439">
        <v>20.31841362817411</v>
      </c>
      <c r="J21" s="1438">
        <v>0.70434119924715088</v>
      </c>
      <c r="K21" s="1116">
        <v>756336</v>
      </c>
      <c r="L21" s="1436">
        <v>12731.604300000001</v>
      </c>
    </row>
    <row r="22" spans="1:12" ht="5.25" customHeight="1">
      <c r="A22" s="1194"/>
      <c r="B22" s="1194"/>
      <c r="C22" s="1429"/>
      <c r="D22" s="1430"/>
      <c r="E22" s="1430"/>
      <c r="F22" s="1430"/>
      <c r="G22" s="1189"/>
      <c r="H22" s="1117"/>
      <c r="I22" s="1117"/>
      <c r="J22" s="1189"/>
      <c r="K22" s="1167"/>
      <c r="L22" s="1431"/>
    </row>
    <row r="23" spans="1:12" ht="21" customHeight="1">
      <c r="A23" s="1194" t="s">
        <v>46</v>
      </c>
      <c r="B23" s="1194"/>
      <c r="C23" s="1195">
        <v>489.87520000000001</v>
      </c>
      <c r="D23" s="1437">
        <v>166750.53</v>
      </c>
      <c r="E23" s="1437">
        <v>34526.81</v>
      </c>
      <c r="F23" s="1437">
        <v>1434.78</v>
      </c>
      <c r="G23" s="1438">
        <v>3.4039390032400085</v>
      </c>
      <c r="H23" s="1439">
        <v>20.705667322316756</v>
      </c>
      <c r="I23" s="1439">
        <v>20.017469599841515</v>
      </c>
      <c r="J23" s="1438">
        <v>0.70480828586546129</v>
      </c>
      <c r="K23" s="1116">
        <v>757339</v>
      </c>
      <c r="L23" s="1436">
        <v>12748.5823</v>
      </c>
    </row>
    <row r="24" spans="1:12" ht="21" customHeight="1">
      <c r="A24" s="1194" t="s">
        <v>47</v>
      </c>
      <c r="B24" s="1194"/>
      <c r="C24" s="1195">
        <v>493.7475</v>
      </c>
      <c r="D24" s="1437">
        <v>168041.55</v>
      </c>
      <c r="E24" s="1437">
        <v>33944.67</v>
      </c>
      <c r="F24" s="1437">
        <v>1608.12</v>
      </c>
      <c r="G24" s="1438">
        <v>3.4033903969134021</v>
      </c>
      <c r="H24" s="1439">
        <v>20.199093617025078</v>
      </c>
      <c r="I24" s="1439">
        <v>19.428037984916855</v>
      </c>
      <c r="J24" s="1438">
        <v>0.6874540124253794</v>
      </c>
      <c r="K24" s="1116">
        <v>787264</v>
      </c>
      <c r="L24" s="1436">
        <v>12769.4277</v>
      </c>
    </row>
    <row r="25" spans="1:12" ht="21" customHeight="1">
      <c r="A25" s="1194" t="s">
        <v>48</v>
      </c>
      <c r="B25" s="1194"/>
      <c r="C25" s="1195">
        <v>498.49059999999997</v>
      </c>
      <c r="D25" s="1437">
        <v>169375.84</v>
      </c>
      <c r="E25" s="1437">
        <v>33890.68</v>
      </c>
      <c r="F25" s="1437">
        <v>1855.22</v>
      </c>
      <c r="G25" s="1438">
        <v>3.3977740001516579</v>
      </c>
      <c r="H25" s="1439">
        <v>20.007357601887023</v>
      </c>
      <c r="I25" s="1439">
        <v>19.121472926735823</v>
      </c>
      <c r="J25" s="1438">
        <v>0.67980479471428357</v>
      </c>
      <c r="K25" s="1116">
        <v>790932</v>
      </c>
      <c r="L25" s="1436">
        <v>12778.6988</v>
      </c>
    </row>
    <row r="26" spans="1:12" ht="21" customHeight="1">
      <c r="A26" s="1194" t="s">
        <v>49</v>
      </c>
      <c r="B26" s="1194"/>
      <c r="C26" s="1195">
        <v>503.18670000000003</v>
      </c>
      <c r="D26" s="1440">
        <v>178452.24</v>
      </c>
      <c r="E26" s="1440">
        <v>33896.97</v>
      </c>
      <c r="F26" s="1441">
        <v>1445.81</v>
      </c>
      <c r="G26" s="1189">
        <v>3.5464419071489761</v>
      </c>
      <c r="H26" s="1117">
        <v>18.994544422642161</v>
      </c>
      <c r="I26" s="1117">
        <v>18.332882031460667</v>
      </c>
      <c r="J26" s="1189">
        <v>0.67363048347661025</v>
      </c>
      <c r="K26" s="1179">
        <v>819931</v>
      </c>
      <c r="L26" s="1197">
        <v>12776.7994</v>
      </c>
    </row>
    <row r="27" spans="1:12" ht="21" customHeight="1">
      <c r="A27" s="1194" t="s">
        <v>1114</v>
      </c>
      <c r="B27" s="1194"/>
      <c r="C27" s="1195">
        <v>510.93759999999997</v>
      </c>
      <c r="D27" s="1440">
        <v>184631.02</v>
      </c>
      <c r="E27" s="1440">
        <v>33350.730000000003</v>
      </c>
      <c r="F27" s="1441">
        <v>1835.76</v>
      </c>
      <c r="G27" s="1189">
        <v>3.6136640095888879</v>
      </c>
      <c r="H27" s="1117">
        <v>18.063015629767957</v>
      </c>
      <c r="I27" s="1117">
        <v>17.240146161339197</v>
      </c>
      <c r="J27" s="1189">
        <v>0.65273669485934038</v>
      </c>
      <c r="K27" s="1179">
        <v>826565</v>
      </c>
      <c r="L27" s="1197">
        <v>12790.1</v>
      </c>
    </row>
    <row r="28" spans="1:12" ht="5.25" customHeight="1">
      <c r="A28" s="1194"/>
      <c r="B28" s="1194"/>
      <c r="C28" s="1429"/>
      <c r="D28" s="1430"/>
      <c r="E28" s="1430"/>
      <c r="F28" s="1430"/>
      <c r="G28" s="1189"/>
      <c r="H28" s="1117"/>
      <c r="I28" s="1117"/>
      <c r="J28" s="1189"/>
      <c r="K28" s="1167"/>
      <c r="L28" s="1431"/>
    </row>
    <row r="29" spans="1:12" ht="21" customHeight="1">
      <c r="A29" s="1194" t="s">
        <v>1115</v>
      </c>
      <c r="B29" s="1194"/>
      <c r="C29" s="1195">
        <v>515.80430000000001</v>
      </c>
      <c r="D29" s="1440">
        <v>189437.67</v>
      </c>
      <c r="E29" s="1440">
        <v>33060.720000000001</v>
      </c>
      <c r="F29" s="1441">
        <v>1572.90409</v>
      </c>
      <c r="G29" s="1189">
        <v>3.6737574444731034</v>
      </c>
      <c r="H29" s="1117">
        <v>17.452030528035952</v>
      </c>
      <c r="I29" s="1117">
        <v>16.760894868963774</v>
      </c>
      <c r="J29" s="1189">
        <v>0.64114527073543937</v>
      </c>
      <c r="K29" s="1179">
        <v>827291</v>
      </c>
      <c r="L29" s="1197">
        <v>12803.3</v>
      </c>
    </row>
    <row r="30" spans="1:12" ht="21" customHeight="1">
      <c r="A30" s="1194" t="s">
        <v>1116</v>
      </c>
      <c r="B30" s="1194"/>
      <c r="C30" s="1195">
        <v>492.06700000000001</v>
      </c>
      <c r="D30" s="1440">
        <v>188000.63</v>
      </c>
      <c r="E30" s="1440">
        <v>33455.599999999999</v>
      </c>
      <c r="F30" s="1441">
        <v>1840.8796</v>
      </c>
      <c r="G30" s="1189">
        <v>3.8206307271164293</v>
      </c>
      <c r="H30" s="1117">
        <v>17.79547228113012</v>
      </c>
      <c r="I30" s="1117">
        <v>16.982575627690569</v>
      </c>
      <c r="J30" s="1189">
        <v>0.67989928200834437</v>
      </c>
      <c r="K30" s="1179">
        <v>838974</v>
      </c>
      <c r="L30" s="1197">
        <v>12803.4</v>
      </c>
    </row>
    <row r="31" spans="1:12" ht="21" customHeight="1">
      <c r="A31" s="1194" t="s">
        <v>1117</v>
      </c>
      <c r="B31" s="1194"/>
      <c r="C31" s="1195">
        <v>474.04020000000003</v>
      </c>
      <c r="D31" s="1440">
        <v>172463</v>
      </c>
      <c r="E31" s="1440">
        <v>34957.21</v>
      </c>
      <c r="F31" s="1441">
        <v>1317.4460099999999</v>
      </c>
      <c r="G31" s="1189">
        <v>3.6381513635341474</v>
      </c>
      <c r="H31" s="1117">
        <v>20.269396914120712</v>
      </c>
      <c r="I31" s="1117">
        <v>19.655645855670645</v>
      </c>
      <c r="J31" s="1189">
        <v>0.73743134021123102</v>
      </c>
      <c r="K31" s="1179">
        <v>840293</v>
      </c>
      <c r="L31" s="1197">
        <v>12803.2</v>
      </c>
    </row>
    <row r="32" spans="1:12" ht="21" customHeight="1">
      <c r="A32" s="1194" t="s">
        <v>1118</v>
      </c>
      <c r="B32" s="1194"/>
      <c r="C32" s="1195">
        <v>479.20460000000003</v>
      </c>
      <c r="D32" s="1440">
        <v>171099.51</v>
      </c>
      <c r="E32" s="1440">
        <v>33071.550000000003</v>
      </c>
      <c r="F32" s="1441">
        <v>1713.53</v>
      </c>
      <c r="G32" s="1189">
        <v>3.570489724013501</v>
      </c>
      <c r="H32" s="1117">
        <v>19.328839691007882</v>
      </c>
      <c r="I32" s="1117">
        <v>18.512760028899677</v>
      </c>
      <c r="J32" s="1189">
        <v>0.69013423493847936</v>
      </c>
      <c r="K32" s="1179">
        <v>842868</v>
      </c>
      <c r="L32" s="1197">
        <v>12805.735199999999</v>
      </c>
    </row>
    <row r="33" spans="1:12" ht="21" customHeight="1">
      <c r="A33" s="1194" t="s">
        <v>1119</v>
      </c>
      <c r="B33" s="1194"/>
      <c r="C33" s="1195">
        <v>473.2826</v>
      </c>
      <c r="D33" s="1440">
        <v>173790.84</v>
      </c>
      <c r="E33" s="1440">
        <v>32325.86</v>
      </c>
      <c r="F33" s="1441">
        <v>968.17</v>
      </c>
      <c r="G33" s="1189">
        <v>3.6720310440000001</v>
      </c>
      <c r="H33" s="1117">
        <v>18.600439300000001</v>
      </c>
      <c r="I33" s="1117">
        <v>18.1444309</v>
      </c>
      <c r="J33" s="1189">
        <v>0.68301391170000003</v>
      </c>
      <c r="K33" s="1179">
        <v>844430</v>
      </c>
      <c r="L33" s="1197">
        <v>12783.4</v>
      </c>
    </row>
    <row r="34" spans="1:12" ht="5.25" customHeight="1">
      <c r="A34" s="1194"/>
      <c r="B34" s="1194"/>
      <c r="C34" s="1429"/>
      <c r="D34" s="1430"/>
      <c r="E34" s="1430"/>
      <c r="F34" s="1430"/>
      <c r="G34" s="1189"/>
      <c r="H34" s="1117"/>
      <c r="I34" s="1117"/>
      <c r="J34" s="1189"/>
      <c r="K34" s="1167"/>
      <c r="L34" s="1431"/>
    </row>
    <row r="35" spans="1:12" ht="21" customHeight="1">
      <c r="A35" s="1194" t="s">
        <v>1120</v>
      </c>
      <c r="B35" s="1194"/>
      <c r="C35" s="1195">
        <v>472.59649999999999</v>
      </c>
      <c r="D35" s="1440">
        <v>173245.59</v>
      </c>
      <c r="E35" s="1440">
        <v>33074.660000000003</v>
      </c>
      <c r="F35" s="1441">
        <v>1076.31206</v>
      </c>
      <c r="G35" s="1189">
        <v>3.6658246516848942</v>
      </c>
      <c r="H35" s="1117">
        <v>19.091198800500493</v>
      </c>
      <c r="I35" s="1117">
        <v>18.585399394630233</v>
      </c>
      <c r="J35" s="1189">
        <v>0.69984987193091786</v>
      </c>
      <c r="K35" s="1179">
        <v>835701</v>
      </c>
      <c r="L35" s="1197">
        <v>12759.3</v>
      </c>
    </row>
    <row r="36" spans="1:12" ht="21" customHeight="1">
      <c r="A36" s="1194" t="s">
        <v>1121</v>
      </c>
      <c r="B36" s="1194"/>
      <c r="C36" s="1195">
        <v>483.1103</v>
      </c>
      <c r="D36" s="1440">
        <v>181336.28</v>
      </c>
      <c r="E36" s="1440">
        <v>35374.230000000003</v>
      </c>
      <c r="F36" s="1441">
        <v>1668.69</v>
      </c>
      <c r="G36" s="1189">
        <v>3.75</v>
      </c>
      <c r="H36" s="1117">
        <v>19.5</v>
      </c>
      <c r="I36" s="1117">
        <v>18.759944406222626</v>
      </c>
      <c r="J36" s="1189">
        <v>0.73221850165479818</v>
      </c>
      <c r="K36" s="1179">
        <v>841554</v>
      </c>
      <c r="L36" s="1197">
        <v>12741.4</v>
      </c>
    </row>
    <row r="37" spans="1:12" ht="21" customHeight="1">
      <c r="A37" s="1194" t="s">
        <v>1122</v>
      </c>
      <c r="B37" s="1194"/>
      <c r="C37" s="1195">
        <v>489.6234</v>
      </c>
      <c r="D37" s="1440">
        <v>189713</v>
      </c>
      <c r="E37" s="1440">
        <v>34894.18</v>
      </c>
      <c r="F37" s="1441">
        <v>1615.4</v>
      </c>
      <c r="G37" s="1189">
        <v>3.8746718396220445</v>
      </c>
      <c r="H37" s="1117">
        <v>18.393141218577536</v>
      </c>
      <c r="I37" s="1117">
        <v>17.692293787905854</v>
      </c>
      <c r="J37" s="1189">
        <v>0.71267386321813875</v>
      </c>
      <c r="K37" s="1179">
        <v>866920</v>
      </c>
      <c r="L37" s="1197">
        <v>12723.7</v>
      </c>
    </row>
    <row r="38" spans="1:12" ht="21" customHeight="1">
      <c r="A38" s="1194" t="s">
        <v>356</v>
      </c>
      <c r="B38" s="1194"/>
      <c r="C38" s="1195">
        <v>532.19140000000004</v>
      </c>
      <c r="D38" s="1440">
        <v>189391.3</v>
      </c>
      <c r="E38" s="1440">
        <v>33273.94</v>
      </c>
      <c r="F38" s="1441">
        <v>1517.45</v>
      </c>
      <c r="G38" s="1189">
        <v>3.5587065104772457</v>
      </c>
      <c r="H38" s="1117">
        <v>17.600000000000001</v>
      </c>
      <c r="I38" s="1117">
        <v>16.899999999999999</v>
      </c>
      <c r="J38" s="1189">
        <v>0.62522506000660671</v>
      </c>
      <c r="K38" s="1179">
        <v>847093</v>
      </c>
      <c r="L38" s="1197">
        <v>12709.5</v>
      </c>
    </row>
    <row r="39" spans="1:12" ht="21" customHeight="1">
      <c r="A39" s="1194" t="s">
        <v>357</v>
      </c>
      <c r="B39" s="1194"/>
      <c r="C39" s="1195">
        <v>539.25429999999994</v>
      </c>
      <c r="D39" s="1196">
        <v>184326.45</v>
      </c>
      <c r="E39" s="1196">
        <v>32016.34</v>
      </c>
      <c r="F39" s="1196">
        <v>1060.1099999999999</v>
      </c>
      <c r="G39" s="1189">
        <v>3.4181730215224997</v>
      </c>
      <c r="H39" s="1117">
        <v>17.399999999999999</v>
      </c>
      <c r="I39" s="1117">
        <v>16.899999999999999</v>
      </c>
      <c r="J39" s="1189">
        <v>0.59</v>
      </c>
      <c r="K39" s="1179">
        <v>853704</v>
      </c>
      <c r="L39" s="1197">
        <v>12704.2</v>
      </c>
    </row>
    <row r="40" spans="1:12" ht="5.25" customHeight="1">
      <c r="A40" s="1194"/>
      <c r="B40" s="1194"/>
      <c r="C40" s="1429"/>
      <c r="D40" s="1430"/>
      <c r="E40" s="1430"/>
      <c r="F40" s="1430"/>
      <c r="G40" s="1189"/>
      <c r="H40" s="1117"/>
      <c r="I40" s="1117"/>
      <c r="J40" s="1189"/>
      <c r="K40" s="1167"/>
      <c r="L40" s="1431"/>
    </row>
    <row r="41" spans="1:12" ht="21" customHeight="1">
      <c r="A41" s="1194" t="s">
        <v>358</v>
      </c>
      <c r="B41" s="1194"/>
      <c r="C41" s="1195">
        <v>547.4085</v>
      </c>
      <c r="D41" s="1196">
        <v>190504</v>
      </c>
      <c r="E41" s="1196">
        <v>32735.88</v>
      </c>
      <c r="F41" s="1196">
        <v>1222.45</v>
      </c>
      <c r="G41" s="1189">
        <v>3.480106721031917</v>
      </c>
      <c r="H41" s="1117">
        <v>17.2</v>
      </c>
      <c r="I41" s="1117">
        <v>16.600000000000001</v>
      </c>
      <c r="J41" s="1189">
        <v>0.59801555876461543</v>
      </c>
      <c r="K41" s="1179">
        <v>866950</v>
      </c>
      <c r="L41" s="1197">
        <v>12691.9</v>
      </c>
    </row>
    <row r="42" spans="1:12" s="1158" customFormat="1" ht="21" customHeight="1">
      <c r="A42" s="1194" t="s">
        <v>359</v>
      </c>
      <c r="B42" s="1194"/>
      <c r="C42" s="1195">
        <v>548.36699999999996</v>
      </c>
      <c r="D42" s="1196">
        <v>195260.07</v>
      </c>
      <c r="E42" s="1196">
        <v>32734.560000000001</v>
      </c>
      <c r="F42" s="1196">
        <v>1041.68469</v>
      </c>
      <c r="G42" s="1189">
        <v>3.5607552970911818</v>
      </c>
      <c r="H42" s="1117">
        <v>16.764595034700001</v>
      </c>
      <c r="I42" s="1117">
        <v>16.318166369</v>
      </c>
      <c r="J42" s="1189">
        <v>0.59694620573448076</v>
      </c>
      <c r="K42" s="1179">
        <v>874821</v>
      </c>
      <c r="L42" s="1197">
        <v>12674.9</v>
      </c>
    </row>
    <row r="43" spans="1:12" ht="21" customHeight="1">
      <c r="A43" s="1194" t="s">
        <v>1072</v>
      </c>
      <c r="B43" s="1194"/>
      <c r="C43" s="1195">
        <v>559.69880000000001</v>
      </c>
      <c r="D43" s="1196">
        <v>195757.11</v>
      </c>
      <c r="E43" s="1196">
        <v>32900.65</v>
      </c>
      <c r="F43" s="1196">
        <v>1289.95</v>
      </c>
      <c r="G43" s="1189">
        <v>3.4975438575176501</v>
      </c>
      <c r="H43" s="1117">
        <v>16.8</v>
      </c>
      <c r="I43" s="1117">
        <v>16.3</v>
      </c>
      <c r="J43" s="1189">
        <v>0.58782777451014734</v>
      </c>
      <c r="K43" s="1179">
        <v>880954</v>
      </c>
      <c r="L43" s="1197">
        <v>12655.5</v>
      </c>
    </row>
    <row r="44" spans="1:12" s="1158" customFormat="1" ht="21" customHeight="1">
      <c r="A44" s="1194" t="s">
        <v>362</v>
      </c>
      <c r="B44" s="1194"/>
      <c r="C44" s="1195">
        <v>535.50990000000002</v>
      </c>
      <c r="D44" s="1196">
        <v>192364.69</v>
      </c>
      <c r="E44" s="1196">
        <v>33600.699999999997</v>
      </c>
      <c r="F44" s="1196">
        <v>1280.24</v>
      </c>
      <c r="G44" s="1189">
        <v>3.59</v>
      </c>
      <c r="H44" s="1117">
        <v>17.5</v>
      </c>
      <c r="I44" s="1117">
        <v>16.899999999999999</v>
      </c>
      <c r="J44" s="1189">
        <v>0.63</v>
      </c>
      <c r="K44" s="1179">
        <v>890548</v>
      </c>
      <c r="L44" s="1197">
        <v>12614.6</v>
      </c>
    </row>
    <row r="45" spans="1:12" s="1158" customFormat="1" ht="21" customHeight="1">
      <c r="A45" s="1194" t="s">
        <v>363</v>
      </c>
      <c r="B45" s="1194"/>
      <c r="C45" s="1195">
        <v>550.53039999999999</v>
      </c>
      <c r="D45" s="1196">
        <v>197407.91</v>
      </c>
      <c r="E45" s="1196">
        <v>35086.720000000001</v>
      </c>
      <c r="F45" s="1196">
        <v>1139.2</v>
      </c>
      <c r="G45" s="1189">
        <v>3.59</v>
      </c>
      <c r="H45" s="1117">
        <v>17.8</v>
      </c>
      <c r="I45" s="1117">
        <v>17.3</v>
      </c>
      <c r="J45" s="1189">
        <v>0.64</v>
      </c>
      <c r="K45" s="1179">
        <v>908330</v>
      </c>
      <c r="L45" s="1197">
        <v>12550.2</v>
      </c>
    </row>
    <row r="46" spans="1:12" s="1158" customFormat="1" ht="21" customHeight="1">
      <c r="A46" s="1200" t="s">
        <v>364</v>
      </c>
      <c r="B46" s="1200"/>
      <c r="C46" s="1442">
        <v>566.48969999999997</v>
      </c>
      <c r="D46" s="1443">
        <v>207039.55</v>
      </c>
      <c r="E46" s="1443">
        <v>35694.410000000003</v>
      </c>
      <c r="F46" s="1443">
        <v>1645.4</v>
      </c>
      <c r="G46" s="1444">
        <v>3.6547804840935325</v>
      </c>
      <c r="H46" s="1369">
        <v>17.24038233274754</v>
      </c>
      <c r="I46" s="1369">
        <v>16.577400086613959</v>
      </c>
      <c r="J46" s="1444">
        <v>0.63009812888036631</v>
      </c>
      <c r="K46" s="1445">
        <v>910393</v>
      </c>
      <c r="L46" s="1446">
        <v>12494.7</v>
      </c>
    </row>
    <row r="47" spans="1:12" s="1158" customFormat="1" ht="15" customHeight="1" thickBot="1">
      <c r="A47" s="1447"/>
      <c r="B47" s="1447"/>
      <c r="C47" s="1448"/>
      <c r="D47" s="1449"/>
      <c r="E47" s="1449"/>
      <c r="F47" s="1450"/>
      <c r="G47" s="1451"/>
      <c r="H47" s="1452"/>
      <c r="I47" s="1452"/>
      <c r="J47" s="1451"/>
      <c r="K47" s="1453"/>
      <c r="L47" s="1454"/>
    </row>
    <row r="48" spans="1:12" ht="8.25" customHeight="1">
      <c r="A48" s="1200"/>
      <c r="B48" s="1200"/>
      <c r="C48" s="1122"/>
      <c r="E48" s="1440"/>
      <c r="F48" s="1441"/>
      <c r="G48" s="1455"/>
      <c r="H48" s="1260"/>
      <c r="I48" s="1260"/>
      <c r="J48" s="1455"/>
      <c r="K48" s="1456"/>
      <c r="L48" s="1374"/>
    </row>
    <row r="49" spans="1:8" ht="15.95" customHeight="1">
      <c r="A49" s="1409" t="s">
        <v>1123</v>
      </c>
      <c r="B49" s="1755" t="s">
        <v>1124</v>
      </c>
      <c r="C49" s="1755"/>
      <c r="D49" s="1755"/>
      <c r="E49" s="1755"/>
      <c r="F49" s="1755"/>
      <c r="G49" s="1409" t="s">
        <v>1125</v>
      </c>
      <c r="H49" s="1457" t="s">
        <v>1126</v>
      </c>
    </row>
    <row r="50" spans="1:8" ht="15.95" customHeight="1">
      <c r="A50" s="1457"/>
      <c r="B50" s="1755"/>
      <c r="C50" s="1755"/>
      <c r="D50" s="1755"/>
      <c r="E50" s="1755"/>
      <c r="F50" s="1755"/>
      <c r="G50" s="1412" t="s">
        <v>75</v>
      </c>
      <c r="H50" s="1457" t="s">
        <v>1127</v>
      </c>
    </row>
    <row r="51" spans="1:8" ht="15.95" customHeight="1">
      <c r="A51" s="1412" t="s">
        <v>75</v>
      </c>
      <c r="B51" s="1457" t="s">
        <v>1128</v>
      </c>
      <c r="C51" s="1411"/>
      <c r="D51" s="1411"/>
      <c r="E51" s="1411"/>
      <c r="F51" s="1411"/>
      <c r="G51" s="1412" t="s">
        <v>77</v>
      </c>
      <c r="H51" s="1457" t="s">
        <v>1129</v>
      </c>
    </row>
    <row r="52" spans="1:8" ht="15.95" customHeight="1">
      <c r="A52" s="1412" t="s">
        <v>77</v>
      </c>
      <c r="B52" s="1457" t="s">
        <v>1130</v>
      </c>
      <c r="C52" s="1457"/>
      <c r="D52" s="1457"/>
      <c r="E52" s="1457"/>
      <c r="F52" s="1457"/>
      <c r="G52" s="1412" t="s">
        <v>83</v>
      </c>
      <c r="H52" s="1457" t="s">
        <v>1131</v>
      </c>
    </row>
    <row r="53" spans="1:8" ht="15.95" customHeight="1">
      <c r="A53" s="1412" t="s">
        <v>83</v>
      </c>
      <c r="B53" s="1457" t="s">
        <v>1132</v>
      </c>
      <c r="C53" s="1457"/>
      <c r="D53" s="1457"/>
      <c r="E53" s="1457"/>
      <c r="F53" s="1457"/>
    </row>
    <row r="54" spans="1:8" ht="15.95" customHeight="1">
      <c r="A54" s="1412" t="s">
        <v>71</v>
      </c>
      <c r="B54" s="1755" t="s">
        <v>1133</v>
      </c>
      <c r="C54" s="1755"/>
      <c r="D54" s="1755"/>
      <c r="E54" s="1755"/>
      <c r="F54" s="1755"/>
    </row>
    <row r="55" spans="1:8" ht="15.95" customHeight="1">
      <c r="A55" s="1457"/>
      <c r="B55" s="1755"/>
      <c r="C55" s="1755"/>
      <c r="D55" s="1755"/>
      <c r="E55" s="1755"/>
      <c r="F55" s="1755"/>
    </row>
    <row r="56" spans="1:8" ht="15.95" customHeight="1">
      <c r="A56" s="1412" t="s">
        <v>73</v>
      </c>
      <c r="B56" t="s">
        <v>1134</v>
      </c>
    </row>
    <row r="57" spans="1:8" ht="15.95" customHeight="1">
      <c r="G57" s="1458"/>
    </row>
    <row r="58" spans="1:8" ht="15.95" customHeight="1"/>
  </sheetData>
  <mergeCells count="16">
    <mergeCell ref="I6:I7"/>
    <mergeCell ref="J6:J7"/>
    <mergeCell ref="B54:F55"/>
    <mergeCell ref="K6:K7"/>
    <mergeCell ref="L6:L7"/>
    <mergeCell ref="B49:F50"/>
    <mergeCell ref="G8:G9"/>
    <mergeCell ref="H8:H9"/>
    <mergeCell ref="I8:I9"/>
    <mergeCell ref="J8:J9"/>
    <mergeCell ref="C6:C7"/>
    <mergeCell ref="D6:D7"/>
    <mergeCell ref="E6:E7"/>
    <mergeCell ref="F6:F7"/>
    <mergeCell ref="H6:H7"/>
    <mergeCell ref="G6:G7"/>
  </mergeCells>
  <phoneticPr fontId="13"/>
  <printOptions horizontalCentered="1" gridLinesSet="0"/>
  <pageMargins left="0.94488188976377963" right="0.6692913385826772" top="0.98425196850393704" bottom="0.39370078740157483" header="0.15748031496062992" footer="0.31496062992125984"/>
  <pageSetup paperSize="9" scale="8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S62"/>
  <sheetViews>
    <sheetView zoomScaleNormal="100" zoomScaleSheetLayoutView="80" workbookViewId="0">
      <selection sqref="A1:B1"/>
    </sheetView>
  </sheetViews>
  <sheetFormatPr defaultColWidth="8.875" defaultRowHeight="13.5"/>
  <cols>
    <col min="1" max="1" width="12.625" customWidth="1"/>
    <col min="2" max="2" width="13.125" customWidth="1"/>
    <col min="3" max="3" width="9.625" customWidth="1"/>
    <col min="4" max="4" width="13.125" customWidth="1"/>
    <col min="5" max="5" width="7.625" customWidth="1"/>
    <col min="6" max="6" width="10" bestFit="1" customWidth="1"/>
    <col min="7" max="7" width="7.625" customWidth="1"/>
    <col min="8" max="8" width="9.625" customWidth="1"/>
    <col min="9" max="9" width="10.75" customWidth="1"/>
    <col min="10" max="10" width="13.875" customWidth="1"/>
    <col min="11" max="11" width="11.75" bestFit="1" customWidth="1"/>
    <col min="12" max="12" width="9" customWidth="1"/>
    <col min="13" max="13" width="11.75" bestFit="1" customWidth="1"/>
    <col min="14" max="14" width="9.5" bestFit="1" customWidth="1"/>
    <col min="15" max="16" width="11.75" bestFit="1" customWidth="1"/>
    <col min="17" max="17" width="9" bestFit="1" customWidth="1"/>
    <col min="18" max="18" width="12.875" bestFit="1" customWidth="1"/>
    <col min="19" max="19" width="9" bestFit="1" customWidth="1"/>
  </cols>
  <sheetData>
    <row r="1" spans="1:19">
      <c r="A1" s="1820" t="s">
        <v>1135</v>
      </c>
      <c r="B1" s="1820"/>
      <c r="S1" s="1224" t="s">
        <v>1136</v>
      </c>
    </row>
    <row r="2" spans="1:19" ht="16.5" customHeight="1">
      <c r="I2" s="1161" t="s">
        <v>1077</v>
      </c>
      <c r="J2" t="s">
        <v>2097</v>
      </c>
    </row>
    <row r="3" spans="1:19" ht="21" customHeight="1">
      <c r="A3" s="1118"/>
      <c r="B3" s="1118"/>
      <c r="C3" s="1118"/>
      <c r="D3" s="1118"/>
      <c r="I3" s="1122" t="s">
        <v>1078</v>
      </c>
      <c r="J3" s="1118" t="s">
        <v>1079</v>
      </c>
      <c r="K3" s="1160"/>
    </row>
    <row r="4" spans="1:19" ht="19.5" customHeight="1">
      <c r="A4" s="1118" t="s">
        <v>1137</v>
      </c>
      <c r="B4" s="1118"/>
      <c r="C4" s="1118"/>
      <c r="D4" s="1118"/>
      <c r="I4" s="1459"/>
      <c r="K4" s="1460" t="s">
        <v>1138</v>
      </c>
    </row>
    <row r="5" spans="1:19" ht="24.75" customHeight="1" thickBot="1">
      <c r="A5" s="1118" t="s">
        <v>6</v>
      </c>
      <c r="S5" s="1373" t="s">
        <v>2098</v>
      </c>
    </row>
    <row r="6" spans="1:19" ht="25.5" customHeight="1">
      <c r="A6" s="1461" t="s">
        <v>2099</v>
      </c>
      <c r="B6" s="1803" t="s">
        <v>1139</v>
      </c>
      <c r="C6" s="1824"/>
      <c r="D6" s="1824"/>
      <c r="E6" s="1828"/>
      <c r="F6" s="1803" t="s">
        <v>10</v>
      </c>
      <c r="G6" s="1828"/>
      <c r="H6" s="1803" t="s">
        <v>1140</v>
      </c>
      <c r="I6" s="1824"/>
      <c r="J6" s="1826" t="s">
        <v>1141</v>
      </c>
      <c r="K6" s="1827"/>
      <c r="L6" s="1462"/>
      <c r="M6" s="1803" t="s">
        <v>300</v>
      </c>
      <c r="N6" s="1824"/>
      <c r="O6" s="1824"/>
      <c r="P6" s="1824"/>
      <c r="Q6" s="1828"/>
      <c r="R6" s="1463"/>
      <c r="S6" s="1120"/>
    </row>
    <row r="7" spans="1:19" ht="15" customHeight="1">
      <c r="A7" s="1464" t="s">
        <v>1142</v>
      </c>
      <c r="B7" s="1804"/>
      <c r="C7" s="1825"/>
      <c r="D7" s="1825"/>
      <c r="E7" s="1814"/>
      <c r="F7" s="1804"/>
      <c r="G7" s="1814"/>
      <c r="H7" s="1804"/>
      <c r="I7" s="1825"/>
      <c r="J7" s="1807"/>
      <c r="K7" s="1807"/>
      <c r="L7" s="1246"/>
      <c r="M7" s="1829"/>
      <c r="N7" s="1830"/>
      <c r="O7" s="1830"/>
      <c r="P7" s="1830"/>
      <c r="Q7" s="1817"/>
      <c r="R7" s="1834" t="s">
        <v>1143</v>
      </c>
      <c r="S7" s="1794"/>
    </row>
    <row r="8" spans="1:19" ht="25.5" customHeight="1">
      <c r="A8" s="1465"/>
      <c r="B8" s="1821" t="s">
        <v>303</v>
      </c>
      <c r="C8" s="1822"/>
      <c r="D8" s="1822"/>
      <c r="E8" s="1823"/>
      <c r="F8" s="1839" t="s">
        <v>1144</v>
      </c>
      <c r="G8" s="1840"/>
      <c r="H8" s="1466"/>
      <c r="I8" s="1467" t="s">
        <v>332</v>
      </c>
      <c r="J8" s="1835" t="s">
        <v>1145</v>
      </c>
      <c r="K8" s="1835"/>
      <c r="L8" s="1836"/>
      <c r="M8" s="1821" t="s">
        <v>16</v>
      </c>
      <c r="N8" s="1822"/>
      <c r="O8" s="1822"/>
      <c r="P8" s="1822"/>
      <c r="Q8" s="1823"/>
      <c r="R8" s="1837" t="s">
        <v>29</v>
      </c>
      <c r="S8" s="1838"/>
    </row>
    <row r="9" spans="1:19" ht="15" customHeight="1">
      <c r="B9" s="1818" t="s">
        <v>19</v>
      </c>
      <c r="C9" s="1831" t="s">
        <v>138</v>
      </c>
      <c r="D9" s="1819" t="s">
        <v>1146</v>
      </c>
      <c r="E9" s="1125"/>
      <c r="F9" s="1833"/>
      <c r="G9" s="1814"/>
      <c r="H9" s="1818" t="s">
        <v>1147</v>
      </c>
      <c r="I9" s="1818" t="s">
        <v>1148</v>
      </c>
      <c r="J9" s="1831" t="s">
        <v>143</v>
      </c>
      <c r="K9" s="1832" t="s">
        <v>1149</v>
      </c>
      <c r="L9" s="1125"/>
      <c r="M9" s="1818" t="s">
        <v>25</v>
      </c>
      <c r="N9" s="1818" t="s">
        <v>26</v>
      </c>
      <c r="O9" s="1818" t="s">
        <v>27</v>
      </c>
      <c r="P9" s="1819" t="s">
        <v>1150</v>
      </c>
      <c r="Q9" s="1125"/>
      <c r="R9" s="1338"/>
      <c r="S9" s="1124"/>
    </row>
    <row r="10" spans="1:19" ht="35.25" customHeight="1">
      <c r="A10" s="1469"/>
      <c r="B10" s="1802"/>
      <c r="C10" s="1802"/>
      <c r="D10" s="1804"/>
      <c r="E10" s="1420" t="s">
        <v>1151</v>
      </c>
      <c r="F10" s="1470" t="s">
        <v>316</v>
      </c>
      <c r="G10" s="1468" t="s">
        <v>1152</v>
      </c>
      <c r="H10" s="1802"/>
      <c r="I10" s="1802"/>
      <c r="J10" s="1802"/>
      <c r="K10" s="1825"/>
      <c r="L10" s="1420" t="s">
        <v>1153</v>
      </c>
      <c r="M10" s="1802"/>
      <c r="N10" s="1802"/>
      <c r="O10" s="1802"/>
      <c r="P10" s="1804"/>
      <c r="Q10" s="1420" t="s">
        <v>1154</v>
      </c>
      <c r="R10" s="1471" t="s">
        <v>1155</v>
      </c>
      <c r="S10" s="1337" t="s">
        <v>1156</v>
      </c>
    </row>
    <row r="11" spans="1:19" ht="33" customHeight="1">
      <c r="A11" s="1424" t="s">
        <v>1157</v>
      </c>
      <c r="B11" s="1332" t="s">
        <v>30</v>
      </c>
      <c r="C11" s="1230" t="s">
        <v>324</v>
      </c>
      <c r="D11" s="1332" t="s">
        <v>34</v>
      </c>
      <c r="E11" s="1396" t="s">
        <v>1158</v>
      </c>
      <c r="F11" s="1395"/>
      <c r="G11" s="1396" t="s">
        <v>1158</v>
      </c>
      <c r="H11" s="1332" t="s">
        <v>1159</v>
      </c>
      <c r="I11" s="1425" t="s">
        <v>33</v>
      </c>
      <c r="J11" s="1230" t="s">
        <v>329</v>
      </c>
      <c r="K11" s="1332" t="s">
        <v>29</v>
      </c>
      <c r="L11" s="1396" t="s">
        <v>1158</v>
      </c>
      <c r="M11" s="1332" t="s">
        <v>331</v>
      </c>
      <c r="N11" s="1332" t="s">
        <v>332</v>
      </c>
      <c r="O11" s="1332" t="s">
        <v>333</v>
      </c>
      <c r="P11" s="1332" t="s">
        <v>34</v>
      </c>
      <c r="Q11" s="1396" t="s">
        <v>1158</v>
      </c>
      <c r="R11" s="1230"/>
      <c r="S11" s="1397" t="s">
        <v>1158</v>
      </c>
    </row>
    <row r="12" spans="1:19" s="1457" customFormat="1" ht="5.25" customHeight="1">
      <c r="A12" s="1472"/>
      <c r="B12" s="1473"/>
      <c r="C12" s="1474"/>
      <c r="D12" s="1475"/>
      <c r="E12" s="1476"/>
      <c r="F12" s="1476"/>
      <c r="G12" s="1476"/>
      <c r="H12" s="1473"/>
      <c r="I12" s="1474"/>
      <c r="K12" s="1477"/>
    </row>
    <row r="13" spans="1:19" ht="21" customHeight="1">
      <c r="A13" s="1166" t="s">
        <v>1160</v>
      </c>
      <c r="B13" s="1167">
        <v>9541757</v>
      </c>
      <c r="C13" s="1167">
        <v>18928</v>
      </c>
      <c r="D13" s="1167">
        <v>9560685</v>
      </c>
      <c r="E13" s="1431">
        <v>68.7</v>
      </c>
      <c r="F13" s="1167">
        <v>612427</v>
      </c>
      <c r="G13" s="1431">
        <v>4.4000000000000004</v>
      </c>
      <c r="H13" s="1167">
        <v>373004</v>
      </c>
      <c r="I13" s="1167">
        <v>288631</v>
      </c>
      <c r="J13" s="1178">
        <v>498466</v>
      </c>
      <c r="K13" s="1259">
        <v>1160101</v>
      </c>
      <c r="L13" s="1478">
        <v>8.3000000000000007</v>
      </c>
      <c r="M13" s="1178">
        <v>1077675</v>
      </c>
      <c r="N13" s="1178">
        <v>138430</v>
      </c>
      <c r="O13" s="1178">
        <v>1360176</v>
      </c>
      <c r="P13" s="1178">
        <v>2576281</v>
      </c>
      <c r="Q13" s="1478">
        <v>18.5</v>
      </c>
      <c r="R13" s="1178">
        <v>13909493</v>
      </c>
      <c r="S13" s="1478">
        <v>100</v>
      </c>
    </row>
    <row r="14" spans="1:19" ht="21" customHeight="1">
      <c r="A14" s="1166" t="s">
        <v>1161</v>
      </c>
      <c r="B14" s="1167">
        <v>9028186</v>
      </c>
      <c r="C14" s="1167">
        <v>25422</v>
      </c>
      <c r="D14" s="1167">
        <v>9053608</v>
      </c>
      <c r="E14" s="1431">
        <v>66</v>
      </c>
      <c r="F14" s="1167">
        <v>618179</v>
      </c>
      <c r="G14" s="1431">
        <v>4.5</v>
      </c>
      <c r="H14" s="1167">
        <v>422193</v>
      </c>
      <c r="I14" s="1167">
        <v>300054</v>
      </c>
      <c r="J14" s="1178">
        <v>556394</v>
      </c>
      <c r="K14" s="1259">
        <v>1278641</v>
      </c>
      <c r="L14" s="1478">
        <v>9.3000000000000007</v>
      </c>
      <c r="M14" s="1178">
        <v>1191676</v>
      </c>
      <c r="N14" s="1178">
        <v>144959</v>
      </c>
      <c r="O14" s="1178">
        <v>1422077</v>
      </c>
      <c r="P14" s="1178">
        <v>2758712</v>
      </c>
      <c r="Q14" s="1478">
        <v>20.100000000000001</v>
      </c>
      <c r="R14" s="1178">
        <v>13709139</v>
      </c>
      <c r="S14" s="1478">
        <v>100</v>
      </c>
    </row>
    <row r="15" spans="1:19" ht="21" customHeight="1">
      <c r="A15" s="1166" t="s">
        <v>1162</v>
      </c>
      <c r="B15" s="1167">
        <v>8947451</v>
      </c>
      <c r="C15" s="1167">
        <v>32802</v>
      </c>
      <c r="D15" s="1167">
        <v>8980253</v>
      </c>
      <c r="E15" s="1431">
        <v>66.099999999999994</v>
      </c>
      <c r="F15" s="1167">
        <v>636800</v>
      </c>
      <c r="G15" s="1431">
        <v>4.7</v>
      </c>
      <c r="H15" s="1167">
        <v>404172</v>
      </c>
      <c r="I15" s="1167">
        <v>300515</v>
      </c>
      <c r="J15" s="1178">
        <v>521740</v>
      </c>
      <c r="K15" s="1259">
        <v>1226427</v>
      </c>
      <c r="L15" s="1478">
        <v>9</v>
      </c>
      <c r="M15" s="1178">
        <v>1163036</v>
      </c>
      <c r="N15" s="1178">
        <v>160477</v>
      </c>
      <c r="O15" s="1178">
        <v>1429038</v>
      </c>
      <c r="P15" s="1178">
        <v>2752551</v>
      </c>
      <c r="Q15" s="1478">
        <v>20.2</v>
      </c>
      <c r="R15" s="1178">
        <v>13596030</v>
      </c>
      <c r="S15" s="1478">
        <v>100</v>
      </c>
    </row>
    <row r="16" spans="1:19" ht="21" customHeight="1">
      <c r="A16" s="1166" t="s">
        <v>1163</v>
      </c>
      <c r="B16" s="1167">
        <v>9332438</v>
      </c>
      <c r="C16" s="1167">
        <v>63459</v>
      </c>
      <c r="D16" s="1167">
        <v>9395896</v>
      </c>
      <c r="E16" s="1431">
        <v>65.2</v>
      </c>
      <c r="F16" s="1167">
        <v>640021</v>
      </c>
      <c r="G16" s="1431">
        <v>4.4000000000000004</v>
      </c>
      <c r="H16" s="1167">
        <v>484917</v>
      </c>
      <c r="I16" s="1167">
        <v>291893</v>
      </c>
      <c r="J16" s="1178">
        <v>613322</v>
      </c>
      <c r="K16" s="1259">
        <v>1390132</v>
      </c>
      <c r="L16" s="1478">
        <v>9.6</v>
      </c>
      <c r="M16" s="1178">
        <v>1311399</v>
      </c>
      <c r="N16" s="1178">
        <v>177474</v>
      </c>
      <c r="O16" s="1178">
        <v>1493313</v>
      </c>
      <c r="P16" s="1178">
        <v>2982187</v>
      </c>
      <c r="Q16" s="1478">
        <v>20.7</v>
      </c>
      <c r="R16" s="1178">
        <v>14408236</v>
      </c>
      <c r="S16" s="1478">
        <v>100</v>
      </c>
    </row>
    <row r="17" spans="1:19" ht="21" customHeight="1">
      <c r="A17" s="1166" t="s">
        <v>1164</v>
      </c>
      <c r="B17" s="1167">
        <v>10026582</v>
      </c>
      <c r="C17" s="1167">
        <v>31827</v>
      </c>
      <c r="D17" s="1167">
        <v>10058409</v>
      </c>
      <c r="E17" s="1431">
        <v>66.7</v>
      </c>
      <c r="F17" s="1167">
        <v>679251</v>
      </c>
      <c r="G17" s="1431">
        <v>4.5</v>
      </c>
      <c r="H17" s="1167">
        <v>447366</v>
      </c>
      <c r="I17" s="1167">
        <v>288807</v>
      </c>
      <c r="J17" s="1178">
        <v>592361</v>
      </c>
      <c r="K17" s="1259">
        <v>1328534</v>
      </c>
      <c r="L17" s="1478">
        <v>8.8000000000000007</v>
      </c>
      <c r="M17" s="1178">
        <v>1296359</v>
      </c>
      <c r="N17" s="1178">
        <v>173288</v>
      </c>
      <c r="O17" s="1178">
        <v>1543474</v>
      </c>
      <c r="P17" s="1178">
        <v>3013120</v>
      </c>
      <c r="Q17" s="1478">
        <v>20</v>
      </c>
      <c r="R17" s="1178">
        <v>15079315</v>
      </c>
      <c r="S17" s="1478">
        <v>100</v>
      </c>
    </row>
    <row r="18" spans="1:19" ht="5.25" customHeight="1">
      <c r="A18" s="1166"/>
      <c r="B18" s="1167"/>
      <c r="C18" s="1167"/>
      <c r="D18" s="1167"/>
      <c r="E18" s="1431"/>
      <c r="F18" s="1167"/>
      <c r="G18" s="1431"/>
      <c r="H18" s="1167"/>
      <c r="I18" s="1167"/>
      <c r="J18" s="1178"/>
      <c r="K18" s="1259"/>
      <c r="L18" s="1478"/>
      <c r="M18" s="1178"/>
      <c r="N18" s="1178"/>
      <c r="O18" s="1178"/>
      <c r="P18" s="1178"/>
      <c r="Q18" s="1478"/>
      <c r="R18" s="1178"/>
      <c r="S18" s="1478"/>
    </row>
    <row r="19" spans="1:19" ht="21" customHeight="1">
      <c r="A19" s="1166" t="s">
        <v>1165</v>
      </c>
      <c r="B19" s="1167">
        <v>10620651</v>
      </c>
      <c r="C19" s="1167">
        <v>37705</v>
      </c>
      <c r="D19" s="1167">
        <v>10658357</v>
      </c>
      <c r="E19" s="1431">
        <v>67.7</v>
      </c>
      <c r="F19" s="1167">
        <v>716967</v>
      </c>
      <c r="G19" s="1431">
        <v>4.5999999999999996</v>
      </c>
      <c r="H19" s="1167">
        <v>474120</v>
      </c>
      <c r="I19" s="1167">
        <v>279099</v>
      </c>
      <c r="J19" s="1178">
        <v>553757</v>
      </c>
      <c r="K19" s="1259">
        <v>1306976</v>
      </c>
      <c r="L19" s="1478">
        <v>8.3000000000000007</v>
      </c>
      <c r="M19" s="1178">
        <v>1300615</v>
      </c>
      <c r="N19" s="1178">
        <v>182796</v>
      </c>
      <c r="O19" s="1178">
        <v>1575788</v>
      </c>
      <c r="P19" s="1178">
        <v>3059199</v>
      </c>
      <c r="Q19" s="1478">
        <v>19.399999999999999</v>
      </c>
      <c r="R19" s="1178">
        <v>15741499</v>
      </c>
      <c r="S19" s="1478">
        <v>100</v>
      </c>
    </row>
    <row r="20" spans="1:19" ht="21" customHeight="1">
      <c r="A20" s="1166" t="s">
        <v>1166</v>
      </c>
      <c r="B20" s="1167">
        <v>10668070</v>
      </c>
      <c r="C20" s="1167">
        <v>131993</v>
      </c>
      <c r="D20" s="1167">
        <v>10800063</v>
      </c>
      <c r="E20" s="1431">
        <v>66.900000000000006</v>
      </c>
      <c r="F20" s="1167">
        <v>714068</v>
      </c>
      <c r="G20" s="1431">
        <v>4.4000000000000004</v>
      </c>
      <c r="H20" s="1167">
        <v>474238</v>
      </c>
      <c r="I20" s="1167">
        <v>291222</v>
      </c>
      <c r="J20" s="1178">
        <v>637454</v>
      </c>
      <c r="K20" s="1259">
        <v>1402914</v>
      </c>
      <c r="L20" s="1478">
        <v>8.6999999999999993</v>
      </c>
      <c r="M20" s="1178">
        <v>1406556</v>
      </c>
      <c r="N20" s="1178">
        <v>184576</v>
      </c>
      <c r="O20" s="1178">
        <v>1631747</v>
      </c>
      <c r="P20" s="1178">
        <v>3222879</v>
      </c>
      <c r="Q20" s="1478">
        <v>20</v>
      </c>
      <c r="R20" s="1178">
        <v>16139925</v>
      </c>
      <c r="S20" s="1478">
        <v>100</v>
      </c>
    </row>
    <row r="21" spans="1:19" ht="21" customHeight="1">
      <c r="A21" s="1166" t="s">
        <v>1167</v>
      </c>
      <c r="B21" s="1167">
        <v>10520427</v>
      </c>
      <c r="C21" s="1167">
        <v>109735</v>
      </c>
      <c r="D21" s="1167">
        <v>10630161</v>
      </c>
      <c r="E21" s="1431">
        <v>66.400000000000006</v>
      </c>
      <c r="F21" s="1167">
        <v>689609</v>
      </c>
      <c r="G21" s="1431">
        <v>4.3</v>
      </c>
      <c r="H21" s="1167">
        <v>488781</v>
      </c>
      <c r="I21" s="1167">
        <v>286482</v>
      </c>
      <c r="J21" s="1178">
        <v>706468</v>
      </c>
      <c r="K21" s="1259">
        <v>1481731</v>
      </c>
      <c r="L21" s="1478">
        <v>9.3000000000000007</v>
      </c>
      <c r="M21" s="1178">
        <v>1395167</v>
      </c>
      <c r="N21" s="1178">
        <v>184088</v>
      </c>
      <c r="O21" s="1178">
        <v>1629831</v>
      </c>
      <c r="P21" s="1178">
        <v>3209086</v>
      </c>
      <c r="Q21" s="1478">
        <v>20</v>
      </c>
      <c r="R21" s="1178">
        <v>16010588</v>
      </c>
      <c r="S21" s="1478">
        <v>100</v>
      </c>
    </row>
    <row r="22" spans="1:19" ht="21" customHeight="1">
      <c r="A22" s="1166" t="s">
        <v>1168</v>
      </c>
      <c r="B22" s="1167">
        <v>10766366</v>
      </c>
      <c r="C22" s="1167">
        <v>93848</v>
      </c>
      <c r="D22" s="1167">
        <v>10860215</v>
      </c>
      <c r="E22" s="1431">
        <v>66.7</v>
      </c>
      <c r="F22" s="1167">
        <v>707069</v>
      </c>
      <c r="G22" s="1431">
        <v>4.3</v>
      </c>
      <c r="H22" s="1167">
        <v>499508</v>
      </c>
      <c r="I22" s="1167">
        <v>273139</v>
      </c>
      <c r="J22" s="1178">
        <v>740986</v>
      </c>
      <c r="K22" s="1259">
        <v>1513633</v>
      </c>
      <c r="L22" s="1478">
        <v>9.3000000000000007</v>
      </c>
      <c r="M22" s="1178">
        <v>1385637</v>
      </c>
      <c r="N22" s="1178">
        <v>188106</v>
      </c>
      <c r="O22" s="1178">
        <v>1634675</v>
      </c>
      <c r="P22" s="1178">
        <v>3208418</v>
      </c>
      <c r="Q22" s="1478">
        <v>19.7</v>
      </c>
      <c r="R22" s="1178">
        <v>16289336</v>
      </c>
      <c r="S22" s="1478">
        <v>100</v>
      </c>
    </row>
    <row r="23" spans="1:19" ht="21" customHeight="1">
      <c r="A23" s="1166" t="s">
        <v>1169</v>
      </c>
      <c r="B23" s="1167">
        <v>11364628</v>
      </c>
      <c r="C23" s="1167">
        <v>86383</v>
      </c>
      <c r="D23" s="1167">
        <v>11451011</v>
      </c>
      <c r="E23" s="1431">
        <v>69.3</v>
      </c>
      <c r="F23" s="1167">
        <v>361570</v>
      </c>
      <c r="G23" s="1431">
        <v>2.2000000000000002</v>
      </c>
      <c r="H23" s="1167">
        <v>214302</v>
      </c>
      <c r="I23" s="1167">
        <v>260076</v>
      </c>
      <c r="J23" s="1178">
        <v>1007645</v>
      </c>
      <c r="K23" s="1259">
        <v>1482024</v>
      </c>
      <c r="L23" s="1478">
        <v>9</v>
      </c>
      <c r="M23" s="1178">
        <v>1390794</v>
      </c>
      <c r="N23" s="1178">
        <v>186617</v>
      </c>
      <c r="O23" s="1178">
        <v>1655980</v>
      </c>
      <c r="P23" s="1178">
        <v>3233392</v>
      </c>
      <c r="Q23" s="1478">
        <v>19.600000000000001</v>
      </c>
      <c r="R23" s="1178">
        <v>16527998</v>
      </c>
      <c r="S23" s="1478">
        <v>100</v>
      </c>
    </row>
    <row r="24" spans="1:19" ht="5.25" customHeight="1">
      <c r="A24" s="1166"/>
      <c r="B24" s="1167"/>
      <c r="C24" s="1167"/>
      <c r="D24" s="1167"/>
      <c r="E24" s="1431"/>
      <c r="F24" s="1167"/>
      <c r="G24" s="1431"/>
      <c r="H24" s="1167"/>
      <c r="I24" s="1167"/>
      <c r="J24" s="1178"/>
      <c r="K24" s="1259"/>
      <c r="L24" s="1478"/>
      <c r="M24" s="1178"/>
      <c r="N24" s="1178"/>
      <c r="O24" s="1178"/>
      <c r="P24" s="1178"/>
      <c r="Q24" s="1478"/>
      <c r="R24" s="1178"/>
      <c r="S24" s="1478"/>
    </row>
    <row r="25" spans="1:19" ht="21" customHeight="1">
      <c r="A25" s="1166" t="s">
        <v>1170</v>
      </c>
      <c r="B25" s="1167">
        <v>11496855</v>
      </c>
      <c r="C25" s="1167">
        <v>79985</v>
      </c>
      <c r="D25" s="1167">
        <v>11576840</v>
      </c>
      <c r="E25" s="1431">
        <v>69.400000000000006</v>
      </c>
      <c r="F25" s="1167">
        <v>332664</v>
      </c>
      <c r="G25" s="1431">
        <v>2</v>
      </c>
      <c r="H25" s="1167">
        <v>202161</v>
      </c>
      <c r="I25" s="1167">
        <v>249788</v>
      </c>
      <c r="J25" s="1178">
        <v>1031261</v>
      </c>
      <c r="K25" s="1259">
        <v>1483211</v>
      </c>
      <c r="L25" s="1478">
        <v>8.9</v>
      </c>
      <c r="M25" s="1178">
        <v>1435972</v>
      </c>
      <c r="N25" s="1178">
        <v>183965</v>
      </c>
      <c r="O25" s="1178">
        <v>1662401</v>
      </c>
      <c r="P25" s="1178">
        <v>3282338</v>
      </c>
      <c r="Q25" s="1478">
        <v>19.7</v>
      </c>
      <c r="R25" s="1178">
        <v>16675053</v>
      </c>
      <c r="S25" s="1478">
        <v>100</v>
      </c>
    </row>
    <row r="26" spans="1:19" ht="21" customHeight="1">
      <c r="A26" s="1166" t="s">
        <v>1171</v>
      </c>
      <c r="B26" s="1167">
        <v>11704668</v>
      </c>
      <c r="C26" s="1167">
        <v>54271</v>
      </c>
      <c r="D26" s="1167">
        <v>11758939</v>
      </c>
      <c r="E26" s="1431">
        <v>70</v>
      </c>
      <c r="F26" s="1167">
        <v>321968</v>
      </c>
      <c r="G26" s="1431">
        <v>1.9</v>
      </c>
      <c r="H26" s="1167">
        <v>225382</v>
      </c>
      <c r="I26" s="1167">
        <v>239553</v>
      </c>
      <c r="J26" s="1178">
        <v>995205</v>
      </c>
      <c r="K26" s="1259">
        <v>1460139</v>
      </c>
      <c r="L26" s="1478">
        <v>8.6999999999999993</v>
      </c>
      <c r="M26" s="1178">
        <v>1410828</v>
      </c>
      <c r="N26" s="1178">
        <v>181350</v>
      </c>
      <c r="O26" s="1178">
        <v>1670930</v>
      </c>
      <c r="P26" s="1178">
        <v>3263109</v>
      </c>
      <c r="Q26" s="1478">
        <v>19.399999999999999</v>
      </c>
      <c r="R26" s="1178">
        <v>16804155</v>
      </c>
      <c r="S26" s="1478">
        <v>100</v>
      </c>
    </row>
    <row r="27" spans="1:19" ht="21" customHeight="1">
      <c r="A27" s="1166" t="s">
        <v>1172</v>
      </c>
      <c r="B27" s="1167">
        <v>11847859</v>
      </c>
      <c r="C27" s="1167">
        <v>19417</v>
      </c>
      <c r="D27" s="1167">
        <v>11867276</v>
      </c>
      <c r="E27" s="1431">
        <v>70.099999999999994</v>
      </c>
      <c r="F27" s="1167">
        <v>298796</v>
      </c>
      <c r="G27" s="1431">
        <v>1.8</v>
      </c>
      <c r="H27" s="1167">
        <v>246374</v>
      </c>
      <c r="I27" s="1167">
        <v>230978</v>
      </c>
      <c r="J27" s="1178">
        <v>1020195</v>
      </c>
      <c r="K27" s="1259">
        <v>1497546</v>
      </c>
      <c r="L27" s="1478">
        <v>8.8000000000000007</v>
      </c>
      <c r="M27" s="1178">
        <v>1368291</v>
      </c>
      <c r="N27" s="1178">
        <v>188409</v>
      </c>
      <c r="O27" s="1178">
        <v>1717266</v>
      </c>
      <c r="P27" s="1178">
        <v>3273966</v>
      </c>
      <c r="Q27" s="1478">
        <v>19.3</v>
      </c>
      <c r="R27" s="1178">
        <v>16937584</v>
      </c>
      <c r="S27" s="1478">
        <v>100</v>
      </c>
    </row>
    <row r="28" spans="1:19" ht="21" customHeight="1">
      <c r="A28" s="1166" t="s">
        <v>1173</v>
      </c>
      <c r="B28" s="1167">
        <v>12727231</v>
      </c>
      <c r="C28" s="1167">
        <v>18610</v>
      </c>
      <c r="D28" s="1167">
        <v>12745840</v>
      </c>
      <c r="E28" s="1431">
        <v>71.400000000000006</v>
      </c>
      <c r="F28" s="1167">
        <v>309775</v>
      </c>
      <c r="G28" s="1431">
        <v>1.7</v>
      </c>
      <c r="H28" s="1167">
        <v>209382</v>
      </c>
      <c r="I28" s="1167">
        <v>229498</v>
      </c>
      <c r="J28" s="1178">
        <v>943320</v>
      </c>
      <c r="K28" s="1259">
        <v>1382200</v>
      </c>
      <c r="L28" s="1478">
        <v>7.7</v>
      </c>
      <c r="M28" s="1178">
        <v>1490493</v>
      </c>
      <c r="N28" s="1178">
        <v>184788</v>
      </c>
      <c r="O28" s="1178">
        <v>1732129</v>
      </c>
      <c r="P28" s="1178">
        <v>3407410</v>
      </c>
      <c r="Q28" s="1478">
        <v>19.100000000000001</v>
      </c>
      <c r="R28" s="1178">
        <v>17845224</v>
      </c>
      <c r="S28" s="1478">
        <v>100</v>
      </c>
    </row>
    <row r="29" spans="1:19" ht="21" customHeight="1">
      <c r="A29" s="1166" t="s">
        <v>50</v>
      </c>
      <c r="B29" s="1167">
        <v>13310724</v>
      </c>
      <c r="C29" s="1167">
        <v>16667</v>
      </c>
      <c r="D29" s="1167">
        <v>13327391</v>
      </c>
      <c r="E29" s="1431">
        <v>72.2</v>
      </c>
      <c r="F29" s="1167">
        <v>322878</v>
      </c>
      <c r="G29" s="1431">
        <v>1.7</v>
      </c>
      <c r="H29" s="1167">
        <v>257472</v>
      </c>
      <c r="I29" s="1167">
        <v>219261</v>
      </c>
      <c r="J29" s="1178">
        <v>953708</v>
      </c>
      <c r="K29" s="1259">
        <v>1430440</v>
      </c>
      <c r="L29" s="1478">
        <v>7.7</v>
      </c>
      <c r="M29" s="1178">
        <v>1427753</v>
      </c>
      <c r="N29" s="1178">
        <v>176527</v>
      </c>
      <c r="O29" s="1178">
        <v>1778113</v>
      </c>
      <c r="P29" s="1178">
        <v>3382392</v>
      </c>
      <c r="Q29" s="1478">
        <v>18.3</v>
      </c>
      <c r="R29" s="1178">
        <v>18463102</v>
      </c>
      <c r="S29" s="1478">
        <v>100</v>
      </c>
    </row>
    <row r="30" spans="1:19" ht="5.25" customHeight="1">
      <c r="A30" s="1166"/>
      <c r="B30" s="1167"/>
      <c r="C30" s="1167"/>
      <c r="D30" s="1167"/>
      <c r="E30" s="1431"/>
      <c r="F30" s="1167"/>
      <c r="G30" s="1431"/>
      <c r="H30" s="1167"/>
      <c r="I30" s="1167"/>
      <c r="J30" s="1178"/>
      <c r="K30" s="1259"/>
      <c r="L30" s="1478"/>
      <c r="M30" s="1178"/>
      <c r="N30" s="1178"/>
      <c r="O30" s="1178"/>
      <c r="P30" s="1178"/>
      <c r="Q30" s="1478"/>
      <c r="R30" s="1178"/>
      <c r="S30" s="1478"/>
    </row>
    <row r="31" spans="1:19" ht="21" customHeight="1">
      <c r="A31" s="1166" t="s">
        <v>1174</v>
      </c>
      <c r="B31" s="1167">
        <v>13802977</v>
      </c>
      <c r="C31" s="1167">
        <v>27456</v>
      </c>
      <c r="D31" s="1167">
        <v>13830433</v>
      </c>
      <c r="E31" s="1431">
        <v>73.007828907524043</v>
      </c>
      <c r="F31" s="1167">
        <v>310282</v>
      </c>
      <c r="G31" s="1431">
        <v>1.6379107703341156</v>
      </c>
      <c r="H31" s="1167">
        <v>228786</v>
      </c>
      <c r="I31" s="1167">
        <v>211134</v>
      </c>
      <c r="J31" s="1178">
        <v>939454</v>
      </c>
      <c r="K31" s="1259">
        <v>1379374</v>
      </c>
      <c r="L31" s="1478">
        <v>7.281413459107684</v>
      </c>
      <c r="M31" s="1178">
        <v>1450074</v>
      </c>
      <c r="N31" s="1178">
        <v>179033</v>
      </c>
      <c r="O31" s="1178">
        <v>1794572</v>
      </c>
      <c r="P31" s="1178">
        <v>3423678</v>
      </c>
      <c r="Q31" s="1478">
        <v>18.072846863034158</v>
      </c>
      <c r="R31" s="1178">
        <v>18943767</v>
      </c>
      <c r="S31" s="1478">
        <v>100</v>
      </c>
    </row>
    <row r="32" spans="1:19" ht="21" customHeight="1">
      <c r="A32" s="1166" t="s">
        <v>1175</v>
      </c>
      <c r="B32" s="1167">
        <v>13613769</v>
      </c>
      <c r="C32" s="1167">
        <v>20709</v>
      </c>
      <c r="D32" s="1167">
        <v>13634478</v>
      </c>
      <c r="E32" s="1431">
        <v>72.523576117803429</v>
      </c>
      <c r="F32" s="1167">
        <v>273229</v>
      </c>
      <c r="G32" s="1431">
        <v>1.4533408744428145</v>
      </c>
      <c r="H32" s="1167">
        <v>277668</v>
      </c>
      <c r="I32" s="1167">
        <v>202605</v>
      </c>
      <c r="J32" s="1178">
        <v>967091</v>
      </c>
      <c r="K32" s="1259">
        <v>1447364</v>
      </c>
      <c r="L32" s="1478">
        <v>7.6987188819526837</v>
      </c>
      <c r="M32" s="1178">
        <v>1433965</v>
      </c>
      <c r="N32" s="1178">
        <v>187892</v>
      </c>
      <c r="O32" s="1178">
        <v>1823136</v>
      </c>
      <c r="P32" s="1178">
        <v>3444992</v>
      </c>
      <c r="Q32" s="1478">
        <v>18.324364125801068</v>
      </c>
      <c r="R32" s="1178">
        <v>18800063</v>
      </c>
      <c r="S32" s="1478">
        <v>100</v>
      </c>
    </row>
    <row r="33" spans="1:19" ht="21" customHeight="1">
      <c r="A33" s="1166" t="s">
        <v>1176</v>
      </c>
      <c r="B33" s="1167">
        <v>11960478</v>
      </c>
      <c r="C33" s="1167">
        <v>23365</v>
      </c>
      <c r="D33" s="1167">
        <v>11983844</v>
      </c>
      <c r="E33" s="1431">
        <v>69.486463763241971</v>
      </c>
      <c r="F33" s="1167">
        <v>255138</v>
      </c>
      <c r="G33" s="1431">
        <v>1.4793781854658681</v>
      </c>
      <c r="H33" s="1167">
        <v>238868</v>
      </c>
      <c r="I33" s="1167">
        <v>196245</v>
      </c>
      <c r="J33" s="1178">
        <v>1022425</v>
      </c>
      <c r="K33" s="1259">
        <v>1457538</v>
      </c>
      <c r="L33" s="1478">
        <v>8.4513083965836149</v>
      </c>
      <c r="M33" s="1178">
        <v>1550974</v>
      </c>
      <c r="N33" s="1178">
        <v>184895</v>
      </c>
      <c r="O33" s="1178">
        <v>1813911</v>
      </c>
      <c r="P33" s="1178">
        <v>3549780</v>
      </c>
      <c r="Q33" s="1478">
        <v>20.582849654708546</v>
      </c>
      <c r="R33" s="1178">
        <v>17246300</v>
      </c>
      <c r="S33" s="1478">
        <v>100</v>
      </c>
    </row>
    <row r="34" spans="1:19" ht="21" customHeight="1">
      <c r="A34" s="1166" t="s">
        <v>1177</v>
      </c>
      <c r="B34" s="1167">
        <v>11991607</v>
      </c>
      <c r="C34" s="1167">
        <v>18426</v>
      </c>
      <c r="D34" s="1167">
        <v>12010033</v>
      </c>
      <c r="E34" s="1431">
        <v>70.193263557563668</v>
      </c>
      <c r="F34" s="1167">
        <v>249419</v>
      </c>
      <c r="G34" s="1431">
        <v>1.4577423395309548</v>
      </c>
      <c r="H34" s="1167">
        <v>217617</v>
      </c>
      <c r="I34" s="1167">
        <v>176936</v>
      </c>
      <c r="J34" s="1178">
        <v>1021966</v>
      </c>
      <c r="K34" s="1259">
        <v>1416519</v>
      </c>
      <c r="L34" s="1478">
        <v>8.2789190921703995</v>
      </c>
      <c r="M34" s="1178">
        <v>1422721</v>
      </c>
      <c r="N34" s="1178">
        <v>177083</v>
      </c>
      <c r="O34" s="1178">
        <v>1834176</v>
      </c>
      <c r="P34" s="1178">
        <v>3433979</v>
      </c>
      <c r="Q34" s="1478">
        <v>20.070069166182883</v>
      </c>
      <c r="R34" s="1178">
        <v>17109951</v>
      </c>
      <c r="S34" s="1478">
        <v>100</v>
      </c>
    </row>
    <row r="35" spans="1:19" ht="21" customHeight="1">
      <c r="A35" s="1166" t="s">
        <v>1178</v>
      </c>
      <c r="B35" s="1167">
        <v>12271778</v>
      </c>
      <c r="C35" s="1400" t="s">
        <v>200</v>
      </c>
      <c r="D35" s="1167">
        <v>12271778</v>
      </c>
      <c r="E35" s="1431">
        <v>70.612340673420988</v>
      </c>
      <c r="F35" s="1167">
        <v>231328</v>
      </c>
      <c r="G35" s="1431">
        <v>1.3310713038730926</v>
      </c>
      <c r="H35" s="1235">
        <v>161761</v>
      </c>
      <c r="I35" s="1235">
        <v>171813</v>
      </c>
      <c r="J35" s="1178">
        <v>1001899</v>
      </c>
      <c r="K35" s="1259">
        <v>1335473</v>
      </c>
      <c r="L35" s="1478">
        <v>7.6843693257941563</v>
      </c>
      <c r="M35" s="1479">
        <v>1462410</v>
      </c>
      <c r="N35" s="1479">
        <v>198632</v>
      </c>
      <c r="O35" s="1479">
        <v>1879464</v>
      </c>
      <c r="P35" s="1178">
        <v>3540506</v>
      </c>
      <c r="Q35" s="1478">
        <v>20.372224450954953</v>
      </c>
      <c r="R35" s="1479">
        <v>17379084</v>
      </c>
      <c r="S35" s="1478">
        <v>100</v>
      </c>
    </row>
    <row r="36" spans="1:19" ht="5.25" customHeight="1">
      <c r="A36" s="1166"/>
      <c r="B36" s="1167"/>
      <c r="C36" s="1167"/>
      <c r="D36" s="1167"/>
      <c r="E36" s="1431"/>
      <c r="F36" s="1167"/>
      <c r="G36" s="1431"/>
      <c r="H36" s="1167"/>
      <c r="I36" s="1167"/>
      <c r="J36" s="1178"/>
      <c r="K36" s="1259"/>
      <c r="L36" s="1478"/>
      <c r="M36" s="1178"/>
      <c r="N36" s="1178"/>
      <c r="O36" s="1178"/>
      <c r="P36" s="1178"/>
      <c r="Q36" s="1478"/>
      <c r="R36" s="1178"/>
      <c r="S36" s="1478"/>
    </row>
    <row r="37" spans="1:19" ht="21" customHeight="1">
      <c r="A37" s="1166" t="s">
        <v>1179</v>
      </c>
      <c r="B37" s="1167">
        <v>12170475</v>
      </c>
      <c r="C37" s="1400" t="s">
        <v>200</v>
      </c>
      <c r="D37" s="1167">
        <v>12170475</v>
      </c>
      <c r="E37" s="1431">
        <v>70.249840125800603</v>
      </c>
      <c r="F37" s="1167">
        <v>222484</v>
      </c>
      <c r="G37" s="1431">
        <v>1.2842116212020174</v>
      </c>
      <c r="H37" s="1235">
        <v>162669</v>
      </c>
      <c r="I37" s="1235">
        <v>162622</v>
      </c>
      <c r="J37" s="1178">
        <v>1043901</v>
      </c>
      <c r="K37" s="1259">
        <v>1369191</v>
      </c>
      <c r="L37" s="1478">
        <v>7.9031795268208551</v>
      </c>
      <c r="M37" s="1479">
        <v>1474998</v>
      </c>
      <c r="N37" s="1479">
        <v>204921</v>
      </c>
      <c r="O37" s="1479">
        <v>1882490</v>
      </c>
      <c r="P37" s="1178">
        <v>3562409</v>
      </c>
      <c r="Q37" s="1478">
        <v>20.562768726176522</v>
      </c>
      <c r="R37" s="1479">
        <v>17324559</v>
      </c>
      <c r="S37" s="1478">
        <v>100</v>
      </c>
    </row>
    <row r="38" spans="1:19" ht="21" customHeight="1">
      <c r="A38" s="1166" t="s">
        <v>1180</v>
      </c>
      <c r="B38" s="1167">
        <v>12691955</v>
      </c>
      <c r="C38" s="1400" t="s">
        <v>200</v>
      </c>
      <c r="D38" s="1167">
        <v>12691955</v>
      </c>
      <c r="E38" s="1431">
        <v>69.991261539058812</v>
      </c>
      <c r="F38" s="1167">
        <v>212709</v>
      </c>
      <c r="G38" s="1431">
        <v>1.1730085121410894</v>
      </c>
      <c r="H38" s="1235">
        <v>216255</v>
      </c>
      <c r="I38" s="1235">
        <v>159075</v>
      </c>
      <c r="J38" s="1178">
        <v>1153968</v>
      </c>
      <c r="K38" s="1259">
        <v>1529297</v>
      </c>
      <c r="L38" s="1478">
        <v>8.4334861176152955</v>
      </c>
      <c r="M38" s="1479">
        <v>1550776</v>
      </c>
      <c r="N38" s="1479">
        <v>207641</v>
      </c>
      <c r="O38" s="1479">
        <v>1941251</v>
      </c>
      <c r="P38" s="1178">
        <v>3699668</v>
      </c>
      <c r="Q38" s="1478">
        <v>20.402249345801071</v>
      </c>
      <c r="R38" s="1479">
        <v>18133628</v>
      </c>
      <c r="S38" s="1478">
        <v>100</v>
      </c>
    </row>
    <row r="39" spans="1:19" ht="21" customHeight="1">
      <c r="A39" s="1166" t="s">
        <v>1070</v>
      </c>
      <c r="B39" s="1167">
        <v>13586360</v>
      </c>
      <c r="C39" s="1400" t="s">
        <v>200</v>
      </c>
      <c r="D39" s="1167">
        <v>13586360</v>
      </c>
      <c r="E39" s="1431">
        <v>71.615334742479433</v>
      </c>
      <c r="F39" s="1167">
        <v>234024</v>
      </c>
      <c r="G39" s="1431">
        <v>1.2335686009920248</v>
      </c>
      <c r="H39" s="1235">
        <v>225587</v>
      </c>
      <c r="I39" s="1235">
        <v>164961</v>
      </c>
      <c r="J39" s="1178">
        <v>1064212</v>
      </c>
      <c r="K39" s="1259">
        <v>1454760</v>
      </c>
      <c r="L39" s="1478">
        <v>7.6682146189243756</v>
      </c>
      <c r="M39" s="1479">
        <v>1545433</v>
      </c>
      <c r="N39" s="1479">
        <v>221594</v>
      </c>
      <c r="O39" s="1479">
        <v>1929131</v>
      </c>
      <c r="P39" s="1178">
        <v>3696157</v>
      </c>
      <c r="Q39" s="1478">
        <v>19.48288730872423</v>
      </c>
      <c r="R39" s="1479">
        <v>18971300</v>
      </c>
      <c r="S39" s="1478">
        <v>100</v>
      </c>
    </row>
    <row r="40" spans="1:19" ht="21" customHeight="1">
      <c r="A40" s="1166" t="s">
        <v>356</v>
      </c>
      <c r="B40" s="1167">
        <v>13685745</v>
      </c>
      <c r="C40" s="1400" t="s">
        <v>200</v>
      </c>
      <c r="D40" s="1167">
        <v>13685745</v>
      </c>
      <c r="E40" s="1431">
        <v>72.3</v>
      </c>
      <c r="F40" s="1167">
        <v>232266</v>
      </c>
      <c r="G40" s="1431">
        <v>1.2243019719260144</v>
      </c>
      <c r="H40" s="1235">
        <v>218365</v>
      </c>
      <c r="I40" s="1235">
        <v>162057</v>
      </c>
      <c r="J40" s="1178">
        <v>996810</v>
      </c>
      <c r="K40" s="1259">
        <v>1377232</v>
      </c>
      <c r="L40" s="1478">
        <v>7.2718863010074912</v>
      </c>
      <c r="M40" s="1479">
        <v>1467052</v>
      </c>
      <c r="N40" s="1479">
        <v>219992</v>
      </c>
      <c r="O40" s="1479">
        <v>1956844</v>
      </c>
      <c r="P40" s="1178">
        <v>3643887</v>
      </c>
      <c r="Q40" s="1478">
        <v>19.239991488521387</v>
      </c>
      <c r="R40" s="1479">
        <v>18939130</v>
      </c>
      <c r="S40" s="1478">
        <v>100</v>
      </c>
    </row>
    <row r="41" spans="1:19" ht="21" customHeight="1">
      <c r="A41" s="1166" t="s">
        <v>357</v>
      </c>
      <c r="B41" s="1167">
        <v>13318291</v>
      </c>
      <c r="C41" s="1400" t="s">
        <v>361</v>
      </c>
      <c r="D41" s="1167">
        <v>13318291</v>
      </c>
      <c r="E41" s="1431">
        <v>72.253824668136346</v>
      </c>
      <c r="F41" s="1167">
        <v>233554</v>
      </c>
      <c r="G41" s="1431">
        <v>1.267067206035813</v>
      </c>
      <c r="H41" s="1235">
        <v>155718</v>
      </c>
      <c r="I41" s="1235">
        <v>162502</v>
      </c>
      <c r="J41" s="1178">
        <v>958376</v>
      </c>
      <c r="K41" s="1259">
        <v>1276596</v>
      </c>
      <c r="L41" s="1478">
        <v>6.9257342068921739</v>
      </c>
      <c r="M41" s="1479">
        <v>1449616</v>
      </c>
      <c r="N41" s="1479">
        <v>230379</v>
      </c>
      <c r="O41" s="1479">
        <v>1924208</v>
      </c>
      <c r="P41" s="1178">
        <v>3604203</v>
      </c>
      <c r="Q41" s="1478">
        <v>19.553368493778294</v>
      </c>
      <c r="R41" s="1479">
        <v>18432645</v>
      </c>
      <c r="S41" s="1478">
        <v>99.999994574842617</v>
      </c>
    </row>
    <row r="42" spans="1:19" ht="5.25" customHeight="1">
      <c r="A42" s="1166"/>
      <c r="B42" s="1167"/>
      <c r="C42" s="1167"/>
      <c r="D42" s="1167"/>
      <c r="E42" s="1431"/>
      <c r="F42" s="1167"/>
      <c r="G42" s="1431"/>
      <c r="H42" s="1167"/>
      <c r="I42" s="1167"/>
      <c r="J42" s="1178"/>
      <c r="K42" s="1259"/>
      <c r="L42" s="1478"/>
      <c r="M42" s="1178"/>
      <c r="N42" s="1178"/>
      <c r="O42" s="1178"/>
      <c r="P42" s="1178"/>
      <c r="Q42" s="1478"/>
      <c r="R42" s="1178"/>
      <c r="S42" s="1478"/>
    </row>
    <row r="43" spans="1:19" ht="21" customHeight="1">
      <c r="A43" s="1166" t="s">
        <v>358</v>
      </c>
      <c r="B43" s="1167">
        <v>13798898</v>
      </c>
      <c r="C43" s="1400" t="s">
        <v>361</v>
      </c>
      <c r="D43" s="1167">
        <v>13798898</v>
      </c>
      <c r="E43" s="1431">
        <v>72.400000000000006</v>
      </c>
      <c r="F43" s="1167">
        <v>241322</v>
      </c>
      <c r="G43" s="1431">
        <v>1.3092098285406135</v>
      </c>
      <c r="H43" s="1235">
        <v>165468</v>
      </c>
      <c r="I43" s="1235">
        <v>167745</v>
      </c>
      <c r="J43" s="1178">
        <v>1035153</v>
      </c>
      <c r="K43" s="1259">
        <v>1368366</v>
      </c>
      <c r="L43" s="1478">
        <v>7.2</v>
      </c>
      <c r="M43" s="1479">
        <v>1454526</v>
      </c>
      <c r="N43" s="1479">
        <v>220209</v>
      </c>
      <c r="O43" s="1479">
        <v>1967078</v>
      </c>
      <c r="P43" s="1178">
        <v>3641813</v>
      </c>
      <c r="Q43" s="1478">
        <v>19.116727207827658</v>
      </c>
      <c r="R43" s="1479">
        <v>19050400</v>
      </c>
      <c r="S43" s="1478">
        <v>99.999994574842617</v>
      </c>
    </row>
    <row r="44" spans="1:19" ht="21" customHeight="1">
      <c r="A44" s="1166" t="s">
        <v>359</v>
      </c>
      <c r="B44" s="1167">
        <v>14231616</v>
      </c>
      <c r="C44" s="1400" t="s">
        <v>361</v>
      </c>
      <c r="D44" s="1167">
        <v>14231616</v>
      </c>
      <c r="E44" s="1431">
        <v>72.885439403000007</v>
      </c>
      <c r="F44" s="1167">
        <v>226887</v>
      </c>
      <c r="G44" s="1431">
        <v>1.1619733619799999</v>
      </c>
      <c r="H44" s="1235">
        <v>174057</v>
      </c>
      <c r="I44" s="1235">
        <v>166554</v>
      </c>
      <c r="J44" s="1178">
        <v>1048519</v>
      </c>
      <c r="K44" s="1259">
        <v>1389130</v>
      </c>
      <c r="L44" s="1478">
        <v>7.1142553619999997</v>
      </c>
      <c r="M44" s="1479">
        <v>1451146</v>
      </c>
      <c r="N44" s="1479">
        <v>237781</v>
      </c>
      <c r="O44" s="1479">
        <v>1989446</v>
      </c>
      <c r="P44" s="1178">
        <v>3678374</v>
      </c>
      <c r="Q44" s="1478">
        <v>18.838331871899999</v>
      </c>
      <c r="R44" s="1479">
        <v>19526007</v>
      </c>
      <c r="S44" s="1478">
        <v>100</v>
      </c>
    </row>
    <row r="45" spans="1:19" ht="21" customHeight="1">
      <c r="A45" s="1343" t="s">
        <v>1181</v>
      </c>
      <c r="B45" s="1167">
        <v>14212065</v>
      </c>
      <c r="C45" s="1400" t="s">
        <v>361</v>
      </c>
      <c r="D45" s="1167">
        <v>14212065</v>
      </c>
      <c r="E45" s="1431">
        <v>72.599999999999994</v>
      </c>
      <c r="F45" s="1167">
        <v>240971</v>
      </c>
      <c r="G45" s="1431">
        <v>1.2</v>
      </c>
      <c r="H45" s="1167">
        <v>176802</v>
      </c>
      <c r="I45" s="1167">
        <v>167215</v>
      </c>
      <c r="J45" s="1178">
        <v>1058479</v>
      </c>
      <c r="K45" s="1259">
        <v>1402496</v>
      </c>
      <c r="L45" s="1478">
        <v>7.2</v>
      </c>
      <c r="M45" s="1178">
        <v>1456564</v>
      </c>
      <c r="N45" s="1178">
        <v>234447</v>
      </c>
      <c r="O45" s="1178">
        <v>2029170</v>
      </c>
      <c r="P45" s="1178">
        <v>3720180</v>
      </c>
      <c r="Q45" s="1478">
        <v>19</v>
      </c>
      <c r="R45" s="1178">
        <v>19575711</v>
      </c>
      <c r="S45" s="1478">
        <v>100</v>
      </c>
    </row>
    <row r="46" spans="1:19" ht="21" customHeight="1">
      <c r="A46" s="1166" t="s">
        <v>66</v>
      </c>
      <c r="B46" s="1167">
        <v>13860823</v>
      </c>
      <c r="C46" s="1400" t="s">
        <v>361</v>
      </c>
      <c r="D46" s="1167">
        <v>13860323</v>
      </c>
      <c r="E46" s="1431">
        <v>72.099999999999994</v>
      </c>
      <c r="F46" s="1167">
        <v>241067</v>
      </c>
      <c r="G46" s="1431">
        <v>1.3</v>
      </c>
      <c r="H46" s="1167">
        <v>188155</v>
      </c>
      <c r="I46" s="1167">
        <v>160964</v>
      </c>
      <c r="J46" s="1178">
        <v>1109496</v>
      </c>
      <c r="K46" s="1259">
        <v>1458614</v>
      </c>
      <c r="L46" s="1478">
        <v>7.6</v>
      </c>
      <c r="M46" s="1178">
        <v>1449574</v>
      </c>
      <c r="N46" s="1178">
        <v>241096</v>
      </c>
      <c r="O46" s="1178">
        <v>1985295</v>
      </c>
      <c r="P46" s="1178">
        <v>3675965</v>
      </c>
      <c r="Q46" s="1478">
        <v>19.100000000000001</v>
      </c>
      <c r="R46" s="1178">
        <v>19236469</v>
      </c>
      <c r="S46" s="1478">
        <v>100</v>
      </c>
    </row>
    <row r="47" spans="1:19" ht="21" customHeight="1">
      <c r="A47" s="1166" t="s">
        <v>67</v>
      </c>
      <c r="B47" s="1167">
        <v>14224449</v>
      </c>
      <c r="C47" s="1400" t="s">
        <v>361</v>
      </c>
      <c r="D47" s="1167">
        <v>14224449</v>
      </c>
      <c r="E47" s="1431">
        <v>72.099999999999994</v>
      </c>
      <c r="F47" s="1167">
        <v>219424</v>
      </c>
      <c r="G47" s="1431">
        <v>1.1000000000000001</v>
      </c>
      <c r="H47" s="1167">
        <v>217780</v>
      </c>
      <c r="I47" s="1167">
        <v>158596</v>
      </c>
      <c r="J47" s="1178">
        <v>1136620</v>
      </c>
      <c r="K47" s="1259">
        <v>1512996</v>
      </c>
      <c r="L47" s="1478">
        <v>7.7</v>
      </c>
      <c r="M47" s="1178">
        <v>1538135</v>
      </c>
      <c r="N47" s="1178">
        <v>234452</v>
      </c>
      <c r="O47" s="1178">
        <v>2011336</v>
      </c>
      <c r="P47" s="1178">
        <v>3783923</v>
      </c>
      <c r="Q47" s="1478">
        <v>19.2</v>
      </c>
      <c r="R47" s="1178">
        <v>19740791</v>
      </c>
      <c r="S47" s="1478">
        <v>100</v>
      </c>
    </row>
    <row r="48" spans="1:19" ht="21" customHeight="1">
      <c r="A48" s="1480" t="s">
        <v>68</v>
      </c>
      <c r="B48" s="1363">
        <v>15130639</v>
      </c>
      <c r="C48" s="1364" t="s">
        <v>361</v>
      </c>
      <c r="D48" s="1363">
        <v>15130639</v>
      </c>
      <c r="E48" s="1481">
        <v>73.080911352444502</v>
      </c>
      <c r="F48" s="1363">
        <v>226470</v>
      </c>
      <c r="G48" s="1481">
        <v>1.093848977164025</v>
      </c>
      <c r="H48" s="1363">
        <v>207625</v>
      </c>
      <c r="I48" s="1363">
        <v>154809</v>
      </c>
      <c r="J48" s="1180">
        <v>1142316</v>
      </c>
      <c r="K48" s="1368">
        <v>1504750</v>
      </c>
      <c r="L48" s="1371">
        <v>7.2679350394646818</v>
      </c>
      <c r="M48" s="1180">
        <v>1541443</v>
      </c>
      <c r="N48" s="1180">
        <v>246069</v>
      </c>
      <c r="O48" s="1180">
        <v>2054584</v>
      </c>
      <c r="P48" s="1180">
        <v>3842096</v>
      </c>
      <c r="Q48" s="1371">
        <v>18.557304630926797</v>
      </c>
      <c r="R48" s="1180">
        <v>20703955</v>
      </c>
      <c r="S48" s="1371">
        <v>100</v>
      </c>
    </row>
    <row r="49" spans="1:19" ht="9.9499999999999993" customHeight="1" thickBot="1">
      <c r="A49" s="1482"/>
      <c r="B49" s="1219"/>
      <c r="C49" s="1219"/>
      <c r="D49" s="1219"/>
      <c r="E49" s="1219"/>
      <c r="F49" s="1219"/>
      <c r="G49" s="1219"/>
      <c r="H49" s="1219"/>
      <c r="I49" s="1219"/>
      <c r="K49" s="1483"/>
      <c r="S49" s="1383"/>
    </row>
    <row r="50" spans="1:19" ht="6" customHeight="1">
      <c r="A50" s="1372"/>
      <c r="B50" s="1372"/>
      <c r="J50" s="1374"/>
      <c r="K50" s="1374"/>
      <c r="L50" s="1374"/>
      <c r="M50" s="1374"/>
      <c r="N50" s="1374"/>
      <c r="O50" s="1374"/>
      <c r="P50" s="1374"/>
      <c r="Q50" s="1374"/>
      <c r="R50" s="1374"/>
      <c r="S50" s="1374"/>
    </row>
    <row r="51" spans="1:19" ht="15" customHeight="1">
      <c r="A51" s="1409" t="s">
        <v>1123</v>
      </c>
      <c r="B51" s="1755" t="s">
        <v>1182</v>
      </c>
      <c r="C51" s="1755"/>
      <c r="D51" s="1755"/>
      <c r="E51" s="1755"/>
      <c r="F51" s="1755"/>
      <c r="G51" s="1755"/>
      <c r="H51" s="1755"/>
      <c r="I51" s="1755"/>
      <c r="J51" s="1412" t="s">
        <v>77</v>
      </c>
      <c r="K51" s="1755" t="s">
        <v>1183</v>
      </c>
      <c r="L51" s="1755"/>
      <c r="M51" s="1755"/>
      <c r="N51" s="1755"/>
      <c r="O51" s="1755"/>
      <c r="P51" s="1755"/>
      <c r="Q51" s="1755"/>
      <c r="R51" s="1755"/>
      <c r="S51" s="1755"/>
    </row>
    <row r="52" spans="1:19" ht="15" customHeight="1">
      <c r="A52" s="1457"/>
      <c r="B52" s="1755"/>
      <c r="C52" s="1755"/>
      <c r="D52" s="1755"/>
      <c r="E52" s="1755"/>
      <c r="F52" s="1755"/>
      <c r="G52" s="1755"/>
      <c r="H52" s="1755"/>
      <c r="I52" s="1755"/>
      <c r="K52" s="1755"/>
      <c r="L52" s="1755"/>
      <c r="M52" s="1755"/>
      <c r="N52" s="1755"/>
      <c r="O52" s="1755"/>
      <c r="P52" s="1755"/>
      <c r="Q52" s="1755"/>
      <c r="R52" s="1755"/>
      <c r="S52" s="1755"/>
    </row>
    <row r="53" spans="1:19" ht="15" customHeight="1">
      <c r="A53" s="1412" t="s">
        <v>75</v>
      </c>
      <c r="B53" s="1755" t="s">
        <v>1184</v>
      </c>
      <c r="C53" s="1755"/>
      <c r="D53" s="1755"/>
      <c r="E53" s="1755"/>
      <c r="F53" s="1755"/>
      <c r="G53" s="1755"/>
      <c r="H53" s="1755"/>
      <c r="I53" s="1755"/>
      <c r="K53" s="1755"/>
      <c r="L53" s="1755"/>
      <c r="M53" s="1755"/>
      <c r="N53" s="1755"/>
      <c r="O53" s="1755"/>
      <c r="P53" s="1755"/>
      <c r="Q53" s="1755"/>
      <c r="R53" s="1755"/>
      <c r="S53" s="1755"/>
    </row>
    <row r="54" spans="1:19" ht="15" customHeight="1">
      <c r="A54" s="1372"/>
      <c r="B54" s="1755"/>
      <c r="C54" s="1755"/>
      <c r="D54" s="1755"/>
      <c r="E54" s="1755"/>
      <c r="F54" s="1755"/>
      <c r="G54" s="1755"/>
      <c r="H54" s="1755"/>
      <c r="I54" s="1755"/>
      <c r="K54" s="1755"/>
      <c r="L54" s="1755"/>
      <c r="M54" s="1755"/>
      <c r="N54" s="1755"/>
      <c r="O54" s="1755"/>
      <c r="P54" s="1755"/>
      <c r="Q54" s="1755"/>
      <c r="R54" s="1755"/>
      <c r="S54" s="1755"/>
    </row>
    <row r="55" spans="1:19" ht="15" customHeight="1">
      <c r="A55" s="1372"/>
      <c r="B55" s="1755"/>
      <c r="C55" s="1755"/>
      <c r="D55" s="1755"/>
      <c r="E55" s="1755"/>
      <c r="F55" s="1755"/>
      <c r="G55" s="1755"/>
      <c r="H55" s="1755"/>
      <c r="I55" s="1755"/>
      <c r="J55" s="1409" t="s">
        <v>1185</v>
      </c>
      <c r="K55" s="1457" t="s">
        <v>80</v>
      </c>
      <c r="L55" s="1457"/>
      <c r="M55" s="1457"/>
      <c r="N55" s="1457"/>
      <c r="O55" s="1457"/>
      <c r="P55" s="1457"/>
      <c r="Q55" s="1457"/>
      <c r="R55" s="1457"/>
      <c r="S55" s="1457"/>
    </row>
    <row r="56" spans="1:19" ht="15" customHeight="1">
      <c r="A56" s="1412"/>
      <c r="B56" s="1411"/>
      <c r="C56" s="1411"/>
      <c r="D56" s="1411"/>
      <c r="E56" s="1411"/>
      <c r="F56" s="1411"/>
      <c r="G56" s="1411"/>
      <c r="H56" s="1411"/>
      <c r="I56" s="1411"/>
      <c r="J56" s="1409" t="s">
        <v>1186</v>
      </c>
      <c r="K56" s="1755" t="s">
        <v>1187</v>
      </c>
      <c r="L56" s="1755"/>
      <c r="M56" s="1755"/>
      <c r="N56" s="1755"/>
      <c r="O56" s="1755"/>
      <c r="P56" s="1755"/>
      <c r="Q56" s="1755"/>
      <c r="R56" s="1755"/>
      <c r="S56" s="1755"/>
    </row>
    <row r="57" spans="1:19" ht="15" customHeight="1">
      <c r="A57" s="1372"/>
      <c r="B57" s="1411"/>
      <c r="C57" s="1411"/>
      <c r="D57" s="1411"/>
      <c r="E57" s="1411"/>
      <c r="F57" s="1411"/>
      <c r="G57" s="1411"/>
      <c r="H57" s="1411"/>
      <c r="I57" s="1411"/>
      <c r="J57" s="1457"/>
      <c r="K57" s="1755"/>
      <c r="L57" s="1755"/>
      <c r="M57" s="1755"/>
      <c r="N57" s="1755"/>
      <c r="O57" s="1755"/>
      <c r="P57" s="1755"/>
      <c r="Q57" s="1755"/>
      <c r="R57" s="1755"/>
      <c r="S57" s="1755"/>
    </row>
    <row r="58" spans="1:19" ht="15" customHeight="1">
      <c r="A58" s="1372"/>
      <c r="B58" s="1411"/>
      <c r="C58" s="1411"/>
      <c r="D58" s="1411"/>
      <c r="E58" s="1411"/>
      <c r="F58" s="1411"/>
      <c r="G58" s="1411"/>
      <c r="H58" s="1411"/>
      <c r="I58" s="1411"/>
      <c r="L58" s="1411"/>
      <c r="Q58" s="1411"/>
    </row>
    <row r="59" spans="1:19" ht="15.75" customHeight="1">
      <c r="A59" s="1372"/>
      <c r="B59" s="1372"/>
    </row>
    <row r="61" spans="1:19">
      <c r="K61" s="1484"/>
    </row>
    <row r="62" spans="1:19">
      <c r="K62" s="1484"/>
    </row>
  </sheetData>
  <mergeCells count="28">
    <mergeCell ref="K56:S57"/>
    <mergeCell ref="K51:S54"/>
    <mergeCell ref="B53:I55"/>
    <mergeCell ref="B6:E7"/>
    <mergeCell ref="F6:G7"/>
    <mergeCell ref="B9:B10"/>
    <mergeCell ref="C9:C10"/>
    <mergeCell ref="D9:D10"/>
    <mergeCell ref="F9:G9"/>
    <mergeCell ref="H9:H10"/>
    <mergeCell ref="R7:S7"/>
    <mergeCell ref="J8:L8"/>
    <mergeCell ref="M8:Q8"/>
    <mergeCell ref="R8:S8"/>
    <mergeCell ref="F8:G8"/>
    <mergeCell ref="B51:I52"/>
    <mergeCell ref="M9:M10"/>
    <mergeCell ref="N9:N10"/>
    <mergeCell ref="O9:O10"/>
    <mergeCell ref="P9:P10"/>
    <mergeCell ref="A1:B1"/>
    <mergeCell ref="I9:I10"/>
    <mergeCell ref="B8:E8"/>
    <mergeCell ref="H6:I7"/>
    <mergeCell ref="J6:K7"/>
    <mergeCell ref="M6:Q7"/>
    <mergeCell ref="J9:J10"/>
    <mergeCell ref="K9:K10"/>
  </mergeCells>
  <phoneticPr fontId="13"/>
  <printOptions horizontalCentered="1" gridLinesSet="0"/>
  <pageMargins left="0.94488188976377963" right="0.6692913385826772" top="0.98425196850393704" bottom="0.19685039370078741" header="0.43307086614173229" footer="0"/>
  <pageSetup paperSize="9" scale="72" fitToWidth="0" orientation="portrait" r:id="rId1"/>
  <headerFooter alignWithMargins="0"/>
  <colBreaks count="1" manualBreakCount="1">
    <brk id="9" max="56"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AN65"/>
  <sheetViews>
    <sheetView topLeftCell="G3" zoomScale="70" zoomScaleNormal="70" zoomScaleSheetLayoutView="100" workbookViewId="0">
      <pane xSplit="2" ySplit="18" topLeftCell="Q21" activePane="bottomRight" state="frozen"/>
      <selection pane="topRight" activeCell="I3" sqref="I3"/>
      <selection pane="bottomLeft" activeCell="G21" sqref="G21"/>
      <selection pane="bottomRight" activeCell="H5" sqref="H5"/>
    </sheetView>
  </sheetViews>
  <sheetFormatPr defaultColWidth="9" defaultRowHeight="12"/>
  <cols>
    <col min="1" max="5" width="7" style="2" hidden="1" customWidth="1"/>
    <col min="6" max="6" width="1.625" style="3" hidden="1" customWidth="1"/>
    <col min="7" max="7" width="1.625" style="3" customWidth="1"/>
    <col min="8" max="8" width="32.5" style="4" customWidth="1"/>
    <col min="9" max="9" width="11.625" style="5" customWidth="1"/>
    <col min="10" max="10" width="11.625" style="7" customWidth="1"/>
    <col min="11" max="11" width="5.875" style="471" customWidth="1"/>
    <col min="12" max="12" width="11.625" style="472" customWidth="1"/>
    <col min="13" max="13" width="5.875" style="471" customWidth="1"/>
    <col min="14" max="14" width="11.625" style="473" customWidth="1"/>
    <col min="15" max="15" width="5.875" style="471" customWidth="1"/>
    <col min="16" max="16" width="11.625" style="472" customWidth="1"/>
    <col min="17" max="19" width="9.625" style="7" customWidth="1"/>
    <col min="20" max="20" width="6.75" style="474" customWidth="1"/>
    <col min="21" max="21" width="6.75" style="473" customWidth="1"/>
    <col min="22" max="22" width="9.875" style="473" customWidth="1"/>
    <col min="23" max="23" width="8.375" style="473" customWidth="1"/>
    <col min="24" max="24" width="6.75" style="473" customWidth="1"/>
    <col min="25" max="25" width="8.5" style="475" customWidth="1"/>
    <col min="26" max="26" width="8.75" style="475" customWidth="1"/>
    <col min="27" max="27" width="7.625" style="476" customWidth="1"/>
    <col min="28" max="28" width="8.75" style="477" customWidth="1"/>
    <col min="29" max="31" width="8.375" style="477" customWidth="1"/>
    <col min="32" max="32" width="8.375" style="478" customWidth="1"/>
    <col min="33" max="33" width="2.5" style="479" customWidth="1"/>
    <col min="34" max="34" width="2.75" style="3" customWidth="1"/>
    <col min="35" max="35" width="11.25" style="3" bestFit="1" customWidth="1"/>
    <col min="36" max="36" width="9" style="3"/>
    <col min="37" max="37" width="10.25" style="3" bestFit="1" customWidth="1"/>
    <col min="38" max="16384" width="9" style="3"/>
  </cols>
  <sheetData>
    <row r="1" spans="1:40" hidden="1">
      <c r="I1" s="5">
        <v>1</v>
      </c>
      <c r="J1" s="7">
        <v>2</v>
      </c>
      <c r="K1" s="471">
        <v>3</v>
      </c>
      <c r="L1" s="472">
        <v>4</v>
      </c>
      <c r="M1" s="471">
        <v>5</v>
      </c>
      <c r="N1" s="473">
        <v>6</v>
      </c>
      <c r="O1" s="471">
        <v>7</v>
      </c>
      <c r="P1" s="472">
        <v>8</v>
      </c>
      <c r="Q1" s="7">
        <v>9</v>
      </c>
      <c r="R1" s="7">
        <v>10</v>
      </c>
      <c r="S1" s="7">
        <v>11</v>
      </c>
      <c r="T1" s="474">
        <v>12</v>
      </c>
      <c r="U1" s="473">
        <v>13</v>
      </c>
      <c r="V1" s="473">
        <v>14</v>
      </c>
      <c r="W1" s="473">
        <v>15</v>
      </c>
      <c r="X1" s="473">
        <v>16</v>
      </c>
      <c r="Y1" s="475">
        <v>17</v>
      </c>
      <c r="Z1" s="475">
        <v>18</v>
      </c>
      <c r="AA1" s="476">
        <v>19</v>
      </c>
      <c r="AB1" s="477">
        <v>20</v>
      </c>
      <c r="AC1" s="477">
        <v>21</v>
      </c>
      <c r="AD1" s="477">
        <v>22</v>
      </c>
      <c r="AE1" s="477">
        <v>23</v>
      </c>
      <c r="AF1" s="478">
        <v>24</v>
      </c>
    </row>
    <row r="2" spans="1:40" s="9" customFormat="1" ht="9" hidden="1" customHeight="1">
      <c r="A2" s="8"/>
      <c r="B2" s="8"/>
      <c r="C2" s="8"/>
      <c r="D2" s="8"/>
      <c r="E2" s="8"/>
      <c r="H2" s="10"/>
      <c r="I2" s="480">
        <v>1</v>
      </c>
      <c r="J2" s="481">
        <v>2</v>
      </c>
      <c r="K2" s="482">
        <v>3</v>
      </c>
      <c r="L2" s="483">
        <v>4</v>
      </c>
      <c r="M2" s="482">
        <v>5</v>
      </c>
      <c r="N2" s="484">
        <v>6</v>
      </c>
      <c r="O2" s="482">
        <v>7</v>
      </c>
      <c r="P2" s="483">
        <v>8</v>
      </c>
      <c r="Q2" s="481">
        <v>9</v>
      </c>
      <c r="R2" s="481">
        <v>10</v>
      </c>
      <c r="S2" s="481">
        <v>11</v>
      </c>
      <c r="T2" s="485">
        <v>12</v>
      </c>
      <c r="U2" s="484">
        <v>13</v>
      </c>
      <c r="V2" s="484">
        <v>14</v>
      </c>
      <c r="W2" s="484">
        <v>15</v>
      </c>
      <c r="X2" s="484">
        <v>16</v>
      </c>
      <c r="Y2" s="486">
        <v>17</v>
      </c>
      <c r="Z2" s="486">
        <v>18</v>
      </c>
      <c r="AA2" s="487">
        <v>19</v>
      </c>
      <c r="AB2" s="488">
        <v>20</v>
      </c>
      <c r="AC2" s="488">
        <v>21</v>
      </c>
      <c r="AD2" s="488">
        <v>22</v>
      </c>
      <c r="AE2" s="488">
        <v>23</v>
      </c>
      <c r="AF2" s="489">
        <v>24</v>
      </c>
      <c r="AG2" s="490"/>
      <c r="AH2" s="14"/>
    </row>
    <row r="3" spans="1:40" s="9" customFormat="1" ht="9" customHeight="1">
      <c r="A3" s="8"/>
      <c r="B3" s="8"/>
      <c r="C3" s="8"/>
      <c r="D3" s="8"/>
      <c r="E3" s="8"/>
      <c r="H3" s="10"/>
      <c r="I3" s="5"/>
      <c r="J3" s="7"/>
      <c r="K3" s="471"/>
      <c r="L3" s="472"/>
      <c r="M3" s="471"/>
      <c r="N3" s="473"/>
      <c r="O3" s="471"/>
      <c r="P3" s="472"/>
      <c r="Q3" s="7"/>
      <c r="R3" s="7"/>
      <c r="S3" s="7"/>
      <c r="T3" s="474"/>
      <c r="U3" s="473"/>
      <c r="V3" s="473"/>
      <c r="W3" s="473"/>
      <c r="X3" s="473"/>
      <c r="Y3" s="475"/>
      <c r="Z3" s="475"/>
      <c r="AA3" s="476"/>
      <c r="AB3" s="477"/>
      <c r="AC3" s="477"/>
      <c r="AD3" s="477"/>
      <c r="AE3" s="477"/>
      <c r="AF3" s="478"/>
      <c r="AG3" s="490"/>
    </row>
    <row r="4" spans="1:40" s="18" customFormat="1" ht="17.25" customHeight="1">
      <c r="F4" s="19"/>
      <c r="H4" s="491"/>
      <c r="I4" s="492"/>
      <c r="J4" s="493"/>
      <c r="K4" s="494"/>
      <c r="L4" s="495"/>
      <c r="M4" s="496"/>
      <c r="N4" s="497"/>
      <c r="O4" s="498"/>
      <c r="P4" s="26"/>
      <c r="Q4" s="499"/>
      <c r="R4" s="972" t="s">
        <v>1188</v>
      </c>
      <c r="S4" s="973" t="s">
        <v>1189</v>
      </c>
      <c r="T4" s="500"/>
      <c r="U4" s="26"/>
      <c r="V4" s="497"/>
      <c r="W4" s="497"/>
      <c r="X4" s="497"/>
      <c r="Y4" s="501"/>
      <c r="Z4" s="501"/>
      <c r="AA4" s="502"/>
      <c r="AB4" s="503"/>
      <c r="AC4" s="503"/>
      <c r="AD4" s="503"/>
      <c r="AE4" s="503"/>
      <c r="AF4" s="504"/>
      <c r="AG4" s="491"/>
    </row>
    <row r="5" spans="1:40" s="28" customFormat="1" ht="7.5" customHeight="1">
      <c r="F5" s="29"/>
      <c r="H5" s="505"/>
      <c r="I5" s="506"/>
      <c r="J5" s="507"/>
      <c r="K5" s="508"/>
      <c r="L5" s="509"/>
      <c r="M5" s="508"/>
      <c r="N5" s="510"/>
      <c r="O5" s="508"/>
      <c r="P5" s="509"/>
      <c r="Q5" s="507"/>
      <c r="R5" s="974"/>
      <c r="S5" s="974"/>
      <c r="T5" s="511"/>
      <c r="U5" s="510"/>
      <c r="V5" s="510"/>
      <c r="W5" s="510"/>
      <c r="X5" s="510"/>
      <c r="Y5" s="512"/>
      <c r="Z5" s="512"/>
      <c r="AA5" s="513"/>
      <c r="AB5" s="512"/>
      <c r="AC5" s="512"/>
      <c r="AD5" s="512"/>
      <c r="AE5" s="512"/>
      <c r="AF5" s="510"/>
      <c r="AG5" s="514"/>
    </row>
    <row r="6" spans="1:40" s="34" customFormat="1" ht="18" customHeight="1">
      <c r="F6" s="35"/>
      <c r="H6" s="36" t="s">
        <v>1190</v>
      </c>
      <c r="I6" s="515"/>
      <c r="J6" s="516"/>
      <c r="K6" s="517"/>
      <c r="L6" s="518"/>
      <c r="M6" s="517"/>
      <c r="N6" s="519"/>
      <c r="Q6" s="516"/>
      <c r="R6" s="975" t="s">
        <v>1191</v>
      </c>
      <c r="S6" s="976" t="s">
        <v>1192</v>
      </c>
      <c r="T6" s="521"/>
      <c r="U6" s="519"/>
      <c r="V6" s="519"/>
      <c r="W6" s="519"/>
      <c r="X6" s="519"/>
      <c r="Y6" s="522"/>
      <c r="Z6" s="522"/>
      <c r="AA6" s="523"/>
      <c r="AB6" s="522"/>
      <c r="AC6" s="522"/>
      <c r="AD6" s="524"/>
      <c r="AE6" s="522"/>
      <c r="AF6" s="519"/>
      <c r="AG6" s="525"/>
    </row>
    <row r="7" spans="1:40" s="43" customFormat="1" ht="12" customHeight="1">
      <c r="F7" s="44"/>
      <c r="H7" s="526"/>
      <c r="I7" s="527"/>
      <c r="J7" s="528"/>
      <c r="K7" s="529"/>
      <c r="L7" s="530"/>
      <c r="M7" s="529"/>
      <c r="N7" s="531"/>
      <c r="O7" s="529"/>
      <c r="P7" s="530"/>
      <c r="Q7" s="528"/>
      <c r="R7" s="528"/>
      <c r="S7" s="520"/>
      <c r="T7" s="532"/>
      <c r="U7" s="531"/>
      <c r="V7" s="531"/>
      <c r="W7" s="531"/>
      <c r="X7" s="531"/>
      <c r="Y7" s="533"/>
      <c r="Z7" s="533"/>
      <c r="AA7" s="534"/>
      <c r="AB7" s="533"/>
      <c r="AC7" s="533"/>
      <c r="AD7" s="533"/>
      <c r="AE7" s="533"/>
      <c r="AF7" s="531"/>
      <c r="AG7" s="526"/>
    </row>
    <row r="8" spans="1:40" s="45" customFormat="1" ht="15.75" customHeight="1">
      <c r="F8" s="46"/>
      <c r="H8" s="535"/>
      <c r="I8" s="536"/>
      <c r="J8" s="537" t="s">
        <v>1193</v>
      </c>
      <c r="K8" s="538"/>
      <c r="L8" s="539"/>
      <c r="M8" s="540"/>
      <c r="N8" s="541"/>
      <c r="O8" s="542"/>
      <c r="P8" s="539"/>
      <c r="Q8" s="543" t="s">
        <v>1194</v>
      </c>
      <c r="R8" s="544"/>
      <c r="S8" s="545" t="s">
        <v>1195</v>
      </c>
      <c r="T8" s="546"/>
      <c r="U8" s="547"/>
      <c r="V8" s="547"/>
      <c r="W8" s="547"/>
      <c r="X8" s="548"/>
      <c r="Y8" s="549"/>
      <c r="Z8" s="549"/>
      <c r="AA8" s="550"/>
      <c r="AB8" s="549"/>
      <c r="AC8" s="549"/>
      <c r="AD8" s="549"/>
      <c r="AE8" s="549"/>
      <c r="AF8" s="551"/>
      <c r="AG8" s="552"/>
    </row>
    <row r="9" spans="1:40" s="45" customFormat="1" ht="12.75" customHeight="1">
      <c r="F9" s="46"/>
      <c r="H9" s="553" t="s">
        <v>94</v>
      </c>
      <c r="I9" s="554" t="s">
        <v>1196</v>
      </c>
      <c r="J9" s="555" t="s">
        <v>1197</v>
      </c>
      <c r="K9" s="556"/>
      <c r="L9" s="557"/>
      <c r="M9" s="558"/>
      <c r="N9" s="559"/>
      <c r="O9" s="560"/>
      <c r="P9" s="561"/>
      <c r="Q9" s="562" t="s">
        <v>1198</v>
      </c>
      <c r="R9" s="563"/>
      <c r="S9" s="564" t="s">
        <v>1199</v>
      </c>
      <c r="T9" s="565"/>
      <c r="U9" s="478"/>
      <c r="V9" s="478"/>
      <c r="W9" s="478"/>
      <c r="X9" s="566"/>
      <c r="Y9" s="477"/>
      <c r="Z9" s="477"/>
      <c r="AA9" s="476"/>
      <c r="AB9" s="477"/>
      <c r="AC9" s="477"/>
      <c r="AD9" s="477"/>
      <c r="AE9" s="477"/>
      <c r="AF9" s="478"/>
      <c r="AG9" s="567"/>
    </row>
    <row r="10" spans="1:40" s="45" customFormat="1" ht="12.75" customHeight="1">
      <c r="F10" s="46"/>
      <c r="H10" s="553" t="s">
        <v>101</v>
      </c>
      <c r="I10" s="568"/>
      <c r="J10" s="569"/>
      <c r="K10" s="558"/>
      <c r="L10" s="557"/>
      <c r="M10" s="558"/>
      <c r="N10" s="559"/>
      <c r="O10" s="558"/>
      <c r="P10" s="570"/>
      <c r="Q10" s="563"/>
      <c r="R10" s="563"/>
      <c r="S10" s="563"/>
      <c r="T10" s="565"/>
      <c r="U10" s="478"/>
      <c r="V10" s="478"/>
      <c r="W10" s="478"/>
      <c r="X10" s="478"/>
      <c r="Y10" s="477"/>
      <c r="Z10" s="477"/>
      <c r="AA10" s="476"/>
      <c r="AB10" s="477"/>
      <c r="AC10" s="477"/>
      <c r="AD10" s="477"/>
      <c r="AE10" s="477"/>
      <c r="AF10" s="478"/>
      <c r="AG10" s="567"/>
    </row>
    <row r="11" spans="1:40" s="45" customFormat="1" ht="12.75" customHeight="1">
      <c r="F11" s="46"/>
      <c r="H11" s="553" t="s">
        <v>103</v>
      </c>
      <c r="I11" s="568"/>
      <c r="J11" s="571" t="s">
        <v>1200</v>
      </c>
      <c r="K11" s="572"/>
      <c r="L11" s="573" t="s">
        <v>1201</v>
      </c>
      <c r="M11" s="572"/>
      <c r="N11" s="573" t="s">
        <v>1202</v>
      </c>
      <c r="O11" s="574"/>
      <c r="P11" s="575" t="s">
        <v>1203</v>
      </c>
      <c r="Q11" s="576"/>
      <c r="R11" s="577"/>
      <c r="S11" s="578"/>
      <c r="T11" s="579"/>
      <c r="U11" s="580" t="s">
        <v>1204</v>
      </c>
      <c r="V11" s="581"/>
      <c r="W11" s="581"/>
      <c r="X11" s="581"/>
      <c r="Y11" s="582"/>
      <c r="Z11" s="582"/>
      <c r="AA11" s="583"/>
      <c r="AB11" s="582"/>
      <c r="AC11" s="582"/>
      <c r="AD11" s="582"/>
      <c r="AE11" s="582"/>
      <c r="AF11" s="584"/>
      <c r="AG11" s="567"/>
    </row>
    <row r="12" spans="1:40" s="45" customFormat="1" ht="15" customHeight="1">
      <c r="F12" s="46"/>
      <c r="H12" s="553"/>
      <c r="I12" s="568"/>
      <c r="J12" s="585"/>
      <c r="K12" s="586"/>
      <c r="L12" s="587"/>
      <c r="M12" s="586"/>
      <c r="N12" s="588"/>
      <c r="O12" s="589"/>
      <c r="P12" s="561"/>
      <c r="Q12" s="590"/>
      <c r="R12" s="591"/>
      <c r="S12" s="592"/>
      <c r="T12" s="593"/>
      <c r="U12" s="566"/>
      <c r="V12" s="594" t="s">
        <v>1205</v>
      </c>
      <c r="W12" s="594"/>
      <c r="X12" s="566"/>
      <c r="Y12" s="477"/>
      <c r="Z12" s="477"/>
      <c r="AA12" s="476"/>
      <c r="AB12" s="477"/>
      <c r="AC12" s="477"/>
      <c r="AD12" s="477"/>
      <c r="AE12" s="477"/>
      <c r="AF12" s="478"/>
      <c r="AG12" s="567"/>
      <c r="AI12" s="1842" t="s">
        <v>1206</v>
      </c>
      <c r="AJ12" s="1843"/>
      <c r="AK12" s="1843"/>
      <c r="AL12" s="1843"/>
      <c r="AM12" s="1843"/>
      <c r="AN12" s="1844"/>
    </row>
    <row r="13" spans="1:40" s="45" customFormat="1" ht="12.75" customHeight="1">
      <c r="F13" s="46"/>
      <c r="H13" s="553"/>
      <c r="I13" s="595"/>
      <c r="J13" s="596"/>
      <c r="K13" s="597" t="s">
        <v>1207</v>
      </c>
      <c r="L13" s="598"/>
      <c r="M13" s="597" t="s">
        <v>1207</v>
      </c>
      <c r="N13" s="599"/>
      <c r="O13" s="597" t="s">
        <v>1207</v>
      </c>
      <c r="P13" s="600"/>
      <c r="Q13" s="601" t="s">
        <v>1208</v>
      </c>
      <c r="R13" s="602" t="s">
        <v>1138</v>
      </c>
      <c r="S13" s="603" t="s">
        <v>1209</v>
      </c>
      <c r="T13" s="604"/>
      <c r="U13" s="605"/>
      <c r="V13" s="605"/>
      <c r="W13" s="605"/>
      <c r="X13" s="606"/>
      <c r="Y13" s="607"/>
      <c r="Z13" s="608" t="s">
        <v>1210</v>
      </c>
      <c r="AA13" s="609"/>
      <c r="AB13" s="610"/>
      <c r="AC13" s="607"/>
      <c r="AD13" s="611" t="s">
        <v>1211</v>
      </c>
      <c r="AE13" s="607"/>
      <c r="AF13" s="612" t="s">
        <v>1212</v>
      </c>
      <c r="AG13" s="567"/>
      <c r="AI13" s="1845" t="s">
        <v>1213</v>
      </c>
      <c r="AJ13" s="1846"/>
      <c r="AK13" s="1845" t="s">
        <v>1214</v>
      </c>
      <c r="AL13" s="1846"/>
      <c r="AM13" s="1845" t="s">
        <v>10</v>
      </c>
      <c r="AN13" s="1846"/>
    </row>
    <row r="14" spans="1:40" s="45" customFormat="1" ht="15" customHeight="1">
      <c r="F14" s="46"/>
      <c r="H14" s="613" t="s">
        <v>1138</v>
      </c>
      <c r="I14" s="614"/>
      <c r="J14" s="615" t="s">
        <v>1138</v>
      </c>
      <c r="K14" s="616" t="s">
        <v>1215</v>
      </c>
      <c r="L14" s="617"/>
      <c r="M14" s="616" t="s">
        <v>1215</v>
      </c>
      <c r="N14" s="618"/>
      <c r="O14" s="619" t="s">
        <v>1215</v>
      </c>
      <c r="P14" s="620"/>
      <c r="Q14" s="621"/>
      <c r="R14" s="622" t="s">
        <v>1212</v>
      </c>
      <c r="S14" s="623" t="s">
        <v>1216</v>
      </c>
      <c r="T14" s="624"/>
      <c r="U14" s="625"/>
      <c r="V14" s="625"/>
      <c r="W14" s="625"/>
      <c r="X14" s="626"/>
      <c r="Y14" s="627"/>
      <c r="Z14" s="628" t="s">
        <v>1217</v>
      </c>
      <c r="AA14" s="629"/>
      <c r="AB14" s="630"/>
      <c r="AC14" s="631"/>
      <c r="AD14" s="632" t="s">
        <v>1218</v>
      </c>
      <c r="AE14" s="629"/>
      <c r="AF14" s="633" t="s">
        <v>1212</v>
      </c>
      <c r="AG14" s="567"/>
      <c r="AI14" s="1847"/>
      <c r="AJ14" s="1848"/>
      <c r="AK14" s="1847"/>
      <c r="AL14" s="1848"/>
      <c r="AM14" s="1847"/>
      <c r="AN14" s="1848"/>
    </row>
    <row r="15" spans="1:40" s="45" customFormat="1" ht="12.75" customHeight="1">
      <c r="F15" s="46"/>
      <c r="H15" s="634" t="s">
        <v>1219</v>
      </c>
      <c r="I15" s="614"/>
      <c r="J15" s="635" t="s">
        <v>1220</v>
      </c>
      <c r="K15" s="636" t="s">
        <v>1221</v>
      </c>
      <c r="L15" s="637" t="s">
        <v>1138</v>
      </c>
      <c r="M15" s="636" t="s">
        <v>1221</v>
      </c>
      <c r="N15" s="638" t="s">
        <v>1138</v>
      </c>
      <c r="O15" s="639" t="s">
        <v>1221</v>
      </c>
      <c r="P15" s="640" t="s">
        <v>1138</v>
      </c>
      <c r="Q15" s="621"/>
      <c r="R15" s="641" t="s">
        <v>1222</v>
      </c>
      <c r="S15" s="642" t="s">
        <v>1223</v>
      </c>
      <c r="T15" s="643" t="s">
        <v>1224</v>
      </c>
      <c r="U15" s="644" t="s">
        <v>1225</v>
      </c>
      <c r="V15" s="644" t="s">
        <v>1226</v>
      </c>
      <c r="W15" s="644" t="s">
        <v>1227</v>
      </c>
      <c r="X15" s="645" t="s">
        <v>1228</v>
      </c>
      <c r="Y15" s="646" t="s">
        <v>1222</v>
      </c>
      <c r="Z15" s="646" t="s">
        <v>1229</v>
      </c>
      <c r="AA15" s="647" t="s">
        <v>1230</v>
      </c>
      <c r="AB15" s="646" t="s">
        <v>1231</v>
      </c>
      <c r="AC15" s="646" t="s">
        <v>1222</v>
      </c>
      <c r="AD15" s="646" t="s">
        <v>1229</v>
      </c>
      <c r="AE15" s="647" t="s">
        <v>1232</v>
      </c>
      <c r="AF15" s="648" t="s">
        <v>1233</v>
      </c>
      <c r="AG15" s="567"/>
      <c r="AI15" s="1849" t="s">
        <v>30</v>
      </c>
      <c r="AJ15" s="1850"/>
      <c r="AK15" s="1851" t="s">
        <v>1234</v>
      </c>
      <c r="AL15" s="1852"/>
      <c r="AM15" s="1849" t="s">
        <v>31</v>
      </c>
      <c r="AN15" s="1850"/>
    </row>
    <row r="16" spans="1:40" s="45" customFormat="1" ht="12.75" customHeight="1">
      <c r="F16" s="46"/>
      <c r="H16" s="634" t="s">
        <v>1235</v>
      </c>
      <c r="I16" s="649" t="s">
        <v>1236</v>
      </c>
      <c r="J16" s="635" t="s">
        <v>1237</v>
      </c>
      <c r="K16" s="636"/>
      <c r="L16" s="650" t="s">
        <v>1238</v>
      </c>
      <c r="M16" s="636"/>
      <c r="N16" s="651" t="s">
        <v>1239</v>
      </c>
      <c r="O16" s="636"/>
      <c r="P16" s="652" t="s">
        <v>1240</v>
      </c>
      <c r="Q16" s="621"/>
      <c r="R16" s="641"/>
      <c r="S16" s="642"/>
      <c r="T16" s="643" t="s">
        <v>1241</v>
      </c>
      <c r="U16" s="644" t="s">
        <v>1232</v>
      </c>
      <c r="V16" s="644" t="s">
        <v>1242</v>
      </c>
      <c r="W16" s="644" t="s">
        <v>1243</v>
      </c>
      <c r="X16" s="645"/>
      <c r="Y16" s="653"/>
      <c r="Z16" s="653"/>
      <c r="AA16" s="654"/>
      <c r="AB16" s="653" t="s">
        <v>1244</v>
      </c>
      <c r="AC16" s="653"/>
      <c r="AD16" s="653"/>
      <c r="AE16" s="654"/>
      <c r="AF16" s="653" t="s">
        <v>1212</v>
      </c>
      <c r="AG16" s="567"/>
      <c r="AI16" s="1795" t="s">
        <v>1245</v>
      </c>
      <c r="AJ16" s="747" t="s">
        <v>1246</v>
      </c>
      <c r="AK16" s="1795" t="s">
        <v>1245</v>
      </c>
      <c r="AL16" s="747" t="s">
        <v>1246</v>
      </c>
      <c r="AM16" s="1795" t="s">
        <v>1245</v>
      </c>
      <c r="AN16" s="747" t="s">
        <v>1246</v>
      </c>
    </row>
    <row r="17" spans="1:40" s="45" customFormat="1" ht="12.75" customHeight="1">
      <c r="F17" s="46"/>
      <c r="H17" s="634" t="s">
        <v>135</v>
      </c>
      <c r="I17" s="614" t="s">
        <v>432</v>
      </c>
      <c r="J17" s="635" t="s">
        <v>1247</v>
      </c>
      <c r="K17" s="655"/>
      <c r="L17" s="650" t="s">
        <v>1248</v>
      </c>
      <c r="M17" s="655"/>
      <c r="N17" s="651" t="s">
        <v>1249</v>
      </c>
      <c r="O17" s="656"/>
      <c r="P17" s="652" t="s">
        <v>1250</v>
      </c>
      <c r="Q17" s="657" t="s">
        <v>34</v>
      </c>
      <c r="R17" s="621"/>
      <c r="S17" s="658" t="s">
        <v>1220</v>
      </c>
      <c r="T17" s="643" t="s">
        <v>1138</v>
      </c>
      <c r="U17" s="644" t="s">
        <v>1138</v>
      </c>
      <c r="V17" s="644" t="s">
        <v>1251</v>
      </c>
      <c r="W17" s="644"/>
      <c r="X17" s="659"/>
      <c r="Y17" s="653"/>
      <c r="Z17" s="653"/>
      <c r="AA17" s="654"/>
      <c r="AB17" s="653" t="s">
        <v>1138</v>
      </c>
      <c r="AC17" s="653"/>
      <c r="AD17" s="653"/>
      <c r="AE17" s="660" t="s">
        <v>1252</v>
      </c>
      <c r="AF17" s="661" t="s">
        <v>1212</v>
      </c>
      <c r="AG17" s="567"/>
      <c r="AI17" s="1841"/>
      <c r="AJ17" s="747" t="s">
        <v>1253</v>
      </c>
      <c r="AK17" s="1841"/>
      <c r="AL17" s="747" t="s">
        <v>1253</v>
      </c>
      <c r="AM17" s="1841"/>
      <c r="AN17" s="747" t="s">
        <v>1253</v>
      </c>
    </row>
    <row r="18" spans="1:40" s="45" customFormat="1" ht="12.75" customHeight="1">
      <c r="F18" s="46"/>
      <c r="H18" s="662"/>
      <c r="I18" s="663" t="s">
        <v>1254</v>
      </c>
      <c r="J18" s="635" t="s">
        <v>1255</v>
      </c>
      <c r="K18" s="664" t="s">
        <v>1256</v>
      </c>
      <c r="L18" s="650" t="s">
        <v>1257</v>
      </c>
      <c r="M18" s="664" t="s">
        <v>1258</v>
      </c>
      <c r="N18" s="651" t="s">
        <v>1259</v>
      </c>
      <c r="O18" s="665" t="s">
        <v>1260</v>
      </c>
      <c r="P18" s="666" t="s">
        <v>1261</v>
      </c>
      <c r="Q18" s="657" t="s">
        <v>1262</v>
      </c>
      <c r="R18" s="657" t="s">
        <v>34</v>
      </c>
      <c r="S18" s="658" t="s">
        <v>1263</v>
      </c>
      <c r="T18" s="667" t="s">
        <v>138</v>
      </c>
      <c r="U18" s="651" t="s">
        <v>143</v>
      </c>
      <c r="V18" s="651" t="s">
        <v>144</v>
      </c>
      <c r="W18" s="651" t="s">
        <v>1264</v>
      </c>
      <c r="X18" s="661" t="s">
        <v>1265</v>
      </c>
      <c r="Y18" s="660" t="s">
        <v>34</v>
      </c>
      <c r="Z18" s="660" t="s">
        <v>1266</v>
      </c>
      <c r="AA18" s="668" t="s">
        <v>1267</v>
      </c>
      <c r="AB18" s="660" t="s">
        <v>1268</v>
      </c>
      <c r="AC18" s="660" t="s">
        <v>34</v>
      </c>
      <c r="AD18" s="660" t="s">
        <v>1266</v>
      </c>
      <c r="AE18" s="660" t="s">
        <v>1269</v>
      </c>
      <c r="AF18" s="660" t="s">
        <v>1265</v>
      </c>
      <c r="AG18" s="567"/>
      <c r="AI18" s="1332" t="s">
        <v>1270</v>
      </c>
      <c r="AJ18" s="748"/>
      <c r="AK18" s="465" t="s">
        <v>1270</v>
      </c>
      <c r="AL18" s="748"/>
      <c r="AM18" s="465" t="s">
        <v>1270</v>
      </c>
      <c r="AN18" s="748"/>
    </row>
    <row r="19" spans="1:40" s="45" customFormat="1" ht="7.5" customHeight="1">
      <c r="F19" s="46"/>
      <c r="H19" s="669"/>
      <c r="I19" s="670"/>
      <c r="J19" s="671"/>
      <c r="K19" s="672"/>
      <c r="L19" s="673"/>
      <c r="M19" s="672"/>
      <c r="N19" s="674"/>
      <c r="O19" s="675"/>
      <c r="P19" s="676"/>
      <c r="Q19" s="677"/>
      <c r="R19" s="678"/>
      <c r="S19" s="679"/>
      <c r="T19" s="680"/>
      <c r="U19" s="681"/>
      <c r="V19" s="681"/>
      <c r="W19" s="681"/>
      <c r="X19" s="682"/>
      <c r="Y19" s="683"/>
      <c r="Z19" s="683"/>
      <c r="AA19" s="684"/>
      <c r="AB19" s="683"/>
      <c r="AC19" s="683"/>
      <c r="AD19" s="683"/>
      <c r="AE19" s="683"/>
      <c r="AF19" s="685"/>
      <c r="AG19" s="686"/>
    </row>
    <row r="20" spans="1:40" s="45" customFormat="1" ht="7.5" customHeight="1">
      <c r="F20" s="46"/>
      <c r="H20" s="60"/>
      <c r="I20" s="568"/>
      <c r="J20" s="563"/>
      <c r="K20" s="586"/>
      <c r="L20" s="561"/>
      <c r="M20" s="586"/>
      <c r="N20" s="478"/>
      <c r="O20" s="586"/>
      <c r="P20" s="561"/>
      <c r="Q20" s="563"/>
      <c r="R20" s="563"/>
      <c r="S20" s="563"/>
      <c r="T20" s="565"/>
      <c r="U20" s="478"/>
      <c r="V20" s="478"/>
      <c r="W20" s="478"/>
      <c r="X20" s="478"/>
      <c r="Y20" s="477"/>
      <c r="Z20" s="631"/>
      <c r="AA20" s="476"/>
      <c r="AB20" s="477"/>
      <c r="AC20" s="477"/>
      <c r="AD20" s="477"/>
      <c r="AE20" s="477"/>
      <c r="AF20" s="478"/>
      <c r="AG20" s="687"/>
    </row>
    <row r="21" spans="1:40" s="146" customFormat="1" ht="20.100000000000001" customHeight="1">
      <c r="A21" s="144" t="s">
        <v>1271</v>
      </c>
      <c r="B21" s="144" t="s">
        <v>147</v>
      </c>
      <c r="C21" s="144" t="s">
        <v>148</v>
      </c>
      <c r="D21" s="144" t="s">
        <v>149</v>
      </c>
      <c r="E21" s="144"/>
      <c r="F21" s="145">
        <v>1</v>
      </c>
      <c r="H21" s="688" t="s">
        <v>150</v>
      </c>
      <c r="I21" s="689">
        <v>18971300</v>
      </c>
      <c r="J21" s="690">
        <v>3489418</v>
      </c>
      <c r="K21" s="691">
        <v>18.399999999999999</v>
      </c>
      <c r="L21" s="692">
        <v>15403583</v>
      </c>
      <c r="M21" s="691">
        <v>81.2</v>
      </c>
      <c r="N21" s="693">
        <v>78299</v>
      </c>
      <c r="O21" s="691">
        <v>0.4</v>
      </c>
      <c r="P21" s="694">
        <v>16028457</v>
      </c>
      <c r="Q21" s="695">
        <v>2942843</v>
      </c>
      <c r="R21" s="695">
        <v>1625010</v>
      </c>
      <c r="S21" s="695">
        <v>1179165</v>
      </c>
      <c r="T21" s="696">
        <v>55294</v>
      </c>
      <c r="U21" s="697">
        <v>26446</v>
      </c>
      <c r="V21" s="697">
        <v>333890</v>
      </c>
      <c r="W21" s="693">
        <v>5027</v>
      </c>
      <c r="X21" s="697">
        <v>25189</v>
      </c>
      <c r="Y21" s="698">
        <v>1239534</v>
      </c>
      <c r="Z21" s="699">
        <v>1169767</v>
      </c>
      <c r="AA21" s="700">
        <v>4226</v>
      </c>
      <c r="AB21" s="699">
        <v>65541</v>
      </c>
      <c r="AC21" s="699">
        <v>78299</v>
      </c>
      <c r="AD21" s="699">
        <v>64218</v>
      </c>
      <c r="AE21" s="699">
        <v>494</v>
      </c>
      <c r="AF21" s="701">
        <v>13587</v>
      </c>
      <c r="AG21" s="687" t="s">
        <v>1272</v>
      </c>
      <c r="AI21" s="749">
        <f>SUM(AI22:AI28)</f>
        <v>13533988</v>
      </c>
      <c r="AJ21" s="750">
        <f>AI21/I21*100</f>
        <v>71.339275642681315</v>
      </c>
      <c r="AK21" s="749">
        <f>SUM(AK22:AK28)</f>
        <v>1728635</v>
      </c>
      <c r="AL21" s="750">
        <f>AK21/I21*100</f>
        <v>9.1118426254394791</v>
      </c>
      <c r="AM21" s="749">
        <f>SUM(AM22:AM28)</f>
        <v>140398</v>
      </c>
      <c r="AN21" s="750">
        <f>AM21/I21*100</f>
        <v>0.74005471422622593</v>
      </c>
    </row>
    <row r="22" spans="1:40" s="146" customFormat="1" ht="20.100000000000001" customHeight="1">
      <c r="A22" s="144" t="s">
        <v>1271</v>
      </c>
      <c r="B22" s="144" t="s">
        <v>147</v>
      </c>
      <c r="C22" s="144" t="s">
        <v>148</v>
      </c>
      <c r="D22" s="144" t="s">
        <v>149</v>
      </c>
      <c r="E22" s="144"/>
      <c r="F22" s="145">
        <v>2</v>
      </c>
      <c r="H22" s="688" t="s">
        <v>1273</v>
      </c>
      <c r="I22" s="689">
        <v>13586360</v>
      </c>
      <c r="J22" s="690">
        <v>135255</v>
      </c>
      <c r="K22" s="691">
        <v>1</v>
      </c>
      <c r="L22" s="702">
        <v>13379246</v>
      </c>
      <c r="M22" s="703">
        <v>98.5</v>
      </c>
      <c r="N22" s="693">
        <v>71859</v>
      </c>
      <c r="O22" s="691">
        <v>0.5</v>
      </c>
      <c r="P22" s="702">
        <v>12359193</v>
      </c>
      <c r="Q22" s="695">
        <v>1227166</v>
      </c>
      <c r="R22" s="695">
        <v>136251</v>
      </c>
      <c r="S22" s="695">
        <v>74305</v>
      </c>
      <c r="T22" s="696">
        <v>7549</v>
      </c>
      <c r="U22" s="697">
        <v>5379</v>
      </c>
      <c r="V22" s="697">
        <v>42016</v>
      </c>
      <c r="W22" s="704">
        <v>997</v>
      </c>
      <c r="X22" s="697">
        <v>6005</v>
      </c>
      <c r="Y22" s="705">
        <v>1019056</v>
      </c>
      <c r="Z22" s="699">
        <v>1001513</v>
      </c>
      <c r="AA22" s="700">
        <v>349</v>
      </c>
      <c r="AB22" s="699">
        <v>17194</v>
      </c>
      <c r="AC22" s="699">
        <v>71859</v>
      </c>
      <c r="AD22" s="699">
        <v>62517</v>
      </c>
      <c r="AE22" s="699">
        <v>2</v>
      </c>
      <c r="AF22" s="701">
        <v>9341</v>
      </c>
      <c r="AG22" s="687" t="s">
        <v>1274</v>
      </c>
      <c r="AI22" s="749">
        <f>Z22+W22+P22</f>
        <v>13361703</v>
      </c>
      <c r="AJ22" s="750">
        <f>AI22/I22*100</f>
        <v>98.346451882623455</v>
      </c>
      <c r="AK22" s="749">
        <v>91</v>
      </c>
      <c r="AL22" s="750">
        <f>AK22/I22*100</f>
        <v>6.6978940643410009E-4</v>
      </c>
      <c r="AM22" s="749">
        <f>AB22</f>
        <v>17194</v>
      </c>
      <c r="AN22" s="750">
        <f>AM22/I22*100</f>
        <v>0.12655339620030678</v>
      </c>
    </row>
    <row r="23" spans="1:40" s="146" customFormat="1" ht="20.100000000000001" customHeight="1">
      <c r="A23" s="144" t="s">
        <v>1271</v>
      </c>
      <c r="B23" s="144" t="s">
        <v>147</v>
      </c>
      <c r="C23" s="144" t="s">
        <v>148</v>
      </c>
      <c r="D23" s="144" t="s">
        <v>149</v>
      </c>
      <c r="E23" s="144"/>
      <c r="F23" s="145">
        <v>3</v>
      </c>
      <c r="H23" s="688" t="s">
        <v>154</v>
      </c>
      <c r="I23" s="689">
        <v>234024</v>
      </c>
      <c r="J23" s="690">
        <v>91892</v>
      </c>
      <c r="K23" s="691">
        <v>39.299999999999997</v>
      </c>
      <c r="L23" s="702">
        <v>140572</v>
      </c>
      <c r="M23" s="703">
        <v>60.1</v>
      </c>
      <c r="N23" s="693">
        <v>1559</v>
      </c>
      <c r="O23" s="691">
        <v>0.7</v>
      </c>
      <c r="P23" s="702">
        <v>74858</v>
      </c>
      <c r="Q23" s="695">
        <v>159166</v>
      </c>
      <c r="R23" s="695">
        <v>93175</v>
      </c>
      <c r="S23" s="695">
        <v>51716</v>
      </c>
      <c r="T23" s="696">
        <v>10845</v>
      </c>
      <c r="U23" s="697">
        <v>781</v>
      </c>
      <c r="V23" s="697">
        <v>28036</v>
      </c>
      <c r="W23" s="704">
        <v>1283</v>
      </c>
      <c r="X23" s="697">
        <v>514</v>
      </c>
      <c r="Y23" s="705">
        <v>64432</v>
      </c>
      <c r="Z23" s="699">
        <v>53166</v>
      </c>
      <c r="AA23" s="700">
        <v>106</v>
      </c>
      <c r="AB23" s="699">
        <v>11160</v>
      </c>
      <c r="AC23" s="699">
        <v>1559</v>
      </c>
      <c r="AD23" s="699">
        <v>190</v>
      </c>
      <c r="AE23" s="699">
        <v>4</v>
      </c>
      <c r="AF23" s="701">
        <v>1365</v>
      </c>
      <c r="AG23" s="687" t="s">
        <v>1275</v>
      </c>
      <c r="AI23" s="749">
        <f>Z23+W23</f>
        <v>54449</v>
      </c>
      <c r="AJ23" s="750">
        <f>AI23/I23*100</f>
        <v>23.266417119611663</v>
      </c>
      <c r="AK23" s="749">
        <v>93</v>
      </c>
      <c r="AL23" s="750">
        <f>AK23/I23*100</f>
        <v>3.9739513896010666E-2</v>
      </c>
      <c r="AM23" s="749">
        <f>AB23+P23</f>
        <v>86018</v>
      </c>
      <c r="AN23" s="750">
        <f>AM23/I23*100</f>
        <v>36.75605920760264</v>
      </c>
    </row>
    <row r="24" spans="1:40" s="146" customFormat="1" ht="20.100000000000001" customHeight="1">
      <c r="A24" s="144" t="s">
        <v>1271</v>
      </c>
      <c r="B24" s="144" t="s">
        <v>147</v>
      </c>
      <c r="C24" s="144" t="s">
        <v>148</v>
      </c>
      <c r="D24" s="144" t="s">
        <v>149</v>
      </c>
      <c r="E24" s="144"/>
      <c r="F24" s="145">
        <v>4</v>
      </c>
      <c r="H24" s="688" t="s">
        <v>156</v>
      </c>
      <c r="I24" s="689">
        <v>1454760</v>
      </c>
      <c r="J24" s="690">
        <v>1418742</v>
      </c>
      <c r="K24" s="691">
        <v>97.5</v>
      </c>
      <c r="L24" s="702">
        <v>33698</v>
      </c>
      <c r="M24" s="703">
        <v>2.2999999999999998</v>
      </c>
      <c r="N24" s="693">
        <v>2320</v>
      </c>
      <c r="O24" s="691">
        <v>0.2</v>
      </c>
      <c r="P24" s="694">
        <v>573281</v>
      </c>
      <c r="Q24" s="695">
        <v>881479</v>
      </c>
      <c r="R24" s="695">
        <v>846143</v>
      </c>
      <c r="S24" s="695">
        <v>785030</v>
      </c>
      <c r="T24" s="696">
        <v>11623</v>
      </c>
      <c r="U24" s="697">
        <v>3869</v>
      </c>
      <c r="V24" s="697">
        <v>44318</v>
      </c>
      <c r="W24" s="704">
        <v>682</v>
      </c>
      <c r="X24" s="697">
        <v>621</v>
      </c>
      <c r="Y24" s="705">
        <v>33017</v>
      </c>
      <c r="Z24" s="699">
        <v>27333</v>
      </c>
      <c r="AA24" s="700">
        <v>622</v>
      </c>
      <c r="AB24" s="699">
        <v>5062</v>
      </c>
      <c r="AC24" s="699">
        <v>2320</v>
      </c>
      <c r="AD24" s="699">
        <v>290</v>
      </c>
      <c r="AE24" s="699">
        <v>96</v>
      </c>
      <c r="AF24" s="701">
        <v>1933</v>
      </c>
      <c r="AG24" s="687" t="s">
        <v>1276</v>
      </c>
      <c r="AI24" s="749">
        <f>Z24+W24</f>
        <v>28015</v>
      </c>
      <c r="AJ24" s="750">
        <f>AI24/I24*100</f>
        <v>1.9257472022876625</v>
      </c>
      <c r="AK24" s="749">
        <v>331</v>
      </c>
      <c r="AL24" s="750">
        <f>AK24/I24*100</f>
        <v>2.2752893948142651E-2</v>
      </c>
      <c r="AM24" s="749">
        <f>AB24</f>
        <v>5062</v>
      </c>
      <c r="AN24" s="750">
        <f>AM24/I24*100</f>
        <v>0.34796117572658031</v>
      </c>
    </row>
    <row r="25" spans="1:40" s="146" customFormat="1" ht="20.100000000000001" customHeight="1">
      <c r="A25" s="144" t="s">
        <v>1271</v>
      </c>
      <c r="B25" s="144" t="s">
        <v>147</v>
      </c>
      <c r="C25" s="144" t="s">
        <v>148</v>
      </c>
      <c r="D25" s="144" t="s">
        <v>149</v>
      </c>
      <c r="E25" s="144"/>
      <c r="F25" s="145">
        <v>5</v>
      </c>
      <c r="H25" s="147" t="s">
        <v>158</v>
      </c>
      <c r="I25" s="706">
        <v>225587</v>
      </c>
      <c r="J25" s="695">
        <v>225560</v>
      </c>
      <c r="K25" s="707">
        <v>100</v>
      </c>
      <c r="L25" s="702">
        <v>26</v>
      </c>
      <c r="M25" s="703">
        <v>0</v>
      </c>
      <c r="N25" s="697">
        <v>0</v>
      </c>
      <c r="O25" s="707">
        <v>0</v>
      </c>
      <c r="P25" s="694">
        <v>220232</v>
      </c>
      <c r="Q25" s="695">
        <v>5355</v>
      </c>
      <c r="R25" s="695">
        <v>5328</v>
      </c>
      <c r="S25" s="695">
        <v>4721</v>
      </c>
      <c r="T25" s="696" t="s">
        <v>200</v>
      </c>
      <c r="U25" s="697">
        <v>53</v>
      </c>
      <c r="V25" s="697">
        <v>549</v>
      </c>
      <c r="W25" s="693" t="s">
        <v>200</v>
      </c>
      <c r="X25" s="697">
        <v>6</v>
      </c>
      <c r="Y25" s="698">
        <v>26</v>
      </c>
      <c r="Z25" s="699" t="s">
        <v>200</v>
      </c>
      <c r="AA25" s="700">
        <v>18</v>
      </c>
      <c r="AB25" s="699">
        <v>9</v>
      </c>
      <c r="AC25" s="699">
        <v>0</v>
      </c>
      <c r="AD25" s="699" t="s">
        <v>200</v>
      </c>
      <c r="AE25" s="699">
        <v>0</v>
      </c>
      <c r="AF25" s="701" t="s">
        <v>200</v>
      </c>
      <c r="AG25" s="687" t="s">
        <v>159</v>
      </c>
      <c r="AJ25" s="750"/>
      <c r="AL25" s="750"/>
      <c r="AN25" s="750"/>
    </row>
    <row r="26" spans="1:40" s="146" customFormat="1" ht="20.100000000000001" customHeight="1">
      <c r="A26" s="144" t="s">
        <v>1271</v>
      </c>
      <c r="B26" s="144" t="s">
        <v>147</v>
      </c>
      <c r="C26" s="144" t="s">
        <v>148</v>
      </c>
      <c r="D26" s="144" t="s">
        <v>149</v>
      </c>
      <c r="E26" s="144"/>
      <c r="F26" s="145">
        <v>6</v>
      </c>
      <c r="H26" s="147" t="s">
        <v>160</v>
      </c>
      <c r="I26" s="706">
        <v>164961</v>
      </c>
      <c r="J26" s="695">
        <v>162920</v>
      </c>
      <c r="K26" s="707">
        <v>98.8</v>
      </c>
      <c r="L26" s="702">
        <v>2007</v>
      </c>
      <c r="M26" s="703">
        <v>1.2</v>
      </c>
      <c r="N26" s="697">
        <v>35</v>
      </c>
      <c r="O26" s="707">
        <v>0</v>
      </c>
      <c r="P26" s="694">
        <v>152774</v>
      </c>
      <c r="Q26" s="695">
        <v>12187</v>
      </c>
      <c r="R26" s="695">
        <v>10212</v>
      </c>
      <c r="S26" s="695">
        <v>4705</v>
      </c>
      <c r="T26" s="696">
        <v>1794</v>
      </c>
      <c r="U26" s="697">
        <v>257</v>
      </c>
      <c r="V26" s="697">
        <v>2875</v>
      </c>
      <c r="W26" s="693">
        <v>66</v>
      </c>
      <c r="X26" s="697">
        <v>515</v>
      </c>
      <c r="Y26" s="698">
        <v>1941</v>
      </c>
      <c r="Z26" s="699">
        <v>899</v>
      </c>
      <c r="AA26" s="700">
        <v>16</v>
      </c>
      <c r="AB26" s="699">
        <v>1026</v>
      </c>
      <c r="AC26" s="699">
        <v>35</v>
      </c>
      <c r="AD26" s="699">
        <v>35</v>
      </c>
      <c r="AE26" s="699" t="s">
        <v>200</v>
      </c>
      <c r="AF26" s="701" t="s">
        <v>200</v>
      </c>
      <c r="AG26" s="687" t="s">
        <v>1277</v>
      </c>
      <c r="AJ26" s="750"/>
      <c r="AL26" s="750"/>
      <c r="AN26" s="750"/>
    </row>
    <row r="27" spans="1:40" s="146" customFormat="1" ht="20.100000000000001" customHeight="1">
      <c r="A27" s="144" t="s">
        <v>1271</v>
      </c>
      <c r="B27" s="144" t="s">
        <v>147</v>
      </c>
      <c r="C27" s="144" t="s">
        <v>148</v>
      </c>
      <c r="D27" s="144" t="s">
        <v>149</v>
      </c>
      <c r="E27" s="144"/>
      <c r="F27" s="145">
        <v>7</v>
      </c>
      <c r="H27" s="147" t="s">
        <v>162</v>
      </c>
      <c r="I27" s="706">
        <v>1064212</v>
      </c>
      <c r="J27" s="695">
        <v>1030262</v>
      </c>
      <c r="K27" s="707">
        <v>96.8</v>
      </c>
      <c r="L27" s="702">
        <v>31665</v>
      </c>
      <c r="M27" s="703">
        <v>3</v>
      </c>
      <c r="N27" s="697">
        <v>2285</v>
      </c>
      <c r="O27" s="707">
        <v>0.2</v>
      </c>
      <c r="P27" s="694">
        <v>200275</v>
      </c>
      <c r="Q27" s="695">
        <v>863937</v>
      </c>
      <c r="R27" s="695">
        <v>830603</v>
      </c>
      <c r="S27" s="695">
        <v>775604</v>
      </c>
      <c r="T27" s="696">
        <v>9829</v>
      </c>
      <c r="U27" s="697">
        <v>3559</v>
      </c>
      <c r="V27" s="697">
        <v>40895</v>
      </c>
      <c r="W27" s="693">
        <v>616</v>
      </c>
      <c r="X27" s="697">
        <v>100</v>
      </c>
      <c r="Y27" s="698">
        <v>31049</v>
      </c>
      <c r="Z27" s="699">
        <v>26434</v>
      </c>
      <c r="AA27" s="700">
        <v>588</v>
      </c>
      <c r="AB27" s="699">
        <v>4027</v>
      </c>
      <c r="AC27" s="699">
        <v>2285</v>
      </c>
      <c r="AD27" s="699">
        <v>256</v>
      </c>
      <c r="AE27" s="699">
        <v>96</v>
      </c>
      <c r="AF27" s="701">
        <v>1933</v>
      </c>
      <c r="AG27" s="687" t="s">
        <v>1278</v>
      </c>
      <c r="AJ27" s="750"/>
      <c r="AL27" s="750"/>
      <c r="AN27" s="750"/>
    </row>
    <row r="28" spans="1:40" s="146" customFormat="1" ht="20.100000000000001" customHeight="1">
      <c r="A28" s="144" t="s">
        <v>1271</v>
      </c>
      <c r="B28" s="144" t="s">
        <v>147</v>
      </c>
      <c r="C28" s="144" t="s">
        <v>148</v>
      </c>
      <c r="D28" s="144" t="s">
        <v>149</v>
      </c>
      <c r="E28" s="144"/>
      <c r="F28" s="145">
        <v>8</v>
      </c>
      <c r="H28" s="688" t="s">
        <v>164</v>
      </c>
      <c r="I28" s="689">
        <v>3696157</v>
      </c>
      <c r="J28" s="690">
        <v>1843530</v>
      </c>
      <c r="K28" s="691">
        <v>49.9</v>
      </c>
      <c r="L28" s="702">
        <v>1850066</v>
      </c>
      <c r="M28" s="703">
        <v>50.1</v>
      </c>
      <c r="N28" s="693">
        <v>2561</v>
      </c>
      <c r="O28" s="691">
        <v>0.1</v>
      </c>
      <c r="P28" s="694">
        <v>3021125</v>
      </c>
      <c r="Q28" s="695">
        <v>675032</v>
      </c>
      <c r="R28" s="695">
        <v>549442</v>
      </c>
      <c r="S28" s="695">
        <v>268114</v>
      </c>
      <c r="T28" s="696">
        <v>25276</v>
      </c>
      <c r="U28" s="697">
        <v>16417</v>
      </c>
      <c r="V28" s="697">
        <v>219519</v>
      </c>
      <c r="W28" s="704">
        <v>2066</v>
      </c>
      <c r="X28" s="697">
        <v>18049</v>
      </c>
      <c r="Y28" s="705">
        <v>123029</v>
      </c>
      <c r="Z28" s="699">
        <v>87755</v>
      </c>
      <c r="AA28" s="700">
        <v>3149</v>
      </c>
      <c r="AB28" s="699">
        <v>32124</v>
      </c>
      <c r="AC28" s="699">
        <v>2561</v>
      </c>
      <c r="AD28" s="699">
        <v>1222</v>
      </c>
      <c r="AE28" s="699">
        <v>392</v>
      </c>
      <c r="AF28" s="701">
        <v>948</v>
      </c>
      <c r="AG28" s="687" t="s">
        <v>1279</v>
      </c>
      <c r="AI28" s="749">
        <f>Z28+W28</f>
        <v>89821</v>
      </c>
      <c r="AJ28" s="750">
        <f>AI28/I28*100</f>
        <v>2.4301186340298857</v>
      </c>
      <c r="AK28" s="749">
        <f>AA28+P31</f>
        <v>1728120</v>
      </c>
      <c r="AL28" s="750">
        <f>AK28/I28*100</f>
        <v>46.754507451929122</v>
      </c>
      <c r="AM28" s="749">
        <f>AB28</f>
        <v>32124</v>
      </c>
      <c r="AN28" s="750">
        <f>AM28/I28*100</f>
        <v>0.86911892541361202</v>
      </c>
    </row>
    <row r="29" spans="1:40" s="146" customFormat="1" ht="20.100000000000001" customHeight="1">
      <c r="A29" s="144" t="s">
        <v>1271</v>
      </c>
      <c r="B29" s="144" t="s">
        <v>147</v>
      </c>
      <c r="C29" s="144" t="s">
        <v>148</v>
      </c>
      <c r="D29" s="144" t="s">
        <v>149</v>
      </c>
      <c r="E29" s="144"/>
      <c r="F29" s="145">
        <v>9</v>
      </c>
      <c r="H29" s="147" t="s">
        <v>167</v>
      </c>
      <c r="I29" s="706">
        <v>1545433</v>
      </c>
      <c r="J29" s="695">
        <v>1457025</v>
      </c>
      <c r="K29" s="707">
        <v>94.3</v>
      </c>
      <c r="L29" s="694">
        <v>86276</v>
      </c>
      <c r="M29" s="707">
        <v>5.6</v>
      </c>
      <c r="N29" s="697">
        <v>2132</v>
      </c>
      <c r="O29" s="707">
        <v>0.1</v>
      </c>
      <c r="P29" s="694">
        <v>1114317</v>
      </c>
      <c r="Q29" s="695">
        <v>431116</v>
      </c>
      <c r="R29" s="695">
        <v>344389</v>
      </c>
      <c r="S29" s="695">
        <v>135825</v>
      </c>
      <c r="T29" s="696">
        <v>7977</v>
      </c>
      <c r="U29" s="697">
        <v>13276</v>
      </c>
      <c r="V29" s="697">
        <v>184049</v>
      </c>
      <c r="W29" s="697">
        <v>1680</v>
      </c>
      <c r="X29" s="697">
        <v>1582</v>
      </c>
      <c r="Y29" s="708">
        <v>84595</v>
      </c>
      <c r="Z29" s="709">
        <v>58405</v>
      </c>
      <c r="AA29" s="710">
        <v>1967</v>
      </c>
      <c r="AB29" s="709">
        <v>24223</v>
      </c>
      <c r="AC29" s="709">
        <v>2132</v>
      </c>
      <c r="AD29" s="709">
        <v>1047</v>
      </c>
      <c r="AE29" s="709">
        <v>255</v>
      </c>
      <c r="AF29" s="711">
        <v>829</v>
      </c>
      <c r="AG29" s="687" t="s">
        <v>1280</v>
      </c>
    </row>
    <row r="30" spans="1:40" s="146" customFormat="1" ht="20.100000000000001" customHeight="1">
      <c r="A30" s="144" t="s">
        <v>1271</v>
      </c>
      <c r="B30" s="144" t="s">
        <v>147</v>
      </c>
      <c r="C30" s="144" t="s">
        <v>148</v>
      </c>
      <c r="D30" s="144" t="s">
        <v>149</v>
      </c>
      <c r="E30" s="144"/>
      <c r="F30" s="145">
        <v>10</v>
      </c>
      <c r="H30" s="147" t="s">
        <v>169</v>
      </c>
      <c r="I30" s="706">
        <v>221594</v>
      </c>
      <c r="J30" s="695">
        <v>213247</v>
      </c>
      <c r="K30" s="707">
        <v>96.2</v>
      </c>
      <c r="L30" s="694">
        <v>8296</v>
      </c>
      <c r="M30" s="707">
        <v>3.7</v>
      </c>
      <c r="N30" s="697">
        <v>50</v>
      </c>
      <c r="O30" s="707">
        <v>0</v>
      </c>
      <c r="P30" s="694">
        <v>181838</v>
      </c>
      <c r="Q30" s="695">
        <v>39756</v>
      </c>
      <c r="R30" s="695">
        <v>31481</v>
      </c>
      <c r="S30" s="695">
        <v>6958</v>
      </c>
      <c r="T30" s="696">
        <v>14033</v>
      </c>
      <c r="U30" s="697">
        <v>849</v>
      </c>
      <c r="V30" s="697">
        <v>9221</v>
      </c>
      <c r="W30" s="697">
        <v>71</v>
      </c>
      <c r="X30" s="697">
        <v>347</v>
      </c>
      <c r="Y30" s="708">
        <v>8225</v>
      </c>
      <c r="Z30" s="709">
        <v>6461</v>
      </c>
      <c r="AA30" s="710">
        <v>219</v>
      </c>
      <c r="AB30" s="709">
        <v>1545</v>
      </c>
      <c r="AC30" s="709">
        <v>50</v>
      </c>
      <c r="AD30" s="709">
        <v>32</v>
      </c>
      <c r="AE30" s="709">
        <v>12</v>
      </c>
      <c r="AF30" s="711">
        <v>6</v>
      </c>
      <c r="AG30" s="687" t="s">
        <v>1281</v>
      </c>
    </row>
    <row r="31" spans="1:40" s="146" customFormat="1" ht="20.100000000000001" customHeight="1">
      <c r="A31" s="144" t="s">
        <v>1271</v>
      </c>
      <c r="B31" s="144" t="s">
        <v>147</v>
      </c>
      <c r="C31" s="144" t="s">
        <v>148</v>
      </c>
      <c r="D31" s="144" t="s">
        <v>149</v>
      </c>
      <c r="E31" s="144"/>
      <c r="F31" s="145">
        <v>11</v>
      </c>
      <c r="H31" s="147" t="s">
        <v>171</v>
      </c>
      <c r="I31" s="706">
        <v>1929131</v>
      </c>
      <c r="J31" s="695">
        <v>173257</v>
      </c>
      <c r="K31" s="707">
        <v>9</v>
      </c>
      <c r="L31" s="694">
        <v>1755494</v>
      </c>
      <c r="M31" s="707">
        <v>91</v>
      </c>
      <c r="N31" s="697">
        <v>379</v>
      </c>
      <c r="O31" s="707">
        <v>0</v>
      </c>
      <c r="P31" s="702">
        <v>1724971</v>
      </c>
      <c r="Q31" s="695">
        <v>204160</v>
      </c>
      <c r="R31" s="695">
        <v>173572</v>
      </c>
      <c r="S31" s="695">
        <v>125331</v>
      </c>
      <c r="T31" s="696">
        <v>3266</v>
      </c>
      <c r="U31" s="697">
        <v>2293</v>
      </c>
      <c r="V31" s="697">
        <v>26249</v>
      </c>
      <c r="W31" s="697">
        <v>315</v>
      </c>
      <c r="X31" s="697">
        <v>16120</v>
      </c>
      <c r="Y31" s="708">
        <v>30208</v>
      </c>
      <c r="Z31" s="709">
        <v>22889</v>
      </c>
      <c r="AA31" s="710">
        <v>963</v>
      </c>
      <c r="AB31" s="709">
        <v>6356</v>
      </c>
      <c r="AC31" s="709">
        <v>379</v>
      </c>
      <c r="AD31" s="709">
        <v>143</v>
      </c>
      <c r="AE31" s="709">
        <v>124</v>
      </c>
      <c r="AF31" s="711">
        <v>112</v>
      </c>
      <c r="AG31" s="687" t="s">
        <v>172</v>
      </c>
    </row>
    <row r="32" spans="1:40" s="146" customFormat="1" ht="20.100000000000001" customHeight="1">
      <c r="A32" s="144" t="s">
        <v>1271</v>
      </c>
      <c r="B32" s="144" t="s">
        <v>147</v>
      </c>
      <c r="C32" s="144" t="s">
        <v>148</v>
      </c>
      <c r="D32" s="144" t="s">
        <v>149</v>
      </c>
      <c r="E32" s="144"/>
      <c r="F32" s="145">
        <v>12</v>
      </c>
      <c r="H32" s="147" t="s">
        <v>173</v>
      </c>
      <c r="I32" s="706">
        <v>4065173</v>
      </c>
      <c r="J32" s="695">
        <v>2931444</v>
      </c>
      <c r="K32" s="707">
        <v>72.099999999999994</v>
      </c>
      <c r="L32" s="694">
        <v>1127888</v>
      </c>
      <c r="M32" s="707">
        <v>27.7</v>
      </c>
      <c r="N32" s="697">
        <v>5841</v>
      </c>
      <c r="O32" s="707">
        <v>0.1</v>
      </c>
      <c r="P32" s="694">
        <v>2473102</v>
      </c>
      <c r="Q32" s="695">
        <v>1592071</v>
      </c>
      <c r="R32" s="695">
        <v>1375511</v>
      </c>
      <c r="S32" s="695">
        <v>1025533</v>
      </c>
      <c r="T32" s="696">
        <v>44706</v>
      </c>
      <c r="U32" s="697">
        <v>19384</v>
      </c>
      <c r="V32" s="697">
        <v>269783</v>
      </c>
      <c r="W32" s="697">
        <v>3712</v>
      </c>
      <c r="X32" s="697">
        <v>12393</v>
      </c>
      <c r="Y32" s="708">
        <v>210719</v>
      </c>
      <c r="Z32" s="709">
        <v>162907</v>
      </c>
      <c r="AA32" s="710">
        <v>2967</v>
      </c>
      <c r="AB32" s="709">
        <v>44844</v>
      </c>
      <c r="AC32" s="709">
        <v>5841</v>
      </c>
      <c r="AD32" s="709">
        <v>1535</v>
      </c>
      <c r="AE32" s="709">
        <v>453</v>
      </c>
      <c r="AF32" s="711">
        <v>3854</v>
      </c>
      <c r="AG32" s="687" t="s">
        <v>174</v>
      </c>
    </row>
    <row r="33" spans="1:33" s="146" customFormat="1" ht="20.100000000000001" customHeight="1">
      <c r="A33" s="144" t="s">
        <v>1271</v>
      </c>
      <c r="B33" s="144" t="s">
        <v>147</v>
      </c>
      <c r="C33" s="144" t="s">
        <v>148</v>
      </c>
      <c r="D33" s="144" t="s">
        <v>149</v>
      </c>
      <c r="E33" s="144"/>
      <c r="F33" s="145">
        <v>13</v>
      </c>
      <c r="H33" s="147" t="s">
        <v>175</v>
      </c>
      <c r="I33" s="706">
        <v>217951</v>
      </c>
      <c r="J33" s="695">
        <v>86700</v>
      </c>
      <c r="K33" s="707">
        <v>39.799999999999997</v>
      </c>
      <c r="L33" s="694">
        <v>129870</v>
      </c>
      <c r="M33" s="707">
        <v>59.6</v>
      </c>
      <c r="N33" s="697">
        <v>1381</v>
      </c>
      <c r="O33" s="707">
        <v>0.6</v>
      </c>
      <c r="P33" s="694">
        <v>66661</v>
      </c>
      <c r="Q33" s="695">
        <v>151290</v>
      </c>
      <c r="R33" s="695">
        <v>87981</v>
      </c>
      <c r="S33" s="695">
        <v>47894</v>
      </c>
      <c r="T33" s="696">
        <v>9989</v>
      </c>
      <c r="U33" s="697">
        <v>739</v>
      </c>
      <c r="V33" s="697">
        <v>27645</v>
      </c>
      <c r="W33" s="697">
        <v>1281</v>
      </c>
      <c r="X33" s="697">
        <v>433</v>
      </c>
      <c r="Y33" s="708">
        <v>61928</v>
      </c>
      <c r="Z33" s="709">
        <v>51361</v>
      </c>
      <c r="AA33" s="710">
        <v>94</v>
      </c>
      <c r="AB33" s="709">
        <v>10474</v>
      </c>
      <c r="AC33" s="709">
        <v>1381</v>
      </c>
      <c r="AD33" s="709">
        <v>160</v>
      </c>
      <c r="AE33" s="709">
        <v>4</v>
      </c>
      <c r="AF33" s="711">
        <v>1217</v>
      </c>
      <c r="AG33" s="687" t="s">
        <v>176</v>
      </c>
    </row>
    <row r="34" spans="1:33" s="146" customFormat="1" ht="20.100000000000001" customHeight="1">
      <c r="A34" s="144" t="s">
        <v>1271</v>
      </c>
      <c r="B34" s="144" t="s">
        <v>147</v>
      </c>
      <c r="C34" s="144" t="s">
        <v>148</v>
      </c>
      <c r="D34" s="144" t="s">
        <v>149</v>
      </c>
      <c r="E34" s="144"/>
      <c r="F34" s="145">
        <v>14</v>
      </c>
      <c r="H34" s="147" t="s">
        <v>177</v>
      </c>
      <c r="I34" s="706">
        <v>1419834</v>
      </c>
      <c r="J34" s="695">
        <v>1384344</v>
      </c>
      <c r="K34" s="707">
        <v>97.5</v>
      </c>
      <c r="L34" s="694">
        <v>33216</v>
      </c>
      <c r="M34" s="707">
        <v>2.2999999999999998</v>
      </c>
      <c r="N34" s="697">
        <v>2274</v>
      </c>
      <c r="O34" s="707">
        <v>0.2</v>
      </c>
      <c r="P34" s="694">
        <v>557638</v>
      </c>
      <c r="Q34" s="695">
        <v>862196</v>
      </c>
      <c r="R34" s="695">
        <v>827361</v>
      </c>
      <c r="S34" s="695">
        <v>766975</v>
      </c>
      <c r="T34" s="696">
        <v>11511</v>
      </c>
      <c r="U34" s="697">
        <v>3828</v>
      </c>
      <c r="V34" s="697">
        <v>43786</v>
      </c>
      <c r="W34" s="697">
        <v>655</v>
      </c>
      <c r="X34" s="697">
        <v>605</v>
      </c>
      <c r="Y34" s="708">
        <v>32561</v>
      </c>
      <c r="Z34" s="709">
        <v>27289</v>
      </c>
      <c r="AA34" s="710">
        <v>600</v>
      </c>
      <c r="AB34" s="709">
        <v>4672</v>
      </c>
      <c r="AC34" s="709">
        <v>2274</v>
      </c>
      <c r="AD34" s="709">
        <v>284</v>
      </c>
      <c r="AE34" s="709">
        <v>94</v>
      </c>
      <c r="AF34" s="711">
        <v>1896</v>
      </c>
      <c r="AG34" s="687" t="s">
        <v>178</v>
      </c>
    </row>
    <row r="35" spans="1:33" s="146" customFormat="1" ht="20.100000000000001" customHeight="1">
      <c r="A35" s="144" t="s">
        <v>1271</v>
      </c>
      <c r="B35" s="144" t="s">
        <v>147</v>
      </c>
      <c r="C35" s="144" t="s">
        <v>148</v>
      </c>
      <c r="D35" s="144" t="s">
        <v>149</v>
      </c>
      <c r="E35" s="144"/>
      <c r="F35" s="145">
        <v>15</v>
      </c>
      <c r="H35" s="147" t="s">
        <v>179</v>
      </c>
      <c r="I35" s="706">
        <v>218892</v>
      </c>
      <c r="J35" s="695">
        <v>218866</v>
      </c>
      <c r="K35" s="707">
        <v>100</v>
      </c>
      <c r="L35" s="694">
        <v>26</v>
      </c>
      <c r="M35" s="707">
        <v>0</v>
      </c>
      <c r="N35" s="697">
        <v>0</v>
      </c>
      <c r="O35" s="707">
        <v>0</v>
      </c>
      <c r="P35" s="694">
        <v>213685</v>
      </c>
      <c r="Q35" s="695">
        <v>5206</v>
      </c>
      <c r="R35" s="695">
        <v>5180</v>
      </c>
      <c r="S35" s="695">
        <v>4663</v>
      </c>
      <c r="T35" s="696" t="s">
        <v>200</v>
      </c>
      <c r="U35" s="697">
        <v>52</v>
      </c>
      <c r="V35" s="697">
        <v>459</v>
      </c>
      <c r="W35" s="697" t="s">
        <v>200</v>
      </c>
      <c r="X35" s="697">
        <v>6</v>
      </c>
      <c r="Y35" s="708">
        <v>26</v>
      </c>
      <c r="Z35" s="709" t="s">
        <v>200</v>
      </c>
      <c r="AA35" s="710">
        <v>17</v>
      </c>
      <c r="AB35" s="709">
        <v>9</v>
      </c>
      <c r="AC35" s="709">
        <v>0</v>
      </c>
      <c r="AD35" s="709" t="s">
        <v>200</v>
      </c>
      <c r="AE35" s="709">
        <v>0</v>
      </c>
      <c r="AF35" s="711" t="s">
        <v>200</v>
      </c>
      <c r="AG35" s="687" t="s">
        <v>180</v>
      </c>
    </row>
    <row r="36" spans="1:33" s="146" customFormat="1" ht="20.100000000000001" customHeight="1">
      <c r="A36" s="144" t="s">
        <v>1271</v>
      </c>
      <c r="B36" s="144" t="s">
        <v>147</v>
      </c>
      <c r="C36" s="144" t="s">
        <v>148</v>
      </c>
      <c r="D36" s="144" t="s">
        <v>149</v>
      </c>
      <c r="E36" s="144"/>
      <c r="F36" s="145">
        <v>16</v>
      </c>
      <c r="H36" s="147" t="s">
        <v>181</v>
      </c>
      <c r="I36" s="706">
        <v>158198</v>
      </c>
      <c r="J36" s="695">
        <v>156157</v>
      </c>
      <c r="K36" s="707">
        <v>98.7</v>
      </c>
      <c r="L36" s="694">
        <v>2007</v>
      </c>
      <c r="M36" s="707">
        <v>1.3</v>
      </c>
      <c r="N36" s="697">
        <v>35</v>
      </c>
      <c r="O36" s="707">
        <v>0</v>
      </c>
      <c r="P36" s="694">
        <v>146156</v>
      </c>
      <c r="Q36" s="695">
        <v>12042</v>
      </c>
      <c r="R36" s="695">
        <v>10066</v>
      </c>
      <c r="S36" s="695">
        <v>4678</v>
      </c>
      <c r="T36" s="696">
        <v>1726</v>
      </c>
      <c r="U36" s="697">
        <v>254</v>
      </c>
      <c r="V36" s="697">
        <v>2828</v>
      </c>
      <c r="W36" s="697">
        <v>66</v>
      </c>
      <c r="X36" s="697">
        <v>515</v>
      </c>
      <c r="Y36" s="708">
        <v>1941</v>
      </c>
      <c r="Z36" s="709">
        <v>899</v>
      </c>
      <c r="AA36" s="710">
        <v>16</v>
      </c>
      <c r="AB36" s="709">
        <v>1026</v>
      </c>
      <c r="AC36" s="709">
        <v>35</v>
      </c>
      <c r="AD36" s="709">
        <v>35</v>
      </c>
      <c r="AE36" s="709" t="s">
        <v>200</v>
      </c>
      <c r="AF36" s="711" t="s">
        <v>200</v>
      </c>
      <c r="AG36" s="687" t="s">
        <v>1282</v>
      </c>
    </row>
    <row r="37" spans="1:33" s="146" customFormat="1" ht="20.100000000000001" customHeight="1">
      <c r="A37" s="144" t="s">
        <v>1271</v>
      </c>
      <c r="B37" s="144" t="s">
        <v>147</v>
      </c>
      <c r="C37" s="144" t="s">
        <v>148</v>
      </c>
      <c r="D37" s="144" t="s">
        <v>149</v>
      </c>
      <c r="E37" s="144"/>
      <c r="F37" s="145">
        <v>17</v>
      </c>
      <c r="H37" s="147" t="s">
        <v>1283</v>
      </c>
      <c r="I37" s="706">
        <v>1042744</v>
      </c>
      <c r="J37" s="695">
        <v>1009322</v>
      </c>
      <c r="K37" s="707">
        <v>96.8</v>
      </c>
      <c r="L37" s="694">
        <v>31183</v>
      </c>
      <c r="M37" s="707">
        <v>3</v>
      </c>
      <c r="N37" s="697">
        <v>2239</v>
      </c>
      <c r="O37" s="707">
        <v>0.2</v>
      </c>
      <c r="P37" s="694">
        <v>197797</v>
      </c>
      <c r="Q37" s="695">
        <v>844947</v>
      </c>
      <c r="R37" s="695">
        <v>812115</v>
      </c>
      <c r="S37" s="695">
        <v>757635</v>
      </c>
      <c r="T37" s="696">
        <v>9785</v>
      </c>
      <c r="U37" s="697">
        <v>3522</v>
      </c>
      <c r="V37" s="697">
        <v>40499</v>
      </c>
      <c r="W37" s="697">
        <v>589</v>
      </c>
      <c r="X37" s="697">
        <v>85</v>
      </c>
      <c r="Y37" s="708">
        <v>30594</v>
      </c>
      <c r="Z37" s="709">
        <v>26389</v>
      </c>
      <c r="AA37" s="710">
        <v>567</v>
      </c>
      <c r="AB37" s="709">
        <v>3637</v>
      </c>
      <c r="AC37" s="709">
        <v>2239</v>
      </c>
      <c r="AD37" s="709">
        <v>250</v>
      </c>
      <c r="AE37" s="709">
        <v>93</v>
      </c>
      <c r="AF37" s="711">
        <v>1896</v>
      </c>
      <c r="AG37" s="687" t="s">
        <v>1284</v>
      </c>
    </row>
    <row r="38" spans="1:33" s="146" customFormat="1" ht="20.100000000000001" customHeight="1">
      <c r="A38" s="144" t="s">
        <v>1271</v>
      </c>
      <c r="B38" s="144" t="s">
        <v>147</v>
      </c>
      <c r="C38" s="144" t="s">
        <v>148</v>
      </c>
      <c r="D38" s="144" t="s">
        <v>149</v>
      </c>
      <c r="E38" s="144"/>
      <c r="F38" s="145">
        <v>18</v>
      </c>
      <c r="H38" s="147" t="s">
        <v>185</v>
      </c>
      <c r="I38" s="706">
        <v>2427388</v>
      </c>
      <c r="J38" s="695">
        <v>1460399</v>
      </c>
      <c r="K38" s="707">
        <v>60.2</v>
      </c>
      <c r="L38" s="694">
        <v>964802</v>
      </c>
      <c r="M38" s="707">
        <v>39.700000000000003</v>
      </c>
      <c r="N38" s="697">
        <v>2186</v>
      </c>
      <c r="O38" s="707">
        <v>0.1</v>
      </c>
      <c r="P38" s="694">
        <v>1848803</v>
      </c>
      <c r="Q38" s="695">
        <v>578586</v>
      </c>
      <c r="R38" s="695">
        <v>460169</v>
      </c>
      <c r="S38" s="695">
        <v>210663</v>
      </c>
      <c r="T38" s="696">
        <v>23206</v>
      </c>
      <c r="U38" s="697">
        <v>14817</v>
      </c>
      <c r="V38" s="697">
        <v>198351</v>
      </c>
      <c r="W38" s="697">
        <v>1776</v>
      </c>
      <c r="X38" s="697">
        <v>11355</v>
      </c>
      <c r="Y38" s="708">
        <v>116230</v>
      </c>
      <c r="Z38" s="709">
        <v>84258</v>
      </c>
      <c r="AA38" s="710">
        <v>2274</v>
      </c>
      <c r="AB38" s="709">
        <v>29699</v>
      </c>
      <c r="AC38" s="709">
        <v>2186</v>
      </c>
      <c r="AD38" s="709">
        <v>1091</v>
      </c>
      <c r="AE38" s="709">
        <v>355</v>
      </c>
      <c r="AF38" s="711">
        <v>741</v>
      </c>
      <c r="AG38" s="687" t="s">
        <v>186</v>
      </c>
    </row>
    <row r="39" spans="1:33" s="146" customFormat="1" ht="20.100000000000001" customHeight="1">
      <c r="A39" s="144" t="s">
        <v>1271</v>
      </c>
      <c r="B39" s="144" t="s">
        <v>147</v>
      </c>
      <c r="C39" s="144" t="s">
        <v>148</v>
      </c>
      <c r="D39" s="144" t="s">
        <v>149</v>
      </c>
      <c r="E39" s="144"/>
      <c r="F39" s="145">
        <v>19</v>
      </c>
      <c r="H39" s="147" t="s">
        <v>187</v>
      </c>
      <c r="I39" s="706">
        <v>1275198</v>
      </c>
      <c r="J39" s="695">
        <v>1191327</v>
      </c>
      <c r="K39" s="707">
        <v>93.4</v>
      </c>
      <c r="L39" s="694">
        <v>82038</v>
      </c>
      <c r="M39" s="707">
        <v>6.4</v>
      </c>
      <c r="N39" s="697">
        <v>1833</v>
      </c>
      <c r="O39" s="707">
        <v>0.1</v>
      </c>
      <c r="P39" s="694">
        <v>872332</v>
      </c>
      <c r="Q39" s="695">
        <v>402866</v>
      </c>
      <c r="R39" s="695">
        <v>320505</v>
      </c>
      <c r="S39" s="695">
        <v>128345</v>
      </c>
      <c r="T39" s="696">
        <v>7548</v>
      </c>
      <c r="U39" s="697">
        <v>12311</v>
      </c>
      <c r="V39" s="697">
        <v>169291</v>
      </c>
      <c r="W39" s="697">
        <v>1510</v>
      </c>
      <c r="X39" s="697">
        <v>1500</v>
      </c>
      <c r="Y39" s="708">
        <v>80527</v>
      </c>
      <c r="Z39" s="709">
        <v>56580</v>
      </c>
      <c r="AA39" s="710">
        <v>1480</v>
      </c>
      <c r="AB39" s="709">
        <v>22467</v>
      </c>
      <c r="AC39" s="709">
        <v>1833</v>
      </c>
      <c r="AD39" s="709">
        <v>944</v>
      </c>
      <c r="AE39" s="709">
        <v>233</v>
      </c>
      <c r="AF39" s="711">
        <v>656</v>
      </c>
      <c r="AG39" s="687" t="s">
        <v>1285</v>
      </c>
    </row>
    <row r="40" spans="1:33" s="146" customFormat="1" ht="20.100000000000001" customHeight="1">
      <c r="A40" s="144" t="s">
        <v>1271</v>
      </c>
      <c r="B40" s="144" t="s">
        <v>147</v>
      </c>
      <c r="C40" s="144" t="s">
        <v>148</v>
      </c>
      <c r="D40" s="144" t="s">
        <v>149</v>
      </c>
      <c r="E40" s="144"/>
      <c r="F40" s="145">
        <v>20</v>
      </c>
      <c r="H40" s="147" t="s">
        <v>189</v>
      </c>
      <c r="I40" s="706">
        <v>166216</v>
      </c>
      <c r="J40" s="695">
        <v>158250</v>
      </c>
      <c r="K40" s="707">
        <v>95.2</v>
      </c>
      <c r="L40" s="694">
        <v>7919</v>
      </c>
      <c r="M40" s="707">
        <v>4.8</v>
      </c>
      <c r="N40" s="697">
        <v>47</v>
      </c>
      <c r="O40" s="707">
        <v>0</v>
      </c>
      <c r="P40" s="694">
        <v>129675</v>
      </c>
      <c r="Q40" s="695">
        <v>36542</v>
      </c>
      <c r="R40" s="695">
        <v>28640</v>
      </c>
      <c r="S40" s="695">
        <v>5810</v>
      </c>
      <c r="T40" s="696">
        <v>13668</v>
      </c>
      <c r="U40" s="697">
        <v>734</v>
      </c>
      <c r="V40" s="697">
        <v>8107</v>
      </c>
      <c r="W40" s="697">
        <v>65</v>
      </c>
      <c r="X40" s="697">
        <v>257</v>
      </c>
      <c r="Y40" s="708">
        <v>7855</v>
      </c>
      <c r="Z40" s="709">
        <v>6232</v>
      </c>
      <c r="AA40" s="710">
        <v>154</v>
      </c>
      <c r="AB40" s="709">
        <v>1468</v>
      </c>
      <c r="AC40" s="709">
        <v>47</v>
      </c>
      <c r="AD40" s="709">
        <v>29</v>
      </c>
      <c r="AE40" s="709">
        <v>12</v>
      </c>
      <c r="AF40" s="711">
        <v>6</v>
      </c>
      <c r="AG40" s="687" t="s">
        <v>1286</v>
      </c>
    </row>
    <row r="41" spans="1:33" s="146" customFormat="1" ht="20.100000000000001" customHeight="1">
      <c r="A41" s="144" t="s">
        <v>1271</v>
      </c>
      <c r="B41" s="144" t="s">
        <v>147</v>
      </c>
      <c r="C41" s="144" t="s">
        <v>148</v>
      </c>
      <c r="D41" s="144" t="s">
        <v>149</v>
      </c>
      <c r="E41" s="144"/>
      <c r="F41" s="145">
        <v>21</v>
      </c>
      <c r="H41" s="147" t="s">
        <v>191</v>
      </c>
      <c r="I41" s="706">
        <v>985974</v>
      </c>
      <c r="J41" s="695">
        <v>110822</v>
      </c>
      <c r="K41" s="707">
        <v>11.2</v>
      </c>
      <c r="L41" s="694">
        <v>874845</v>
      </c>
      <c r="M41" s="707">
        <v>88.7</v>
      </c>
      <c r="N41" s="697">
        <v>307</v>
      </c>
      <c r="O41" s="707">
        <v>0</v>
      </c>
      <c r="P41" s="694">
        <v>846796</v>
      </c>
      <c r="Q41" s="695">
        <v>139178</v>
      </c>
      <c r="R41" s="695">
        <v>111023</v>
      </c>
      <c r="S41" s="695">
        <v>76508</v>
      </c>
      <c r="T41" s="696">
        <v>1990</v>
      </c>
      <c r="U41" s="697">
        <v>1773</v>
      </c>
      <c r="V41" s="697">
        <v>20954</v>
      </c>
      <c r="W41" s="697">
        <v>201</v>
      </c>
      <c r="X41" s="697">
        <v>9598</v>
      </c>
      <c r="Y41" s="708">
        <v>27848</v>
      </c>
      <c r="Z41" s="709">
        <v>21445</v>
      </c>
      <c r="AA41" s="710">
        <v>639</v>
      </c>
      <c r="AB41" s="709">
        <v>5764</v>
      </c>
      <c r="AC41" s="709">
        <v>307</v>
      </c>
      <c r="AD41" s="709">
        <v>118</v>
      </c>
      <c r="AE41" s="709">
        <v>109</v>
      </c>
      <c r="AF41" s="711">
        <v>80</v>
      </c>
      <c r="AG41" s="687" t="s">
        <v>1287</v>
      </c>
    </row>
    <row r="42" spans="1:33" s="146" customFormat="1" ht="20.100000000000001" customHeight="1">
      <c r="A42" s="144" t="s">
        <v>1271</v>
      </c>
      <c r="B42" s="144" t="s">
        <v>147</v>
      </c>
      <c r="C42" s="144" t="s">
        <v>148</v>
      </c>
      <c r="D42" s="144" t="s">
        <v>149</v>
      </c>
      <c r="E42" s="144"/>
      <c r="F42" s="145">
        <v>22</v>
      </c>
      <c r="H42" s="147" t="s">
        <v>193</v>
      </c>
      <c r="I42" s="706">
        <v>1319768</v>
      </c>
      <c r="J42" s="695">
        <v>422720</v>
      </c>
      <c r="K42" s="707">
        <v>32</v>
      </c>
      <c r="L42" s="694">
        <v>896449</v>
      </c>
      <c r="M42" s="707">
        <v>67.900000000000006</v>
      </c>
      <c r="N42" s="697">
        <v>599</v>
      </c>
      <c r="O42" s="707">
        <v>0</v>
      </c>
      <c r="P42" s="694">
        <v>1196162</v>
      </c>
      <c r="Q42" s="695">
        <v>123606</v>
      </c>
      <c r="R42" s="695">
        <v>113248</v>
      </c>
      <c r="S42" s="695">
        <v>79327</v>
      </c>
      <c r="T42" s="696">
        <v>3038</v>
      </c>
      <c r="U42" s="697">
        <v>1683</v>
      </c>
      <c r="V42" s="697">
        <v>22091</v>
      </c>
      <c r="W42" s="697">
        <v>319</v>
      </c>
      <c r="X42" s="697">
        <v>6791</v>
      </c>
      <c r="Y42" s="708">
        <v>9759</v>
      </c>
      <c r="Z42" s="709">
        <v>5347</v>
      </c>
      <c r="AA42" s="710">
        <v>909</v>
      </c>
      <c r="AB42" s="709">
        <v>3503</v>
      </c>
      <c r="AC42" s="709">
        <v>599</v>
      </c>
      <c r="AD42" s="709">
        <v>167</v>
      </c>
      <c r="AE42" s="709">
        <v>40</v>
      </c>
      <c r="AF42" s="711">
        <v>392</v>
      </c>
      <c r="AG42" s="687" t="s">
        <v>194</v>
      </c>
    </row>
    <row r="43" spans="1:33" s="146" customFormat="1" ht="20.100000000000001" customHeight="1">
      <c r="A43" s="144" t="s">
        <v>1271</v>
      </c>
      <c r="B43" s="144" t="s">
        <v>147</v>
      </c>
      <c r="C43" s="144" t="s">
        <v>148</v>
      </c>
      <c r="D43" s="144" t="s">
        <v>149</v>
      </c>
      <c r="E43" s="144"/>
      <c r="F43" s="145">
        <v>23</v>
      </c>
      <c r="H43" s="147" t="s">
        <v>195</v>
      </c>
      <c r="I43" s="706">
        <v>16073</v>
      </c>
      <c r="J43" s="695">
        <v>5192</v>
      </c>
      <c r="K43" s="707">
        <v>32.299999999999997</v>
      </c>
      <c r="L43" s="694">
        <v>10703</v>
      </c>
      <c r="M43" s="707">
        <v>66.599999999999994</v>
      </c>
      <c r="N43" s="697">
        <v>178</v>
      </c>
      <c r="O43" s="707">
        <v>1.1000000000000001</v>
      </c>
      <c r="P43" s="694">
        <v>8197</v>
      </c>
      <c r="Q43" s="695">
        <v>7876</v>
      </c>
      <c r="R43" s="695">
        <v>5194</v>
      </c>
      <c r="S43" s="695">
        <v>3822</v>
      </c>
      <c r="T43" s="696">
        <v>856</v>
      </c>
      <c r="U43" s="697">
        <v>42</v>
      </c>
      <c r="V43" s="697">
        <v>391</v>
      </c>
      <c r="W43" s="697">
        <v>2</v>
      </c>
      <c r="X43" s="697">
        <v>81</v>
      </c>
      <c r="Y43" s="708">
        <v>2505</v>
      </c>
      <c r="Z43" s="709">
        <v>1806</v>
      </c>
      <c r="AA43" s="710">
        <v>12</v>
      </c>
      <c r="AB43" s="709">
        <v>686</v>
      </c>
      <c r="AC43" s="709">
        <v>178</v>
      </c>
      <c r="AD43" s="709">
        <v>30</v>
      </c>
      <c r="AE43" s="709" t="s">
        <v>200</v>
      </c>
      <c r="AF43" s="711">
        <v>148</v>
      </c>
      <c r="AG43" s="687" t="s">
        <v>1288</v>
      </c>
    </row>
    <row r="44" spans="1:33" s="146" customFormat="1" ht="20.100000000000001" customHeight="1">
      <c r="A44" s="144" t="s">
        <v>1271</v>
      </c>
      <c r="B44" s="144" t="s">
        <v>147</v>
      </c>
      <c r="C44" s="144" t="s">
        <v>148</v>
      </c>
      <c r="D44" s="144" t="s">
        <v>149</v>
      </c>
      <c r="E44" s="144"/>
      <c r="F44" s="145">
        <v>24</v>
      </c>
      <c r="H44" s="147" t="s">
        <v>197</v>
      </c>
      <c r="I44" s="706">
        <v>34926</v>
      </c>
      <c r="J44" s="695">
        <v>34398</v>
      </c>
      <c r="K44" s="707">
        <v>98.5</v>
      </c>
      <c r="L44" s="694">
        <v>483</v>
      </c>
      <c r="M44" s="707">
        <v>1.4</v>
      </c>
      <c r="N44" s="697">
        <v>46</v>
      </c>
      <c r="O44" s="707">
        <v>0.1</v>
      </c>
      <c r="P44" s="694">
        <v>15643</v>
      </c>
      <c r="Q44" s="695">
        <v>19283</v>
      </c>
      <c r="R44" s="695">
        <v>18782</v>
      </c>
      <c r="S44" s="695">
        <v>18054</v>
      </c>
      <c r="T44" s="696">
        <v>113</v>
      </c>
      <c r="U44" s="697">
        <v>41</v>
      </c>
      <c r="V44" s="697">
        <v>532</v>
      </c>
      <c r="W44" s="697">
        <v>27</v>
      </c>
      <c r="X44" s="697">
        <v>15</v>
      </c>
      <c r="Y44" s="708">
        <v>456</v>
      </c>
      <c r="Z44" s="709">
        <v>44</v>
      </c>
      <c r="AA44" s="710">
        <v>21</v>
      </c>
      <c r="AB44" s="709">
        <v>390</v>
      </c>
      <c r="AC44" s="709">
        <v>46</v>
      </c>
      <c r="AD44" s="709">
        <v>6</v>
      </c>
      <c r="AE44" s="709">
        <v>2</v>
      </c>
      <c r="AF44" s="711">
        <v>37</v>
      </c>
      <c r="AG44" s="687" t="s">
        <v>198</v>
      </c>
    </row>
    <row r="45" spans="1:33" s="146" customFormat="1" ht="20.100000000000001" customHeight="1">
      <c r="A45" s="144" t="s">
        <v>1271</v>
      </c>
      <c r="B45" s="144" t="s">
        <v>147</v>
      </c>
      <c r="C45" s="144" t="s">
        <v>148</v>
      </c>
      <c r="D45" s="144" t="s">
        <v>149</v>
      </c>
      <c r="E45" s="144"/>
      <c r="F45" s="145">
        <v>25</v>
      </c>
      <c r="H45" s="147" t="s">
        <v>199</v>
      </c>
      <c r="I45" s="706">
        <v>6695</v>
      </c>
      <c r="J45" s="695">
        <v>6695</v>
      </c>
      <c r="K45" s="707">
        <v>100</v>
      </c>
      <c r="L45" s="694">
        <v>0</v>
      </c>
      <c r="M45" s="707">
        <v>0</v>
      </c>
      <c r="N45" s="697" t="s">
        <v>200</v>
      </c>
      <c r="O45" s="707" t="s">
        <v>200</v>
      </c>
      <c r="P45" s="694">
        <v>6547</v>
      </c>
      <c r="Q45" s="695">
        <v>148</v>
      </c>
      <c r="R45" s="695">
        <v>148</v>
      </c>
      <c r="S45" s="695">
        <v>58</v>
      </c>
      <c r="T45" s="696" t="s">
        <v>200</v>
      </c>
      <c r="U45" s="697">
        <v>0</v>
      </c>
      <c r="V45" s="697">
        <v>90</v>
      </c>
      <c r="W45" s="697" t="s">
        <v>200</v>
      </c>
      <c r="X45" s="697" t="s">
        <v>200</v>
      </c>
      <c r="Y45" s="708">
        <v>0</v>
      </c>
      <c r="Z45" s="709" t="s">
        <v>200</v>
      </c>
      <c r="AA45" s="710">
        <v>0</v>
      </c>
      <c r="AB45" s="709" t="s">
        <v>200</v>
      </c>
      <c r="AC45" s="709" t="s">
        <v>200</v>
      </c>
      <c r="AD45" s="709" t="s">
        <v>200</v>
      </c>
      <c r="AE45" s="709" t="s">
        <v>200</v>
      </c>
      <c r="AF45" s="711" t="s">
        <v>200</v>
      </c>
      <c r="AG45" s="712">
        <v>25</v>
      </c>
    </row>
    <row r="46" spans="1:33" s="146" customFormat="1" ht="20.100000000000001" customHeight="1">
      <c r="A46" s="144" t="s">
        <v>1271</v>
      </c>
      <c r="B46" s="144" t="s">
        <v>147</v>
      </c>
      <c r="C46" s="144" t="s">
        <v>148</v>
      </c>
      <c r="D46" s="144" t="s">
        <v>149</v>
      </c>
      <c r="E46" s="144"/>
      <c r="F46" s="145">
        <v>26</v>
      </c>
      <c r="H46" s="147" t="s">
        <v>202</v>
      </c>
      <c r="I46" s="706">
        <v>6763</v>
      </c>
      <c r="J46" s="695">
        <v>6763</v>
      </c>
      <c r="K46" s="707">
        <v>100</v>
      </c>
      <c r="L46" s="694" t="s">
        <v>200</v>
      </c>
      <c r="M46" s="707" t="s">
        <v>200</v>
      </c>
      <c r="N46" s="697" t="s">
        <v>200</v>
      </c>
      <c r="O46" s="707" t="s">
        <v>200</v>
      </c>
      <c r="P46" s="694">
        <v>6617</v>
      </c>
      <c r="Q46" s="695">
        <v>145</v>
      </c>
      <c r="R46" s="695">
        <v>145</v>
      </c>
      <c r="S46" s="695">
        <v>27</v>
      </c>
      <c r="T46" s="696">
        <v>68</v>
      </c>
      <c r="U46" s="697">
        <v>4</v>
      </c>
      <c r="V46" s="697">
        <v>47</v>
      </c>
      <c r="W46" s="697" t="s">
        <v>200</v>
      </c>
      <c r="X46" s="697" t="s">
        <v>200</v>
      </c>
      <c r="Y46" s="708" t="s">
        <v>200</v>
      </c>
      <c r="Z46" s="709" t="s">
        <v>200</v>
      </c>
      <c r="AA46" s="710" t="s">
        <v>200</v>
      </c>
      <c r="AB46" s="709" t="s">
        <v>200</v>
      </c>
      <c r="AC46" s="709" t="s">
        <v>200</v>
      </c>
      <c r="AD46" s="709" t="s">
        <v>200</v>
      </c>
      <c r="AE46" s="709" t="s">
        <v>200</v>
      </c>
      <c r="AF46" s="711" t="s">
        <v>200</v>
      </c>
      <c r="AG46" s="712">
        <v>26</v>
      </c>
    </row>
    <row r="47" spans="1:33" s="146" customFormat="1" ht="20.100000000000001" customHeight="1">
      <c r="A47" s="144" t="s">
        <v>1271</v>
      </c>
      <c r="B47" s="144" t="s">
        <v>147</v>
      </c>
      <c r="C47" s="144" t="s">
        <v>148</v>
      </c>
      <c r="D47" s="144" t="s">
        <v>149</v>
      </c>
      <c r="E47" s="144"/>
      <c r="F47" s="145">
        <v>27</v>
      </c>
      <c r="H47" s="147" t="s">
        <v>204</v>
      </c>
      <c r="I47" s="706">
        <v>21468</v>
      </c>
      <c r="J47" s="695">
        <v>20940</v>
      </c>
      <c r="K47" s="707">
        <v>97.5</v>
      </c>
      <c r="L47" s="694">
        <v>482</v>
      </c>
      <c r="M47" s="707">
        <v>2.2000000000000002</v>
      </c>
      <c r="N47" s="697">
        <v>46</v>
      </c>
      <c r="O47" s="707">
        <v>0.2</v>
      </c>
      <c r="P47" s="694">
        <v>2478</v>
      </c>
      <c r="Q47" s="695">
        <v>18990</v>
      </c>
      <c r="R47" s="695">
        <v>18489</v>
      </c>
      <c r="S47" s="695">
        <v>17969</v>
      </c>
      <c r="T47" s="696">
        <v>45</v>
      </c>
      <c r="U47" s="697">
        <v>37</v>
      </c>
      <c r="V47" s="697">
        <v>396</v>
      </c>
      <c r="W47" s="697">
        <v>27</v>
      </c>
      <c r="X47" s="697">
        <v>15</v>
      </c>
      <c r="Y47" s="708">
        <v>456</v>
      </c>
      <c r="Z47" s="709">
        <v>44</v>
      </c>
      <c r="AA47" s="710">
        <v>21</v>
      </c>
      <c r="AB47" s="709">
        <v>390</v>
      </c>
      <c r="AC47" s="709">
        <v>46</v>
      </c>
      <c r="AD47" s="709">
        <v>6</v>
      </c>
      <c r="AE47" s="709">
        <v>2</v>
      </c>
      <c r="AF47" s="711">
        <v>37</v>
      </c>
      <c r="AG47" s="712">
        <v>27</v>
      </c>
    </row>
    <row r="48" spans="1:33" s="146" customFormat="1" ht="20.100000000000001" customHeight="1">
      <c r="A48" s="144" t="s">
        <v>1271</v>
      </c>
      <c r="B48" s="144" t="s">
        <v>147</v>
      </c>
      <c r="C48" s="144" t="s">
        <v>148</v>
      </c>
      <c r="D48" s="144" t="s">
        <v>149</v>
      </c>
      <c r="E48" s="144"/>
      <c r="F48" s="145">
        <v>28</v>
      </c>
      <c r="H48" s="147" t="s">
        <v>206</v>
      </c>
      <c r="I48" s="706">
        <v>1268769</v>
      </c>
      <c r="J48" s="695">
        <v>383130</v>
      </c>
      <c r="K48" s="707">
        <v>30.2</v>
      </c>
      <c r="L48" s="694">
        <v>885264</v>
      </c>
      <c r="M48" s="707">
        <v>69.8</v>
      </c>
      <c r="N48" s="697">
        <v>375</v>
      </c>
      <c r="O48" s="707">
        <v>0</v>
      </c>
      <c r="P48" s="694">
        <v>1172322</v>
      </c>
      <c r="Q48" s="695">
        <v>96447</v>
      </c>
      <c r="R48" s="695">
        <v>89273</v>
      </c>
      <c r="S48" s="695">
        <v>57451</v>
      </c>
      <c r="T48" s="696">
        <v>2069</v>
      </c>
      <c r="U48" s="697">
        <v>1600</v>
      </c>
      <c r="V48" s="697">
        <v>21168</v>
      </c>
      <c r="W48" s="697">
        <v>291</v>
      </c>
      <c r="X48" s="697">
        <v>6695</v>
      </c>
      <c r="Y48" s="708">
        <v>6798</v>
      </c>
      <c r="Z48" s="709">
        <v>3497</v>
      </c>
      <c r="AA48" s="710">
        <v>875</v>
      </c>
      <c r="AB48" s="709">
        <v>2426</v>
      </c>
      <c r="AC48" s="709">
        <v>375</v>
      </c>
      <c r="AD48" s="709">
        <v>131</v>
      </c>
      <c r="AE48" s="709">
        <v>37</v>
      </c>
      <c r="AF48" s="711">
        <v>207</v>
      </c>
      <c r="AG48" s="712">
        <v>28</v>
      </c>
    </row>
    <row r="49" spans="1:40" s="146" customFormat="1" ht="20.100000000000001" customHeight="1">
      <c r="A49" s="144" t="s">
        <v>1271</v>
      </c>
      <c r="B49" s="144" t="s">
        <v>147</v>
      </c>
      <c r="C49" s="144" t="s">
        <v>148</v>
      </c>
      <c r="D49" s="144" t="s">
        <v>149</v>
      </c>
      <c r="E49" s="144"/>
      <c r="F49" s="145">
        <v>29</v>
      </c>
      <c r="H49" s="147" t="s">
        <v>208</v>
      </c>
      <c r="I49" s="706">
        <v>270235</v>
      </c>
      <c r="J49" s="695">
        <v>265699</v>
      </c>
      <c r="K49" s="707">
        <v>98.3</v>
      </c>
      <c r="L49" s="694">
        <v>4238</v>
      </c>
      <c r="M49" s="707">
        <v>1.6</v>
      </c>
      <c r="N49" s="697">
        <v>298</v>
      </c>
      <c r="O49" s="707">
        <v>0.1</v>
      </c>
      <c r="P49" s="694">
        <v>241985</v>
      </c>
      <c r="Q49" s="695">
        <v>28251</v>
      </c>
      <c r="R49" s="695">
        <v>23884</v>
      </c>
      <c r="S49" s="695">
        <v>7480</v>
      </c>
      <c r="T49" s="696">
        <v>429</v>
      </c>
      <c r="U49" s="697">
        <v>965</v>
      </c>
      <c r="V49" s="697">
        <v>14758</v>
      </c>
      <c r="W49" s="697">
        <v>170</v>
      </c>
      <c r="X49" s="697">
        <v>82</v>
      </c>
      <c r="Y49" s="708">
        <v>4068</v>
      </c>
      <c r="Z49" s="709">
        <v>1825</v>
      </c>
      <c r="AA49" s="710">
        <v>486</v>
      </c>
      <c r="AB49" s="709">
        <v>1756</v>
      </c>
      <c r="AC49" s="709">
        <v>298</v>
      </c>
      <c r="AD49" s="709">
        <v>103</v>
      </c>
      <c r="AE49" s="709">
        <v>22</v>
      </c>
      <c r="AF49" s="711">
        <v>174</v>
      </c>
      <c r="AG49" s="712">
        <v>29</v>
      </c>
    </row>
    <row r="50" spans="1:40" s="146" customFormat="1" ht="20.100000000000001" customHeight="1">
      <c r="A50" s="144" t="s">
        <v>1271</v>
      </c>
      <c r="B50" s="144" t="s">
        <v>147</v>
      </c>
      <c r="C50" s="144" t="s">
        <v>148</v>
      </c>
      <c r="D50" s="144" t="s">
        <v>149</v>
      </c>
      <c r="E50" s="144"/>
      <c r="F50" s="145">
        <v>30</v>
      </c>
      <c r="H50" s="147" t="s">
        <v>210</v>
      </c>
      <c r="I50" s="706">
        <v>55377</v>
      </c>
      <c r="J50" s="695">
        <v>54997</v>
      </c>
      <c r="K50" s="707">
        <v>99.3</v>
      </c>
      <c r="L50" s="694">
        <v>377</v>
      </c>
      <c r="M50" s="707">
        <v>0.7</v>
      </c>
      <c r="N50" s="697">
        <v>4</v>
      </c>
      <c r="O50" s="707">
        <v>0</v>
      </c>
      <c r="P50" s="694">
        <v>52163</v>
      </c>
      <c r="Q50" s="695">
        <v>3214</v>
      </c>
      <c r="R50" s="695">
        <v>2840</v>
      </c>
      <c r="S50" s="695">
        <v>1148</v>
      </c>
      <c r="T50" s="696">
        <v>365</v>
      </c>
      <c r="U50" s="697">
        <v>115</v>
      </c>
      <c r="V50" s="697">
        <v>1115</v>
      </c>
      <c r="W50" s="697">
        <v>7</v>
      </c>
      <c r="X50" s="697">
        <v>90</v>
      </c>
      <c r="Y50" s="708">
        <v>370</v>
      </c>
      <c r="Z50" s="709">
        <v>229</v>
      </c>
      <c r="AA50" s="710">
        <v>65</v>
      </c>
      <c r="AB50" s="709">
        <v>77</v>
      </c>
      <c r="AC50" s="709">
        <v>4</v>
      </c>
      <c r="AD50" s="709">
        <v>3</v>
      </c>
      <c r="AE50" s="709" t="s">
        <v>200</v>
      </c>
      <c r="AF50" s="711">
        <v>1</v>
      </c>
      <c r="AG50" s="712">
        <v>30</v>
      </c>
    </row>
    <row r="51" spans="1:40" s="146" customFormat="1" ht="20.100000000000001" customHeight="1">
      <c r="A51" s="144" t="s">
        <v>1271</v>
      </c>
      <c r="B51" s="144" t="s">
        <v>147</v>
      </c>
      <c r="C51" s="144" t="s">
        <v>148</v>
      </c>
      <c r="D51" s="144" t="s">
        <v>149</v>
      </c>
      <c r="E51" s="144"/>
      <c r="F51" s="145">
        <v>31</v>
      </c>
      <c r="H51" s="147" t="s">
        <v>212</v>
      </c>
      <c r="I51" s="706">
        <v>943157</v>
      </c>
      <c r="J51" s="695">
        <v>62435</v>
      </c>
      <c r="K51" s="707">
        <v>6.6</v>
      </c>
      <c r="L51" s="694">
        <v>880649</v>
      </c>
      <c r="M51" s="707">
        <v>93.4</v>
      </c>
      <c r="N51" s="697">
        <v>73</v>
      </c>
      <c r="O51" s="707">
        <v>0</v>
      </c>
      <c r="P51" s="694">
        <v>878175</v>
      </c>
      <c r="Q51" s="695">
        <v>64982</v>
      </c>
      <c r="R51" s="695">
        <v>62549</v>
      </c>
      <c r="S51" s="695">
        <v>48822</v>
      </c>
      <c r="T51" s="696">
        <v>1276</v>
      </c>
      <c r="U51" s="697">
        <v>520</v>
      </c>
      <c r="V51" s="697">
        <v>5295</v>
      </c>
      <c r="W51" s="697">
        <v>114</v>
      </c>
      <c r="X51" s="697">
        <v>6522</v>
      </c>
      <c r="Y51" s="708">
        <v>2360</v>
      </c>
      <c r="Z51" s="709">
        <v>1444</v>
      </c>
      <c r="AA51" s="710">
        <v>324</v>
      </c>
      <c r="AB51" s="709">
        <v>592</v>
      </c>
      <c r="AC51" s="709">
        <v>73</v>
      </c>
      <c r="AD51" s="709">
        <v>25</v>
      </c>
      <c r="AE51" s="709">
        <v>15</v>
      </c>
      <c r="AF51" s="711">
        <v>32</v>
      </c>
      <c r="AG51" s="712">
        <v>31</v>
      </c>
    </row>
    <row r="52" spans="1:40" s="146" customFormat="1" ht="12" customHeight="1">
      <c r="F52" s="154"/>
      <c r="H52" s="713"/>
      <c r="I52" s="714"/>
      <c r="J52" s="715"/>
      <c r="K52" s="716"/>
      <c r="L52" s="717"/>
      <c r="M52" s="716"/>
      <c r="N52" s="718"/>
      <c r="O52" s="716"/>
      <c r="P52" s="717"/>
      <c r="Q52" s="715"/>
      <c r="R52" s="715"/>
      <c r="S52" s="719"/>
      <c r="T52" s="720"/>
      <c r="U52" s="721"/>
      <c r="V52" s="721"/>
      <c r="W52" s="721"/>
      <c r="X52" s="721"/>
      <c r="Y52" s="722"/>
      <c r="Z52" s="723"/>
      <c r="AA52" s="724"/>
      <c r="AB52" s="722"/>
      <c r="AC52" s="722"/>
      <c r="AD52" s="722"/>
      <c r="AE52" s="722"/>
      <c r="AF52" s="721"/>
      <c r="AG52" s="725"/>
    </row>
    <row r="53" spans="1:40" ht="7.5" customHeight="1">
      <c r="F53" s="160"/>
      <c r="H53" s="726"/>
      <c r="I53" s="527"/>
      <c r="J53" s="528"/>
      <c r="K53" s="529"/>
      <c r="L53" s="530"/>
      <c r="M53" s="529"/>
      <c r="N53" s="531"/>
      <c r="O53" s="529"/>
      <c r="P53" s="530"/>
      <c r="Q53" s="528"/>
      <c r="R53" s="528"/>
      <c r="S53" s="528"/>
      <c r="T53" s="532"/>
      <c r="U53" s="531"/>
      <c r="V53" s="531"/>
      <c r="W53" s="531"/>
      <c r="X53" s="531"/>
      <c r="Y53" s="533"/>
      <c r="Z53" s="533"/>
    </row>
    <row r="54" spans="1:40" s="146" customFormat="1" ht="12.75" customHeight="1">
      <c r="F54" s="154"/>
      <c r="H54" s="727"/>
      <c r="I54" s="728" t="s">
        <v>1289</v>
      </c>
      <c r="J54" s="729"/>
      <c r="K54" s="730"/>
      <c r="L54" s="731"/>
      <c r="M54" s="730"/>
      <c r="N54" s="732"/>
      <c r="O54" s="730"/>
      <c r="P54" s="731"/>
      <c r="Q54" s="733"/>
      <c r="R54" s="733"/>
      <c r="S54" s="734" t="s">
        <v>1290</v>
      </c>
      <c r="U54" s="735"/>
      <c r="V54" s="735"/>
      <c r="W54" s="735"/>
      <c r="X54" s="735"/>
      <c r="Y54" s="736"/>
      <c r="Z54" s="736"/>
      <c r="AA54" s="737"/>
      <c r="AB54" s="736"/>
      <c r="AC54" s="736"/>
      <c r="AD54" s="736"/>
      <c r="AE54" s="736"/>
      <c r="AF54" s="735"/>
      <c r="AG54" s="479"/>
    </row>
    <row r="55" spans="1:40" s="146" customFormat="1" ht="12.75" customHeight="1">
      <c r="F55" s="154"/>
      <c r="H55" s="727"/>
      <c r="I55" s="728" t="s">
        <v>1291</v>
      </c>
      <c r="J55" s="729"/>
      <c r="K55" s="730"/>
      <c r="L55" s="731"/>
      <c r="M55" s="730"/>
      <c r="N55" s="732"/>
      <c r="O55" s="730"/>
      <c r="P55" s="731"/>
      <c r="Q55" s="733"/>
      <c r="R55" s="733"/>
      <c r="S55" s="734"/>
      <c r="U55" s="735"/>
      <c r="V55" s="735"/>
      <c r="W55" s="735"/>
      <c r="X55" s="735"/>
      <c r="Y55" s="736"/>
      <c r="Z55" s="736"/>
      <c r="AA55" s="737"/>
      <c r="AB55" s="736"/>
      <c r="AC55" s="736"/>
      <c r="AD55" s="736"/>
      <c r="AE55" s="736"/>
      <c r="AF55" s="735"/>
      <c r="AG55" s="479"/>
    </row>
    <row r="56" spans="1:40" s="146" customFormat="1" ht="12.75" customHeight="1">
      <c r="F56" s="154"/>
      <c r="H56" s="727"/>
      <c r="I56" s="728" t="s">
        <v>1292</v>
      </c>
      <c r="J56" s="729"/>
      <c r="K56" s="730"/>
      <c r="L56" s="731"/>
      <c r="M56" s="730"/>
      <c r="N56" s="732"/>
      <c r="O56" s="730"/>
      <c r="P56" s="731"/>
      <c r="Q56" s="729"/>
      <c r="R56" s="733"/>
      <c r="S56" s="734"/>
      <c r="U56" s="735"/>
      <c r="V56" s="735"/>
      <c r="W56" s="735"/>
      <c r="X56" s="735"/>
      <c r="Y56" s="736"/>
      <c r="Z56" s="736"/>
      <c r="AA56" s="737"/>
      <c r="AB56" s="736"/>
      <c r="AC56" s="736"/>
      <c r="AD56" s="736"/>
      <c r="AE56" s="736"/>
      <c r="AF56" s="735"/>
      <c r="AG56" s="479"/>
    </row>
    <row r="57" spans="1:40" s="146" customFormat="1" ht="12.75" customHeight="1">
      <c r="F57" s="154"/>
      <c r="H57" s="727"/>
      <c r="I57" s="738" t="s">
        <v>1293</v>
      </c>
      <c r="J57" s="729"/>
      <c r="K57" s="730"/>
      <c r="L57" s="731"/>
      <c r="M57" s="730"/>
      <c r="N57" s="732"/>
      <c r="O57" s="730"/>
      <c r="P57" s="731"/>
      <c r="Q57" s="729"/>
      <c r="R57" s="733"/>
      <c r="S57" s="734"/>
      <c r="T57" s="739"/>
      <c r="U57" s="735"/>
      <c r="V57" s="735"/>
      <c r="W57" s="735"/>
      <c r="X57" s="735"/>
      <c r="Y57" s="736"/>
      <c r="Z57" s="736"/>
      <c r="AA57" s="737"/>
      <c r="AB57" s="736"/>
      <c r="AC57" s="736"/>
      <c r="AD57" s="736"/>
      <c r="AE57" s="736"/>
      <c r="AF57" s="735"/>
      <c r="AG57" s="479"/>
    </row>
    <row r="58" spans="1:40" s="146" customFormat="1" ht="12.75" customHeight="1">
      <c r="F58" s="154"/>
      <c r="H58" s="727"/>
      <c r="I58" s="738" t="s">
        <v>1294</v>
      </c>
      <c r="J58" s="7"/>
      <c r="K58" s="471"/>
      <c r="L58" s="472"/>
      <c r="M58" s="471"/>
      <c r="N58" s="473"/>
      <c r="O58" s="471"/>
      <c r="P58" s="472"/>
      <c r="Q58" s="729"/>
      <c r="R58" s="733"/>
      <c r="S58" s="734"/>
      <c r="T58" s="474"/>
      <c r="U58" s="473"/>
      <c r="V58" s="473"/>
      <c r="W58" s="473"/>
      <c r="X58" s="473"/>
      <c r="Y58" s="736"/>
      <c r="Z58" s="736"/>
      <c r="AA58" s="737"/>
      <c r="AB58" s="736"/>
      <c r="AC58" s="736"/>
      <c r="AD58" s="736"/>
      <c r="AE58" s="736"/>
      <c r="AF58" s="735"/>
      <c r="AG58" s="479"/>
    </row>
    <row r="59" spans="1:40" s="146" customFormat="1" ht="12.75" customHeight="1">
      <c r="F59" s="740"/>
      <c r="H59" s="727"/>
      <c r="I59" s="5"/>
      <c r="J59" s="7"/>
      <c r="K59" s="471"/>
      <c r="L59" s="472"/>
      <c r="M59" s="471"/>
      <c r="N59" s="473"/>
      <c r="O59" s="471"/>
      <c r="P59" s="472"/>
      <c r="Q59" s="729"/>
      <c r="R59" s="733"/>
      <c r="S59" s="7"/>
      <c r="T59" s="474"/>
      <c r="U59" s="473"/>
      <c r="V59" s="473"/>
      <c r="W59" s="473"/>
      <c r="X59" s="473"/>
      <c r="Y59" s="736"/>
      <c r="Z59" s="736"/>
      <c r="AA59" s="737"/>
      <c r="AB59" s="736"/>
      <c r="AC59" s="736"/>
      <c r="AD59" s="736"/>
      <c r="AE59" s="736"/>
      <c r="AF59" s="735"/>
      <c r="AG59" s="479"/>
    </row>
    <row r="60" spans="1:40">
      <c r="I60" s="741"/>
      <c r="J60" s="741"/>
      <c r="K60" s="741"/>
      <c r="L60" s="741"/>
      <c r="M60" s="741"/>
      <c r="N60" s="741"/>
      <c r="O60" s="741"/>
    </row>
    <row r="61" spans="1:40" ht="19.5" customHeight="1">
      <c r="H61" s="742" t="s">
        <v>150</v>
      </c>
      <c r="I61" s="741">
        <v>18971300</v>
      </c>
      <c r="J61" s="743">
        <v>3489418</v>
      </c>
      <c r="K61" s="744">
        <v>18.399999999999999</v>
      </c>
      <c r="L61" s="745">
        <v>15403583</v>
      </c>
      <c r="M61" s="744">
        <v>81.2</v>
      </c>
      <c r="N61" s="746">
        <v>78299</v>
      </c>
      <c r="O61" s="744">
        <v>0.4</v>
      </c>
      <c r="Y61" s="698"/>
      <c r="Z61" s="699"/>
      <c r="AA61" s="700"/>
      <c r="AB61" s="699"/>
      <c r="AI61" s="749">
        <v>13533988</v>
      </c>
      <c r="AJ61" s="750">
        <v>71.339275642681315</v>
      </c>
      <c r="AK61" s="749">
        <v>1728635</v>
      </c>
      <c r="AL61" s="750">
        <v>9.1118426254394791</v>
      </c>
      <c r="AM61" s="749">
        <v>140398</v>
      </c>
      <c r="AN61" s="750">
        <v>0.74005471422622593</v>
      </c>
    </row>
    <row r="62" spans="1:40" ht="19.5" customHeight="1">
      <c r="H62" s="742" t="s">
        <v>1273</v>
      </c>
      <c r="I62" s="741">
        <v>13586360</v>
      </c>
      <c r="J62" s="743">
        <v>135255</v>
      </c>
      <c r="K62" s="744">
        <v>1</v>
      </c>
      <c r="L62" s="745">
        <v>13379246</v>
      </c>
      <c r="M62" s="744">
        <v>98.5</v>
      </c>
      <c r="N62" s="746">
        <v>71859</v>
      </c>
      <c r="O62" s="744">
        <v>0.5</v>
      </c>
      <c r="Y62" s="698"/>
      <c r="Z62" s="699"/>
      <c r="AA62" s="700"/>
      <c r="AB62" s="699"/>
      <c r="AI62" s="749">
        <v>13361703</v>
      </c>
      <c r="AJ62" s="750">
        <v>98.346451882623455</v>
      </c>
      <c r="AK62" s="749">
        <v>91</v>
      </c>
      <c r="AL62" s="750">
        <v>6.6978940643410009E-4</v>
      </c>
      <c r="AM62" s="749">
        <v>17194</v>
      </c>
      <c r="AN62" s="750">
        <v>0.12655339620030678</v>
      </c>
    </row>
    <row r="63" spans="1:40" ht="19.5" customHeight="1">
      <c r="H63" s="742" t="s">
        <v>156</v>
      </c>
      <c r="I63" s="741">
        <v>1454760</v>
      </c>
      <c r="J63" s="743">
        <v>1418742</v>
      </c>
      <c r="K63" s="744">
        <v>97.5</v>
      </c>
      <c r="L63" s="745">
        <v>33698</v>
      </c>
      <c r="M63" s="744">
        <v>2.2999999999999998</v>
      </c>
      <c r="N63" s="746">
        <v>2320</v>
      </c>
      <c r="O63" s="744">
        <v>0.2</v>
      </c>
      <c r="Y63" s="698"/>
      <c r="Z63" s="699"/>
      <c r="AA63" s="700"/>
      <c r="AB63" s="699"/>
      <c r="AI63" s="749">
        <v>28015</v>
      </c>
      <c r="AJ63" s="750">
        <v>1.9257472022876625</v>
      </c>
      <c r="AK63" s="749">
        <v>331</v>
      </c>
      <c r="AL63" s="750">
        <v>2.2752893948142651E-2</v>
      </c>
      <c r="AM63" s="749">
        <v>5062</v>
      </c>
      <c r="AN63" s="750">
        <v>0.34796117572658031</v>
      </c>
    </row>
    <row r="64" spans="1:40" ht="19.5" customHeight="1">
      <c r="H64" s="742" t="s">
        <v>1295</v>
      </c>
      <c r="I64" s="741">
        <v>3696157</v>
      </c>
      <c r="J64" s="743">
        <v>1843530</v>
      </c>
      <c r="K64" s="744">
        <v>49.9</v>
      </c>
      <c r="L64" s="745">
        <v>1850066</v>
      </c>
      <c r="M64" s="744">
        <v>50.1</v>
      </c>
      <c r="N64" s="746">
        <v>2561</v>
      </c>
      <c r="O64" s="744">
        <v>0.1</v>
      </c>
      <c r="Y64" s="698"/>
      <c r="Z64" s="699"/>
      <c r="AA64" s="700"/>
      <c r="AB64" s="699"/>
      <c r="AI64" s="749">
        <v>89821</v>
      </c>
      <c r="AJ64" s="750">
        <v>2.4301186340298857</v>
      </c>
      <c r="AK64" s="749">
        <v>1728120</v>
      </c>
      <c r="AL64" s="750">
        <v>46.754507451929122</v>
      </c>
      <c r="AM64" s="749">
        <v>32124</v>
      </c>
      <c r="AN64" s="750">
        <v>0.86911892541361202</v>
      </c>
    </row>
    <row r="65" spans="8:40" ht="19.5" customHeight="1">
      <c r="H65" s="742" t="s">
        <v>154</v>
      </c>
      <c r="I65" s="741">
        <v>234024</v>
      </c>
      <c r="J65" s="743">
        <v>91892</v>
      </c>
      <c r="K65" s="744">
        <v>39.299999999999997</v>
      </c>
      <c r="L65" s="745">
        <v>140572</v>
      </c>
      <c r="M65" s="744">
        <v>60.1</v>
      </c>
      <c r="N65" s="746">
        <v>1559</v>
      </c>
      <c r="O65" s="744">
        <v>0.7</v>
      </c>
      <c r="Y65" s="698"/>
      <c r="Z65" s="699"/>
      <c r="AA65" s="700"/>
      <c r="AB65" s="699"/>
      <c r="AI65" s="749">
        <v>54449</v>
      </c>
      <c r="AJ65" s="750">
        <v>23.266417119611663</v>
      </c>
      <c r="AK65" s="749">
        <v>93</v>
      </c>
      <c r="AL65" s="750">
        <v>3.9739513896010666E-2</v>
      </c>
      <c r="AM65" s="749">
        <v>86018</v>
      </c>
      <c r="AN65" s="750">
        <v>36.75605920760264</v>
      </c>
    </row>
  </sheetData>
  <mergeCells count="10">
    <mergeCell ref="AI16:AI17"/>
    <mergeCell ref="AK16:AK17"/>
    <mergeCell ref="AM16:AM17"/>
    <mergeCell ref="AI12:AN12"/>
    <mergeCell ref="AI13:AJ14"/>
    <mergeCell ref="AK13:AL14"/>
    <mergeCell ref="AM13:AN14"/>
    <mergeCell ref="AI15:AJ15"/>
    <mergeCell ref="AK15:AL15"/>
    <mergeCell ref="AM15:AN15"/>
  </mergeCells>
  <phoneticPr fontId="13"/>
  <pageMargins left="0.35433070866141736" right="0" top="0.78740157480314965" bottom="0" header="0.51181102362204722" footer="0.51181102362204722"/>
  <pageSetup paperSize="9" scale="55" pageOrder="overThenDown" orientation="portrait" r:id="rId1"/>
  <headerFooter alignWithMargins="0"/>
  <colBreaks count="2" manualBreakCount="2">
    <brk id="18" max="1048575" man="1"/>
    <brk id="34"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D3232-5D89-4336-89AC-744ACA4D4645}">
  <sheetPr codeName="Sheet30">
    <pageSetUpPr fitToPage="1"/>
  </sheetPr>
  <dimension ref="A1:AK91"/>
  <sheetViews>
    <sheetView zoomScaleNormal="100" zoomScaleSheetLayoutView="70" workbookViewId="0"/>
  </sheetViews>
  <sheetFormatPr defaultColWidth="8.875" defaultRowHeight="13.5"/>
  <cols>
    <col min="1" max="1" width="7.625" customWidth="1"/>
    <col min="2" max="2" width="36.875" customWidth="1"/>
    <col min="3" max="3" width="15" customWidth="1"/>
    <col min="4" max="4" width="16.125" customWidth="1"/>
    <col min="5" max="5" width="8.125" customWidth="1"/>
    <col min="6" max="6" width="16.125" customWidth="1"/>
    <col min="7" max="7" width="8.125" customWidth="1"/>
    <col min="8" max="8" width="16.125" customWidth="1"/>
    <col min="9" max="9" width="8" customWidth="1"/>
    <col min="10" max="10" width="16.25" customWidth="1"/>
    <col min="11" max="11" width="8" customWidth="1"/>
    <col min="12" max="12" width="16.125" customWidth="1"/>
    <col min="13" max="13" width="8" customWidth="1"/>
    <col min="14" max="14" width="16.125" customWidth="1"/>
    <col min="15" max="15" width="8" customWidth="1"/>
    <col min="16" max="36" width="8.875" customWidth="1"/>
    <col min="37" max="37" width="11.875" customWidth="1"/>
  </cols>
  <sheetData>
    <row r="1" spans="1:15">
      <c r="A1" t="s">
        <v>1296</v>
      </c>
      <c r="O1" s="1224" t="s">
        <v>1297</v>
      </c>
    </row>
    <row r="2" spans="1:15" ht="16.5" customHeight="1"/>
    <row r="3" spans="1:15" ht="16.5" customHeight="1">
      <c r="G3" s="1161" t="s">
        <v>1077</v>
      </c>
      <c r="H3" t="s">
        <v>2100</v>
      </c>
    </row>
    <row r="4" spans="1:15" ht="21.75" customHeight="1">
      <c r="A4" s="1118"/>
      <c r="B4" s="1132"/>
      <c r="G4" s="1122" t="s">
        <v>1078</v>
      </c>
      <c r="H4" s="1118" t="s">
        <v>1079</v>
      </c>
    </row>
    <row r="5" spans="1:15" ht="20.100000000000001" customHeight="1">
      <c r="A5" s="1118" t="s">
        <v>1298</v>
      </c>
      <c r="B5" s="1162"/>
      <c r="H5" s="1118"/>
    </row>
    <row r="6" spans="1:15" ht="19.5" customHeight="1" thickBot="1">
      <c r="A6" s="1118" t="s">
        <v>6</v>
      </c>
      <c r="O6" s="1373" t="s">
        <v>2098</v>
      </c>
    </row>
    <row r="7" spans="1:15" ht="9" customHeight="1">
      <c r="A7" s="1374"/>
      <c r="B7" s="1374"/>
      <c r="C7" s="1813" t="s">
        <v>1299</v>
      </c>
      <c r="D7" s="1803" t="s">
        <v>1300</v>
      </c>
      <c r="E7" s="1855"/>
      <c r="F7" s="1803" t="s">
        <v>1301</v>
      </c>
      <c r="G7" s="1855"/>
      <c r="H7" s="1121"/>
      <c r="I7" s="1121"/>
      <c r="J7" s="1121"/>
      <c r="K7" s="1121"/>
      <c r="L7" s="1121"/>
      <c r="M7" s="1121"/>
      <c r="N7" s="1803" t="s">
        <v>1302</v>
      </c>
      <c r="O7" s="1856"/>
    </row>
    <row r="8" spans="1:15" ht="6.75" hidden="1" customHeight="1">
      <c r="C8" s="1812"/>
      <c r="D8" s="1829"/>
      <c r="E8" s="1817"/>
      <c r="F8" s="1829"/>
      <c r="G8" s="1817"/>
      <c r="H8" s="1123"/>
      <c r="I8" s="1225"/>
      <c r="J8" s="1123"/>
      <c r="K8" s="1225"/>
      <c r="L8" s="1123"/>
      <c r="M8" s="1225"/>
      <c r="N8" s="1829"/>
      <c r="O8" s="1830"/>
    </row>
    <row r="9" spans="1:15" ht="14.25" customHeight="1">
      <c r="B9" s="1118" t="s">
        <v>1303</v>
      </c>
      <c r="C9" s="1812"/>
      <c r="D9" s="1829"/>
      <c r="E9" s="1817"/>
      <c r="F9" s="1829"/>
      <c r="G9" s="1817"/>
      <c r="H9" s="1825" t="s">
        <v>1213</v>
      </c>
      <c r="I9" s="1814"/>
      <c r="J9" s="1804" t="s">
        <v>1214</v>
      </c>
      <c r="K9" s="1814"/>
      <c r="L9" s="1804" t="s">
        <v>10</v>
      </c>
      <c r="M9" s="1814"/>
      <c r="N9" s="1829"/>
      <c r="O9" s="1830"/>
    </row>
    <row r="10" spans="1:15" ht="14.25">
      <c r="A10" s="1411"/>
      <c r="B10" s="1146" t="s">
        <v>1304</v>
      </c>
      <c r="C10" s="1812"/>
      <c r="D10" s="1829"/>
      <c r="E10" s="1817"/>
      <c r="F10" s="1829"/>
      <c r="G10" s="1817"/>
      <c r="H10" s="1830"/>
      <c r="I10" s="1817"/>
      <c r="J10" s="1829"/>
      <c r="K10" s="1817"/>
      <c r="L10" s="1829"/>
      <c r="M10" s="1817"/>
      <c r="N10" s="1829"/>
      <c r="O10" s="1830"/>
    </row>
    <row r="11" spans="1:15" ht="26.25" customHeight="1">
      <c r="A11" s="1411"/>
      <c r="B11" s="1226"/>
      <c r="C11" s="1812"/>
      <c r="D11" s="1857" t="s">
        <v>1305</v>
      </c>
      <c r="E11" s="1858"/>
      <c r="F11" s="1859" t="s">
        <v>1306</v>
      </c>
      <c r="G11" s="1860"/>
      <c r="H11" s="1861" t="s">
        <v>30</v>
      </c>
      <c r="I11" s="1860"/>
      <c r="J11" s="1857" t="s">
        <v>1234</v>
      </c>
      <c r="K11" s="1858"/>
      <c r="L11" s="1859" t="s">
        <v>31</v>
      </c>
      <c r="M11" s="1860"/>
      <c r="N11" s="1853" t="s">
        <v>1307</v>
      </c>
      <c r="O11" s="1854"/>
    </row>
    <row r="12" spans="1:15" ht="15">
      <c r="A12" s="1118" t="s">
        <v>1308</v>
      </c>
      <c r="B12" s="1227"/>
      <c r="C12" s="1812"/>
      <c r="D12" s="1818" t="s">
        <v>1245</v>
      </c>
      <c r="E12" s="1228" t="s">
        <v>1246</v>
      </c>
      <c r="F12" s="1818" t="s">
        <v>1245</v>
      </c>
      <c r="G12" s="1228" t="s">
        <v>1246</v>
      </c>
      <c r="H12" s="1802" t="s">
        <v>1245</v>
      </c>
      <c r="I12" s="1151" t="s">
        <v>1246</v>
      </c>
      <c r="J12" s="1802" t="s">
        <v>1245</v>
      </c>
      <c r="K12" s="1151" t="s">
        <v>1246</v>
      </c>
      <c r="L12" s="1802" t="s">
        <v>1245</v>
      </c>
      <c r="M12" s="1151" t="s">
        <v>1246</v>
      </c>
      <c r="N12" s="1802" t="s">
        <v>1245</v>
      </c>
      <c r="O12" s="1331" t="s">
        <v>1246</v>
      </c>
    </row>
    <row r="13" spans="1:15" ht="18" customHeight="1">
      <c r="A13" s="1118" t="s">
        <v>1309</v>
      </c>
      <c r="B13" s="1118"/>
      <c r="C13" s="1812"/>
      <c r="D13" s="1812"/>
      <c r="E13" s="1151" t="s">
        <v>1110</v>
      </c>
      <c r="F13" s="1812"/>
      <c r="G13" s="1151" t="s">
        <v>1110</v>
      </c>
      <c r="H13" s="1812"/>
      <c r="I13" s="1151" t="s">
        <v>1110</v>
      </c>
      <c r="J13" s="1812"/>
      <c r="K13" s="1151" t="s">
        <v>1110</v>
      </c>
      <c r="L13" s="1812"/>
      <c r="M13" s="1151" t="s">
        <v>1110</v>
      </c>
      <c r="N13" s="1812"/>
      <c r="O13" s="1331" t="s">
        <v>1110</v>
      </c>
    </row>
    <row r="14" spans="1:15" ht="14.25" customHeight="1">
      <c r="A14" s="1382"/>
      <c r="B14" s="1229"/>
      <c r="C14" s="1230" t="s">
        <v>29</v>
      </c>
      <c r="D14" s="1230" t="s">
        <v>1270</v>
      </c>
      <c r="E14" s="1231"/>
      <c r="F14" s="1230" t="s">
        <v>1270</v>
      </c>
      <c r="G14" s="1231"/>
      <c r="H14" s="1230" t="s">
        <v>1270</v>
      </c>
      <c r="I14" s="1231"/>
      <c r="J14" s="1344" t="s">
        <v>1270</v>
      </c>
      <c r="K14" s="1231"/>
      <c r="L14" s="1344" t="s">
        <v>1270</v>
      </c>
      <c r="M14" s="1231"/>
      <c r="N14" s="1344" t="s">
        <v>1270</v>
      </c>
      <c r="O14" s="1341"/>
    </row>
    <row r="15" spans="1:15" ht="7.5" customHeight="1">
      <c r="C15" s="1485"/>
      <c r="E15" s="1386"/>
    </row>
    <row r="16" spans="1:15" ht="19.5" customHeight="1">
      <c r="A16" s="1232" t="s">
        <v>1310</v>
      </c>
      <c r="B16" s="1331"/>
      <c r="C16" s="1233">
        <v>16675053</v>
      </c>
      <c r="D16" s="1116">
        <v>3452681</v>
      </c>
      <c r="E16" s="1117">
        <v>20.7</v>
      </c>
      <c r="F16" s="1116">
        <v>13162679</v>
      </c>
      <c r="G16" s="1117">
        <v>78.900000000000006</v>
      </c>
      <c r="H16" s="1178">
        <v>11547678</v>
      </c>
      <c r="I16" s="1117">
        <v>69.3</v>
      </c>
      <c r="J16" s="1178">
        <v>1494977</v>
      </c>
      <c r="K16" s="1117">
        <v>9</v>
      </c>
      <c r="L16" s="1178">
        <v>120022</v>
      </c>
      <c r="M16" s="1117">
        <v>0.7</v>
      </c>
      <c r="N16" s="1178">
        <v>59694</v>
      </c>
      <c r="O16" s="1117">
        <v>0.4</v>
      </c>
    </row>
    <row r="17" spans="1:15" ht="19.5" customHeight="1">
      <c r="A17" s="1232" t="s">
        <v>1311</v>
      </c>
      <c r="B17" s="1331"/>
      <c r="C17" s="1233">
        <v>16804155</v>
      </c>
      <c r="D17" s="1116">
        <v>3394467</v>
      </c>
      <c r="E17" s="1117">
        <v>20.200164780674779</v>
      </c>
      <c r="F17" s="1116">
        <v>13363122</v>
      </c>
      <c r="G17" s="1117">
        <v>79.522725183146676</v>
      </c>
      <c r="H17" s="1178">
        <v>11736214</v>
      </c>
      <c r="I17" s="1117">
        <v>69.841143455294244</v>
      </c>
      <c r="J17" s="1178">
        <v>1499152</v>
      </c>
      <c r="K17" s="1117">
        <v>8.9213173765654972</v>
      </c>
      <c r="L17" s="1178">
        <v>127758</v>
      </c>
      <c r="M17" s="1117">
        <v>0.76027625310525881</v>
      </c>
      <c r="N17" s="1178">
        <v>46566</v>
      </c>
      <c r="O17" s="1117">
        <v>0.27711003617855229</v>
      </c>
    </row>
    <row r="18" spans="1:15" ht="19.5" customHeight="1">
      <c r="A18" s="1232" t="s">
        <v>1312</v>
      </c>
      <c r="B18" s="1331"/>
      <c r="C18" s="1233">
        <v>16937584</v>
      </c>
      <c r="D18" s="1116">
        <v>3389068</v>
      </c>
      <c r="E18" s="1117">
        <v>20.009158330963849</v>
      </c>
      <c r="F18" s="1116">
        <v>13497488</v>
      </c>
      <c r="G18" s="1117">
        <v>79.689570838438357</v>
      </c>
      <c r="H18" s="1178">
        <v>11836575</v>
      </c>
      <c r="I18" s="1117">
        <v>69.883491057520359</v>
      </c>
      <c r="J18" s="1178">
        <v>1541932</v>
      </c>
      <c r="K18" s="1117">
        <v>9.1036124160328882</v>
      </c>
      <c r="L18" s="1178">
        <v>118980</v>
      </c>
      <c r="M18" s="1117">
        <v>0.70246146085533812</v>
      </c>
      <c r="N18" s="1178">
        <v>51028</v>
      </c>
      <c r="O18" s="1117">
        <v>0.30127083059779952</v>
      </c>
    </row>
    <row r="19" spans="1:15" ht="19.5" customHeight="1">
      <c r="A19" s="1232" t="s">
        <v>1313</v>
      </c>
      <c r="B19" s="1331"/>
      <c r="C19" s="1233">
        <v>17845224</v>
      </c>
      <c r="D19" s="1116">
        <v>3389697</v>
      </c>
      <c r="E19" s="1117">
        <v>18.994981514381664</v>
      </c>
      <c r="F19" s="1116">
        <v>14397353</v>
      </c>
      <c r="G19" s="1117">
        <v>80.679026500311792</v>
      </c>
      <c r="H19" s="1178">
        <v>12721934</v>
      </c>
      <c r="I19" s="1117">
        <v>71.290413614309358</v>
      </c>
      <c r="J19" s="1178">
        <v>1548919</v>
      </c>
      <c r="K19" s="1117">
        <v>8.6797397443708189</v>
      </c>
      <c r="L19" s="1178">
        <v>126501</v>
      </c>
      <c r="M19" s="1117">
        <v>0.7088787453718709</v>
      </c>
      <c r="N19" s="1178">
        <v>58174</v>
      </c>
      <c r="O19" s="1117">
        <v>0.32599198530654477</v>
      </c>
    </row>
    <row r="20" spans="1:15" ht="19.5" customHeight="1">
      <c r="A20" s="1232" t="s">
        <v>1314</v>
      </c>
      <c r="B20" s="1331"/>
      <c r="C20" s="1233">
        <v>18463102</v>
      </c>
      <c r="D20" s="1116">
        <v>3335073</v>
      </c>
      <c r="E20" s="1117">
        <v>18.063448926404675</v>
      </c>
      <c r="F20" s="1116">
        <v>15066683</v>
      </c>
      <c r="G20" s="1117">
        <v>81.604288380143274</v>
      </c>
      <c r="H20" s="1178">
        <v>13344362</v>
      </c>
      <c r="I20" s="1117">
        <v>72.27583967201177</v>
      </c>
      <c r="J20" s="1178">
        <v>1594366</v>
      </c>
      <c r="K20" s="1117">
        <v>8.635417818739235</v>
      </c>
      <c r="L20" s="1178">
        <v>127954</v>
      </c>
      <c r="M20" s="1117">
        <v>0.69302547318430019</v>
      </c>
      <c r="N20" s="1178">
        <v>61345</v>
      </c>
      <c r="O20" s="1117">
        <v>0.33225727724409471</v>
      </c>
    </row>
    <row r="21" spans="1:15" ht="7.5" customHeight="1">
      <c r="A21" s="1118"/>
      <c r="B21" s="1118"/>
      <c r="C21" s="1233"/>
      <c r="D21" s="1116"/>
      <c r="E21" s="1117"/>
      <c r="F21" s="1116"/>
      <c r="G21" s="1117"/>
      <c r="H21" s="1117"/>
      <c r="I21" s="1118"/>
      <c r="J21" s="1118"/>
      <c r="K21" s="1118"/>
      <c r="L21" s="1118"/>
      <c r="M21" s="1118"/>
      <c r="N21" s="1118"/>
      <c r="O21" s="1118"/>
    </row>
    <row r="22" spans="1:15" ht="19.5" customHeight="1">
      <c r="A22" s="1232" t="s">
        <v>1315</v>
      </c>
      <c r="B22" s="1331"/>
      <c r="C22" s="1233">
        <v>18943767</v>
      </c>
      <c r="D22" s="1116">
        <v>3306072</v>
      </c>
      <c r="E22" s="1117">
        <v>17.452030528035952</v>
      </c>
      <c r="F22" s="1116">
        <v>15577912</v>
      </c>
      <c r="G22" s="1117">
        <v>82.232388098945691</v>
      </c>
      <c r="H22" s="1178">
        <v>13830001</v>
      </c>
      <c r="I22" s="1117">
        <v>73.005548474070665</v>
      </c>
      <c r="J22" s="1178">
        <v>1608408</v>
      </c>
      <c r="K22" s="1117">
        <v>8.4904338192081852</v>
      </c>
      <c r="L22" s="1178">
        <v>139503</v>
      </c>
      <c r="M22" s="1117">
        <v>0.73640580566684544</v>
      </c>
      <c r="N22" s="1178">
        <v>59783</v>
      </c>
      <c r="O22" s="1117">
        <v>0.31558137301836536</v>
      </c>
    </row>
    <row r="23" spans="1:15" ht="19.5" customHeight="1">
      <c r="A23" s="1232" t="s">
        <v>1316</v>
      </c>
      <c r="B23" s="1331"/>
      <c r="C23" s="1233">
        <v>18800063</v>
      </c>
      <c r="D23" s="1116">
        <v>3345560</v>
      </c>
      <c r="E23" s="1117">
        <v>17.795472281130124</v>
      </c>
      <c r="F23" s="1116">
        <v>15387924</v>
      </c>
      <c r="G23" s="1117">
        <v>81.850385288602496</v>
      </c>
      <c r="H23" s="1178">
        <v>13620907</v>
      </c>
      <c r="I23" s="1117">
        <v>72.451390189490326</v>
      </c>
      <c r="J23" s="1178">
        <v>1634519</v>
      </c>
      <c r="K23" s="1117">
        <v>8.6942208651109318</v>
      </c>
      <c r="L23" s="1178">
        <v>132498</v>
      </c>
      <c r="M23" s="1117">
        <v>0.70477423400123718</v>
      </c>
      <c r="N23" s="1178">
        <v>66579</v>
      </c>
      <c r="O23" s="1117">
        <v>0.35414243026738795</v>
      </c>
    </row>
    <row r="24" spans="1:15" ht="19.5" customHeight="1">
      <c r="A24" s="1232" t="s">
        <v>1317</v>
      </c>
      <c r="B24" s="1331"/>
      <c r="C24" s="1233">
        <v>17246300</v>
      </c>
      <c r="D24" s="1116">
        <v>3495721</v>
      </c>
      <c r="E24" s="1117">
        <v>20.269396914120712</v>
      </c>
      <c r="F24" s="1116">
        <v>13682504</v>
      </c>
      <c r="G24" s="1117">
        <v>79.335880739636906</v>
      </c>
      <c r="H24" s="1178">
        <v>11937141</v>
      </c>
      <c r="I24" s="1117">
        <v>69.215663649594404</v>
      </c>
      <c r="J24" s="1178">
        <v>1617784</v>
      </c>
      <c r="K24" s="1117">
        <v>9.3804700138580444</v>
      </c>
      <c r="L24" s="1178">
        <v>127579</v>
      </c>
      <c r="M24" s="1117">
        <v>0.73974707618445701</v>
      </c>
      <c r="N24" s="1178">
        <v>68074</v>
      </c>
      <c r="O24" s="1117">
        <v>0.3947165478972301</v>
      </c>
    </row>
    <row r="25" spans="1:15" ht="18" customHeight="1">
      <c r="A25" s="1232" t="s">
        <v>1318</v>
      </c>
      <c r="B25" s="1331"/>
      <c r="C25" s="1233">
        <v>17109951</v>
      </c>
      <c r="D25" s="1116">
        <v>3307155</v>
      </c>
      <c r="E25" s="1117">
        <v>19.328839691007882</v>
      </c>
      <c r="F25" s="1116">
        <v>13732042</v>
      </c>
      <c r="G25" s="1117">
        <v>80.257634869906994</v>
      </c>
      <c r="H25" s="1383">
        <v>11950481</v>
      </c>
      <c r="I25" s="1117">
        <v>69.845208791071343</v>
      </c>
      <c r="J25" s="1178">
        <v>1646335</v>
      </c>
      <c r="K25" s="1117">
        <v>9.6220906769399868</v>
      </c>
      <c r="L25" s="1178">
        <v>135225</v>
      </c>
      <c r="M25" s="1117">
        <v>0.79032955734355992</v>
      </c>
      <c r="N25" s="1178">
        <v>70754</v>
      </c>
      <c r="O25" s="1117">
        <v>0.41352543908512651</v>
      </c>
    </row>
    <row r="26" spans="1:15" ht="18" customHeight="1">
      <c r="A26" s="1232" t="s">
        <v>1319</v>
      </c>
      <c r="B26" s="1331"/>
      <c r="C26" s="1234">
        <v>17379084</v>
      </c>
      <c r="D26" s="1235">
        <v>3232586</v>
      </c>
      <c r="E26" s="1236">
        <v>18.600000000000001</v>
      </c>
      <c r="F26" s="1237">
        <v>14069558</v>
      </c>
      <c r="G26" s="1236">
        <v>81</v>
      </c>
      <c r="H26" s="1486">
        <v>12234670</v>
      </c>
      <c r="I26" s="1117">
        <v>70.398819599999996</v>
      </c>
      <c r="J26" s="1238">
        <v>1690021</v>
      </c>
      <c r="K26" s="1239">
        <v>9.7244537999999991</v>
      </c>
      <c r="L26" s="1240">
        <v>144867</v>
      </c>
      <c r="M26" s="1239">
        <v>0.8335709</v>
      </c>
      <c r="N26" s="1241">
        <v>76940</v>
      </c>
      <c r="O26" s="1239">
        <v>0.442716</v>
      </c>
    </row>
    <row r="27" spans="1:15" ht="7.5" customHeight="1">
      <c r="A27" s="1118"/>
      <c r="B27" s="1118"/>
      <c r="C27" s="1233"/>
      <c r="D27" s="1116"/>
      <c r="E27" s="1117"/>
      <c r="F27" s="1116"/>
      <c r="G27" s="1117"/>
      <c r="H27" s="1117"/>
      <c r="I27" s="1118"/>
      <c r="J27" s="1118"/>
      <c r="K27" s="1118"/>
      <c r="L27" s="1118"/>
      <c r="M27" s="1118"/>
      <c r="N27" s="1118"/>
      <c r="O27" s="1118"/>
    </row>
    <row r="28" spans="1:15" ht="20.25" customHeight="1">
      <c r="A28" s="1232" t="s">
        <v>1320</v>
      </c>
      <c r="B28" s="1331"/>
      <c r="C28" s="1234">
        <v>17324559</v>
      </c>
      <c r="D28" s="1235">
        <v>3307466</v>
      </c>
      <c r="E28" s="1236">
        <v>19.091198800500493</v>
      </c>
      <c r="F28" s="1237">
        <v>13945666</v>
      </c>
      <c r="G28" s="1236">
        <v>80.496513648630255</v>
      </c>
      <c r="H28" s="1486">
        <v>12122916</v>
      </c>
      <c r="I28" s="1117">
        <v>69.975322315563702</v>
      </c>
      <c r="J28" s="1238">
        <v>1689268</v>
      </c>
      <c r="K28" s="1117">
        <v>9.7507128464280104</v>
      </c>
      <c r="L28" s="1242">
        <v>133482</v>
      </c>
      <c r="M28" s="1117">
        <v>0.77047848663853435</v>
      </c>
      <c r="N28" s="1243">
        <v>71427</v>
      </c>
      <c r="O28" s="1117">
        <v>0.41228755086926028</v>
      </c>
    </row>
    <row r="29" spans="1:15" ht="20.25" customHeight="1">
      <c r="A29" s="1232" t="s">
        <v>1321</v>
      </c>
      <c r="B29" s="1331"/>
      <c r="C29" s="1234">
        <v>18133628</v>
      </c>
      <c r="D29" s="1235">
        <v>3537423</v>
      </c>
      <c r="E29" s="1236">
        <v>19.5</v>
      </c>
      <c r="F29" s="1237">
        <v>14508173</v>
      </c>
      <c r="G29" s="1236">
        <v>80</v>
      </c>
      <c r="H29" s="1242">
        <v>12623696</v>
      </c>
      <c r="I29" s="1117">
        <v>69.614839347095909</v>
      </c>
      <c r="J29" s="1238">
        <v>1734432</v>
      </c>
      <c r="K29" s="1117">
        <v>9.5647269261286265</v>
      </c>
      <c r="L29" s="1242">
        <v>150045</v>
      </c>
      <c r="M29" s="1117">
        <v>0.82744059820792615</v>
      </c>
      <c r="N29" s="1243">
        <v>88033</v>
      </c>
      <c r="O29" s="1117">
        <v>0.5</v>
      </c>
    </row>
    <row r="30" spans="1:15" ht="20.25" customHeight="1">
      <c r="A30" s="1232" t="s">
        <v>1322</v>
      </c>
      <c r="B30" s="1343"/>
      <c r="C30" s="1244">
        <v>18971300</v>
      </c>
      <c r="D30" s="1235">
        <v>3489418</v>
      </c>
      <c r="E30" s="1236">
        <v>18.399999999999999</v>
      </c>
      <c r="F30" s="1237">
        <v>15403583</v>
      </c>
      <c r="G30" s="1236">
        <v>81.2</v>
      </c>
      <c r="H30" s="1242">
        <v>13533988</v>
      </c>
      <c r="I30" s="1117">
        <v>71.339275642681315</v>
      </c>
      <c r="J30" s="1198">
        <v>1729197</v>
      </c>
      <c r="K30" s="1239">
        <v>9.1118426254394791</v>
      </c>
      <c r="L30" s="1240">
        <v>140398</v>
      </c>
      <c r="M30" s="1239">
        <v>0.74005471422622593</v>
      </c>
      <c r="N30" s="1243">
        <v>78299</v>
      </c>
      <c r="O30" s="1117">
        <v>0.4</v>
      </c>
    </row>
    <row r="31" spans="1:15" ht="18" customHeight="1">
      <c r="A31" s="1232" t="s">
        <v>1323</v>
      </c>
      <c r="B31" s="1343"/>
      <c r="C31" s="1244">
        <v>18939130</v>
      </c>
      <c r="D31" s="1235">
        <v>3327394</v>
      </c>
      <c r="E31" s="1236">
        <v>17.600000000000001</v>
      </c>
      <c r="F31" s="1237">
        <v>15527012</v>
      </c>
      <c r="G31" s="1236">
        <v>82</v>
      </c>
      <c r="H31" s="1242">
        <v>13630959</v>
      </c>
      <c r="I31" s="1117">
        <v>71.972466528293538</v>
      </c>
      <c r="J31" s="1198">
        <v>1754590</v>
      </c>
      <c r="K31" s="1239">
        <v>9.3000000000000007</v>
      </c>
      <c r="L31" s="1240">
        <v>141464</v>
      </c>
      <c r="M31" s="1239">
        <v>0.74694032936042998</v>
      </c>
      <c r="N31" s="1243">
        <v>84724</v>
      </c>
      <c r="O31" s="1117">
        <v>0.4</v>
      </c>
    </row>
    <row r="32" spans="1:15" ht="18.75" customHeight="1">
      <c r="A32" s="1232" t="s">
        <v>1324</v>
      </c>
      <c r="B32" s="1343"/>
      <c r="C32" s="1244">
        <v>18432645</v>
      </c>
      <c r="D32" s="1235">
        <v>3201634</v>
      </c>
      <c r="E32" s="1236">
        <v>17.399999999999999</v>
      </c>
      <c r="F32" s="1237">
        <v>15105968</v>
      </c>
      <c r="G32" s="1236">
        <v>82</v>
      </c>
      <c r="H32" s="1242">
        <v>13243702</v>
      </c>
      <c r="I32" s="1117">
        <v>71.849167604540753</v>
      </c>
      <c r="J32" s="1198">
        <v>1722855</v>
      </c>
      <c r="K32" s="1239">
        <v>9.3467595128100172</v>
      </c>
      <c r="L32" s="1240">
        <v>139411</v>
      </c>
      <c r="M32" s="1239">
        <v>0.75632661508969545</v>
      </c>
      <c r="N32" s="1243">
        <v>125043</v>
      </c>
      <c r="O32" s="1117">
        <v>0.7</v>
      </c>
    </row>
    <row r="33" spans="1:15" ht="8.1" customHeight="1">
      <c r="A33" s="1118"/>
      <c r="B33" s="1225"/>
      <c r="C33" s="1244"/>
      <c r="D33" s="1235"/>
      <c r="E33" s="1236"/>
      <c r="F33" s="1237"/>
      <c r="G33" s="1236"/>
      <c r="H33" s="1117"/>
      <c r="I33" s="1118"/>
      <c r="J33" s="1235"/>
      <c r="K33" s="1236"/>
      <c r="L33" s="1237"/>
      <c r="M33" s="1236"/>
      <c r="N33" s="1118"/>
      <c r="O33" s="1118"/>
    </row>
    <row r="34" spans="1:15" ht="20.25" customHeight="1">
      <c r="A34" s="1232" t="s">
        <v>1325</v>
      </c>
      <c r="B34" s="1343"/>
      <c r="C34" s="1244">
        <v>19050400</v>
      </c>
      <c r="D34" s="1235">
        <v>3273588</v>
      </c>
      <c r="E34" s="1236">
        <v>17.2</v>
      </c>
      <c r="F34" s="1237">
        <v>15662885</v>
      </c>
      <c r="G34" s="1236">
        <v>82.2</v>
      </c>
      <c r="H34" s="1242">
        <v>13746189</v>
      </c>
      <c r="I34" s="1117">
        <v>72.2</v>
      </c>
      <c r="J34" s="1198">
        <v>1763521</v>
      </c>
      <c r="K34" s="1239">
        <v>9.3000000000000007</v>
      </c>
      <c r="L34" s="1240">
        <v>153174</v>
      </c>
      <c r="M34" s="1239">
        <v>0.8</v>
      </c>
      <c r="N34" s="1243">
        <v>113926</v>
      </c>
      <c r="O34" s="1117">
        <v>0.6</v>
      </c>
    </row>
    <row r="35" spans="1:15" ht="18" customHeight="1">
      <c r="A35" s="1118"/>
      <c r="B35" s="1225" t="s">
        <v>1326</v>
      </c>
      <c r="C35" s="1244">
        <v>13798898</v>
      </c>
      <c r="D35" s="1235">
        <v>128822</v>
      </c>
      <c r="E35" s="1236">
        <v>0.9</v>
      </c>
      <c r="F35" s="1237">
        <v>13562323</v>
      </c>
      <c r="G35" s="1236">
        <v>98.3</v>
      </c>
      <c r="H35" s="1242">
        <v>13549977</v>
      </c>
      <c r="I35" s="1117">
        <v>98.2</v>
      </c>
      <c r="J35" s="1198">
        <v>329</v>
      </c>
      <c r="K35" s="1239">
        <v>0</v>
      </c>
      <c r="L35" s="1240">
        <v>12017</v>
      </c>
      <c r="M35" s="1239">
        <v>0.1</v>
      </c>
      <c r="N35" s="1243">
        <v>107753</v>
      </c>
      <c r="O35" s="1117">
        <v>0.8</v>
      </c>
    </row>
    <row r="36" spans="1:15" ht="18" customHeight="1">
      <c r="A36" s="1118"/>
      <c r="B36" s="1225" t="s">
        <v>1327</v>
      </c>
      <c r="C36" s="1244">
        <v>1368366</v>
      </c>
      <c r="D36" s="1235">
        <v>1322985</v>
      </c>
      <c r="E36" s="1236">
        <v>96.7</v>
      </c>
      <c r="F36" s="1237">
        <v>44431</v>
      </c>
      <c r="G36" s="1236">
        <v>3.2</v>
      </c>
      <c r="H36" s="1242">
        <v>37799</v>
      </c>
      <c r="I36" s="1117">
        <v>2.8</v>
      </c>
      <c r="J36" s="1198">
        <v>469</v>
      </c>
      <c r="K36" s="1239">
        <v>0</v>
      </c>
      <c r="L36" s="1240">
        <v>6162</v>
      </c>
      <c r="M36" s="1239">
        <v>0.5</v>
      </c>
      <c r="N36" s="1243">
        <v>950</v>
      </c>
      <c r="O36" s="1117">
        <v>0.1</v>
      </c>
    </row>
    <row r="37" spans="1:15" ht="18" customHeight="1">
      <c r="A37" s="1118"/>
      <c r="B37" s="1225" t="s">
        <v>1328</v>
      </c>
      <c r="C37" s="1244">
        <v>3641813</v>
      </c>
      <c r="D37" s="1235">
        <v>1736692</v>
      </c>
      <c r="E37" s="1236">
        <v>47.7</v>
      </c>
      <c r="F37" s="1237">
        <v>1901274</v>
      </c>
      <c r="G37" s="1236">
        <v>52.2</v>
      </c>
      <c r="H37" s="1242">
        <v>101824</v>
      </c>
      <c r="I37" s="1117">
        <v>2.8</v>
      </c>
      <c r="J37" s="1198">
        <v>1762640</v>
      </c>
      <c r="K37" s="1239">
        <v>48.4</v>
      </c>
      <c r="L37" s="1240">
        <v>36810</v>
      </c>
      <c r="M37" s="1239">
        <v>1</v>
      </c>
      <c r="N37" s="1243">
        <v>3848</v>
      </c>
      <c r="O37" s="1117">
        <v>0.1</v>
      </c>
    </row>
    <row r="38" spans="1:15" ht="18" customHeight="1">
      <c r="A38" s="1118"/>
      <c r="B38" s="1225" t="s">
        <v>1329</v>
      </c>
      <c r="C38" s="1244">
        <v>241322</v>
      </c>
      <c r="D38" s="1235">
        <v>85089</v>
      </c>
      <c r="E38" s="1236">
        <v>35.299999999999997</v>
      </c>
      <c r="F38" s="1237">
        <v>154857</v>
      </c>
      <c r="G38" s="1236">
        <v>64.2</v>
      </c>
      <c r="H38" s="1242">
        <v>56589</v>
      </c>
      <c r="I38" s="1117">
        <v>23.4</v>
      </c>
      <c r="J38" s="1198">
        <v>83</v>
      </c>
      <c r="K38" s="1239">
        <v>0</v>
      </c>
      <c r="L38" s="1240">
        <v>98185</v>
      </c>
      <c r="M38" s="1239">
        <v>40.700000000000003</v>
      </c>
      <c r="N38" s="1243">
        <v>1376</v>
      </c>
      <c r="O38" s="1117">
        <v>0.6</v>
      </c>
    </row>
    <row r="39" spans="1:15" ht="7.5" customHeight="1">
      <c r="A39" s="1118"/>
      <c r="B39" s="1225"/>
      <c r="C39" s="1244"/>
      <c r="D39" s="1235"/>
      <c r="E39" s="1236"/>
      <c r="F39" s="1237"/>
      <c r="G39" s="1236"/>
      <c r="H39" s="1117"/>
      <c r="I39" s="1118"/>
      <c r="J39" s="1235"/>
      <c r="K39" s="1236"/>
      <c r="L39" s="1237"/>
      <c r="M39" s="1236"/>
      <c r="N39" s="1118"/>
      <c r="O39" s="1118"/>
    </row>
    <row r="40" spans="1:15" s="1158" customFormat="1" ht="20.25" customHeight="1">
      <c r="A40" s="1232" t="s">
        <v>1330</v>
      </c>
      <c r="B40" s="1343"/>
      <c r="C40" s="1244">
        <v>19526007</v>
      </c>
      <c r="D40" s="1235">
        <v>3273456</v>
      </c>
      <c r="E40" s="1236">
        <v>16.8</v>
      </c>
      <c r="F40" s="1237">
        <v>16141858</v>
      </c>
      <c r="G40" s="1236">
        <v>82.7</v>
      </c>
      <c r="H40" s="1242">
        <v>14208479</v>
      </c>
      <c r="I40" s="1117">
        <v>72.766946155453084</v>
      </c>
      <c r="J40" s="1198">
        <v>1800148</v>
      </c>
      <c r="K40" s="1239">
        <v>9.2192325855460364</v>
      </c>
      <c r="L40" s="1240">
        <v>133231</v>
      </c>
      <c r="M40" s="1239">
        <v>0.68232588465219746</v>
      </c>
      <c r="N40" s="1243">
        <v>110692</v>
      </c>
      <c r="O40" s="1117">
        <v>0.56689521825942191</v>
      </c>
    </row>
    <row r="41" spans="1:15" ht="18" customHeight="1">
      <c r="A41" s="1118"/>
      <c r="B41" s="1225" t="s">
        <v>1326</v>
      </c>
      <c r="C41" s="1244">
        <v>14231616</v>
      </c>
      <c r="D41" s="1235">
        <v>116858</v>
      </c>
      <c r="E41" s="1236">
        <v>0.8</v>
      </c>
      <c r="F41" s="1237">
        <v>14012076</v>
      </c>
      <c r="G41" s="1236">
        <v>98.5</v>
      </c>
      <c r="H41" s="1242">
        <v>14003674</v>
      </c>
      <c r="I41" s="1117">
        <v>98.4</v>
      </c>
      <c r="J41" s="1198">
        <v>120</v>
      </c>
      <c r="K41" s="1239">
        <v>8.4319307097661998E-4</v>
      </c>
      <c r="L41" s="1240">
        <v>8281</v>
      </c>
      <c r="M41" s="1239">
        <v>5.8187348506311576E-2</v>
      </c>
      <c r="N41" s="1243">
        <v>102682</v>
      </c>
      <c r="O41" s="1117">
        <v>0.72150625761684406</v>
      </c>
    </row>
    <row r="42" spans="1:15" ht="18" customHeight="1">
      <c r="A42" s="1118"/>
      <c r="B42" s="1225" t="s">
        <v>1327</v>
      </c>
      <c r="C42" s="1244">
        <v>1389130</v>
      </c>
      <c r="D42" s="1235">
        <v>1342190</v>
      </c>
      <c r="E42" s="1236">
        <v>96.6</v>
      </c>
      <c r="F42" s="1237">
        <v>44395</v>
      </c>
      <c r="G42" s="1236">
        <v>3.2</v>
      </c>
      <c r="H42" s="1242">
        <v>37914</v>
      </c>
      <c r="I42" s="1117">
        <v>2.7293341875850352</v>
      </c>
      <c r="J42" s="1198">
        <v>461</v>
      </c>
      <c r="K42" s="1239">
        <v>3.3186238868932356E-2</v>
      </c>
      <c r="L42" s="1240">
        <v>6020</v>
      </c>
      <c r="M42" s="1239">
        <v>0.43336476787629663</v>
      </c>
      <c r="N42" s="1243">
        <v>2545</v>
      </c>
      <c r="O42" s="1117">
        <v>0.18320819505733804</v>
      </c>
    </row>
    <row r="43" spans="1:15" ht="18" customHeight="1">
      <c r="A43" s="1118"/>
      <c r="B43" s="1225" t="s">
        <v>1328</v>
      </c>
      <c r="C43" s="1244">
        <v>3678374</v>
      </c>
      <c r="D43" s="1235">
        <v>1728610</v>
      </c>
      <c r="E43" s="1236">
        <v>47</v>
      </c>
      <c r="F43" s="1237">
        <v>1946249</v>
      </c>
      <c r="G43" s="1236">
        <v>52.9</v>
      </c>
      <c r="H43" s="1242">
        <v>109178</v>
      </c>
      <c r="I43" s="1117">
        <v>3</v>
      </c>
      <c r="J43" s="1198">
        <v>1799455</v>
      </c>
      <c r="K43" s="1239">
        <v>48.9</v>
      </c>
      <c r="L43" s="1240">
        <v>37615</v>
      </c>
      <c r="M43" s="1239">
        <v>1.0225985720864708</v>
      </c>
      <c r="N43" s="1243">
        <v>3515</v>
      </c>
      <c r="O43" s="1117">
        <v>9.5558526675101549E-2</v>
      </c>
    </row>
    <row r="44" spans="1:15" ht="18" customHeight="1">
      <c r="A44" s="1118"/>
      <c r="B44" s="1225" t="s">
        <v>1329</v>
      </c>
      <c r="C44" s="1244">
        <v>226887</v>
      </c>
      <c r="D44" s="1235">
        <v>85798</v>
      </c>
      <c r="E44" s="1236">
        <v>37.799999999999997</v>
      </c>
      <c r="F44" s="1237">
        <v>139139</v>
      </c>
      <c r="G44" s="1236">
        <v>61.3</v>
      </c>
      <c r="H44" s="1242">
        <v>57713</v>
      </c>
      <c r="I44" s="1117">
        <v>25.436891492240633</v>
      </c>
      <c r="J44" s="1198">
        <v>112</v>
      </c>
      <c r="K44" s="1239">
        <v>4.9363780207768632E-2</v>
      </c>
      <c r="L44" s="1240">
        <v>81315</v>
      </c>
      <c r="M44" s="1239">
        <v>35.799999999999997</v>
      </c>
      <c r="N44" s="1243">
        <v>1950</v>
      </c>
      <c r="O44" s="1117">
        <v>0.85945867326025738</v>
      </c>
    </row>
    <row r="45" spans="1:15" ht="7.5" customHeight="1">
      <c r="A45" s="1245"/>
      <c r="B45" s="1246"/>
      <c r="C45" s="1247"/>
      <c r="D45" s="1248"/>
      <c r="E45" s="1249"/>
      <c r="F45" s="1248"/>
      <c r="G45" s="1249"/>
      <c r="H45" s="1249"/>
      <c r="I45" s="1118"/>
      <c r="J45" s="1118"/>
      <c r="K45" s="1118"/>
      <c r="L45" s="1118"/>
      <c r="M45" s="1118"/>
      <c r="N45" s="1118"/>
      <c r="O45" s="1118"/>
    </row>
    <row r="46" spans="1:15" s="1158" customFormat="1" ht="20.25" customHeight="1">
      <c r="A46" s="1232" t="s">
        <v>1331</v>
      </c>
      <c r="B46" s="1343"/>
      <c r="C46" s="1244">
        <v>19575711</v>
      </c>
      <c r="D46" s="1235">
        <v>3290065</v>
      </c>
      <c r="E46" s="1239">
        <v>16.806873579202307</v>
      </c>
      <c r="F46" s="1237">
        <v>16179149</v>
      </c>
      <c r="G46" s="1239">
        <v>82.649100203818904</v>
      </c>
      <c r="H46" s="1242">
        <v>14213268</v>
      </c>
      <c r="I46" s="1117">
        <v>72.599999999999994</v>
      </c>
      <c r="J46" s="1198">
        <v>1835552</v>
      </c>
      <c r="K46" s="1239">
        <v>9.4</v>
      </c>
      <c r="L46" s="1240">
        <v>130331</v>
      </c>
      <c r="M46" s="1239">
        <v>0.66577913823921897</v>
      </c>
      <c r="N46" s="1243">
        <v>106497</v>
      </c>
      <c r="O46" s="1117">
        <v>0.54402621697878562</v>
      </c>
    </row>
    <row r="47" spans="1:15" ht="18" customHeight="1">
      <c r="A47" s="1118"/>
      <c r="B47" s="1225" t="s">
        <v>1326</v>
      </c>
      <c r="C47" s="1244">
        <v>14212065</v>
      </c>
      <c r="D47" s="1235">
        <v>116203</v>
      </c>
      <c r="E47" s="1239">
        <v>0.81763628297506374</v>
      </c>
      <c r="F47" s="1237">
        <v>13998124</v>
      </c>
      <c r="G47" s="1239">
        <v>98.494652254967875</v>
      </c>
      <c r="H47" s="1242">
        <v>13994980</v>
      </c>
      <c r="I47" s="1117">
        <v>98.47253020584975</v>
      </c>
      <c r="J47" s="1198">
        <v>90</v>
      </c>
      <c r="K47" s="1239">
        <v>6.3326476483185239E-4</v>
      </c>
      <c r="L47" s="1240">
        <v>3055</v>
      </c>
      <c r="M47" s="1239">
        <v>2.1495820628458989E-2</v>
      </c>
      <c r="N47" s="1243">
        <v>97738</v>
      </c>
      <c r="O47" s="1117">
        <v>0.68771146205706213</v>
      </c>
    </row>
    <row r="48" spans="1:15" ht="18" customHeight="1">
      <c r="A48" s="1118"/>
      <c r="B48" s="1225" t="s">
        <v>1327</v>
      </c>
      <c r="C48" s="1244">
        <v>1402496</v>
      </c>
      <c r="D48" s="1235">
        <v>1357883</v>
      </c>
      <c r="E48" s="1239">
        <v>96.819028360865204</v>
      </c>
      <c r="F48" s="1237">
        <v>42302</v>
      </c>
      <c r="G48" s="1239">
        <v>3.0161939855799944</v>
      </c>
      <c r="H48" s="1242">
        <v>35566</v>
      </c>
      <c r="I48" s="1117">
        <v>2.5359074107876243</v>
      </c>
      <c r="J48" s="1198">
        <v>439</v>
      </c>
      <c r="K48" s="1239">
        <v>3.1301337044811542E-2</v>
      </c>
      <c r="L48" s="1240">
        <v>6297</v>
      </c>
      <c r="M48" s="1239">
        <v>0.44898523774755861</v>
      </c>
      <c r="N48" s="1243">
        <v>2310</v>
      </c>
      <c r="O48" s="1117">
        <v>0.16470635210367801</v>
      </c>
    </row>
    <row r="49" spans="1:15" ht="18" customHeight="1">
      <c r="A49" s="1118"/>
      <c r="B49" s="1225" t="s">
        <v>1328</v>
      </c>
      <c r="C49" s="1244">
        <v>3720180</v>
      </c>
      <c r="D49" s="1235">
        <v>1726195</v>
      </c>
      <c r="E49" s="1239">
        <v>46.400846195614193</v>
      </c>
      <c r="F49" s="1237">
        <v>1989322</v>
      </c>
      <c r="G49" s="1239">
        <v>53.473810407023315</v>
      </c>
      <c r="H49" s="1242">
        <v>116566</v>
      </c>
      <c r="I49" s="1117">
        <v>3.1333430102844484</v>
      </c>
      <c r="J49" s="1198">
        <v>1834940</v>
      </c>
      <c r="K49" s="1239">
        <v>49.323957442919429</v>
      </c>
      <c r="L49" s="1240">
        <v>37817</v>
      </c>
      <c r="M49" s="1239">
        <v>1.0165368342392034</v>
      </c>
      <c r="N49" s="1243">
        <v>4663</v>
      </c>
      <c r="O49" s="1117">
        <v>0.12534339736249323</v>
      </c>
    </row>
    <row r="50" spans="1:15" ht="18" customHeight="1">
      <c r="A50" s="1118"/>
      <c r="B50" s="1225" t="s">
        <v>1329</v>
      </c>
      <c r="C50" s="1244">
        <v>240971</v>
      </c>
      <c r="D50" s="1235">
        <v>89784</v>
      </c>
      <c r="E50" s="1239">
        <v>37.25925526308145</v>
      </c>
      <c r="F50" s="1237">
        <v>149402</v>
      </c>
      <c r="G50" s="1239">
        <v>61.999991700246092</v>
      </c>
      <c r="H50" s="1242">
        <v>66156</v>
      </c>
      <c r="I50" s="1117">
        <v>27.453925991094362</v>
      </c>
      <c r="J50" s="1198">
        <v>83</v>
      </c>
      <c r="K50" s="1239">
        <v>3.4443978736030473E-2</v>
      </c>
      <c r="L50" s="1240">
        <v>83162</v>
      </c>
      <c r="M50" s="1239">
        <v>34.511206742720077</v>
      </c>
      <c r="N50" s="1243">
        <v>1785</v>
      </c>
      <c r="O50" s="1117">
        <v>0.74075303667246262</v>
      </c>
    </row>
    <row r="51" spans="1:15" ht="7.5" customHeight="1">
      <c r="A51" s="1118"/>
      <c r="B51" s="1225"/>
      <c r="C51" s="1244"/>
      <c r="D51" s="1235"/>
      <c r="E51" s="1236"/>
      <c r="F51" s="1237"/>
      <c r="G51" s="1236"/>
      <c r="H51" s="1117"/>
      <c r="I51" s="1118"/>
      <c r="J51" s="1235"/>
      <c r="K51" s="1236"/>
      <c r="L51" s="1237"/>
      <c r="M51" s="1236"/>
      <c r="N51" s="1118"/>
      <c r="O51" s="1118"/>
    </row>
    <row r="52" spans="1:15" s="1158" customFormat="1" ht="20.25" customHeight="1">
      <c r="A52" s="1232" t="s">
        <v>1332</v>
      </c>
      <c r="B52" s="1343"/>
      <c r="C52" s="1244">
        <v>19236469</v>
      </c>
      <c r="D52" s="1235">
        <v>3360070</v>
      </c>
      <c r="E52" s="1236">
        <v>17.5</v>
      </c>
      <c r="F52" s="1237">
        <v>15780176</v>
      </c>
      <c r="G52" s="1236">
        <v>82</v>
      </c>
      <c r="H52" s="1242">
        <v>13841653</v>
      </c>
      <c r="I52" s="1117">
        <v>71.955268921754822</v>
      </c>
      <c r="J52" s="1198">
        <v>1786979</v>
      </c>
      <c r="K52" s="1239">
        <v>9.2895426910208947</v>
      </c>
      <c r="L52" s="1240">
        <v>151545</v>
      </c>
      <c r="M52" s="1239">
        <v>0.7878005053838103</v>
      </c>
      <c r="N52" s="1243">
        <v>96224</v>
      </c>
      <c r="O52" s="1117">
        <v>0.50021654181960318</v>
      </c>
    </row>
    <row r="53" spans="1:15" ht="18" customHeight="1">
      <c r="A53" s="1118"/>
      <c r="B53" s="1225" t="s">
        <v>1326</v>
      </c>
      <c r="C53" s="1244">
        <v>13860823</v>
      </c>
      <c r="D53" s="1235">
        <v>119766</v>
      </c>
      <c r="E53" s="1236">
        <v>0.9</v>
      </c>
      <c r="F53" s="1237">
        <v>13653010</v>
      </c>
      <c r="G53" s="1236">
        <v>98.5</v>
      </c>
      <c r="H53" s="1242">
        <v>13641112</v>
      </c>
      <c r="I53" s="1117">
        <v>98.414877673569606</v>
      </c>
      <c r="J53" s="1198">
        <v>251</v>
      </c>
      <c r="K53" s="1239">
        <v>1.8108592830310293E-3</v>
      </c>
      <c r="L53" s="1240">
        <v>11647</v>
      </c>
      <c r="M53" s="1239">
        <v>8.4028199479929871E-2</v>
      </c>
      <c r="N53" s="1243">
        <v>88047</v>
      </c>
      <c r="O53" s="1117">
        <v>0.63522202108778103</v>
      </c>
    </row>
    <row r="54" spans="1:15" ht="18" customHeight="1">
      <c r="A54" s="1118"/>
      <c r="B54" s="1225" t="s">
        <v>1327</v>
      </c>
      <c r="C54" s="1244">
        <v>1458614</v>
      </c>
      <c r="D54" s="1235">
        <v>1414344</v>
      </c>
      <c r="E54" s="1236">
        <v>97</v>
      </c>
      <c r="F54" s="1237">
        <v>41476</v>
      </c>
      <c r="G54" s="1236">
        <v>2.8</v>
      </c>
      <c r="H54" s="1242">
        <v>33567</v>
      </c>
      <c r="I54" s="1117">
        <v>2.3012942423423879</v>
      </c>
      <c r="J54" s="1198">
        <v>499</v>
      </c>
      <c r="K54" s="1239">
        <v>3.4210558790742446E-2</v>
      </c>
      <c r="L54" s="1240">
        <v>7411</v>
      </c>
      <c r="M54" s="1239">
        <v>0.5080850725414674</v>
      </c>
      <c r="N54" s="1243">
        <v>2793</v>
      </c>
      <c r="O54" s="1117">
        <v>0.19148314770048827</v>
      </c>
    </row>
    <row r="55" spans="1:15" ht="18" customHeight="1">
      <c r="A55" s="1118"/>
      <c r="B55" s="1225" t="s">
        <v>1328</v>
      </c>
      <c r="C55" s="1244">
        <v>3675965</v>
      </c>
      <c r="D55" s="1235">
        <v>1739566</v>
      </c>
      <c r="E55" s="1236">
        <v>47.3</v>
      </c>
      <c r="F55" s="1237">
        <v>1932503</v>
      </c>
      <c r="G55" s="1236">
        <v>52.6</v>
      </c>
      <c r="H55" s="1242">
        <v>110809</v>
      </c>
      <c r="I55" s="1117">
        <v>3.0144193429480421</v>
      </c>
      <c r="J55" s="1198">
        <v>1786124</v>
      </c>
      <c r="K55" s="1239">
        <v>48.589254794319316</v>
      </c>
      <c r="L55" s="1240">
        <v>35569</v>
      </c>
      <c r="M55" s="1239">
        <v>0.96760986570873231</v>
      </c>
      <c r="N55" s="1243">
        <v>3895</v>
      </c>
      <c r="O55" s="1117">
        <v>0.10595857142274205</v>
      </c>
    </row>
    <row r="56" spans="1:15" ht="18" customHeight="1">
      <c r="A56" s="1118"/>
      <c r="B56" s="1225" t="s">
        <v>1329</v>
      </c>
      <c r="C56" s="1244">
        <v>241067</v>
      </c>
      <c r="D56" s="1235">
        <v>86393</v>
      </c>
      <c r="E56" s="1236">
        <v>35.799999999999997</v>
      </c>
      <c r="F56" s="1237">
        <v>153187</v>
      </c>
      <c r="G56" s="1236">
        <v>63.5</v>
      </c>
      <c r="H56" s="1242">
        <v>56165</v>
      </c>
      <c r="I56" s="1117">
        <v>23.298502076186288</v>
      </c>
      <c r="J56" s="1198">
        <v>105</v>
      </c>
      <c r="K56" s="1239">
        <v>4.355635570194178E-2</v>
      </c>
      <c r="L56" s="1240">
        <v>96918</v>
      </c>
      <c r="M56" s="1239">
        <v>40.203760780198039</v>
      </c>
      <c r="N56" s="1243">
        <v>1487</v>
      </c>
      <c r="O56" s="1117">
        <v>0.61684096122654697</v>
      </c>
    </row>
    <row r="57" spans="1:15" ht="7.5" customHeight="1">
      <c r="A57" s="1118"/>
      <c r="B57" s="1225"/>
      <c r="C57" s="1244"/>
      <c r="D57" s="1235"/>
      <c r="E57" s="1236"/>
      <c r="F57" s="1237"/>
      <c r="G57" s="1236"/>
      <c r="H57" s="1117"/>
      <c r="I57" s="1118"/>
      <c r="J57" s="1235"/>
      <c r="K57" s="1236"/>
      <c r="L57" s="1237"/>
      <c r="M57" s="1236"/>
      <c r="N57" s="1118"/>
      <c r="O57" s="1118"/>
    </row>
    <row r="58" spans="1:15" s="1158" customFormat="1" ht="20.25" customHeight="1">
      <c r="A58" s="1232" t="s">
        <v>1333</v>
      </c>
      <c r="B58" s="1343"/>
      <c r="C58" s="1244">
        <v>19740791</v>
      </c>
      <c r="D58" s="1235">
        <v>3508672</v>
      </c>
      <c r="E58" s="1236">
        <v>17.8</v>
      </c>
      <c r="F58" s="1237">
        <v>16119804</v>
      </c>
      <c r="G58" s="1236">
        <v>81.7</v>
      </c>
      <c r="H58" s="1242">
        <v>14176796</v>
      </c>
      <c r="I58" s="1117">
        <v>71.814731233414093</v>
      </c>
      <c r="J58" s="1198">
        <v>1804097</v>
      </c>
      <c r="K58" s="1239">
        <v>9.1389296406613081</v>
      </c>
      <c r="L58" s="1240">
        <v>138911</v>
      </c>
      <c r="M58" s="1239">
        <v>0.7036749439270189</v>
      </c>
      <c r="N58" s="1243">
        <v>112315</v>
      </c>
      <c r="O58" s="1117">
        <v>0.56894883290137666</v>
      </c>
    </row>
    <row r="59" spans="1:15" ht="18" customHeight="1">
      <c r="A59" s="1118"/>
      <c r="B59" s="1225" t="s">
        <v>1326</v>
      </c>
      <c r="C59" s="1244">
        <v>14224449</v>
      </c>
      <c r="D59" s="1235">
        <v>143266</v>
      </c>
      <c r="E59" s="1236">
        <v>1</v>
      </c>
      <c r="F59" s="1237">
        <v>13975892</v>
      </c>
      <c r="G59" s="1236">
        <v>98.3</v>
      </c>
      <c r="H59" s="1242">
        <v>13964728</v>
      </c>
      <c r="I59" s="1117">
        <v>98.17412259694558</v>
      </c>
      <c r="J59" s="1198">
        <v>119</v>
      </c>
      <c r="K59" s="1239">
        <v>8.3658776519217022E-4</v>
      </c>
      <c r="L59" s="1240">
        <v>11045</v>
      </c>
      <c r="M59" s="1239">
        <v>7.7647998878550589E-2</v>
      </c>
      <c r="N59" s="1243">
        <v>105291</v>
      </c>
      <c r="O59" s="1117">
        <v>0.74021144861217469</v>
      </c>
    </row>
    <row r="60" spans="1:15" ht="18" customHeight="1">
      <c r="A60" s="1118"/>
      <c r="B60" s="1225" t="s">
        <v>1327</v>
      </c>
      <c r="C60" s="1244">
        <v>1512996</v>
      </c>
      <c r="D60" s="1235">
        <v>1461173</v>
      </c>
      <c r="E60" s="1236">
        <v>96.6</v>
      </c>
      <c r="F60" s="1237">
        <v>49617</v>
      </c>
      <c r="G60" s="1236">
        <v>3.3</v>
      </c>
      <c r="H60" s="1242">
        <v>43043</v>
      </c>
      <c r="I60" s="1117">
        <v>2.8448852475485724</v>
      </c>
      <c r="J60" s="1198">
        <v>310</v>
      </c>
      <c r="K60" s="1239">
        <v>2.0489148682481646E-2</v>
      </c>
      <c r="L60" s="1240">
        <v>6264</v>
      </c>
      <c r="M60" s="1239">
        <v>0.41401299144214526</v>
      </c>
      <c r="N60" s="1243">
        <v>2205</v>
      </c>
      <c r="O60" s="1117">
        <v>0.14573733175765172</v>
      </c>
    </row>
    <row r="61" spans="1:15" ht="18" customHeight="1">
      <c r="A61" s="1118"/>
      <c r="B61" s="1225" t="s">
        <v>1328</v>
      </c>
      <c r="C61" s="1244">
        <v>3783923</v>
      </c>
      <c r="D61" s="1235">
        <v>1827492</v>
      </c>
      <c r="E61" s="1236">
        <v>48.3</v>
      </c>
      <c r="F61" s="1237">
        <v>1952681</v>
      </c>
      <c r="G61" s="1236">
        <v>51.6</v>
      </c>
      <c r="H61" s="1242">
        <v>109863</v>
      </c>
      <c r="I61" s="1117">
        <v>2.9034153179121245</v>
      </c>
      <c r="J61" s="1198">
        <v>1803487</v>
      </c>
      <c r="K61" s="1239">
        <v>47.661831385046682</v>
      </c>
      <c r="L61" s="1240">
        <v>39331</v>
      </c>
      <c r="M61" s="1239">
        <v>1.0394238994820983</v>
      </c>
      <c r="N61" s="1243">
        <v>3750</v>
      </c>
      <c r="O61" s="1117">
        <v>9.91034965563517E-2</v>
      </c>
    </row>
    <row r="62" spans="1:15" ht="18" customHeight="1">
      <c r="A62" s="1118"/>
      <c r="B62" s="1225" t="s">
        <v>1329</v>
      </c>
      <c r="C62" s="1244">
        <v>219424</v>
      </c>
      <c r="D62" s="1235">
        <v>76741</v>
      </c>
      <c r="E62" s="1236">
        <v>35</v>
      </c>
      <c r="F62" s="1237">
        <v>141614</v>
      </c>
      <c r="G62" s="1236">
        <v>64.5</v>
      </c>
      <c r="H62" s="1242">
        <v>59162</v>
      </c>
      <c r="I62" s="1117">
        <v>26.962410675222397</v>
      </c>
      <c r="J62" s="1198">
        <v>181</v>
      </c>
      <c r="K62" s="1239">
        <v>8.2488697681201692E-2</v>
      </c>
      <c r="L62" s="1240">
        <v>82271</v>
      </c>
      <c r="M62" s="1239">
        <v>37.494075397404117</v>
      </c>
      <c r="N62" s="1243">
        <v>1069</v>
      </c>
      <c r="O62" s="1117">
        <v>0.48718462884643426</v>
      </c>
    </row>
    <row r="63" spans="1:15" ht="7.5" customHeight="1">
      <c r="A63" s="1118"/>
      <c r="B63" s="1225"/>
      <c r="C63" s="1244"/>
      <c r="D63" s="1235"/>
      <c r="E63" s="1236"/>
      <c r="F63" s="1237"/>
      <c r="G63" s="1236"/>
      <c r="H63" s="1117"/>
      <c r="I63" s="1118"/>
      <c r="J63" s="1235"/>
      <c r="K63" s="1236"/>
      <c r="L63" s="1237"/>
      <c r="M63" s="1236"/>
      <c r="N63" s="1118"/>
      <c r="O63" s="1118"/>
    </row>
    <row r="64" spans="1:15" s="1158" customFormat="1" ht="20.25" customHeight="1">
      <c r="A64" s="1404" t="s">
        <v>1334</v>
      </c>
      <c r="B64" s="1250"/>
      <c r="C64" s="1487">
        <v>20703955</v>
      </c>
      <c r="D64" s="1488">
        <v>3569441</v>
      </c>
      <c r="E64" s="1489">
        <v>17.2</v>
      </c>
      <c r="F64" s="1490">
        <v>16996842</v>
      </c>
      <c r="G64" s="1489">
        <v>82.1</v>
      </c>
      <c r="H64" s="1491">
        <v>15005131</v>
      </c>
      <c r="I64" s="1369">
        <v>72.474708334711892</v>
      </c>
      <c r="J64" s="1492">
        <v>1842897</v>
      </c>
      <c r="K64" s="1493">
        <v>8.9011833729352681</v>
      </c>
      <c r="L64" s="1494">
        <v>148816</v>
      </c>
      <c r="M64" s="1493">
        <v>0.71878054217177345</v>
      </c>
      <c r="N64" s="1495">
        <v>137672</v>
      </c>
      <c r="O64" s="1369">
        <v>0.7</v>
      </c>
    </row>
    <row r="65" spans="1:15" ht="18" customHeight="1">
      <c r="A65" s="1173"/>
      <c r="B65" s="1225" t="s">
        <v>1326</v>
      </c>
      <c r="C65" s="1244">
        <v>15130639</v>
      </c>
      <c r="D65" s="1235">
        <v>207230</v>
      </c>
      <c r="E65" s="1236">
        <v>1.4</v>
      </c>
      <c r="F65" s="1237">
        <v>14793797</v>
      </c>
      <c r="G65" s="1236">
        <v>97.8</v>
      </c>
      <c r="H65" s="1242">
        <v>14779888</v>
      </c>
      <c r="I65" s="1117">
        <v>97.681849391820137</v>
      </c>
      <c r="J65" s="1198">
        <v>178</v>
      </c>
      <c r="K65" s="1239">
        <v>1.1764209033075207E-3</v>
      </c>
      <c r="L65" s="1240">
        <v>13733</v>
      </c>
      <c r="M65" s="1239">
        <v>9.0762855422034716E-2</v>
      </c>
      <c r="N65" s="1243">
        <v>129612</v>
      </c>
      <c r="O65" s="1117">
        <v>0.9</v>
      </c>
    </row>
    <row r="66" spans="1:15" ht="18" customHeight="1">
      <c r="A66" s="1173"/>
      <c r="B66" s="1225" t="s">
        <v>1327</v>
      </c>
      <c r="C66" s="1244">
        <v>1504750</v>
      </c>
      <c r="D66" s="1235">
        <v>1454103</v>
      </c>
      <c r="E66" s="1236">
        <v>96.6</v>
      </c>
      <c r="F66" s="1237">
        <v>49175</v>
      </c>
      <c r="G66" s="1236">
        <v>3.3</v>
      </c>
      <c r="H66" s="1242">
        <v>41970</v>
      </c>
      <c r="I66" s="1117">
        <v>2.7891676358199038</v>
      </c>
      <c r="J66" s="1198">
        <v>533</v>
      </c>
      <c r="K66" s="1239">
        <v>3.5421166306695465E-2</v>
      </c>
      <c r="L66" s="1240">
        <v>6672</v>
      </c>
      <c r="M66" s="1239">
        <v>0.4433959129423492</v>
      </c>
      <c r="N66" s="1243">
        <v>1473</v>
      </c>
      <c r="O66" s="1117">
        <v>0.1</v>
      </c>
    </row>
    <row r="67" spans="1:15" ht="18" customHeight="1">
      <c r="A67" s="1173"/>
      <c r="B67" s="1225" t="s">
        <v>1328</v>
      </c>
      <c r="C67" s="1244">
        <v>3842096</v>
      </c>
      <c r="D67" s="1235">
        <v>1830700</v>
      </c>
      <c r="E67" s="1236">
        <v>47.6</v>
      </c>
      <c r="F67" s="1237">
        <v>2006407</v>
      </c>
      <c r="G67" s="1236">
        <v>52.2</v>
      </c>
      <c r="H67" s="1242">
        <v>121462</v>
      </c>
      <c r="I67" s="1117">
        <v>3.1613473479059344</v>
      </c>
      <c r="J67" s="1198">
        <v>1842048</v>
      </c>
      <c r="K67" s="1239">
        <v>47.943830659098573</v>
      </c>
      <c r="L67" s="1240">
        <v>42896</v>
      </c>
      <c r="M67" s="1239">
        <v>1.1164739246494622</v>
      </c>
      <c r="N67" s="1243">
        <v>4989</v>
      </c>
      <c r="O67" s="1117">
        <v>0.1</v>
      </c>
    </row>
    <row r="68" spans="1:15" ht="18" customHeight="1">
      <c r="A68" s="1173"/>
      <c r="B68" s="1225" t="s">
        <v>1329</v>
      </c>
      <c r="C68" s="1244">
        <v>226470</v>
      </c>
      <c r="D68" s="1235">
        <v>77409</v>
      </c>
      <c r="E68" s="1236">
        <v>34.200000000000003</v>
      </c>
      <c r="F68" s="1237">
        <v>147463</v>
      </c>
      <c r="G68" s="1236">
        <v>65.099999999999994</v>
      </c>
      <c r="H68" s="1242">
        <v>61811</v>
      </c>
      <c r="I68" s="1117">
        <v>27.29323972270058</v>
      </c>
      <c r="J68" s="1198">
        <v>138</v>
      </c>
      <c r="K68" s="1239">
        <v>6.0935223208371969E-2</v>
      </c>
      <c r="L68" s="1240">
        <v>85515</v>
      </c>
      <c r="M68" s="1239">
        <v>37.759968207709633</v>
      </c>
      <c r="N68" s="1243">
        <v>1598</v>
      </c>
      <c r="O68" s="1117">
        <v>0.7</v>
      </c>
    </row>
    <row r="69" spans="1:15" ht="7.5" customHeight="1" thickBot="1">
      <c r="A69" s="1251"/>
      <c r="B69" s="1252"/>
      <c r="C69" s="1253"/>
      <c r="D69" s="1254"/>
      <c r="E69" s="1255"/>
      <c r="F69" s="1254"/>
      <c r="G69" s="1256"/>
      <c r="H69" s="1257"/>
      <c r="I69" s="1496"/>
      <c r="J69" s="1383"/>
      <c r="K69" s="1496"/>
      <c r="L69" s="1383"/>
      <c r="M69" s="1496"/>
      <c r="N69" s="1383"/>
      <c r="O69" s="1496"/>
    </row>
    <row r="70" spans="1:15" ht="19.5" customHeight="1">
      <c r="A70" t="s">
        <v>2101</v>
      </c>
      <c r="B70" s="1258"/>
      <c r="C70" s="1259"/>
      <c r="D70" s="1259"/>
      <c r="E70" s="1117"/>
      <c r="F70" s="1259"/>
      <c r="G70" s="1260"/>
      <c r="H70" s="1260"/>
      <c r="I70" s="1374"/>
      <c r="J70" s="1374"/>
      <c r="K70" s="1374"/>
      <c r="L70" s="1374"/>
      <c r="M70" s="1374"/>
      <c r="N70" s="1374"/>
      <c r="O70" s="1374"/>
    </row>
    <row r="71" spans="1:15" ht="19.5" customHeight="1">
      <c r="B71" s="1258"/>
      <c r="C71" s="1259"/>
      <c r="D71" s="1259"/>
      <c r="E71" s="1117"/>
      <c r="F71" s="1259"/>
      <c r="G71" s="1117"/>
      <c r="H71" s="1117"/>
      <c r="J71" s="1497"/>
    </row>
    <row r="72" spans="1:15">
      <c r="A72" s="1387"/>
      <c r="B72" s="1387"/>
    </row>
    <row r="78" spans="1:15" ht="14.25" customHeight="1"/>
    <row r="79" spans="1:15" ht="12" customHeight="1"/>
    <row r="83" spans="11:37" ht="10.5" customHeight="1">
      <c r="AK83" s="1261" t="s">
        <v>1335</v>
      </c>
    </row>
    <row r="84" spans="11:37" ht="10.5" customHeight="1">
      <c r="AK84" s="1262" t="s">
        <v>1336</v>
      </c>
    </row>
    <row r="90" spans="11:37" ht="9.9499999999999993" customHeight="1">
      <c r="K90" s="1263"/>
    </row>
    <row r="91" spans="11:37" ht="9.9499999999999993" customHeight="1">
      <c r="K91" s="1264"/>
    </row>
  </sheetData>
  <mergeCells count="19">
    <mergeCell ref="C7:C13"/>
    <mergeCell ref="D7:E10"/>
    <mergeCell ref="F7:G10"/>
    <mergeCell ref="N7:O10"/>
    <mergeCell ref="H9:I10"/>
    <mergeCell ref="J9:K10"/>
    <mergeCell ref="L9:M10"/>
    <mergeCell ref="D11:E11"/>
    <mergeCell ref="F11:G11"/>
    <mergeCell ref="H11:I11"/>
    <mergeCell ref="J11:K11"/>
    <mergeCell ref="L11:M11"/>
    <mergeCell ref="N11:O11"/>
    <mergeCell ref="D12:D13"/>
    <mergeCell ref="F12:F13"/>
    <mergeCell ref="H12:H13"/>
    <mergeCell ref="J12:J13"/>
    <mergeCell ref="L12:L13"/>
    <mergeCell ref="N12:N13"/>
  </mergeCells>
  <phoneticPr fontId="13"/>
  <printOptions horizontalCentered="1" gridLinesSet="0"/>
  <pageMargins left="0.94488188976377963" right="0.6692913385826772" top="0.39370078740157483" bottom="0.39370078740157483" header="0.15748031496062992" footer="0.31496062992125984"/>
  <pageSetup paperSize="9" scale="72" fitToWidth="2" orientation="portrait" r:id="rId1"/>
  <headerFooter alignWithMargins="0"/>
  <rowBreaks count="1" manualBreakCount="1">
    <brk id="71" max="16383" man="1"/>
  </rowBreaks>
  <colBreaks count="1" manualBreakCount="1">
    <brk id="16"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AF112"/>
  <sheetViews>
    <sheetView zoomScaleNormal="100" zoomScaleSheetLayoutView="80" workbookViewId="0"/>
  </sheetViews>
  <sheetFormatPr defaultColWidth="8.875" defaultRowHeight="13.5"/>
  <cols>
    <col min="1" max="1" width="10.125" customWidth="1"/>
    <col min="2" max="2" width="39.625" customWidth="1"/>
    <col min="3" max="3" width="23.625" customWidth="1"/>
    <col min="4" max="4" width="21.75" customWidth="1"/>
    <col min="5" max="5" width="20.875" customWidth="1"/>
    <col min="6" max="6" width="8.875" customWidth="1"/>
    <col min="7" max="7" width="20.875" customWidth="1"/>
    <col min="8" max="8" width="8.875" customWidth="1"/>
    <col min="9" max="9" width="20.875" customWidth="1"/>
    <col min="10" max="31" width="8.875" customWidth="1"/>
    <col min="32" max="32" width="11.875" customWidth="1"/>
  </cols>
  <sheetData>
    <row r="1" spans="1:10">
      <c r="A1" t="s">
        <v>1337</v>
      </c>
      <c r="J1" s="1224" t="s">
        <v>1338</v>
      </c>
    </row>
    <row r="2" spans="1:10" ht="16.5" customHeight="1">
      <c r="D2" s="1161" t="s">
        <v>1077</v>
      </c>
      <c r="E2" t="s">
        <v>2102</v>
      </c>
    </row>
    <row r="3" spans="1:10" ht="21.75" customHeight="1">
      <c r="A3" s="1118"/>
      <c r="B3" s="1132"/>
      <c r="D3" s="1122" t="s">
        <v>1078</v>
      </c>
      <c r="E3" s="1118" t="s">
        <v>1079</v>
      </c>
    </row>
    <row r="4" spans="1:10" ht="20.100000000000001" customHeight="1">
      <c r="A4" s="1118" t="s">
        <v>1339</v>
      </c>
      <c r="B4" s="1162"/>
    </row>
    <row r="5" spans="1:10" ht="19.5" customHeight="1" thickBot="1">
      <c r="A5" s="1118" t="s">
        <v>1340</v>
      </c>
      <c r="J5" s="1373" t="s">
        <v>2098</v>
      </c>
    </row>
    <row r="6" spans="1:10" ht="9" customHeight="1">
      <c r="A6" s="1374"/>
      <c r="B6" s="1374"/>
      <c r="C6" s="1813" t="s">
        <v>1341</v>
      </c>
      <c r="D6" s="1813" t="s">
        <v>1342</v>
      </c>
      <c r="E6" s="1824" t="s">
        <v>1343</v>
      </c>
      <c r="F6" s="1866"/>
      <c r="G6" s="1824" t="s">
        <v>1344</v>
      </c>
      <c r="H6" s="1866"/>
      <c r="I6" s="1803" t="s">
        <v>1345</v>
      </c>
      <c r="J6" s="1856"/>
    </row>
    <row r="7" spans="1:10" ht="6.75" hidden="1" customHeight="1">
      <c r="C7" s="1802"/>
      <c r="D7" s="1802"/>
      <c r="E7" s="1867"/>
      <c r="F7" s="1868"/>
      <c r="G7" s="1867"/>
      <c r="H7" s="1868"/>
      <c r="I7" s="1829"/>
      <c r="J7" s="1830"/>
    </row>
    <row r="8" spans="1:10" ht="14.25" customHeight="1">
      <c r="B8" s="1373" t="s">
        <v>1346</v>
      </c>
      <c r="C8" s="1802"/>
      <c r="D8" s="1802"/>
      <c r="E8" s="1867"/>
      <c r="F8" s="1868"/>
      <c r="G8" s="1867"/>
      <c r="H8" s="1868"/>
      <c r="I8" s="1829"/>
      <c r="J8" s="1830"/>
    </row>
    <row r="9" spans="1:10" ht="13.5" customHeight="1">
      <c r="A9" s="1411"/>
      <c r="B9" s="1498"/>
      <c r="C9" s="1802"/>
      <c r="D9" s="1802"/>
      <c r="E9" s="1867"/>
      <c r="F9" s="1869"/>
      <c r="G9" s="1867"/>
      <c r="H9" s="1869"/>
      <c r="I9" s="1829"/>
      <c r="J9" s="1862"/>
    </row>
    <row r="10" spans="1:10" ht="13.5" customHeight="1">
      <c r="A10" t="s">
        <v>1308</v>
      </c>
      <c r="B10" s="1"/>
      <c r="C10" s="1863" t="s">
        <v>1347</v>
      </c>
      <c r="D10" s="1499" t="s">
        <v>29</v>
      </c>
      <c r="E10" s="1500" t="s">
        <v>1348</v>
      </c>
      <c r="F10" s="1228" t="s">
        <v>1349</v>
      </c>
      <c r="G10" s="1357" t="s">
        <v>1350</v>
      </c>
      <c r="H10" s="1228" t="s">
        <v>1349</v>
      </c>
      <c r="I10" s="1357" t="s">
        <v>1351</v>
      </c>
      <c r="J10" s="1331" t="s">
        <v>1349</v>
      </c>
    </row>
    <row r="11" spans="1:10" ht="14.25" customHeight="1">
      <c r="A11" s="1382" t="s">
        <v>1352</v>
      </c>
      <c r="B11" s="1382"/>
      <c r="C11" s="1864"/>
      <c r="D11" s="1501"/>
      <c r="E11" s="1502"/>
      <c r="F11" s="1231" t="s">
        <v>1110</v>
      </c>
      <c r="G11" s="1503"/>
      <c r="H11" s="1231" t="s">
        <v>1110</v>
      </c>
      <c r="I11" s="1503"/>
      <c r="J11" s="1125" t="s">
        <v>1110</v>
      </c>
    </row>
    <row r="12" spans="1:10" ht="8.1" customHeight="1">
      <c r="C12" s="1485"/>
    </row>
    <row r="13" spans="1:10" ht="20.25" customHeight="1">
      <c r="A13" s="1232" t="s">
        <v>1310</v>
      </c>
      <c r="B13" s="1331"/>
      <c r="C13" s="1233">
        <v>14963</v>
      </c>
      <c r="D13" s="1116">
        <v>15343626</v>
      </c>
      <c r="E13" s="1178">
        <v>2298896</v>
      </c>
      <c r="F13" s="1117">
        <v>14.982742671126109</v>
      </c>
      <c r="G13" s="1178">
        <v>3503195</v>
      </c>
      <c r="H13" s="1117">
        <v>22.831597954746812</v>
      </c>
      <c r="I13" s="1178">
        <v>9541535</v>
      </c>
      <c r="J13" s="1117">
        <v>62.185659374127077</v>
      </c>
    </row>
    <row r="14" spans="1:10" ht="20.25" customHeight="1">
      <c r="A14" s="1232" t="s">
        <v>1311</v>
      </c>
      <c r="B14" s="1331"/>
      <c r="C14" s="1233">
        <v>26128</v>
      </c>
      <c r="D14" s="1116">
        <v>15492798</v>
      </c>
      <c r="E14" s="1178">
        <v>2316931</v>
      </c>
      <c r="F14" s="1117">
        <v>14.954890653063444</v>
      </c>
      <c r="G14" s="1178">
        <v>3567933</v>
      </c>
      <c r="H14" s="1117">
        <v>23.029623183623769</v>
      </c>
      <c r="I14" s="1178">
        <v>9607933</v>
      </c>
      <c r="J14" s="1117">
        <v>62.015479708700781</v>
      </c>
    </row>
    <row r="15" spans="1:10" ht="21" customHeight="1">
      <c r="A15" s="1232" t="s">
        <v>1312</v>
      </c>
      <c r="B15" s="1331"/>
      <c r="C15" s="1233">
        <v>23762</v>
      </c>
      <c r="D15" s="1116">
        <v>15599901</v>
      </c>
      <c r="E15" s="1178">
        <v>2239012</v>
      </c>
      <c r="F15" s="1117">
        <v>14.352732110287111</v>
      </c>
      <c r="G15" s="1178">
        <v>3589801</v>
      </c>
      <c r="H15" s="1117">
        <v>23.01169090752563</v>
      </c>
      <c r="I15" s="1178">
        <v>9771088</v>
      </c>
      <c r="J15" s="1117">
        <v>62.63557698218726</v>
      </c>
    </row>
    <row r="16" spans="1:10" ht="20.25" customHeight="1">
      <c r="A16" s="1232" t="s">
        <v>1313</v>
      </c>
      <c r="B16" s="1331"/>
      <c r="C16" s="1233">
        <v>19657</v>
      </c>
      <c r="D16" s="1116">
        <v>16472099</v>
      </c>
      <c r="E16" s="1178">
        <v>2355047</v>
      </c>
      <c r="F16" s="1117">
        <v>14.297188233266448</v>
      </c>
      <c r="G16" s="1178">
        <v>3754619</v>
      </c>
      <c r="H16" s="1117">
        <v>22.79381030917796</v>
      </c>
      <c r="I16" s="1178">
        <v>10362433</v>
      </c>
      <c r="J16" s="1117">
        <v>62.90900145755559</v>
      </c>
    </row>
    <row r="17" spans="1:10" ht="20.25" customHeight="1">
      <c r="A17" s="1232" t="s">
        <v>1314</v>
      </c>
      <c r="B17" s="1331"/>
      <c r="C17" s="1233">
        <v>20150</v>
      </c>
      <c r="D17" s="1116">
        <v>17092747</v>
      </c>
      <c r="E17" s="1178">
        <v>2375566</v>
      </c>
      <c r="F17" s="1117">
        <v>13.9</v>
      </c>
      <c r="G17" s="1178">
        <v>3787748</v>
      </c>
      <c r="H17" s="1117">
        <v>22.2</v>
      </c>
      <c r="I17" s="1178">
        <v>10929433</v>
      </c>
      <c r="J17" s="1117">
        <v>63.9</v>
      </c>
    </row>
    <row r="18" spans="1:10" ht="7.5" customHeight="1">
      <c r="A18" s="1232"/>
      <c r="B18" s="1331"/>
      <c r="C18" s="1233"/>
      <c r="D18" s="1116"/>
      <c r="E18" s="1118"/>
      <c r="F18" s="1118"/>
      <c r="G18" s="1118"/>
      <c r="H18" s="1118"/>
      <c r="I18" s="1118"/>
      <c r="J18" s="1118"/>
    </row>
    <row r="19" spans="1:10" ht="20.25" customHeight="1">
      <c r="A19" s="1232" t="s">
        <v>1315</v>
      </c>
      <c r="B19" s="1331"/>
      <c r="C19" s="1233">
        <v>23738</v>
      </c>
      <c r="D19" s="1116">
        <v>17556245</v>
      </c>
      <c r="E19" s="1178">
        <v>2417086</v>
      </c>
      <c r="F19" s="1117">
        <v>13.8</v>
      </c>
      <c r="G19" s="1178">
        <v>4075069</v>
      </c>
      <c r="H19" s="1117">
        <v>23.2</v>
      </c>
      <c r="I19" s="1178">
        <v>11064090</v>
      </c>
      <c r="J19" s="1117">
        <v>63</v>
      </c>
    </row>
    <row r="20" spans="1:10" ht="20.25" customHeight="1">
      <c r="A20" s="1232" t="s">
        <v>1316</v>
      </c>
      <c r="B20" s="1331"/>
      <c r="C20" s="1233">
        <v>18184</v>
      </c>
      <c r="D20" s="1116">
        <v>17407769</v>
      </c>
      <c r="E20" s="1178">
        <v>2392651</v>
      </c>
      <c r="F20" s="1117">
        <v>13.7</v>
      </c>
      <c r="G20" s="1178">
        <v>4065205</v>
      </c>
      <c r="H20" s="1117">
        <v>23.4</v>
      </c>
      <c r="I20" s="1178">
        <v>10949912</v>
      </c>
      <c r="J20" s="1117">
        <v>62.9</v>
      </c>
    </row>
    <row r="21" spans="1:10" ht="20.25" customHeight="1">
      <c r="A21" s="1232" t="s">
        <v>1317</v>
      </c>
      <c r="B21" s="1331"/>
      <c r="C21" s="1233">
        <v>15759</v>
      </c>
      <c r="D21" s="1116">
        <v>15865512</v>
      </c>
      <c r="E21" s="1178">
        <v>2387749</v>
      </c>
      <c r="F21" s="1117">
        <v>15</v>
      </c>
      <c r="G21" s="1178">
        <v>3837331</v>
      </c>
      <c r="H21" s="1117">
        <v>24.2</v>
      </c>
      <c r="I21" s="1178">
        <v>9640432</v>
      </c>
      <c r="J21" s="1117">
        <v>60.8</v>
      </c>
    </row>
    <row r="22" spans="1:10" ht="20.25" customHeight="1">
      <c r="A22" s="1232" t="s">
        <v>1318</v>
      </c>
      <c r="B22" s="1331"/>
      <c r="C22" s="1233">
        <v>17110</v>
      </c>
      <c r="D22" s="1116">
        <v>15742252</v>
      </c>
      <c r="E22" s="1178">
        <v>2310378</v>
      </c>
      <c r="F22" s="1117">
        <v>14.7</v>
      </c>
      <c r="G22" s="1178">
        <v>3638133</v>
      </c>
      <c r="H22" s="1117">
        <v>23.1</v>
      </c>
      <c r="I22" s="1178">
        <v>9793741</v>
      </c>
      <c r="J22" s="1117">
        <v>62.2</v>
      </c>
    </row>
    <row r="23" spans="1:10" ht="20.25" customHeight="1">
      <c r="A23" s="1232" t="s">
        <v>1319</v>
      </c>
      <c r="B23" s="1331"/>
      <c r="C23" s="1233">
        <v>14038</v>
      </c>
      <c r="D23" s="1116">
        <v>16009819</v>
      </c>
      <c r="E23" s="1178">
        <v>2375888</v>
      </c>
      <c r="F23" s="1117">
        <v>14.840192759206083</v>
      </c>
      <c r="G23" s="1479">
        <v>3658661</v>
      </c>
      <c r="H23" s="1117">
        <v>22.852606890808698</v>
      </c>
      <c r="I23" s="1178">
        <v>9975270</v>
      </c>
      <c r="J23" s="1117">
        <v>62.307200349985216</v>
      </c>
    </row>
    <row r="24" spans="1:10" ht="6.75" customHeight="1">
      <c r="A24" s="1118"/>
      <c r="B24" s="1118"/>
      <c r="C24" s="1233"/>
      <c r="D24" s="1116"/>
      <c r="E24" s="1118"/>
      <c r="F24" s="1118"/>
      <c r="G24" s="1118"/>
      <c r="H24" s="1118"/>
      <c r="I24" s="1118"/>
      <c r="J24" s="1118"/>
    </row>
    <row r="25" spans="1:10" ht="20.25" customHeight="1">
      <c r="A25" s="1232" t="s">
        <v>1320</v>
      </c>
      <c r="B25" s="1331"/>
      <c r="C25" s="1233">
        <v>14788</v>
      </c>
      <c r="D25" s="1116">
        <v>15947732</v>
      </c>
      <c r="E25" s="1178">
        <v>2410721</v>
      </c>
      <c r="F25" s="1117">
        <v>15.1</v>
      </c>
      <c r="G25" s="1479">
        <v>3605614</v>
      </c>
      <c r="H25" s="1117">
        <v>22.6</v>
      </c>
      <c r="I25" s="1178">
        <v>9931397</v>
      </c>
      <c r="J25" s="1117">
        <v>62.3</v>
      </c>
    </row>
    <row r="26" spans="1:10" ht="21" customHeight="1">
      <c r="A26" s="1232" t="s">
        <v>1321</v>
      </c>
      <c r="B26" s="1504"/>
      <c r="C26" s="1399">
        <v>13748</v>
      </c>
      <c r="D26" s="1167">
        <v>16737559</v>
      </c>
      <c r="E26" s="1178">
        <v>2541204</v>
      </c>
      <c r="F26" s="1117">
        <v>15.2</v>
      </c>
      <c r="G26" s="1479">
        <v>3810334</v>
      </c>
      <c r="H26" s="1117">
        <v>22.8</v>
      </c>
      <c r="I26" s="1178">
        <v>10386021</v>
      </c>
      <c r="J26" s="1117">
        <v>62.1</v>
      </c>
    </row>
    <row r="27" spans="1:10" ht="18" customHeight="1">
      <c r="A27" s="1232" t="s">
        <v>1322</v>
      </c>
      <c r="B27" s="1504"/>
      <c r="C27" s="1399">
        <v>17162</v>
      </c>
      <c r="D27" s="1259">
        <v>17577220</v>
      </c>
      <c r="E27" s="1178">
        <v>2603197</v>
      </c>
      <c r="F27" s="1117">
        <v>14.8</v>
      </c>
      <c r="G27" s="1479">
        <v>3816611</v>
      </c>
      <c r="H27" s="1117">
        <v>21.7</v>
      </c>
      <c r="I27" s="1178">
        <v>11157411</v>
      </c>
      <c r="J27" s="1117">
        <v>63.5</v>
      </c>
    </row>
    <row r="28" spans="1:10" ht="21" customHeight="1">
      <c r="A28" s="1232" t="s">
        <v>1323</v>
      </c>
      <c r="B28" s="1504"/>
      <c r="C28" s="1399">
        <v>17140</v>
      </c>
      <c r="D28" s="1259">
        <v>17517011</v>
      </c>
      <c r="E28" s="1178">
        <v>2545457</v>
      </c>
      <c r="F28" s="1117">
        <v>14.5</v>
      </c>
      <c r="G28" s="1479">
        <v>3792324</v>
      </c>
      <c r="H28" s="1117">
        <v>21.6</v>
      </c>
      <c r="I28" s="1178">
        <v>11179230</v>
      </c>
      <c r="J28" s="1117">
        <v>63.8</v>
      </c>
    </row>
    <row r="29" spans="1:10" ht="21" customHeight="1">
      <c r="A29" s="1232" t="s">
        <v>1324</v>
      </c>
      <c r="B29" s="1504"/>
      <c r="C29" s="1399">
        <v>20193</v>
      </c>
      <c r="D29" s="1259">
        <v>17033410</v>
      </c>
      <c r="E29" s="1178">
        <v>2591176</v>
      </c>
      <c r="F29" s="1117">
        <v>15.2</v>
      </c>
      <c r="G29" s="1479">
        <v>3533094</v>
      </c>
      <c r="H29" s="1117">
        <v>20.7</v>
      </c>
      <c r="I29" s="1178">
        <v>10909140</v>
      </c>
      <c r="J29" s="1117">
        <v>64</v>
      </c>
    </row>
    <row r="30" spans="1:10" ht="8.1" customHeight="1">
      <c r="A30" s="1118"/>
      <c r="B30" s="1118"/>
      <c r="C30" s="1399"/>
      <c r="D30" s="1259"/>
      <c r="E30" s="1178"/>
      <c r="F30" s="1117"/>
      <c r="G30" s="1479"/>
      <c r="H30" s="1117"/>
      <c r="I30" s="1178"/>
      <c r="J30" s="1117"/>
    </row>
    <row r="31" spans="1:10" ht="21" customHeight="1">
      <c r="A31" s="1232" t="s">
        <v>1325</v>
      </c>
      <c r="B31" s="1504"/>
      <c r="C31" s="1399">
        <v>16593</v>
      </c>
      <c r="D31" s="1259">
        <v>17651516</v>
      </c>
      <c r="E31" s="1178">
        <v>2764334</v>
      </c>
      <c r="F31" s="1117">
        <v>15.7</v>
      </c>
      <c r="G31" s="1479">
        <v>3620073</v>
      </c>
      <c r="H31" s="1117">
        <v>20.5</v>
      </c>
      <c r="I31" s="1178">
        <v>11267109</v>
      </c>
      <c r="J31" s="1117">
        <v>63.8</v>
      </c>
    </row>
    <row r="32" spans="1:10" ht="18" customHeight="1">
      <c r="A32" s="1118"/>
      <c r="B32" s="1118" t="s">
        <v>1326</v>
      </c>
      <c r="C32" s="1399">
        <v>13496</v>
      </c>
      <c r="D32" s="1259">
        <v>13771859</v>
      </c>
      <c r="E32" s="1178">
        <v>1146460</v>
      </c>
      <c r="F32" s="1117">
        <v>8.3000000000000007</v>
      </c>
      <c r="G32" s="1479">
        <v>2202530</v>
      </c>
      <c r="H32" s="1117">
        <v>16</v>
      </c>
      <c r="I32" s="1178">
        <v>10422869</v>
      </c>
      <c r="J32" s="1117">
        <v>75.7</v>
      </c>
    </row>
    <row r="33" spans="1:10" ht="18" customHeight="1">
      <c r="A33" s="1118"/>
      <c r="B33" s="1118" t="s">
        <v>1327</v>
      </c>
      <c r="C33" s="1399">
        <v>422</v>
      </c>
      <c r="D33" s="1259">
        <v>1304246</v>
      </c>
      <c r="E33" s="1178">
        <v>299339</v>
      </c>
      <c r="F33" s="1117">
        <v>23</v>
      </c>
      <c r="G33" s="1479">
        <v>451078</v>
      </c>
      <c r="H33" s="1117">
        <v>34.6</v>
      </c>
      <c r="I33" s="1178">
        <v>553830</v>
      </c>
      <c r="J33" s="1117">
        <v>42.5</v>
      </c>
    </row>
    <row r="34" spans="1:10" ht="18" customHeight="1">
      <c r="A34" s="1118"/>
      <c r="B34" s="1118" t="s">
        <v>1328</v>
      </c>
      <c r="C34" s="1399">
        <v>2360</v>
      </c>
      <c r="D34" s="1259">
        <v>2352434</v>
      </c>
      <c r="E34" s="1178">
        <v>1264044</v>
      </c>
      <c r="F34" s="1117">
        <v>53.7</v>
      </c>
      <c r="G34" s="1479">
        <v>878529</v>
      </c>
      <c r="H34" s="1117">
        <v>37.299999999999997</v>
      </c>
      <c r="I34" s="1178">
        <v>209860</v>
      </c>
      <c r="J34" s="1117">
        <v>8.9</v>
      </c>
    </row>
    <row r="35" spans="1:10" ht="18" customHeight="1">
      <c r="A35" s="1118"/>
      <c r="B35" s="1118" t="s">
        <v>1329</v>
      </c>
      <c r="C35" s="1399">
        <v>315</v>
      </c>
      <c r="D35" s="1259">
        <v>222977</v>
      </c>
      <c r="E35" s="1178">
        <v>54491</v>
      </c>
      <c r="F35" s="1117">
        <v>24.4</v>
      </c>
      <c r="G35" s="1479">
        <v>87935</v>
      </c>
      <c r="H35" s="1117">
        <v>39.4</v>
      </c>
      <c r="I35" s="1178">
        <v>80550</v>
      </c>
      <c r="J35" s="1117">
        <v>36.1</v>
      </c>
    </row>
    <row r="36" spans="1:10" ht="7.5" customHeight="1">
      <c r="A36" s="1118"/>
      <c r="B36" s="1118"/>
      <c r="C36" s="1399"/>
      <c r="D36" s="1259"/>
      <c r="E36" s="1178"/>
      <c r="F36" s="1117"/>
      <c r="G36" s="1479"/>
      <c r="H36" s="1117"/>
      <c r="I36" s="1178"/>
      <c r="J36" s="1117"/>
    </row>
    <row r="37" spans="1:10" s="1158" customFormat="1" ht="21" customHeight="1">
      <c r="A37" s="1232" t="s">
        <v>1330</v>
      </c>
      <c r="B37" s="1504"/>
      <c r="C37" s="1399">
        <v>16021</v>
      </c>
      <c r="D37" s="1259">
        <v>18123463</v>
      </c>
      <c r="E37" s="1178">
        <v>2750286</v>
      </c>
      <c r="F37" s="1117">
        <v>15.2</v>
      </c>
      <c r="G37" s="1479">
        <v>3775360</v>
      </c>
      <c r="H37" s="1117">
        <v>20.8</v>
      </c>
      <c r="I37" s="1178">
        <v>11597817</v>
      </c>
      <c r="J37" s="1117">
        <v>64</v>
      </c>
    </row>
    <row r="38" spans="1:10" ht="18" customHeight="1">
      <c r="A38" s="1118"/>
      <c r="B38" s="1118" t="s">
        <v>1326</v>
      </c>
      <c r="C38" s="1399">
        <v>12902</v>
      </c>
      <c r="D38" s="1259">
        <v>14196212</v>
      </c>
      <c r="E38" s="1178">
        <v>1111707</v>
      </c>
      <c r="F38" s="1117">
        <v>7.8</v>
      </c>
      <c r="G38" s="1479">
        <v>2343474</v>
      </c>
      <c r="H38" s="1117">
        <v>16.5</v>
      </c>
      <c r="I38" s="1178">
        <v>10741031</v>
      </c>
      <c r="J38" s="1117">
        <v>75.7</v>
      </c>
    </row>
    <row r="39" spans="1:10" ht="18" customHeight="1">
      <c r="A39" s="1118"/>
      <c r="B39" s="1118" t="s">
        <v>1327</v>
      </c>
      <c r="C39" s="1399">
        <v>430</v>
      </c>
      <c r="D39" s="1259">
        <v>1325891</v>
      </c>
      <c r="E39" s="1178">
        <v>307600</v>
      </c>
      <c r="F39" s="1117">
        <v>23.2</v>
      </c>
      <c r="G39" s="1479">
        <v>449631</v>
      </c>
      <c r="H39" s="1117">
        <v>33.9</v>
      </c>
      <c r="I39" s="1178">
        <v>568660</v>
      </c>
      <c r="J39" s="1117">
        <v>42.9</v>
      </c>
    </row>
    <row r="40" spans="1:10" ht="18" customHeight="1">
      <c r="A40" s="1118"/>
      <c r="B40" s="1118" t="s">
        <v>1328</v>
      </c>
      <c r="C40" s="1399">
        <v>2377</v>
      </c>
      <c r="D40" s="1259">
        <v>2397466</v>
      </c>
      <c r="E40" s="1178">
        <v>1281716</v>
      </c>
      <c r="F40" s="1117">
        <v>53.5</v>
      </c>
      <c r="G40" s="1479">
        <v>901019</v>
      </c>
      <c r="H40" s="1117">
        <v>37.6</v>
      </c>
      <c r="I40" s="1178">
        <v>214731</v>
      </c>
      <c r="J40" s="1117">
        <v>9</v>
      </c>
    </row>
    <row r="41" spans="1:10" ht="18" customHeight="1">
      <c r="A41" s="1118"/>
      <c r="B41" s="1118" t="s">
        <v>1329</v>
      </c>
      <c r="C41" s="1399">
        <v>312</v>
      </c>
      <c r="D41" s="1259">
        <v>203893</v>
      </c>
      <c r="E41" s="1178">
        <v>49263</v>
      </c>
      <c r="F41" s="1117">
        <v>24.2</v>
      </c>
      <c r="G41" s="1479">
        <v>81236</v>
      </c>
      <c r="H41" s="1117">
        <v>39.799999999999997</v>
      </c>
      <c r="I41" s="1178">
        <v>73395</v>
      </c>
      <c r="J41" s="1117">
        <v>36</v>
      </c>
    </row>
    <row r="42" spans="1:10" ht="7.5" customHeight="1">
      <c r="A42" s="1245"/>
      <c r="B42" s="1246"/>
      <c r="C42" s="1247"/>
      <c r="D42" s="1248"/>
      <c r="E42" s="1178"/>
      <c r="F42" s="1117"/>
      <c r="G42" s="1178"/>
      <c r="H42" s="1117"/>
      <c r="I42" s="1178"/>
      <c r="J42" s="1117"/>
    </row>
    <row r="43" spans="1:10" s="1158" customFormat="1" ht="21" customHeight="1">
      <c r="A43" s="1232" t="s">
        <v>1331</v>
      </c>
      <c r="B43" s="1504"/>
      <c r="C43" s="1399">
        <v>15985</v>
      </c>
      <c r="D43" s="1259">
        <v>18165672</v>
      </c>
      <c r="E43" s="1178">
        <v>2745173</v>
      </c>
      <c r="F43" s="1117">
        <v>15.1</v>
      </c>
      <c r="G43" s="1479">
        <v>3707272</v>
      </c>
      <c r="H43" s="1117">
        <v>20.399999999999999</v>
      </c>
      <c r="I43" s="1178">
        <v>11713227</v>
      </c>
      <c r="J43" s="1117">
        <v>64.5</v>
      </c>
    </row>
    <row r="44" spans="1:10" ht="18" customHeight="1">
      <c r="A44" s="1118"/>
      <c r="B44" s="1118" t="s">
        <v>1326</v>
      </c>
      <c r="C44" s="1399">
        <v>12840</v>
      </c>
      <c r="D44" s="1259">
        <v>14169402</v>
      </c>
      <c r="E44" s="1178">
        <v>1073076</v>
      </c>
      <c r="F44" s="1117">
        <v>7.6</v>
      </c>
      <c r="G44" s="1479">
        <v>2272760</v>
      </c>
      <c r="H44" s="1117">
        <v>16</v>
      </c>
      <c r="I44" s="1178">
        <v>10823566</v>
      </c>
      <c r="J44" s="1117">
        <v>76.400000000000006</v>
      </c>
    </row>
    <row r="45" spans="1:10" ht="18" customHeight="1">
      <c r="A45" s="1118"/>
      <c r="B45" s="1118" t="s">
        <v>1327</v>
      </c>
      <c r="C45" s="1399">
        <v>429</v>
      </c>
      <c r="D45" s="1259">
        <v>1355233</v>
      </c>
      <c r="E45" s="1178">
        <v>318188</v>
      </c>
      <c r="F45" s="1117">
        <v>23.5</v>
      </c>
      <c r="G45" s="1479">
        <v>445755</v>
      </c>
      <c r="H45" s="1117">
        <v>32.9</v>
      </c>
      <c r="I45" s="1178">
        <v>591290</v>
      </c>
      <c r="J45" s="1117">
        <v>43.6</v>
      </c>
    </row>
    <row r="46" spans="1:10" ht="18" customHeight="1">
      <c r="A46" s="1118"/>
      <c r="B46" s="1118" t="s">
        <v>1328</v>
      </c>
      <c r="C46" s="1399">
        <v>2405</v>
      </c>
      <c r="D46" s="1259">
        <v>2419516</v>
      </c>
      <c r="E46" s="1178">
        <v>1304167</v>
      </c>
      <c r="F46" s="1117">
        <v>53.9</v>
      </c>
      <c r="G46" s="1479">
        <v>902720</v>
      </c>
      <c r="H46" s="1117">
        <v>37.299999999999997</v>
      </c>
      <c r="I46" s="1178">
        <v>212629</v>
      </c>
      <c r="J46" s="1117">
        <v>8.8000000000000007</v>
      </c>
    </row>
    <row r="47" spans="1:10" ht="18" customHeight="1">
      <c r="A47" s="1118"/>
      <c r="B47" s="1118" t="s">
        <v>1329</v>
      </c>
      <c r="C47" s="1399">
        <v>311</v>
      </c>
      <c r="D47" s="1259">
        <v>221520</v>
      </c>
      <c r="E47" s="1178">
        <v>49742</v>
      </c>
      <c r="F47" s="1117">
        <v>22.5</v>
      </c>
      <c r="G47" s="1479">
        <v>86036</v>
      </c>
      <c r="H47" s="1117">
        <v>38.799999999999997</v>
      </c>
      <c r="I47" s="1178">
        <v>85742</v>
      </c>
      <c r="J47" s="1117">
        <v>38.700000000000003</v>
      </c>
    </row>
    <row r="48" spans="1:10" ht="7.5" customHeight="1">
      <c r="A48" s="1245"/>
      <c r="B48" s="1246"/>
      <c r="C48" s="1247"/>
      <c r="D48" s="1248"/>
      <c r="E48" s="1178"/>
      <c r="F48" s="1117"/>
      <c r="G48" s="1178"/>
      <c r="H48" s="1117"/>
      <c r="I48" s="1178"/>
      <c r="J48" s="1117"/>
    </row>
    <row r="49" spans="1:10" s="1158" customFormat="1" ht="21" customHeight="1">
      <c r="A49" s="1232" t="s">
        <v>1332</v>
      </c>
      <c r="B49" s="1504"/>
      <c r="C49" s="1399">
        <v>17437</v>
      </c>
      <c r="D49" s="1259">
        <v>17839266</v>
      </c>
      <c r="E49" s="1178">
        <v>2676780</v>
      </c>
      <c r="F49" s="1117">
        <v>15</v>
      </c>
      <c r="G49" s="1479">
        <v>3645633</v>
      </c>
      <c r="H49" s="1117">
        <v>20.399999999999999</v>
      </c>
      <c r="I49" s="1178">
        <v>11516853</v>
      </c>
      <c r="J49" s="1117">
        <v>64.599999999999994</v>
      </c>
    </row>
    <row r="50" spans="1:10" ht="18" customHeight="1">
      <c r="A50" s="1118"/>
      <c r="B50" s="1118" t="s">
        <v>1326</v>
      </c>
      <c r="C50" s="1399">
        <v>14252</v>
      </c>
      <c r="D50" s="1259">
        <v>13816562</v>
      </c>
      <c r="E50" s="1178">
        <v>1019245</v>
      </c>
      <c r="F50" s="1117">
        <v>7.4</v>
      </c>
      <c r="G50" s="1479">
        <v>2202728</v>
      </c>
      <c r="H50" s="1117">
        <v>15.9</v>
      </c>
      <c r="I50" s="1178">
        <v>10594589</v>
      </c>
      <c r="J50" s="1117">
        <v>76.7</v>
      </c>
    </row>
    <row r="51" spans="1:10" ht="18" customHeight="1">
      <c r="A51" s="1118"/>
      <c r="B51" s="1118" t="s">
        <v>1327</v>
      </c>
      <c r="C51" s="1399">
        <v>430</v>
      </c>
      <c r="D51" s="1259">
        <v>1394490</v>
      </c>
      <c r="E51" s="1178">
        <v>304262</v>
      </c>
      <c r="F51" s="1117">
        <v>21.8</v>
      </c>
      <c r="G51" s="1479">
        <v>454021</v>
      </c>
      <c r="H51" s="1117">
        <v>32.6</v>
      </c>
      <c r="I51" s="1178">
        <v>636207</v>
      </c>
      <c r="J51" s="1117">
        <v>45.6</v>
      </c>
    </row>
    <row r="52" spans="1:10" ht="18" customHeight="1">
      <c r="A52" s="1118"/>
      <c r="B52" s="1118" t="s">
        <v>1328</v>
      </c>
      <c r="C52" s="1399">
        <v>2448</v>
      </c>
      <c r="D52" s="1259">
        <v>2410812</v>
      </c>
      <c r="E52" s="1178">
        <v>1307410</v>
      </c>
      <c r="F52" s="1117">
        <v>54.2</v>
      </c>
      <c r="G52" s="1479">
        <v>892087</v>
      </c>
      <c r="H52" s="1117">
        <v>37</v>
      </c>
      <c r="I52" s="1178">
        <v>211314</v>
      </c>
      <c r="J52" s="1117">
        <v>8.8000000000000007</v>
      </c>
    </row>
    <row r="53" spans="1:10" ht="18" customHeight="1">
      <c r="A53" s="1118"/>
      <c r="B53" s="1118" t="s">
        <v>1329</v>
      </c>
      <c r="C53" s="1399">
        <v>307</v>
      </c>
      <c r="D53" s="1259">
        <v>217403</v>
      </c>
      <c r="E53" s="1178">
        <v>45863</v>
      </c>
      <c r="F53" s="1117">
        <v>21.1</v>
      </c>
      <c r="G53" s="1479">
        <v>96796</v>
      </c>
      <c r="H53" s="1117">
        <v>44.5</v>
      </c>
      <c r="I53" s="1178">
        <v>74744</v>
      </c>
      <c r="J53" s="1117">
        <v>34.4</v>
      </c>
    </row>
    <row r="54" spans="1:10" ht="7.5" customHeight="1">
      <c r="A54" s="1505"/>
      <c r="B54" s="1246"/>
      <c r="C54" s="1399"/>
      <c r="D54" s="1259"/>
      <c r="E54" s="1178"/>
      <c r="F54" s="1117"/>
      <c r="G54" s="1178"/>
      <c r="H54" s="1117"/>
      <c r="I54" s="1178"/>
      <c r="J54" s="1117"/>
    </row>
    <row r="55" spans="1:10" s="1158" customFormat="1" ht="21" customHeight="1">
      <c r="A55" s="1232" t="s">
        <v>1333</v>
      </c>
      <c r="B55" s="1504"/>
      <c r="C55" s="1399">
        <v>18714</v>
      </c>
      <c r="D55" s="1259">
        <v>18340915</v>
      </c>
      <c r="E55" s="1178">
        <v>2810085</v>
      </c>
      <c r="F55" s="1117">
        <v>15.3</v>
      </c>
      <c r="G55" s="1479">
        <v>3779113</v>
      </c>
      <c r="H55" s="1117">
        <v>20.6</v>
      </c>
      <c r="I55" s="1178">
        <v>11751717</v>
      </c>
      <c r="J55" s="1117">
        <v>64.099999999999994</v>
      </c>
    </row>
    <row r="56" spans="1:10" ht="18" customHeight="1">
      <c r="A56" s="1118"/>
      <c r="B56" s="1118" t="s">
        <v>1326</v>
      </c>
      <c r="C56" s="1399">
        <v>15480</v>
      </c>
      <c r="D56" s="1259">
        <v>14185573</v>
      </c>
      <c r="E56" s="1178">
        <v>1069702</v>
      </c>
      <c r="F56" s="1117">
        <v>7.5</v>
      </c>
      <c r="G56" s="1479">
        <v>2284453</v>
      </c>
      <c r="H56" s="1117">
        <v>16.100000000000001</v>
      </c>
      <c r="I56" s="1178">
        <v>10831417</v>
      </c>
      <c r="J56" s="1117">
        <v>76.400000000000006</v>
      </c>
    </row>
    <row r="57" spans="1:10" ht="18" customHeight="1">
      <c r="A57" s="1118"/>
      <c r="B57" s="1118" t="s">
        <v>1327</v>
      </c>
      <c r="C57" s="1399">
        <v>427</v>
      </c>
      <c r="D57" s="1259">
        <v>1441628</v>
      </c>
      <c r="E57" s="1178">
        <v>337839</v>
      </c>
      <c r="F57" s="1117">
        <v>23.4</v>
      </c>
      <c r="G57" s="1479">
        <v>475782</v>
      </c>
      <c r="H57" s="1117">
        <v>33</v>
      </c>
      <c r="I57" s="1178">
        <v>628007</v>
      </c>
      <c r="J57" s="1117">
        <v>43.6</v>
      </c>
    </row>
    <row r="58" spans="1:10" ht="18" customHeight="1">
      <c r="A58" s="1118"/>
      <c r="B58" s="1118" t="s">
        <v>1328</v>
      </c>
      <c r="C58" s="1399">
        <v>2508</v>
      </c>
      <c r="D58" s="1259">
        <v>2512411</v>
      </c>
      <c r="E58" s="1178">
        <v>1357996</v>
      </c>
      <c r="F58" s="1117">
        <v>54.1</v>
      </c>
      <c r="G58" s="1479">
        <v>936891</v>
      </c>
      <c r="H58" s="1117">
        <v>37.299999999999997</v>
      </c>
      <c r="I58" s="1178">
        <v>217525</v>
      </c>
      <c r="J58" s="1117">
        <v>8.6999999999999993</v>
      </c>
    </row>
    <row r="59" spans="1:10" ht="18" customHeight="1">
      <c r="A59" s="1118"/>
      <c r="B59" s="1118" t="s">
        <v>1329</v>
      </c>
      <c r="C59" s="1399">
        <v>299</v>
      </c>
      <c r="D59" s="1259">
        <v>201303</v>
      </c>
      <c r="E59" s="1178">
        <v>44548</v>
      </c>
      <c r="F59" s="1117">
        <v>22.1</v>
      </c>
      <c r="G59" s="1479">
        <v>81987</v>
      </c>
      <c r="H59" s="1117">
        <v>40.700000000000003</v>
      </c>
      <c r="I59" s="1178">
        <v>74768</v>
      </c>
      <c r="J59" s="1117">
        <v>37.1</v>
      </c>
    </row>
    <row r="60" spans="1:10" ht="7.5" customHeight="1">
      <c r="A60" s="1245"/>
      <c r="B60" s="1246"/>
      <c r="C60" s="1247"/>
      <c r="D60" s="1248"/>
      <c r="E60" s="1178"/>
      <c r="F60" s="1117"/>
      <c r="G60" s="1178"/>
      <c r="H60" s="1117"/>
      <c r="I60" s="1178"/>
      <c r="J60" s="1117"/>
    </row>
    <row r="61" spans="1:10" s="1158" customFormat="1" ht="21" customHeight="1">
      <c r="A61" s="1404" t="s">
        <v>1334</v>
      </c>
      <c r="B61" s="1506"/>
      <c r="C61" s="1362">
        <v>21586</v>
      </c>
      <c r="D61" s="1368">
        <v>19282317</v>
      </c>
      <c r="E61" s="1180">
        <v>2805699</v>
      </c>
      <c r="F61" s="1369">
        <v>14.550632063563732</v>
      </c>
      <c r="G61" s="1507">
        <v>3891440</v>
      </c>
      <c r="H61" s="1369">
        <v>20.181392101374541</v>
      </c>
      <c r="I61" s="1180">
        <v>12585178</v>
      </c>
      <c r="J61" s="1369">
        <v>65.267975835061733</v>
      </c>
    </row>
    <row r="62" spans="1:10" ht="18" customHeight="1">
      <c r="A62" s="1118"/>
      <c r="B62" s="1118" t="s">
        <v>1326</v>
      </c>
      <c r="C62" s="1399">
        <v>18317</v>
      </c>
      <c r="D62" s="1259">
        <v>15091682</v>
      </c>
      <c r="E62" s="1178">
        <v>1035414</v>
      </c>
      <c r="F62" s="1117">
        <v>6.8608257184321797</v>
      </c>
      <c r="G62" s="1479">
        <v>2355015</v>
      </c>
      <c r="H62" s="1117">
        <v>15.604721859365975</v>
      </c>
      <c r="I62" s="1178">
        <v>11701253</v>
      </c>
      <c r="J62" s="1117">
        <v>77.534452422201852</v>
      </c>
    </row>
    <row r="63" spans="1:10" ht="18" customHeight="1">
      <c r="A63" s="1118"/>
      <c r="B63" s="1118" t="s">
        <v>1327</v>
      </c>
      <c r="C63" s="1399">
        <v>427</v>
      </c>
      <c r="D63" s="1259">
        <v>1425347</v>
      </c>
      <c r="E63" s="1178">
        <v>339080</v>
      </c>
      <c r="F63" s="1117">
        <v>23.789294817332202</v>
      </c>
      <c r="G63" s="1479">
        <v>492246</v>
      </c>
      <c r="H63" s="1117">
        <v>34.535169330696313</v>
      </c>
      <c r="I63" s="1178">
        <v>594021</v>
      </c>
      <c r="J63" s="1117">
        <v>41.675535851971482</v>
      </c>
    </row>
    <row r="64" spans="1:10" ht="18" customHeight="1">
      <c r="A64" s="1118"/>
      <c r="B64" s="1118" t="s">
        <v>1328</v>
      </c>
      <c r="C64" s="1399">
        <v>2550</v>
      </c>
      <c r="D64" s="1259">
        <v>2558456</v>
      </c>
      <c r="E64" s="1178">
        <v>1386444</v>
      </c>
      <c r="F64" s="1117">
        <v>54.19065248728139</v>
      </c>
      <c r="G64" s="1479">
        <v>954031</v>
      </c>
      <c r="H64" s="1117">
        <v>37.289326062281312</v>
      </c>
      <c r="I64" s="1178">
        <v>217981</v>
      </c>
      <c r="J64" s="1117">
        <v>8.5200214504372962</v>
      </c>
    </row>
    <row r="65" spans="1:10" ht="18" customHeight="1">
      <c r="A65" s="1118"/>
      <c r="B65" s="1118" t="s">
        <v>1329</v>
      </c>
      <c r="C65" s="1399">
        <v>292</v>
      </c>
      <c r="D65" s="1259">
        <v>206831</v>
      </c>
      <c r="E65" s="1178">
        <v>44760</v>
      </c>
      <c r="F65" s="1117">
        <v>21.640856544715252</v>
      </c>
      <c r="G65" s="1479">
        <v>90148</v>
      </c>
      <c r="H65" s="1117">
        <v>43.585342622720965</v>
      </c>
      <c r="I65" s="1178">
        <v>71923</v>
      </c>
      <c r="J65" s="1117">
        <v>34.773800832563786</v>
      </c>
    </row>
    <row r="66" spans="1:10" ht="9.9499999999999993" customHeight="1" thickBot="1">
      <c r="A66" s="1251"/>
      <c r="B66" s="1252"/>
      <c r="C66" s="1253"/>
      <c r="D66" s="1254"/>
    </row>
    <row r="67" spans="1:10" ht="6" customHeight="1">
      <c r="B67" s="1258"/>
      <c r="C67" s="1259"/>
      <c r="D67" s="1259"/>
      <c r="E67" s="1374"/>
      <c r="F67" s="1374"/>
      <c r="G67" s="1374"/>
      <c r="H67" s="1374"/>
      <c r="I67" s="1374"/>
      <c r="J67" s="1374"/>
    </row>
    <row r="68" spans="1:10" ht="15" customHeight="1">
      <c r="A68" s="1409" t="s">
        <v>1123</v>
      </c>
      <c r="B68" s="1865" t="s">
        <v>1353</v>
      </c>
      <c r="C68" s="1865"/>
      <c r="D68" s="1865"/>
    </row>
    <row r="69" spans="1:10" ht="15" customHeight="1">
      <c r="A69" s="1457"/>
      <c r="B69" s="1865"/>
      <c r="C69" s="1865"/>
      <c r="D69" s="1865"/>
    </row>
    <row r="70" spans="1:10" ht="15" customHeight="1">
      <c r="A70" s="1412"/>
      <c r="B70" s="1498"/>
      <c r="C70" s="1266"/>
      <c r="D70" s="1266"/>
    </row>
    <row r="71" spans="1:10" ht="19.5" customHeight="1">
      <c r="B71" s="1"/>
      <c r="C71" s="1259"/>
      <c r="D71" s="1259"/>
    </row>
    <row r="72" spans="1:10">
      <c r="A72" s="1387"/>
      <c r="B72" s="1387"/>
    </row>
    <row r="73" spans="1:10">
      <c r="A73" s="1"/>
      <c r="B73" s="1"/>
    </row>
    <row r="74" spans="1:10">
      <c r="A74" s="1508"/>
      <c r="B74" s="1508"/>
    </row>
    <row r="75" spans="1:10">
      <c r="A75" s="1"/>
      <c r="B75" s="1"/>
    </row>
    <row r="76" spans="1:10">
      <c r="A76" s="1508"/>
      <c r="B76" s="1508"/>
    </row>
    <row r="99" spans="6:32" ht="14.25" customHeight="1"/>
    <row r="100" spans="6:32" ht="12" customHeight="1"/>
    <row r="104" spans="6:32" ht="10.5" customHeight="1">
      <c r="AF104" s="1261" t="s">
        <v>1335</v>
      </c>
    </row>
    <row r="105" spans="6:32" ht="10.5" customHeight="1">
      <c r="AF105" s="1262" t="s">
        <v>1336</v>
      </c>
    </row>
    <row r="111" spans="6:32" ht="9.9499999999999993" customHeight="1">
      <c r="F111" s="1263"/>
    </row>
    <row r="112" spans="6:32" ht="9.9499999999999993" customHeight="1">
      <c r="F112" s="1264"/>
    </row>
  </sheetData>
  <mergeCells count="7">
    <mergeCell ref="I6:J9"/>
    <mergeCell ref="C6:C9"/>
    <mergeCell ref="D6:D9"/>
    <mergeCell ref="C10:C11"/>
    <mergeCell ref="B68:D69"/>
    <mergeCell ref="E6:F9"/>
    <mergeCell ref="G6:H9"/>
  </mergeCells>
  <phoneticPr fontId="13"/>
  <printOptions horizontalCentered="1" gridLinesSet="0"/>
  <pageMargins left="0.94488188976377963" right="0.6692913385826772" top="0.59055118110236227" bottom="0.39370078740157483" header="0.15748031496062992" footer="0.31496062992125984"/>
  <pageSetup paperSize="9" scale="73" fitToWidth="2"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Q61"/>
  <sheetViews>
    <sheetView topLeftCell="G3" zoomScaleNormal="100" zoomScaleSheetLayoutView="100" workbookViewId="0">
      <pane xSplit="2" ySplit="18" topLeftCell="I21" activePane="bottomRight" state="frozen"/>
      <selection pane="topRight" activeCell="I3" sqref="I3"/>
      <selection pane="bottomLeft" activeCell="G21" sqref="G21"/>
      <selection pane="bottomRight" activeCell="K57" sqref="K57:P61"/>
    </sheetView>
  </sheetViews>
  <sheetFormatPr defaultColWidth="9" defaultRowHeight="12"/>
  <cols>
    <col min="1" max="5" width="7" style="179" hidden="1" customWidth="1"/>
    <col min="6" max="6" width="1.875" style="180" hidden="1" customWidth="1"/>
    <col min="7" max="7" width="1.875" style="180" customWidth="1"/>
    <col min="8" max="8" width="35.5" style="450" customWidth="1"/>
    <col min="9" max="9" width="14" style="182" customWidth="1"/>
    <col min="10" max="13" width="14" style="184" customWidth="1"/>
    <col min="14" max="14" width="14" style="751" customWidth="1"/>
    <col min="15" max="16" width="14" style="752" customWidth="1"/>
    <col min="17" max="17" width="2.5" style="180" customWidth="1"/>
    <col min="18" max="16384" width="9" style="180"/>
  </cols>
  <sheetData>
    <row r="1" spans="1:17" hidden="1">
      <c r="I1" s="182">
        <v>1</v>
      </c>
      <c r="J1" s="184">
        <v>2</v>
      </c>
      <c r="K1" s="184">
        <v>3</v>
      </c>
      <c r="L1" s="184">
        <v>4</v>
      </c>
      <c r="M1" s="184">
        <v>5</v>
      </c>
      <c r="N1" s="751">
        <v>6</v>
      </c>
      <c r="O1" s="752">
        <v>7</v>
      </c>
      <c r="P1" s="752">
        <v>8</v>
      </c>
    </row>
    <row r="2" spans="1:17" s="186" customFormat="1" ht="9.9499999999999993" hidden="1" customHeight="1">
      <c r="A2" s="185"/>
      <c r="B2" s="185"/>
      <c r="C2" s="185"/>
      <c r="D2" s="185"/>
      <c r="E2" s="185"/>
      <c r="H2" s="753"/>
      <c r="I2" s="188">
        <v>1</v>
      </c>
      <c r="J2" s="290">
        <v>2</v>
      </c>
      <c r="K2" s="290">
        <v>3</v>
      </c>
      <c r="L2" s="290">
        <v>4</v>
      </c>
      <c r="M2" s="290">
        <v>5</v>
      </c>
      <c r="N2" s="754">
        <v>6</v>
      </c>
      <c r="O2" s="755">
        <v>7</v>
      </c>
      <c r="P2" s="755">
        <v>8</v>
      </c>
      <c r="Q2" s="191"/>
    </row>
    <row r="3" spans="1:17" s="186" customFormat="1" ht="9.9499999999999993" customHeight="1">
      <c r="A3" s="185"/>
      <c r="B3" s="185"/>
      <c r="C3" s="185"/>
      <c r="D3" s="185"/>
      <c r="E3" s="185"/>
      <c r="H3" s="753"/>
      <c r="I3" s="192"/>
      <c r="J3" s="184"/>
      <c r="K3" s="184"/>
      <c r="L3" s="184"/>
      <c r="M3" s="184"/>
      <c r="N3" s="756"/>
      <c r="O3" s="752"/>
      <c r="P3" s="752"/>
    </row>
    <row r="4" spans="1:17" s="197" customFormat="1" ht="17.25" customHeight="1">
      <c r="F4" s="295"/>
      <c r="H4" s="757"/>
      <c r="I4" s="758" t="s">
        <v>1354</v>
      </c>
      <c r="J4" s="759"/>
      <c r="K4" s="759"/>
      <c r="L4" s="759"/>
      <c r="M4" s="759"/>
      <c r="N4" s="760"/>
      <c r="O4" s="761"/>
      <c r="P4" s="761"/>
    </row>
    <row r="5" spans="1:17" s="299" customFormat="1" ht="7.5" customHeight="1">
      <c r="F5" s="203"/>
      <c r="G5" s="202"/>
      <c r="H5" s="195"/>
      <c r="I5" s="202"/>
      <c r="J5" s="762"/>
      <c r="K5" s="762"/>
      <c r="L5" s="762"/>
      <c r="M5" s="762"/>
      <c r="N5" s="207"/>
      <c r="O5" s="763"/>
      <c r="P5" s="763"/>
    </row>
    <row r="6" spans="1:17" s="208" customFormat="1" ht="18" customHeight="1">
      <c r="F6" s="209"/>
      <c r="H6" s="36"/>
      <c r="I6" s="764" t="s">
        <v>1355</v>
      </c>
      <c r="J6" s="765"/>
      <c r="K6" s="765"/>
      <c r="L6" s="765"/>
      <c r="M6" s="765"/>
      <c r="O6" s="766"/>
      <c r="P6" s="766"/>
    </row>
    <row r="7" spans="1:17" s="208" customFormat="1" ht="18" customHeight="1">
      <c r="F7" s="209"/>
      <c r="H7" s="36" t="s">
        <v>87</v>
      </c>
      <c r="I7" s="764" t="s">
        <v>1356</v>
      </c>
      <c r="J7" s="767"/>
      <c r="K7" s="767"/>
      <c r="L7" s="767"/>
      <c r="M7" s="767"/>
      <c r="N7" s="768"/>
      <c r="O7" s="766"/>
      <c r="P7" s="766"/>
    </row>
    <row r="8" spans="1:17" s="187" customFormat="1" ht="12" customHeight="1">
      <c r="F8" s="213"/>
      <c r="H8" s="753"/>
      <c r="I8" s="192"/>
      <c r="J8" s="184"/>
      <c r="K8" s="184"/>
      <c r="L8" s="184"/>
      <c r="M8" s="184"/>
      <c r="N8" s="756"/>
      <c r="O8" s="752"/>
      <c r="P8" s="752"/>
    </row>
    <row r="9" spans="1:17" s="315" customFormat="1" ht="15" customHeight="1">
      <c r="F9" s="316"/>
      <c r="H9" s="769"/>
      <c r="I9" s="770"/>
      <c r="J9" s="318" t="s">
        <v>1357</v>
      </c>
      <c r="K9" s="771"/>
      <c r="L9" s="771"/>
      <c r="M9" s="772"/>
      <c r="N9" s="1870" t="s">
        <v>1358</v>
      </c>
      <c r="O9" s="1871"/>
      <c r="P9" s="1871"/>
    </row>
    <row r="10" spans="1:17" s="315" customFormat="1" ht="12.75" customHeight="1">
      <c r="F10" s="316"/>
      <c r="H10" s="773" t="s">
        <v>94</v>
      </c>
      <c r="I10" s="774" t="s">
        <v>1359</v>
      </c>
      <c r="J10" s="775" t="s">
        <v>1360</v>
      </c>
      <c r="K10" s="776"/>
      <c r="L10" s="776"/>
      <c r="M10" s="777"/>
      <c r="N10" s="1872" t="s">
        <v>1361</v>
      </c>
      <c r="O10" s="1873"/>
      <c r="P10" s="1873"/>
    </row>
    <row r="11" spans="1:17" s="315" customFormat="1" ht="12.75" customHeight="1">
      <c r="F11" s="316"/>
      <c r="H11" s="773" t="s">
        <v>101</v>
      </c>
      <c r="I11" s="778" t="s">
        <v>1362</v>
      </c>
      <c r="J11" s="779"/>
      <c r="K11" s="779"/>
      <c r="L11" s="779"/>
      <c r="M11" s="779"/>
      <c r="N11" s="780"/>
      <c r="O11" s="781"/>
      <c r="P11" s="781"/>
    </row>
    <row r="12" spans="1:17" s="315" customFormat="1" ht="12.75" customHeight="1">
      <c r="F12" s="316"/>
      <c r="H12" s="773" t="s">
        <v>103</v>
      </c>
      <c r="I12" s="424" t="s">
        <v>1363</v>
      </c>
      <c r="J12" s="782"/>
      <c r="K12" s="783"/>
      <c r="L12" s="783"/>
      <c r="M12" s="783"/>
      <c r="N12" s="784"/>
      <c r="O12" s="785"/>
      <c r="P12" s="785"/>
    </row>
    <row r="13" spans="1:17" s="315" customFormat="1" ht="12.75" customHeight="1">
      <c r="F13" s="316"/>
      <c r="H13" s="773"/>
      <c r="I13" s="778" t="s">
        <v>1364</v>
      </c>
      <c r="J13" s="779"/>
      <c r="K13" s="786"/>
      <c r="L13" s="786"/>
      <c r="M13" s="786"/>
      <c r="N13" s="780"/>
      <c r="O13" s="787"/>
      <c r="P13" s="787"/>
    </row>
    <row r="14" spans="1:17" s="315" customFormat="1" ht="12.75" customHeight="1">
      <c r="F14" s="316"/>
      <c r="H14" s="773"/>
      <c r="I14" s="778" t="s">
        <v>1365</v>
      </c>
      <c r="J14" s="788" t="s">
        <v>1366</v>
      </c>
      <c r="K14" s="337" t="s">
        <v>1367</v>
      </c>
      <c r="L14" s="337" t="s">
        <v>1368</v>
      </c>
      <c r="M14" s="337" t="s">
        <v>1369</v>
      </c>
      <c r="N14" s="337" t="s">
        <v>1367</v>
      </c>
      <c r="O14" s="337" t="s">
        <v>1368</v>
      </c>
      <c r="P14" s="337" t="s">
        <v>1369</v>
      </c>
    </row>
    <row r="15" spans="1:17" s="315" customFormat="1" ht="12.75" customHeight="1">
      <c r="F15" s="316"/>
      <c r="H15" s="789" t="s">
        <v>1370</v>
      </c>
      <c r="I15" s="790"/>
      <c r="J15" s="791"/>
      <c r="K15" s="792"/>
      <c r="L15" s="792"/>
      <c r="M15" s="792"/>
      <c r="N15" s="793"/>
      <c r="O15" s="794"/>
      <c r="P15" s="794"/>
    </row>
    <row r="16" spans="1:17" s="315" customFormat="1" ht="12.75" customHeight="1">
      <c r="F16" s="316"/>
      <c r="H16" s="789" t="s">
        <v>1235</v>
      </c>
      <c r="I16" s="790"/>
      <c r="J16" s="791"/>
      <c r="K16" s="792"/>
      <c r="L16" s="792"/>
      <c r="M16" s="792"/>
      <c r="N16" s="793"/>
      <c r="O16" s="794"/>
      <c r="P16" s="794"/>
    </row>
    <row r="17" spans="1:16" s="315" customFormat="1" ht="12.75" customHeight="1">
      <c r="F17" s="316"/>
      <c r="H17" s="789" t="s">
        <v>135</v>
      </c>
      <c r="I17" s="790"/>
      <c r="J17" s="791"/>
      <c r="K17" s="792"/>
      <c r="L17" s="792"/>
      <c r="M17" s="792"/>
      <c r="N17" s="1340"/>
      <c r="O17" s="795"/>
      <c r="P17" s="794"/>
    </row>
    <row r="18" spans="1:16" s="315" customFormat="1" ht="12.75" customHeight="1">
      <c r="F18" s="316"/>
      <c r="H18" s="796"/>
      <c r="I18" s="797" t="s">
        <v>440</v>
      </c>
      <c r="J18" s="798" t="s">
        <v>432</v>
      </c>
      <c r="K18" s="799" t="s">
        <v>1371</v>
      </c>
      <c r="L18" s="799" t="s">
        <v>1350</v>
      </c>
      <c r="M18" s="799" t="s">
        <v>1372</v>
      </c>
      <c r="N18" s="799" t="s">
        <v>1371</v>
      </c>
      <c r="O18" s="799" t="s">
        <v>1350</v>
      </c>
      <c r="P18" s="799" t="s">
        <v>1372</v>
      </c>
    </row>
    <row r="19" spans="1:16" s="362" customFormat="1" ht="7.5" customHeight="1">
      <c r="F19" s="316"/>
      <c r="G19" s="315"/>
      <c r="H19" s="800"/>
      <c r="I19" s="801"/>
      <c r="J19" s="802"/>
      <c r="K19" s="803"/>
      <c r="L19" s="803"/>
      <c r="M19" s="803"/>
      <c r="N19" s="804"/>
      <c r="O19" s="805"/>
      <c r="P19" s="805"/>
    </row>
    <row r="20" spans="1:16" s="362" customFormat="1" ht="7.5" customHeight="1">
      <c r="F20" s="316"/>
      <c r="G20" s="315"/>
      <c r="H20" s="773"/>
      <c r="I20" s="806"/>
      <c r="J20" s="807"/>
      <c r="K20" s="807"/>
      <c r="L20" s="807"/>
      <c r="M20" s="807"/>
      <c r="N20" s="808"/>
      <c r="O20" s="809"/>
      <c r="P20" s="809"/>
    </row>
    <row r="21" spans="1:16" s="272" customFormat="1" ht="19.5" customHeight="1">
      <c r="A21" s="181" t="s">
        <v>1373</v>
      </c>
      <c r="B21" s="181" t="s">
        <v>147</v>
      </c>
      <c r="C21" s="181" t="s">
        <v>148</v>
      </c>
      <c r="D21" s="181" t="s">
        <v>149</v>
      </c>
      <c r="E21" s="181"/>
      <c r="F21" s="380">
        <v>1</v>
      </c>
      <c r="H21" s="826" t="s">
        <v>150</v>
      </c>
      <c r="I21" s="827">
        <v>13748</v>
      </c>
      <c r="J21" s="828">
        <v>16737559</v>
      </c>
      <c r="K21" s="828">
        <v>2541204</v>
      </c>
      <c r="L21" s="828">
        <v>3810334</v>
      </c>
      <c r="M21" s="828">
        <v>10386021</v>
      </c>
      <c r="N21" s="829">
        <v>15.2</v>
      </c>
      <c r="O21" s="829">
        <v>22.8</v>
      </c>
      <c r="P21" s="829">
        <v>62.1</v>
      </c>
    </row>
    <row r="22" spans="1:16" s="272" customFormat="1" ht="19.5" customHeight="1">
      <c r="A22" s="181" t="s">
        <v>1373</v>
      </c>
      <c r="B22" s="181" t="s">
        <v>147</v>
      </c>
      <c r="C22" s="181" t="s">
        <v>148</v>
      </c>
      <c r="D22" s="181" t="s">
        <v>149</v>
      </c>
      <c r="E22" s="181"/>
      <c r="F22" s="380">
        <v>2</v>
      </c>
      <c r="H22" s="826" t="s">
        <v>1273</v>
      </c>
      <c r="I22" s="827">
        <v>10639</v>
      </c>
      <c r="J22" s="828">
        <v>12662737</v>
      </c>
      <c r="K22" s="828">
        <v>869206</v>
      </c>
      <c r="L22" s="828">
        <v>2354888</v>
      </c>
      <c r="M22" s="828">
        <v>9438643</v>
      </c>
      <c r="N22" s="829">
        <v>6.9</v>
      </c>
      <c r="O22" s="829">
        <v>18.600000000000001</v>
      </c>
      <c r="P22" s="829">
        <v>74.5</v>
      </c>
    </row>
    <row r="23" spans="1:16" s="272" customFormat="1" ht="19.5" customHeight="1">
      <c r="A23" s="181" t="s">
        <v>1373</v>
      </c>
      <c r="B23" s="181" t="s">
        <v>147</v>
      </c>
      <c r="C23" s="181" t="s">
        <v>148</v>
      </c>
      <c r="D23" s="181" t="s">
        <v>149</v>
      </c>
      <c r="E23" s="181"/>
      <c r="F23" s="380">
        <v>3</v>
      </c>
      <c r="H23" s="826" t="s">
        <v>154</v>
      </c>
      <c r="I23" s="827">
        <v>344</v>
      </c>
      <c r="J23" s="828">
        <v>191092</v>
      </c>
      <c r="K23" s="828">
        <v>50074</v>
      </c>
      <c r="L23" s="828">
        <v>79791</v>
      </c>
      <c r="M23" s="828">
        <v>61228</v>
      </c>
      <c r="N23" s="829">
        <v>26.2</v>
      </c>
      <c r="O23" s="829">
        <v>41.8</v>
      </c>
      <c r="P23" s="829">
        <v>32</v>
      </c>
    </row>
    <row r="24" spans="1:16" s="272" customFormat="1" ht="19.5" customHeight="1">
      <c r="A24" s="181" t="s">
        <v>1373</v>
      </c>
      <c r="B24" s="181" t="s">
        <v>147</v>
      </c>
      <c r="C24" s="181" t="s">
        <v>148</v>
      </c>
      <c r="D24" s="181" t="s">
        <v>149</v>
      </c>
      <c r="E24" s="181"/>
      <c r="F24" s="380">
        <v>4</v>
      </c>
      <c r="H24" s="826" t="s">
        <v>156</v>
      </c>
      <c r="I24" s="830">
        <v>417</v>
      </c>
      <c r="J24" s="828">
        <v>1482165</v>
      </c>
      <c r="K24" s="828">
        <v>321474</v>
      </c>
      <c r="L24" s="828">
        <v>491561</v>
      </c>
      <c r="M24" s="828">
        <v>669130</v>
      </c>
      <c r="N24" s="829">
        <v>21.7</v>
      </c>
      <c r="O24" s="829">
        <v>33.200000000000003</v>
      </c>
      <c r="P24" s="829">
        <v>45.1</v>
      </c>
    </row>
    <row r="25" spans="1:16" ht="19.5" customHeight="1">
      <c r="A25" s="815" t="s">
        <v>1373</v>
      </c>
      <c r="B25" s="815" t="s">
        <v>147</v>
      </c>
      <c r="C25" s="815" t="s">
        <v>148</v>
      </c>
      <c r="D25" s="815" t="s">
        <v>149</v>
      </c>
      <c r="E25" s="815"/>
      <c r="F25" s="380">
        <v>5</v>
      </c>
      <c r="G25" s="272"/>
      <c r="H25" s="813" t="s">
        <v>158</v>
      </c>
      <c r="I25" s="810">
        <v>16</v>
      </c>
      <c r="J25" s="811">
        <v>208375</v>
      </c>
      <c r="K25" s="811">
        <v>18529</v>
      </c>
      <c r="L25" s="811">
        <v>94541</v>
      </c>
      <c r="M25" s="811">
        <v>95305</v>
      </c>
      <c r="N25" s="812">
        <v>8.9</v>
      </c>
      <c r="O25" s="812">
        <v>45.4</v>
      </c>
      <c r="P25" s="812">
        <v>45.7</v>
      </c>
    </row>
    <row r="26" spans="1:16" ht="19.5" customHeight="1">
      <c r="A26" s="815" t="s">
        <v>1373</v>
      </c>
      <c r="B26" s="815" t="s">
        <v>147</v>
      </c>
      <c r="C26" s="815" t="s">
        <v>148</v>
      </c>
      <c r="D26" s="815" t="s">
        <v>149</v>
      </c>
      <c r="E26" s="815"/>
      <c r="F26" s="380">
        <v>6</v>
      </c>
      <c r="G26" s="272"/>
      <c r="H26" s="813" t="s">
        <v>160</v>
      </c>
      <c r="I26" s="810">
        <v>337</v>
      </c>
      <c r="J26" s="811">
        <v>150991</v>
      </c>
      <c r="K26" s="811">
        <v>26185</v>
      </c>
      <c r="L26" s="811">
        <v>77224</v>
      </c>
      <c r="M26" s="811">
        <v>47582</v>
      </c>
      <c r="N26" s="812">
        <v>17.3</v>
      </c>
      <c r="O26" s="812">
        <v>51.1</v>
      </c>
      <c r="P26" s="812">
        <v>31.5</v>
      </c>
    </row>
    <row r="27" spans="1:16" ht="19.5" customHeight="1">
      <c r="A27" s="815" t="s">
        <v>1373</v>
      </c>
      <c r="B27" s="815" t="s">
        <v>147</v>
      </c>
      <c r="C27" s="815" t="s">
        <v>148</v>
      </c>
      <c r="D27" s="815" t="s">
        <v>149</v>
      </c>
      <c r="E27" s="815"/>
      <c r="F27" s="380">
        <v>7</v>
      </c>
      <c r="G27" s="272"/>
      <c r="H27" s="813" t="s">
        <v>162</v>
      </c>
      <c r="I27" s="810">
        <v>64</v>
      </c>
      <c r="J27" s="811">
        <v>1122800</v>
      </c>
      <c r="K27" s="811">
        <v>276761</v>
      </c>
      <c r="L27" s="811">
        <v>319796</v>
      </c>
      <c r="M27" s="811">
        <v>526243</v>
      </c>
      <c r="N27" s="812">
        <v>24.6</v>
      </c>
      <c r="O27" s="812">
        <v>28.5</v>
      </c>
      <c r="P27" s="812">
        <v>46.9</v>
      </c>
    </row>
    <row r="28" spans="1:16" ht="19.5" customHeight="1">
      <c r="A28" s="815" t="s">
        <v>1373</v>
      </c>
      <c r="B28" s="815" t="s">
        <v>147</v>
      </c>
      <c r="C28" s="815" t="s">
        <v>148</v>
      </c>
      <c r="D28" s="815" t="s">
        <v>149</v>
      </c>
      <c r="E28" s="815"/>
      <c r="F28" s="380">
        <v>8</v>
      </c>
      <c r="G28" s="272"/>
      <c r="H28" s="826" t="s">
        <v>164</v>
      </c>
      <c r="I28" s="827">
        <v>2348</v>
      </c>
      <c r="J28" s="828">
        <v>2401565</v>
      </c>
      <c r="K28" s="828">
        <v>1300449</v>
      </c>
      <c r="L28" s="828">
        <v>884095</v>
      </c>
      <c r="M28" s="828">
        <v>217020</v>
      </c>
      <c r="N28" s="829">
        <v>54.2</v>
      </c>
      <c r="O28" s="829">
        <v>36.799999999999997</v>
      </c>
      <c r="P28" s="829">
        <v>9</v>
      </c>
    </row>
    <row r="29" spans="1:16" ht="19.5" customHeight="1">
      <c r="A29" s="815" t="s">
        <v>1373</v>
      </c>
      <c r="B29" s="815" t="s">
        <v>147</v>
      </c>
      <c r="C29" s="815" t="s">
        <v>148</v>
      </c>
      <c r="D29" s="815" t="s">
        <v>149</v>
      </c>
      <c r="E29" s="815"/>
      <c r="F29" s="380">
        <v>9</v>
      </c>
      <c r="G29" s="272"/>
      <c r="H29" s="813" t="s">
        <v>167</v>
      </c>
      <c r="I29" s="810">
        <v>845</v>
      </c>
      <c r="J29" s="811">
        <v>1269769</v>
      </c>
      <c r="K29" s="811">
        <v>703159</v>
      </c>
      <c r="L29" s="811">
        <v>424562</v>
      </c>
      <c r="M29" s="811">
        <v>142048</v>
      </c>
      <c r="N29" s="812">
        <v>55.4</v>
      </c>
      <c r="O29" s="812">
        <v>33.4</v>
      </c>
      <c r="P29" s="812">
        <v>11.2</v>
      </c>
    </row>
    <row r="30" spans="1:16" s="272" customFormat="1" ht="19.5" customHeight="1">
      <c r="A30" s="181" t="s">
        <v>1373</v>
      </c>
      <c r="B30" s="181" t="s">
        <v>147</v>
      </c>
      <c r="C30" s="181" t="s">
        <v>148</v>
      </c>
      <c r="D30" s="181" t="s">
        <v>149</v>
      </c>
      <c r="E30" s="181"/>
      <c r="F30" s="380">
        <v>10</v>
      </c>
      <c r="H30" s="813" t="s">
        <v>169</v>
      </c>
      <c r="I30" s="814">
        <v>158</v>
      </c>
      <c r="J30" s="811">
        <v>146111</v>
      </c>
      <c r="K30" s="811">
        <v>82513</v>
      </c>
      <c r="L30" s="811">
        <v>53479</v>
      </c>
      <c r="M30" s="811">
        <v>10119</v>
      </c>
      <c r="N30" s="812">
        <v>56.5</v>
      </c>
      <c r="O30" s="812">
        <v>36.6</v>
      </c>
      <c r="P30" s="812">
        <v>6.9</v>
      </c>
    </row>
    <row r="31" spans="1:16" ht="19.5" customHeight="1">
      <c r="A31" s="815" t="s">
        <v>1373</v>
      </c>
      <c r="B31" s="815" t="s">
        <v>147</v>
      </c>
      <c r="C31" s="815" t="s">
        <v>148</v>
      </c>
      <c r="D31" s="815" t="s">
        <v>149</v>
      </c>
      <c r="E31" s="815"/>
      <c r="F31" s="380">
        <v>11</v>
      </c>
      <c r="G31" s="272"/>
      <c r="H31" s="813" t="s">
        <v>171</v>
      </c>
      <c r="I31" s="810">
        <v>1345</v>
      </c>
      <c r="J31" s="811">
        <v>985685</v>
      </c>
      <c r="K31" s="811">
        <v>514778</v>
      </c>
      <c r="L31" s="811">
        <v>406054</v>
      </c>
      <c r="M31" s="811">
        <v>64853</v>
      </c>
      <c r="N31" s="812">
        <v>52.2</v>
      </c>
      <c r="O31" s="812">
        <v>41.2</v>
      </c>
      <c r="P31" s="812">
        <v>6.6</v>
      </c>
    </row>
    <row r="32" spans="1:16" s="272" customFormat="1" ht="19.5" customHeight="1">
      <c r="A32" s="181" t="s">
        <v>1373</v>
      </c>
      <c r="B32" s="181" t="s">
        <v>147</v>
      </c>
      <c r="C32" s="181" t="s">
        <v>148</v>
      </c>
      <c r="D32" s="181" t="s">
        <v>149</v>
      </c>
      <c r="E32" s="181"/>
      <c r="F32" s="380">
        <v>12</v>
      </c>
      <c r="H32" s="813" t="s">
        <v>173</v>
      </c>
      <c r="I32" s="814">
        <v>2139</v>
      </c>
      <c r="J32" s="811">
        <v>3955462</v>
      </c>
      <c r="K32" s="811">
        <v>1587748</v>
      </c>
      <c r="L32" s="811">
        <v>1428441</v>
      </c>
      <c r="M32" s="811">
        <v>939273</v>
      </c>
      <c r="N32" s="812">
        <v>40.1</v>
      </c>
      <c r="O32" s="812">
        <v>36.1</v>
      </c>
      <c r="P32" s="812">
        <v>23.7</v>
      </c>
    </row>
    <row r="33" spans="1:16" ht="19.5" customHeight="1">
      <c r="A33" s="815" t="s">
        <v>1373</v>
      </c>
      <c r="B33" s="815" t="s">
        <v>147</v>
      </c>
      <c r="C33" s="815" t="s">
        <v>148</v>
      </c>
      <c r="D33" s="815" t="s">
        <v>149</v>
      </c>
      <c r="E33" s="815"/>
      <c r="F33" s="380">
        <v>13</v>
      </c>
      <c r="G33" s="272"/>
      <c r="H33" s="813" t="s">
        <v>175</v>
      </c>
      <c r="I33" s="810">
        <v>332</v>
      </c>
      <c r="J33" s="811">
        <v>187493</v>
      </c>
      <c r="K33" s="811">
        <v>49849</v>
      </c>
      <c r="L33" s="811">
        <v>76741</v>
      </c>
      <c r="M33" s="811">
        <v>60902</v>
      </c>
      <c r="N33" s="812">
        <v>26.6</v>
      </c>
      <c r="O33" s="812">
        <v>40.9</v>
      </c>
      <c r="P33" s="812">
        <v>32.5</v>
      </c>
    </row>
    <row r="34" spans="1:16" ht="19.5" customHeight="1">
      <c r="A34" s="815" t="s">
        <v>1373</v>
      </c>
      <c r="B34" s="815" t="s">
        <v>147</v>
      </c>
      <c r="C34" s="815" t="s">
        <v>148</v>
      </c>
      <c r="D34" s="815" t="s">
        <v>149</v>
      </c>
      <c r="E34" s="815"/>
      <c r="F34" s="380">
        <v>14</v>
      </c>
      <c r="G34" s="272"/>
      <c r="H34" s="813" t="s">
        <v>177</v>
      </c>
      <c r="I34" s="810">
        <v>410</v>
      </c>
      <c r="J34" s="811">
        <v>1481744</v>
      </c>
      <c r="K34" s="811">
        <v>321372</v>
      </c>
      <c r="L34" s="811">
        <v>491558</v>
      </c>
      <c r="M34" s="811">
        <v>668814</v>
      </c>
      <c r="N34" s="812">
        <v>21.7</v>
      </c>
      <c r="O34" s="812">
        <v>33.200000000000003</v>
      </c>
      <c r="P34" s="812">
        <v>45.1</v>
      </c>
    </row>
    <row r="35" spans="1:16" s="272" customFormat="1" ht="19.5" customHeight="1">
      <c r="A35" s="181" t="s">
        <v>1373</v>
      </c>
      <c r="B35" s="181" t="s">
        <v>147</v>
      </c>
      <c r="C35" s="181" t="s">
        <v>148</v>
      </c>
      <c r="D35" s="181" t="s">
        <v>149</v>
      </c>
      <c r="E35" s="181"/>
      <c r="F35" s="380">
        <v>15</v>
      </c>
      <c r="H35" s="813" t="s">
        <v>179</v>
      </c>
      <c r="I35" s="814">
        <v>16</v>
      </c>
      <c r="J35" s="811">
        <v>208375</v>
      </c>
      <c r="K35" s="811">
        <v>18529</v>
      </c>
      <c r="L35" s="811">
        <v>94541</v>
      </c>
      <c r="M35" s="811">
        <v>95305</v>
      </c>
      <c r="N35" s="812">
        <v>8.9</v>
      </c>
      <c r="O35" s="812">
        <v>45.4</v>
      </c>
      <c r="P35" s="812">
        <v>45.7</v>
      </c>
    </row>
    <row r="36" spans="1:16" ht="19.5" customHeight="1">
      <c r="A36" s="815" t="s">
        <v>1373</v>
      </c>
      <c r="B36" s="815" t="s">
        <v>147</v>
      </c>
      <c r="C36" s="815" t="s">
        <v>148</v>
      </c>
      <c r="D36" s="815" t="s">
        <v>149</v>
      </c>
      <c r="E36" s="815"/>
      <c r="F36" s="380">
        <v>16</v>
      </c>
      <c r="G36" s="272"/>
      <c r="H36" s="813" t="s">
        <v>181</v>
      </c>
      <c r="I36" s="810">
        <v>331</v>
      </c>
      <c r="J36" s="811">
        <v>150885</v>
      </c>
      <c r="K36" s="811">
        <v>26082</v>
      </c>
      <c r="L36" s="811">
        <v>77221</v>
      </c>
      <c r="M36" s="811">
        <v>47582</v>
      </c>
      <c r="N36" s="812">
        <v>17.3</v>
      </c>
      <c r="O36" s="812">
        <v>51.2</v>
      </c>
      <c r="P36" s="812">
        <v>31.5</v>
      </c>
    </row>
    <row r="37" spans="1:16" ht="19.5" customHeight="1">
      <c r="A37" s="815" t="s">
        <v>1373</v>
      </c>
      <c r="B37" s="815" t="s">
        <v>147</v>
      </c>
      <c r="C37" s="815" t="s">
        <v>148</v>
      </c>
      <c r="D37" s="815" t="s">
        <v>149</v>
      </c>
      <c r="E37" s="815"/>
      <c r="F37" s="380">
        <v>17</v>
      </c>
      <c r="G37" s="272"/>
      <c r="H37" s="813" t="s">
        <v>183</v>
      </c>
      <c r="I37" s="810">
        <v>63</v>
      </c>
      <c r="J37" s="811">
        <v>1122484</v>
      </c>
      <c r="K37" s="811">
        <v>276761</v>
      </c>
      <c r="L37" s="811">
        <v>319796</v>
      </c>
      <c r="M37" s="811">
        <v>525927</v>
      </c>
      <c r="N37" s="812">
        <v>24.7</v>
      </c>
      <c r="O37" s="812">
        <v>28.5</v>
      </c>
      <c r="P37" s="812">
        <v>46.9</v>
      </c>
    </row>
    <row r="38" spans="1:16" s="272" customFormat="1" ht="19.5" customHeight="1">
      <c r="A38" s="181" t="s">
        <v>1373</v>
      </c>
      <c r="B38" s="181" t="s">
        <v>147</v>
      </c>
      <c r="C38" s="181" t="s">
        <v>148</v>
      </c>
      <c r="D38" s="181" t="s">
        <v>149</v>
      </c>
      <c r="E38" s="181"/>
      <c r="F38" s="380">
        <v>18</v>
      </c>
      <c r="H38" s="813" t="s">
        <v>185</v>
      </c>
      <c r="I38" s="814">
        <v>1397</v>
      </c>
      <c r="J38" s="811">
        <v>2286225</v>
      </c>
      <c r="K38" s="811">
        <v>1216527</v>
      </c>
      <c r="L38" s="811">
        <v>860142</v>
      </c>
      <c r="M38" s="811">
        <v>209556</v>
      </c>
      <c r="N38" s="812">
        <v>53.2</v>
      </c>
      <c r="O38" s="812">
        <v>37.6</v>
      </c>
      <c r="P38" s="812">
        <v>9.1999999999999993</v>
      </c>
    </row>
    <row r="39" spans="1:16" ht="19.5" customHeight="1">
      <c r="A39" s="815" t="s">
        <v>1373</v>
      </c>
      <c r="B39" s="815" t="s">
        <v>147</v>
      </c>
      <c r="C39" s="815" t="s">
        <v>148</v>
      </c>
      <c r="D39" s="815" t="s">
        <v>149</v>
      </c>
      <c r="E39" s="815"/>
      <c r="F39" s="380">
        <v>19</v>
      </c>
      <c r="G39" s="272"/>
      <c r="H39" s="813" t="s">
        <v>187</v>
      </c>
      <c r="I39" s="810">
        <v>694</v>
      </c>
      <c r="J39" s="811">
        <v>1235976</v>
      </c>
      <c r="K39" s="811">
        <v>678957</v>
      </c>
      <c r="L39" s="811">
        <v>417631</v>
      </c>
      <c r="M39" s="811">
        <v>139388</v>
      </c>
      <c r="N39" s="812">
        <v>54.9</v>
      </c>
      <c r="O39" s="812">
        <v>33.799999999999997</v>
      </c>
      <c r="P39" s="812">
        <v>11.3</v>
      </c>
    </row>
    <row r="40" spans="1:16" ht="19.5" customHeight="1">
      <c r="A40" s="815" t="s">
        <v>1373</v>
      </c>
      <c r="B40" s="815" t="s">
        <v>147</v>
      </c>
      <c r="C40" s="815" t="s">
        <v>148</v>
      </c>
      <c r="D40" s="815" t="s">
        <v>149</v>
      </c>
      <c r="E40" s="815"/>
      <c r="F40" s="380">
        <v>20</v>
      </c>
      <c r="G40" s="272"/>
      <c r="H40" s="813" t="s">
        <v>189</v>
      </c>
      <c r="I40" s="810">
        <v>113</v>
      </c>
      <c r="J40" s="811">
        <v>138241</v>
      </c>
      <c r="K40" s="811">
        <v>77365</v>
      </c>
      <c r="L40" s="811">
        <v>51594</v>
      </c>
      <c r="M40" s="811">
        <v>9282</v>
      </c>
      <c r="N40" s="812">
        <v>56</v>
      </c>
      <c r="O40" s="812">
        <v>37.299999999999997</v>
      </c>
      <c r="P40" s="812">
        <v>6.7</v>
      </c>
    </row>
    <row r="41" spans="1:16" s="272" customFormat="1" ht="19.5" customHeight="1">
      <c r="A41" s="181" t="s">
        <v>1373</v>
      </c>
      <c r="B41" s="181" t="s">
        <v>147</v>
      </c>
      <c r="C41" s="181" t="s">
        <v>148</v>
      </c>
      <c r="D41" s="181" t="s">
        <v>149</v>
      </c>
      <c r="E41" s="181"/>
      <c r="F41" s="380">
        <v>21</v>
      </c>
      <c r="H41" s="813" t="s">
        <v>191</v>
      </c>
      <c r="I41" s="814">
        <v>590</v>
      </c>
      <c r="J41" s="811">
        <v>912008</v>
      </c>
      <c r="K41" s="811">
        <v>460205</v>
      </c>
      <c r="L41" s="811">
        <v>390917</v>
      </c>
      <c r="M41" s="811">
        <v>60886</v>
      </c>
      <c r="N41" s="812">
        <v>50.5</v>
      </c>
      <c r="O41" s="812">
        <v>42.9</v>
      </c>
      <c r="P41" s="812">
        <v>6.7</v>
      </c>
    </row>
    <row r="42" spans="1:16" s="272" customFormat="1" ht="19.5" customHeight="1">
      <c r="A42" s="181" t="s">
        <v>1373</v>
      </c>
      <c r="B42" s="181" t="s">
        <v>147</v>
      </c>
      <c r="C42" s="181" t="s">
        <v>148</v>
      </c>
      <c r="D42" s="181" t="s">
        <v>149</v>
      </c>
      <c r="E42" s="181"/>
      <c r="F42" s="380">
        <v>22</v>
      </c>
      <c r="H42" s="813" t="s">
        <v>193</v>
      </c>
      <c r="I42" s="814">
        <v>970</v>
      </c>
      <c r="J42" s="811">
        <v>119360</v>
      </c>
      <c r="K42" s="811">
        <v>84250</v>
      </c>
      <c r="L42" s="811">
        <v>27005</v>
      </c>
      <c r="M42" s="811">
        <v>8105</v>
      </c>
      <c r="N42" s="812">
        <v>70.599999999999994</v>
      </c>
      <c r="O42" s="812">
        <v>22.6</v>
      </c>
      <c r="P42" s="812">
        <v>6.8</v>
      </c>
    </row>
    <row r="43" spans="1:16" ht="19.5" customHeight="1">
      <c r="A43" s="815" t="s">
        <v>1373</v>
      </c>
      <c r="B43" s="815" t="s">
        <v>147</v>
      </c>
      <c r="C43" s="815" t="s">
        <v>148</v>
      </c>
      <c r="D43" s="815" t="s">
        <v>149</v>
      </c>
      <c r="E43" s="815"/>
      <c r="F43" s="380">
        <v>23</v>
      </c>
      <c r="G43" s="272"/>
      <c r="H43" s="813" t="s">
        <v>195</v>
      </c>
      <c r="I43" s="810">
        <v>12</v>
      </c>
      <c r="J43" s="811">
        <v>3599</v>
      </c>
      <c r="K43" s="811">
        <v>225</v>
      </c>
      <c r="L43" s="811">
        <v>3049</v>
      </c>
      <c r="M43" s="811">
        <v>325</v>
      </c>
      <c r="N43" s="812">
        <v>6.2</v>
      </c>
      <c r="O43" s="812">
        <v>84.7</v>
      </c>
      <c r="P43" s="812">
        <v>9</v>
      </c>
    </row>
    <row r="44" spans="1:16" ht="17.25" customHeight="1">
      <c r="A44" s="815" t="s">
        <v>1373</v>
      </c>
      <c r="B44" s="815" t="s">
        <v>147</v>
      </c>
      <c r="C44" s="815" t="s">
        <v>148</v>
      </c>
      <c r="D44" s="815" t="s">
        <v>149</v>
      </c>
      <c r="E44" s="815"/>
      <c r="F44" s="380">
        <v>24</v>
      </c>
      <c r="G44" s="272"/>
      <c r="H44" s="813" t="s">
        <v>197</v>
      </c>
      <c r="I44" s="810">
        <v>7</v>
      </c>
      <c r="J44" s="811">
        <v>421</v>
      </c>
      <c r="K44" s="811">
        <v>102</v>
      </c>
      <c r="L44" s="811">
        <v>3</v>
      </c>
      <c r="M44" s="811">
        <v>316</v>
      </c>
      <c r="N44" s="812">
        <v>24.3</v>
      </c>
      <c r="O44" s="812">
        <v>0.7</v>
      </c>
      <c r="P44" s="812">
        <v>75</v>
      </c>
    </row>
    <row r="45" spans="1:16" ht="19.5" customHeight="1">
      <c r="A45" s="815" t="s">
        <v>1373</v>
      </c>
      <c r="B45" s="815" t="s">
        <v>147</v>
      </c>
      <c r="C45" s="815" t="s">
        <v>148</v>
      </c>
      <c r="D45" s="815" t="s">
        <v>149</v>
      </c>
      <c r="E45" s="815"/>
      <c r="F45" s="380">
        <v>25</v>
      </c>
      <c r="G45" s="272"/>
      <c r="H45" s="813" t="s">
        <v>199</v>
      </c>
      <c r="I45" s="810" t="s">
        <v>200</v>
      </c>
      <c r="J45" s="811" t="s">
        <v>200</v>
      </c>
      <c r="K45" s="811" t="s">
        <v>200</v>
      </c>
      <c r="L45" s="811" t="s">
        <v>200</v>
      </c>
      <c r="M45" s="811" t="s">
        <v>200</v>
      </c>
      <c r="N45" s="812" t="s">
        <v>200</v>
      </c>
      <c r="O45" s="812" t="s">
        <v>200</v>
      </c>
      <c r="P45" s="812" t="s">
        <v>200</v>
      </c>
    </row>
    <row r="46" spans="1:16" s="272" customFormat="1" ht="19.5" customHeight="1">
      <c r="A46" s="181" t="s">
        <v>1373</v>
      </c>
      <c r="B46" s="181" t="s">
        <v>147</v>
      </c>
      <c r="C46" s="181" t="s">
        <v>148</v>
      </c>
      <c r="D46" s="181" t="s">
        <v>149</v>
      </c>
      <c r="E46" s="181"/>
      <c r="F46" s="380">
        <v>26</v>
      </c>
      <c r="H46" s="813" t="s">
        <v>202</v>
      </c>
      <c r="I46" s="814">
        <v>6</v>
      </c>
      <c r="J46" s="811" t="s">
        <v>470</v>
      </c>
      <c r="K46" s="811" t="s">
        <v>470</v>
      </c>
      <c r="L46" s="811" t="s">
        <v>470</v>
      </c>
      <c r="M46" s="811" t="s">
        <v>470</v>
      </c>
      <c r="N46" s="812">
        <v>97.2</v>
      </c>
      <c r="O46" s="812">
        <v>2.8</v>
      </c>
      <c r="P46" s="812" t="s">
        <v>200</v>
      </c>
    </row>
    <row r="47" spans="1:16" ht="19.5" customHeight="1">
      <c r="A47" s="815" t="s">
        <v>1373</v>
      </c>
      <c r="B47" s="815" t="s">
        <v>147</v>
      </c>
      <c r="C47" s="815" t="s">
        <v>148</v>
      </c>
      <c r="D47" s="815" t="s">
        <v>149</v>
      </c>
      <c r="E47" s="815"/>
      <c r="F47" s="380">
        <v>27</v>
      </c>
      <c r="G47" s="272"/>
      <c r="H47" s="813" t="s">
        <v>204</v>
      </c>
      <c r="I47" s="810">
        <v>1</v>
      </c>
      <c r="J47" s="811" t="s">
        <v>470</v>
      </c>
      <c r="K47" s="811" t="s">
        <v>470</v>
      </c>
      <c r="L47" s="811" t="s">
        <v>470</v>
      </c>
      <c r="M47" s="811" t="s">
        <v>470</v>
      </c>
      <c r="N47" s="812" t="s">
        <v>200</v>
      </c>
      <c r="O47" s="812" t="s">
        <v>200</v>
      </c>
      <c r="P47" s="812">
        <v>100</v>
      </c>
    </row>
    <row r="48" spans="1:16" ht="19.5" customHeight="1">
      <c r="A48" s="815" t="s">
        <v>1373</v>
      </c>
      <c r="B48" s="815" t="s">
        <v>147</v>
      </c>
      <c r="C48" s="815" t="s">
        <v>148</v>
      </c>
      <c r="D48" s="815" t="s">
        <v>149</v>
      </c>
      <c r="E48" s="815"/>
      <c r="F48" s="380">
        <v>28</v>
      </c>
      <c r="G48" s="272"/>
      <c r="H48" s="813" t="s">
        <v>206</v>
      </c>
      <c r="I48" s="810">
        <v>951</v>
      </c>
      <c r="J48" s="811">
        <v>115340</v>
      </c>
      <c r="K48" s="811">
        <v>83923</v>
      </c>
      <c r="L48" s="811">
        <v>23953</v>
      </c>
      <c r="M48" s="811">
        <v>7464</v>
      </c>
      <c r="N48" s="812">
        <v>72.8</v>
      </c>
      <c r="O48" s="812">
        <v>20.8</v>
      </c>
      <c r="P48" s="812">
        <v>6.5</v>
      </c>
    </row>
    <row r="49" spans="1:16" ht="19.5" customHeight="1">
      <c r="A49" s="815" t="s">
        <v>1373</v>
      </c>
      <c r="B49" s="815" t="s">
        <v>147</v>
      </c>
      <c r="C49" s="815" t="s">
        <v>148</v>
      </c>
      <c r="D49" s="815" t="s">
        <v>149</v>
      </c>
      <c r="E49" s="815"/>
      <c r="F49" s="380">
        <v>29</v>
      </c>
      <c r="G49" s="272"/>
      <c r="H49" s="813" t="s">
        <v>208</v>
      </c>
      <c r="I49" s="810">
        <v>151</v>
      </c>
      <c r="J49" s="811">
        <v>33793</v>
      </c>
      <c r="K49" s="811">
        <v>24202</v>
      </c>
      <c r="L49" s="811">
        <v>6931</v>
      </c>
      <c r="M49" s="811">
        <v>2660</v>
      </c>
      <c r="N49" s="812">
        <v>71.599999999999994</v>
      </c>
      <c r="O49" s="812">
        <v>20.5</v>
      </c>
      <c r="P49" s="812">
        <v>7.9</v>
      </c>
    </row>
    <row r="50" spans="1:16" ht="19.5" customHeight="1">
      <c r="A50" s="815" t="s">
        <v>1373</v>
      </c>
      <c r="B50" s="815" t="s">
        <v>147</v>
      </c>
      <c r="C50" s="815" t="s">
        <v>148</v>
      </c>
      <c r="D50" s="815" t="s">
        <v>149</v>
      </c>
      <c r="E50" s="815"/>
      <c r="F50" s="380">
        <v>30</v>
      </c>
      <c r="G50" s="272"/>
      <c r="H50" s="813" t="s">
        <v>210</v>
      </c>
      <c r="I50" s="810">
        <v>45</v>
      </c>
      <c r="J50" s="811">
        <v>7870</v>
      </c>
      <c r="K50" s="811">
        <v>5148</v>
      </c>
      <c r="L50" s="811">
        <v>1886</v>
      </c>
      <c r="M50" s="811">
        <v>837</v>
      </c>
      <c r="N50" s="812">
        <v>65.400000000000006</v>
      </c>
      <c r="O50" s="812">
        <v>24</v>
      </c>
      <c r="P50" s="812">
        <v>10.6</v>
      </c>
    </row>
    <row r="51" spans="1:16" ht="19.5" customHeight="1">
      <c r="A51" s="815" t="s">
        <v>1373</v>
      </c>
      <c r="B51" s="815" t="s">
        <v>147</v>
      </c>
      <c r="C51" s="815" t="s">
        <v>148</v>
      </c>
      <c r="D51" s="815" t="s">
        <v>149</v>
      </c>
      <c r="E51" s="815"/>
      <c r="F51" s="380">
        <v>31</v>
      </c>
      <c r="G51" s="272"/>
      <c r="H51" s="813" t="s">
        <v>212</v>
      </c>
      <c r="I51" s="810">
        <v>755</v>
      </c>
      <c r="J51" s="811">
        <v>73677</v>
      </c>
      <c r="K51" s="811">
        <v>54573</v>
      </c>
      <c r="L51" s="811">
        <v>15137</v>
      </c>
      <c r="M51" s="811">
        <v>3967</v>
      </c>
      <c r="N51" s="812">
        <v>74.099999999999994</v>
      </c>
      <c r="O51" s="812">
        <v>20.5</v>
      </c>
      <c r="P51" s="812">
        <v>5.4</v>
      </c>
    </row>
    <row r="52" spans="1:16" s="272" customFormat="1" ht="12" customHeight="1">
      <c r="F52" s="384"/>
      <c r="H52" s="816"/>
      <c r="I52" s="817"/>
      <c r="J52" s="271"/>
      <c r="K52" s="271"/>
      <c r="L52" s="271"/>
      <c r="M52" s="271"/>
      <c r="N52" s="818"/>
      <c r="O52" s="819"/>
      <c r="P52" s="819"/>
    </row>
    <row r="53" spans="1:16" s="272" customFormat="1" ht="7.5" customHeight="1">
      <c r="F53" s="280"/>
      <c r="G53" s="180"/>
      <c r="H53" s="450"/>
      <c r="I53" s="820"/>
      <c r="J53" s="821"/>
      <c r="K53" s="821"/>
      <c r="L53" s="821"/>
      <c r="M53" s="821"/>
      <c r="N53" s="822"/>
      <c r="O53" s="823"/>
      <c r="P53" s="823"/>
    </row>
    <row r="54" spans="1:16" s="272" customFormat="1" ht="12.75" customHeight="1">
      <c r="F54" s="384"/>
      <c r="H54" s="824"/>
      <c r="I54" s="825" t="s">
        <v>1374</v>
      </c>
      <c r="J54" s="271"/>
      <c r="K54" s="271"/>
      <c r="L54" s="271"/>
      <c r="M54" s="271"/>
      <c r="N54" s="818"/>
      <c r="O54" s="819"/>
      <c r="P54" s="819"/>
    </row>
    <row r="55" spans="1:16">
      <c r="F55" s="294"/>
    </row>
    <row r="57" spans="1:16" ht="19.5" customHeight="1">
      <c r="H57" s="826" t="s">
        <v>150</v>
      </c>
      <c r="I57" s="827">
        <v>13748</v>
      </c>
      <c r="J57" s="828">
        <v>16737559</v>
      </c>
      <c r="K57" s="828">
        <v>2541204</v>
      </c>
      <c r="L57" s="829">
        <v>15.2</v>
      </c>
      <c r="M57" s="828">
        <v>3810334</v>
      </c>
      <c r="N57" s="829">
        <v>22.8</v>
      </c>
      <c r="O57" s="828">
        <v>10386021</v>
      </c>
      <c r="P57" s="829">
        <v>62.1</v>
      </c>
    </row>
    <row r="58" spans="1:16" ht="19.5" customHeight="1">
      <c r="H58" s="826" t="s">
        <v>1273</v>
      </c>
      <c r="I58" s="827">
        <v>10639</v>
      </c>
      <c r="J58" s="828">
        <v>12662737</v>
      </c>
      <c r="K58" s="828">
        <v>869206</v>
      </c>
      <c r="L58" s="829">
        <v>6.9</v>
      </c>
      <c r="M58" s="828">
        <v>2354888</v>
      </c>
      <c r="N58" s="829">
        <v>18.600000000000001</v>
      </c>
      <c r="O58" s="828">
        <v>9438643</v>
      </c>
      <c r="P58" s="829">
        <v>74.5</v>
      </c>
    </row>
    <row r="59" spans="1:16" ht="19.5" customHeight="1">
      <c r="H59" s="826" t="s">
        <v>156</v>
      </c>
      <c r="I59" s="830">
        <v>417</v>
      </c>
      <c r="J59" s="828">
        <v>1482165</v>
      </c>
      <c r="K59" s="828">
        <v>321474</v>
      </c>
      <c r="L59" s="829">
        <v>21.7</v>
      </c>
      <c r="M59" s="828">
        <v>491561</v>
      </c>
      <c r="N59" s="829">
        <v>33.200000000000003</v>
      </c>
      <c r="O59" s="828">
        <v>669130</v>
      </c>
      <c r="P59" s="829">
        <v>45.1</v>
      </c>
    </row>
    <row r="60" spans="1:16" ht="19.5" customHeight="1">
      <c r="H60" s="826" t="s">
        <v>164</v>
      </c>
      <c r="I60" s="827">
        <v>2348</v>
      </c>
      <c r="J60" s="828">
        <v>2401565</v>
      </c>
      <c r="K60" s="828">
        <v>1300449</v>
      </c>
      <c r="L60" s="829">
        <v>54.2</v>
      </c>
      <c r="M60" s="828">
        <v>884095</v>
      </c>
      <c r="N60" s="829">
        <v>36.799999999999997</v>
      </c>
      <c r="O60" s="828">
        <v>217020</v>
      </c>
      <c r="P60" s="829">
        <v>9</v>
      </c>
    </row>
    <row r="61" spans="1:16" ht="19.5" customHeight="1">
      <c r="H61" s="826" t="s">
        <v>154</v>
      </c>
      <c r="I61" s="827">
        <v>344</v>
      </c>
      <c r="J61" s="828">
        <v>191092</v>
      </c>
      <c r="K61" s="828">
        <v>50074</v>
      </c>
      <c r="L61" s="829">
        <v>26.2</v>
      </c>
      <c r="M61" s="828">
        <v>79791</v>
      </c>
      <c r="N61" s="829">
        <v>41.8</v>
      </c>
      <c r="O61" s="828">
        <v>61228</v>
      </c>
      <c r="P61" s="829">
        <v>32</v>
      </c>
    </row>
  </sheetData>
  <mergeCells count="2">
    <mergeCell ref="N9:P9"/>
    <mergeCell ref="N10:P10"/>
  </mergeCells>
  <phoneticPr fontId="13"/>
  <pageMargins left="0.36" right="0" top="0.78740157480314965" bottom="0" header="0.51181102362204722" footer="0.51181102362204722"/>
  <pageSetup paperSize="9" scale="63" pageOrder="overThenDown" orientation="portrait" r:id="rId1"/>
  <headerFooter alignWithMargins="0"/>
  <colBreaks count="1" manualBreakCount="1">
    <brk id="17"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A1:AJ104"/>
  <sheetViews>
    <sheetView zoomScaleNormal="100" zoomScaleSheetLayoutView="80" workbookViewId="0"/>
  </sheetViews>
  <sheetFormatPr defaultColWidth="8.875" defaultRowHeight="13.5"/>
  <cols>
    <col min="1" max="1" width="8.625" customWidth="1"/>
    <col min="2" max="2" width="36.625" customWidth="1"/>
    <col min="3" max="3" width="16.625" customWidth="1"/>
    <col min="4" max="4" width="15.875" customWidth="1"/>
    <col min="5" max="5" width="7.625" customWidth="1"/>
    <col min="6" max="6" width="15.875" customWidth="1"/>
    <col min="7" max="7" width="7.625" customWidth="1"/>
    <col min="8" max="8" width="15.875" customWidth="1"/>
    <col min="9" max="9" width="8.875" customWidth="1"/>
    <col min="10" max="10" width="15.875" customWidth="1"/>
    <col min="11" max="11" width="8.875" customWidth="1"/>
    <col min="12" max="12" width="15.875" customWidth="1"/>
    <col min="13" max="13" width="8.875" customWidth="1"/>
    <col min="14" max="14" width="15.625" customWidth="1"/>
    <col min="15" max="35" width="8.875" customWidth="1"/>
    <col min="36" max="36" width="11.875" customWidth="1"/>
  </cols>
  <sheetData>
    <row r="1" spans="1:15">
      <c r="A1" t="s">
        <v>1375</v>
      </c>
      <c r="O1" s="1224" t="s">
        <v>1376</v>
      </c>
    </row>
    <row r="2" spans="1:15" ht="16.5" customHeight="1">
      <c r="E2" s="1161"/>
      <c r="G2" s="1161" t="s">
        <v>1077</v>
      </c>
      <c r="H2" t="s">
        <v>2103</v>
      </c>
    </row>
    <row r="3" spans="1:15" ht="21.75" customHeight="1">
      <c r="A3" s="1118"/>
      <c r="B3" s="1132"/>
      <c r="E3" s="1122"/>
      <c r="G3" s="1122" t="s">
        <v>1078</v>
      </c>
      <c r="H3" s="1118" t="s">
        <v>1079</v>
      </c>
    </row>
    <row r="4" spans="1:15" ht="20.100000000000001" customHeight="1">
      <c r="A4" s="1118" t="s">
        <v>1377</v>
      </c>
      <c r="B4" s="1162"/>
    </row>
    <row r="5" spans="1:15" ht="19.5" customHeight="1" thickBot="1">
      <c r="A5" s="1509"/>
      <c r="O5" s="1373" t="s">
        <v>2098</v>
      </c>
    </row>
    <row r="6" spans="1:15" ht="9" customHeight="1">
      <c r="A6" s="1374"/>
      <c r="B6" s="1374"/>
      <c r="C6" s="1813" t="s">
        <v>1378</v>
      </c>
      <c r="D6" s="1824" t="s">
        <v>1379</v>
      </c>
      <c r="E6" s="1866"/>
      <c r="F6" s="1824" t="s">
        <v>1380</v>
      </c>
      <c r="G6" s="1828"/>
      <c r="H6" s="1824" t="s">
        <v>1381</v>
      </c>
      <c r="I6" s="1866"/>
      <c r="J6" s="1824" t="s">
        <v>1382</v>
      </c>
      <c r="K6" s="1866"/>
      <c r="L6" s="1824" t="s">
        <v>1383</v>
      </c>
      <c r="M6" s="1866"/>
      <c r="N6" s="1803" t="s">
        <v>1384</v>
      </c>
      <c r="O6" s="1856"/>
    </row>
    <row r="7" spans="1:15" ht="6.75" hidden="1" customHeight="1">
      <c r="C7" s="1802"/>
      <c r="D7" s="1867"/>
      <c r="E7" s="1868"/>
      <c r="F7" s="1825"/>
      <c r="G7" s="1814"/>
      <c r="H7" s="1867"/>
      <c r="I7" s="1868"/>
      <c r="J7" s="1867"/>
      <c r="K7" s="1868"/>
      <c r="L7" s="1867"/>
      <c r="M7" s="1868"/>
      <c r="N7" s="1829"/>
      <c r="O7" s="1830"/>
    </row>
    <row r="8" spans="1:15" ht="14.25" customHeight="1">
      <c r="A8" t="s">
        <v>1138</v>
      </c>
      <c r="B8" s="1373" t="s">
        <v>1385</v>
      </c>
      <c r="C8" s="1802"/>
      <c r="D8" s="1867"/>
      <c r="E8" s="1868"/>
      <c r="F8" s="1825"/>
      <c r="G8" s="1814"/>
      <c r="H8" s="1867"/>
      <c r="I8" s="1868"/>
      <c r="J8" s="1867"/>
      <c r="K8" s="1868"/>
      <c r="L8" s="1867"/>
      <c r="M8" s="1868"/>
      <c r="N8" s="1829"/>
      <c r="O8" s="1830"/>
    </row>
    <row r="9" spans="1:15">
      <c r="A9" s="1411"/>
      <c r="B9" s="1409" t="s">
        <v>1386</v>
      </c>
      <c r="C9" s="1802"/>
      <c r="D9" s="1867"/>
      <c r="E9" s="1869"/>
      <c r="F9" s="1825"/>
      <c r="G9" s="1814"/>
      <c r="H9" s="1867"/>
      <c r="I9" s="1869"/>
      <c r="J9" s="1867"/>
      <c r="K9" s="1869"/>
      <c r="L9" s="1867"/>
      <c r="M9" s="1869"/>
      <c r="N9" s="1829"/>
      <c r="O9" s="1862"/>
    </row>
    <row r="10" spans="1:15" ht="14.25">
      <c r="A10" t="s">
        <v>1308</v>
      </c>
      <c r="B10" s="1"/>
      <c r="C10" s="1499" t="s">
        <v>29</v>
      </c>
      <c r="D10" s="1510" t="s">
        <v>1387</v>
      </c>
      <c r="E10" s="1228" t="s">
        <v>1349</v>
      </c>
      <c r="F10" s="1510" t="s">
        <v>1388</v>
      </c>
      <c r="G10" s="1228" t="s">
        <v>1349</v>
      </c>
      <c r="H10" s="1511" t="s">
        <v>1389</v>
      </c>
      <c r="I10" s="1228" t="s">
        <v>1349</v>
      </c>
      <c r="J10" s="1511" t="s">
        <v>1390</v>
      </c>
      <c r="K10" s="1228" t="s">
        <v>1349</v>
      </c>
      <c r="L10" s="1499" t="s">
        <v>1391</v>
      </c>
      <c r="M10" s="1228" t="s">
        <v>1349</v>
      </c>
      <c r="N10" s="1499" t="s">
        <v>1392</v>
      </c>
      <c r="O10" s="1331" t="s">
        <v>1349</v>
      </c>
    </row>
    <row r="11" spans="1:15" ht="14.25" customHeight="1">
      <c r="A11" s="1382" t="s">
        <v>1393</v>
      </c>
      <c r="B11" s="1382"/>
      <c r="C11" s="1503"/>
      <c r="D11" s="1502"/>
      <c r="E11" s="1512" t="s">
        <v>1110</v>
      </c>
      <c r="F11" s="1502"/>
      <c r="G11" s="1512" t="s">
        <v>1110</v>
      </c>
      <c r="H11" s="1513" t="s">
        <v>1394</v>
      </c>
      <c r="I11" s="1512" t="s">
        <v>1110</v>
      </c>
      <c r="J11" s="1513" t="s">
        <v>1395</v>
      </c>
      <c r="K11" s="1512" t="s">
        <v>1110</v>
      </c>
      <c r="L11" s="1503"/>
      <c r="M11" s="1512" t="s">
        <v>1110</v>
      </c>
      <c r="N11" s="1503"/>
      <c r="O11" s="1514" t="s">
        <v>1110</v>
      </c>
    </row>
    <row r="12" spans="1:15" ht="8.1" customHeight="1">
      <c r="C12" s="1485"/>
    </row>
    <row r="13" spans="1:15" ht="18" customHeight="1">
      <c r="A13" s="1232" t="s">
        <v>1310</v>
      </c>
      <c r="B13" s="1331"/>
      <c r="C13" s="1233">
        <v>16675053</v>
      </c>
      <c r="D13" s="1116">
        <v>7399615</v>
      </c>
      <c r="E13" s="1117">
        <v>44.37536120574849</v>
      </c>
      <c r="F13" s="1116">
        <v>2750181</v>
      </c>
      <c r="G13" s="1117">
        <v>16.492787159357157</v>
      </c>
      <c r="H13" s="1178">
        <v>1752587</v>
      </c>
      <c r="I13" s="1117">
        <v>10.51023346072723</v>
      </c>
      <c r="J13" s="1478" t="s">
        <v>1396</v>
      </c>
      <c r="K13" s="1478" t="s">
        <v>1396</v>
      </c>
      <c r="L13" s="1178">
        <v>177221</v>
      </c>
      <c r="M13" s="1117">
        <v>1.0627912247115496</v>
      </c>
      <c r="N13" s="1178">
        <v>4595450</v>
      </c>
      <c r="O13" s="1117">
        <v>27.55883294643801</v>
      </c>
    </row>
    <row r="14" spans="1:15" ht="18" customHeight="1">
      <c r="A14" s="1232" t="s">
        <v>1311</v>
      </c>
      <c r="B14" s="1331"/>
      <c r="C14" s="1233">
        <v>16804155</v>
      </c>
      <c r="D14" s="1116">
        <v>7631443</v>
      </c>
      <c r="E14" s="1117">
        <v>45.414024091065578</v>
      </c>
      <c r="F14" s="1116">
        <v>2785558</v>
      </c>
      <c r="G14" s="1117">
        <v>16.576602631908596</v>
      </c>
      <c r="H14" s="1178">
        <v>1737555</v>
      </c>
      <c r="I14" s="1117">
        <v>10.340031974234943</v>
      </c>
      <c r="J14" s="1478" t="s">
        <v>1396</v>
      </c>
      <c r="K14" s="1478" t="s">
        <v>1396</v>
      </c>
      <c r="L14" s="1178">
        <v>180797</v>
      </c>
      <c r="M14" s="1117">
        <v>1.0759065243090176</v>
      </c>
      <c r="N14" s="1178">
        <v>4468803</v>
      </c>
      <c r="O14" s="1117">
        <v>26.593440729391034</v>
      </c>
    </row>
    <row r="15" spans="1:15" ht="18" customHeight="1">
      <c r="A15" s="1232" t="s">
        <v>1312</v>
      </c>
      <c r="B15" s="1515"/>
      <c r="C15" s="1233">
        <v>16937584</v>
      </c>
      <c r="D15" s="1116">
        <v>7611525</v>
      </c>
      <c r="E15" s="1117">
        <v>44.938670119658155</v>
      </c>
      <c r="F15" s="1116">
        <v>2816867</v>
      </c>
      <c r="G15" s="1117">
        <v>16.630866598211412</v>
      </c>
      <c r="H15" s="1178">
        <v>1562737</v>
      </c>
      <c r="I15" s="1117">
        <v>9.2264457551915307</v>
      </c>
      <c r="J15" s="1478" t="s">
        <v>1396</v>
      </c>
      <c r="K15" s="1478" t="s">
        <v>1396</v>
      </c>
      <c r="L15" s="1178">
        <v>178354</v>
      </c>
      <c r="M15" s="1117">
        <v>1.0530073238308368</v>
      </c>
      <c r="N15" s="1178">
        <v>4768100</v>
      </c>
      <c r="O15" s="1117">
        <v>28.151004299078309</v>
      </c>
    </row>
    <row r="16" spans="1:15" ht="18" customHeight="1">
      <c r="A16" s="1232" t="s">
        <v>1313</v>
      </c>
      <c r="B16" s="1515"/>
      <c r="C16" s="1233">
        <v>17845224</v>
      </c>
      <c r="D16" s="1116">
        <v>7932521</v>
      </c>
      <c r="E16" s="1117">
        <v>44.451787212085428</v>
      </c>
      <c r="F16" s="1116">
        <v>2849337</v>
      </c>
      <c r="G16" s="1117">
        <v>15.96694443286338</v>
      </c>
      <c r="H16" s="1178">
        <v>1754328</v>
      </c>
      <c r="I16" s="1117">
        <v>9.8307984253938194</v>
      </c>
      <c r="J16" s="1478" t="s">
        <v>1396</v>
      </c>
      <c r="K16" s="1478" t="s">
        <v>1396</v>
      </c>
      <c r="L16" s="1178">
        <v>179670</v>
      </c>
      <c r="M16" s="1117">
        <v>1.0068240107269038</v>
      </c>
      <c r="N16" s="1178">
        <v>5129368</v>
      </c>
      <c r="O16" s="1117">
        <v>28.743645918930465</v>
      </c>
    </row>
    <row r="17" spans="1:15" ht="18" customHeight="1">
      <c r="A17" s="1232" t="s">
        <v>1314</v>
      </c>
      <c r="B17" s="1515"/>
      <c r="C17" s="1233">
        <v>18463102</v>
      </c>
      <c r="D17" s="1116">
        <v>8085143</v>
      </c>
      <c r="E17" s="1117">
        <v>43.79081586615294</v>
      </c>
      <c r="F17" s="1116">
        <v>2955689</v>
      </c>
      <c r="G17" s="1117">
        <v>16.00862628609212</v>
      </c>
      <c r="H17" s="1178">
        <v>1766923</v>
      </c>
      <c r="I17" s="1117">
        <v>9.5700224155182596</v>
      </c>
      <c r="J17" s="1478" t="s">
        <v>1396</v>
      </c>
      <c r="K17" s="1478" t="s">
        <v>1396</v>
      </c>
      <c r="L17" s="1178">
        <v>185587</v>
      </c>
      <c r="M17" s="1117">
        <v>1.005177786484633</v>
      </c>
      <c r="N17" s="1178">
        <v>5469760</v>
      </c>
      <c r="O17" s="1117">
        <v>29.625357645752054</v>
      </c>
    </row>
    <row r="18" spans="1:15" ht="7.5" customHeight="1">
      <c r="A18" s="1232"/>
      <c r="B18" s="1515"/>
      <c r="C18" s="1233"/>
      <c r="D18" s="1116"/>
      <c r="E18" s="1117"/>
      <c r="F18" s="1116"/>
      <c r="G18" s="1117"/>
      <c r="H18" s="1117"/>
      <c r="I18" s="1118"/>
      <c r="J18" s="1118"/>
      <c r="K18" s="1118"/>
      <c r="L18" s="1118"/>
      <c r="M18" s="1118"/>
      <c r="N18" s="1118"/>
      <c r="O18" s="1118"/>
    </row>
    <row r="19" spans="1:15" ht="18.75" customHeight="1">
      <c r="A19" s="1232" t="s">
        <v>1315</v>
      </c>
      <c r="B19" s="1515"/>
      <c r="C19" s="1233">
        <v>18943767</v>
      </c>
      <c r="D19" s="1116">
        <v>8194187</v>
      </c>
      <c r="E19" s="1117">
        <v>43.255319810468528</v>
      </c>
      <c r="F19" s="1116">
        <v>2963835</v>
      </c>
      <c r="G19" s="1117">
        <v>15.645436306305921</v>
      </c>
      <c r="H19" s="1178">
        <v>1824723</v>
      </c>
      <c r="I19" s="1117">
        <v>9.6323133619622752</v>
      </c>
      <c r="J19" s="1478" t="s">
        <v>1396</v>
      </c>
      <c r="K19" s="1478" t="s">
        <v>1396</v>
      </c>
      <c r="L19" s="1178">
        <v>163741</v>
      </c>
      <c r="M19" s="1117">
        <v>0.8643529029891468</v>
      </c>
      <c r="N19" s="1178">
        <v>5797282</v>
      </c>
      <c r="O19" s="1117">
        <v>30.602582897055271</v>
      </c>
    </row>
    <row r="20" spans="1:15" ht="17.25" customHeight="1">
      <c r="A20" s="1232" t="s">
        <v>1316</v>
      </c>
      <c r="B20" s="1515"/>
      <c r="C20" s="1233">
        <v>18800063</v>
      </c>
      <c r="D20" s="1116">
        <v>8159490</v>
      </c>
      <c r="E20" s="1117">
        <v>43.40139711233946</v>
      </c>
      <c r="F20" s="1116">
        <v>2909134</v>
      </c>
      <c r="G20" s="1117">
        <v>15.474065166696516</v>
      </c>
      <c r="H20" s="1178">
        <v>1671824</v>
      </c>
      <c r="I20" s="1117">
        <v>8.8926510512225416</v>
      </c>
      <c r="J20" s="1478" t="s">
        <v>1396</v>
      </c>
      <c r="K20" s="1478" t="s">
        <v>1396</v>
      </c>
      <c r="L20" s="1178">
        <v>160929</v>
      </c>
      <c r="M20" s="1117">
        <v>0.85600245063008562</v>
      </c>
      <c r="N20" s="1178">
        <v>5898686</v>
      </c>
      <c r="O20" s="1117">
        <v>31.375884219111395</v>
      </c>
    </row>
    <row r="21" spans="1:15" ht="18" customHeight="1">
      <c r="A21" s="1232" t="s">
        <v>1317</v>
      </c>
      <c r="B21" s="1515"/>
      <c r="C21" s="1233">
        <v>17246300</v>
      </c>
      <c r="D21" s="1116">
        <v>7895806</v>
      </c>
      <c r="E21" s="1117">
        <v>45.78260844355021</v>
      </c>
      <c r="F21" s="1116">
        <v>2366658</v>
      </c>
      <c r="G21" s="1117">
        <v>13.722699941436714</v>
      </c>
      <c r="H21" s="1178">
        <v>1548576</v>
      </c>
      <c r="I21" s="1117">
        <v>8.9791781425581139</v>
      </c>
      <c r="J21" s="1478" t="s">
        <v>1396</v>
      </c>
      <c r="K21" s="1478" t="s">
        <v>1396</v>
      </c>
      <c r="L21" s="1178">
        <v>146186</v>
      </c>
      <c r="M21" s="1117">
        <v>0.84763688443318286</v>
      </c>
      <c r="N21" s="1178">
        <v>5289074</v>
      </c>
      <c r="O21" s="1117">
        <v>30.66787658802178</v>
      </c>
    </row>
    <row r="22" spans="1:15" ht="18" customHeight="1">
      <c r="A22" s="1232" t="s">
        <v>1318</v>
      </c>
      <c r="B22" s="1515"/>
      <c r="C22" s="1233">
        <v>17109951</v>
      </c>
      <c r="D22" s="1116">
        <v>7967109</v>
      </c>
      <c r="E22" s="1117">
        <v>46.564183614552725</v>
      </c>
      <c r="F22" s="1116">
        <v>2420484</v>
      </c>
      <c r="G22" s="1117">
        <v>14.146644838433495</v>
      </c>
      <c r="H22" s="1178">
        <v>1417059</v>
      </c>
      <c r="I22" s="1117">
        <v>8.2820751503028855</v>
      </c>
      <c r="J22" s="1478" t="s">
        <v>1396</v>
      </c>
      <c r="K22" s="1478" t="s">
        <v>1396</v>
      </c>
      <c r="L22" s="1178">
        <v>131185</v>
      </c>
      <c r="M22" s="1117">
        <v>0.76671756687088111</v>
      </c>
      <c r="N22" s="1178">
        <v>5174113</v>
      </c>
      <c r="O22" s="1117">
        <v>30.240372985287916</v>
      </c>
    </row>
    <row r="23" spans="1:15" ht="18" customHeight="1">
      <c r="A23" s="1232" t="s">
        <v>1319</v>
      </c>
      <c r="B23" s="1515"/>
      <c r="C23" s="1233">
        <v>17379084</v>
      </c>
      <c r="D23" s="1116">
        <v>8007071</v>
      </c>
      <c r="E23" s="1117">
        <v>46.073029736605811</v>
      </c>
      <c r="F23" s="1116">
        <v>2361231</v>
      </c>
      <c r="G23" s="1117">
        <v>13.586624382123686</v>
      </c>
      <c r="H23" s="1178">
        <v>1513058</v>
      </c>
      <c r="I23" s="1117">
        <v>8.7062063394016427</v>
      </c>
      <c r="J23" s="1478" t="s">
        <v>1396</v>
      </c>
      <c r="K23" s="1478" t="s">
        <v>1396</v>
      </c>
      <c r="L23" s="1178">
        <v>115570</v>
      </c>
      <c r="M23" s="1117">
        <v>0.66500048765513253</v>
      </c>
      <c r="N23" s="1178">
        <v>5382154</v>
      </c>
      <c r="O23" s="1117">
        <v>30.969139054213731</v>
      </c>
    </row>
    <row r="24" spans="1:15" ht="8.25" customHeight="1">
      <c r="A24" s="1118"/>
      <c r="B24" s="1118"/>
      <c r="C24" s="1399"/>
      <c r="D24" s="1167"/>
      <c r="E24" s="1117"/>
      <c r="F24" s="1118"/>
      <c r="G24" s="1118"/>
      <c r="H24" s="1117"/>
      <c r="I24" s="1118"/>
      <c r="J24" s="1118"/>
      <c r="K24" s="1118"/>
      <c r="L24" s="1118"/>
      <c r="M24" s="1118"/>
      <c r="N24" s="1118"/>
      <c r="O24" s="1118"/>
    </row>
    <row r="25" spans="1:15" ht="18" customHeight="1">
      <c r="A25" s="1232" t="s">
        <v>1320</v>
      </c>
      <c r="B25" s="1515"/>
      <c r="C25" s="1233">
        <v>17324559</v>
      </c>
      <c r="D25" s="1116">
        <v>7928464</v>
      </c>
      <c r="E25" s="1117">
        <v>45.764304880718754</v>
      </c>
      <c r="F25" s="1116">
        <v>2441894</v>
      </c>
      <c r="G25" s="1117">
        <v>14.094985044063749</v>
      </c>
      <c r="H25" s="1178">
        <v>1475822</v>
      </c>
      <c r="I25" s="1117">
        <v>8.5186699413243367</v>
      </c>
      <c r="J25" s="1478" t="s">
        <v>1396</v>
      </c>
      <c r="K25" s="1478" t="s">
        <v>1396</v>
      </c>
      <c r="L25" s="1178">
        <v>105196</v>
      </c>
      <c r="M25" s="1117">
        <v>0.60720737537965619</v>
      </c>
      <c r="N25" s="1178">
        <v>5373184</v>
      </c>
      <c r="O25" s="1117">
        <v>31.014838530666207</v>
      </c>
    </row>
    <row r="26" spans="1:15" ht="18" customHeight="1">
      <c r="A26" s="1232" t="s">
        <v>1321</v>
      </c>
      <c r="B26" s="1515"/>
      <c r="C26" s="1233">
        <v>18133628</v>
      </c>
      <c r="D26" s="1116">
        <v>7921884</v>
      </c>
      <c r="E26" s="1117">
        <v>43.686150394173737</v>
      </c>
      <c r="F26" s="1116">
        <v>2569444</v>
      </c>
      <c r="G26" s="1117">
        <v>14.169497686839058</v>
      </c>
      <c r="H26" s="1178">
        <v>1752314</v>
      </c>
      <c r="I26" s="1117">
        <v>9.6633392942658798</v>
      </c>
      <c r="J26" s="1178">
        <v>114433</v>
      </c>
      <c r="K26" s="1117">
        <v>0.63105408360643545</v>
      </c>
      <c r="L26" s="1178">
        <v>98193</v>
      </c>
      <c r="M26" s="1117">
        <v>0.54149671538425737</v>
      </c>
      <c r="N26" s="1178">
        <v>5677359</v>
      </c>
      <c r="O26" s="1117">
        <v>31.308456311114359</v>
      </c>
    </row>
    <row r="27" spans="1:15" ht="18" customHeight="1">
      <c r="A27" s="1232" t="s">
        <v>1322</v>
      </c>
      <c r="B27" s="1515"/>
      <c r="C27" s="1233">
        <v>18971300</v>
      </c>
      <c r="D27" s="1116">
        <v>8280474</v>
      </c>
      <c r="E27" s="1117">
        <v>43.647372610205942</v>
      </c>
      <c r="F27" s="1116">
        <v>2661790</v>
      </c>
      <c r="G27" s="1117">
        <v>14.030614665310232</v>
      </c>
      <c r="H27" s="1178">
        <v>1623312</v>
      </c>
      <c r="I27" s="1117">
        <v>8.5566724473283333</v>
      </c>
      <c r="J27" s="1178">
        <v>169176</v>
      </c>
      <c r="K27" s="1117">
        <v>0.89174700732158574</v>
      </c>
      <c r="L27" s="1178">
        <v>91278</v>
      </c>
      <c r="M27" s="1117">
        <v>0.4811372968642107</v>
      </c>
      <c r="N27" s="1178">
        <v>6145270</v>
      </c>
      <c r="O27" s="1117">
        <v>32.392455972969699</v>
      </c>
    </row>
    <row r="28" spans="1:15" ht="16.899999999999999" customHeight="1">
      <c r="A28" s="1232" t="s">
        <v>1323</v>
      </c>
      <c r="B28" s="1515"/>
      <c r="C28" s="1233">
        <v>18939130</v>
      </c>
      <c r="D28" s="1116">
        <v>8194134</v>
      </c>
      <c r="E28" s="1117">
        <v>43.3</v>
      </c>
      <c r="F28" s="1116">
        <v>2700708</v>
      </c>
      <c r="G28" s="1117">
        <v>14.259936966481565</v>
      </c>
      <c r="H28" s="1178">
        <v>1505478</v>
      </c>
      <c r="I28" s="1117">
        <v>7.9490346177464328</v>
      </c>
      <c r="J28" s="1178">
        <v>191136</v>
      </c>
      <c r="K28" s="1117">
        <v>1.009212144380444</v>
      </c>
      <c r="L28" s="1178">
        <v>86123</v>
      </c>
      <c r="M28" s="1117">
        <v>0.45473577719779107</v>
      </c>
      <c r="N28" s="1178">
        <v>6261551</v>
      </c>
      <c r="O28" s="1117">
        <v>33.061450024367538</v>
      </c>
    </row>
    <row r="29" spans="1:15" ht="18" customHeight="1">
      <c r="A29" s="1232" t="s">
        <v>1324</v>
      </c>
      <c r="B29" s="1515"/>
      <c r="C29" s="1233">
        <v>18432645</v>
      </c>
      <c r="D29" s="1116">
        <v>8123392</v>
      </c>
      <c r="E29" s="1117">
        <v>44.070680035339478</v>
      </c>
      <c r="F29" s="1116">
        <v>2548356</v>
      </c>
      <c r="G29" s="1117">
        <v>13.82523235270901</v>
      </c>
      <c r="H29" s="1178">
        <v>1521934</v>
      </c>
      <c r="I29" s="1117">
        <v>8.2567314674589571</v>
      </c>
      <c r="J29" s="1178">
        <v>171968</v>
      </c>
      <c r="K29" s="1117">
        <v>0.9329534638137934</v>
      </c>
      <c r="L29" s="1178">
        <v>86240</v>
      </c>
      <c r="M29" s="1117">
        <v>0.46786557219541736</v>
      </c>
      <c r="N29" s="1178">
        <v>5980755</v>
      </c>
      <c r="O29" s="1117">
        <v>32.446537108483348</v>
      </c>
    </row>
    <row r="30" spans="1:15" ht="7.5" customHeight="1">
      <c r="A30" s="1118"/>
      <c r="B30" s="1118"/>
      <c r="C30" s="1399"/>
      <c r="D30" s="1167"/>
      <c r="E30" s="1117"/>
      <c r="F30" s="1118"/>
      <c r="G30" s="1118"/>
      <c r="H30" s="1117"/>
      <c r="I30" s="1118"/>
      <c r="J30" s="1118"/>
      <c r="K30" s="1118"/>
      <c r="L30" s="1118"/>
      <c r="M30" s="1118"/>
      <c r="N30" s="1118"/>
      <c r="O30" s="1118"/>
    </row>
    <row r="31" spans="1:15" ht="18" customHeight="1">
      <c r="A31" s="1232" t="s">
        <v>1325</v>
      </c>
      <c r="B31" s="1515"/>
      <c r="C31" s="1233">
        <v>19050400</v>
      </c>
      <c r="D31" s="1116">
        <v>8353863</v>
      </c>
      <c r="E31" s="1117">
        <v>43.9</v>
      </c>
      <c r="F31" s="1116">
        <v>2593569</v>
      </c>
      <c r="G31" s="1117">
        <v>13.6</v>
      </c>
      <c r="H31" s="1178">
        <v>1595899</v>
      </c>
      <c r="I31" s="1117">
        <v>8.4</v>
      </c>
      <c r="J31" s="1178">
        <v>179603</v>
      </c>
      <c r="K31" s="1117">
        <v>0.94277810439675813</v>
      </c>
      <c r="L31" s="1178">
        <v>79137</v>
      </c>
      <c r="M31" s="1117">
        <v>0.4</v>
      </c>
      <c r="N31" s="1178">
        <v>6248328</v>
      </c>
      <c r="O31" s="1117">
        <v>32.798933355730064</v>
      </c>
    </row>
    <row r="32" spans="1:15" ht="18" customHeight="1">
      <c r="A32" s="1118"/>
      <c r="B32" s="1118" t="s">
        <v>1397</v>
      </c>
      <c r="C32" s="1233">
        <v>13798898</v>
      </c>
      <c r="D32" s="1116">
        <v>5466732</v>
      </c>
      <c r="E32" s="1117">
        <v>39.6</v>
      </c>
      <c r="F32" s="1116">
        <v>2195619</v>
      </c>
      <c r="G32" s="1117">
        <v>15.9</v>
      </c>
      <c r="H32" s="1178">
        <v>1009994</v>
      </c>
      <c r="I32" s="1117">
        <v>7.3</v>
      </c>
      <c r="J32" s="1178">
        <v>169398</v>
      </c>
      <c r="K32" s="1117">
        <v>1.2276197707961896</v>
      </c>
      <c r="L32" s="1178">
        <v>34879</v>
      </c>
      <c r="M32" s="1117">
        <v>0.3</v>
      </c>
      <c r="N32" s="1178">
        <v>4922276</v>
      </c>
      <c r="O32" s="1117">
        <v>35.671515218099294</v>
      </c>
    </row>
    <row r="33" spans="1:15" ht="18" customHeight="1">
      <c r="A33" s="1118"/>
      <c r="B33" s="1118" t="s">
        <v>1398</v>
      </c>
      <c r="C33" s="1233">
        <v>1368366</v>
      </c>
      <c r="D33" s="1116">
        <v>438026</v>
      </c>
      <c r="E33" s="1117">
        <v>32</v>
      </c>
      <c r="F33" s="1116">
        <v>153391</v>
      </c>
      <c r="G33" s="1117">
        <v>11.2</v>
      </c>
      <c r="H33" s="1178">
        <v>215370</v>
      </c>
      <c r="I33" s="1117">
        <v>15.7</v>
      </c>
      <c r="J33" s="1178">
        <v>6528</v>
      </c>
      <c r="K33" s="1117">
        <v>0.47706534655201899</v>
      </c>
      <c r="L33" s="1178">
        <v>12982</v>
      </c>
      <c r="M33" s="1117">
        <v>0.9</v>
      </c>
      <c r="N33" s="1178">
        <v>542070</v>
      </c>
      <c r="O33" s="1117">
        <v>39.614401410149043</v>
      </c>
    </row>
    <row r="34" spans="1:15" ht="18" customHeight="1">
      <c r="A34" s="1118"/>
      <c r="B34" s="1118" t="s">
        <v>1399</v>
      </c>
      <c r="C34" s="1233">
        <v>3641813</v>
      </c>
      <c r="D34" s="1116">
        <v>2370885</v>
      </c>
      <c r="E34" s="1117">
        <v>65.099999999999994</v>
      </c>
      <c r="F34" s="1116">
        <v>204069</v>
      </c>
      <c r="G34" s="1117">
        <v>5.6</v>
      </c>
      <c r="H34" s="1178">
        <v>341542</v>
      </c>
      <c r="I34" s="1117">
        <v>9.4</v>
      </c>
      <c r="J34" s="1178">
        <v>2331</v>
      </c>
      <c r="K34" s="1117">
        <v>6.4006581337372345E-2</v>
      </c>
      <c r="L34" s="1178">
        <v>29163</v>
      </c>
      <c r="M34" s="1117">
        <v>0.8</v>
      </c>
      <c r="N34" s="1178">
        <v>693823</v>
      </c>
      <c r="O34" s="1117">
        <v>19.051582275092105</v>
      </c>
    </row>
    <row r="35" spans="1:15" ht="18" customHeight="1">
      <c r="A35" s="1118"/>
      <c r="B35" s="1118" t="s">
        <v>1400</v>
      </c>
      <c r="C35" s="1233">
        <v>241322</v>
      </c>
      <c r="D35" s="1116">
        <v>78221</v>
      </c>
      <c r="E35" s="1117">
        <v>32.4</v>
      </c>
      <c r="F35" s="1116">
        <v>40490</v>
      </c>
      <c r="G35" s="1117">
        <v>16.8</v>
      </c>
      <c r="H35" s="1178">
        <v>28993</v>
      </c>
      <c r="I35" s="1117">
        <v>12</v>
      </c>
      <c r="J35" s="1178">
        <v>1347</v>
      </c>
      <c r="K35" s="1117">
        <v>0.55817538392686949</v>
      </c>
      <c r="L35" s="1178">
        <v>2113</v>
      </c>
      <c r="M35" s="1117">
        <v>0.9</v>
      </c>
      <c r="N35" s="1178">
        <v>90160</v>
      </c>
      <c r="O35" s="1117">
        <v>37.360870538119194</v>
      </c>
    </row>
    <row r="36" spans="1:15" ht="7.5" customHeight="1">
      <c r="A36" s="1118"/>
      <c r="B36" s="1118"/>
      <c r="C36" s="1399"/>
      <c r="D36" s="1167"/>
      <c r="E36" s="1117"/>
      <c r="F36" s="1118"/>
      <c r="G36" s="1118"/>
      <c r="H36" s="1117"/>
      <c r="I36" s="1118"/>
      <c r="J36" s="1118"/>
      <c r="K36" s="1118"/>
      <c r="L36" s="1118"/>
      <c r="M36" s="1118"/>
      <c r="N36" s="1118"/>
      <c r="O36" s="1118"/>
    </row>
    <row r="37" spans="1:15" s="1158" customFormat="1" ht="18" customHeight="1">
      <c r="A37" s="1232" t="s">
        <v>1330</v>
      </c>
      <c r="B37" s="1515"/>
      <c r="C37" s="1233">
        <v>19526007</v>
      </c>
      <c r="D37" s="1116">
        <v>8489396</v>
      </c>
      <c r="E37" s="1117">
        <v>43.477378657090512</v>
      </c>
      <c r="F37" s="1116">
        <v>2668744</v>
      </c>
      <c r="G37" s="1117">
        <v>13.667638242678084</v>
      </c>
      <c r="H37" s="1178">
        <v>1595899</v>
      </c>
      <c r="I37" s="1117">
        <v>8.4</v>
      </c>
      <c r="J37" s="1178">
        <v>179603</v>
      </c>
      <c r="K37" s="1117">
        <v>0.94277810439675813</v>
      </c>
      <c r="L37" s="1178">
        <v>79137</v>
      </c>
      <c r="M37" s="1117">
        <v>0.4</v>
      </c>
      <c r="N37" s="1178">
        <v>6248328</v>
      </c>
      <c r="O37" s="1117">
        <v>32.798933355730064</v>
      </c>
    </row>
    <row r="38" spans="1:15" ht="18" customHeight="1">
      <c r="A38" s="1118"/>
      <c r="B38" s="1118" t="s">
        <v>1397</v>
      </c>
      <c r="C38" s="1233">
        <v>14231616</v>
      </c>
      <c r="D38" s="1116">
        <v>5563241</v>
      </c>
      <c r="E38" s="1117">
        <v>39.090718861442021</v>
      </c>
      <c r="F38" s="1116">
        <v>2289282</v>
      </c>
      <c r="G38" s="1117">
        <v>16.085889332595819</v>
      </c>
      <c r="H38" s="1178">
        <v>1009994</v>
      </c>
      <c r="I38" s="1117">
        <v>7.3</v>
      </c>
      <c r="J38" s="1178">
        <v>169398</v>
      </c>
      <c r="K38" s="1117">
        <v>1.2276197707961896</v>
      </c>
      <c r="L38" s="1178">
        <v>34879</v>
      </c>
      <c r="M38" s="1117">
        <v>0.3</v>
      </c>
      <c r="N38" s="1178">
        <v>4922276</v>
      </c>
      <c r="O38" s="1117">
        <v>35.671515218099294</v>
      </c>
    </row>
    <row r="39" spans="1:15" ht="18" customHeight="1">
      <c r="A39" s="1118"/>
      <c r="B39" s="1118" t="s">
        <v>1398</v>
      </c>
      <c r="C39" s="1233">
        <v>1389130</v>
      </c>
      <c r="D39" s="1116">
        <v>445117</v>
      </c>
      <c r="E39" s="1117">
        <v>32.042861359268031</v>
      </c>
      <c r="F39" s="1116">
        <v>136388</v>
      </c>
      <c r="G39" s="1117">
        <v>9.8182315550020522</v>
      </c>
      <c r="H39" s="1178">
        <v>215370</v>
      </c>
      <c r="I39" s="1117">
        <v>15.7</v>
      </c>
      <c r="J39" s="1178">
        <v>6528</v>
      </c>
      <c r="K39" s="1117">
        <v>0.47706534655201899</v>
      </c>
      <c r="L39" s="1178">
        <v>12982</v>
      </c>
      <c r="M39" s="1117">
        <v>0.9</v>
      </c>
      <c r="N39" s="1178">
        <v>542070</v>
      </c>
      <c r="O39" s="1117">
        <v>39.614401410149043</v>
      </c>
    </row>
    <row r="40" spans="1:15" ht="18" customHeight="1">
      <c r="A40" s="1118"/>
      <c r="B40" s="1118" t="s">
        <v>1399</v>
      </c>
      <c r="C40" s="1233">
        <v>3678374</v>
      </c>
      <c r="D40" s="1116">
        <v>2401315</v>
      </c>
      <c r="E40" s="1117">
        <v>65.281969696393034</v>
      </c>
      <c r="F40" s="1116">
        <v>205204</v>
      </c>
      <c r="G40" s="1117">
        <v>5.5786605712197836</v>
      </c>
      <c r="H40" s="1178">
        <v>341542</v>
      </c>
      <c r="I40" s="1117">
        <v>9.4</v>
      </c>
      <c r="J40" s="1178">
        <v>2331</v>
      </c>
      <c r="K40" s="1117">
        <v>6.4006581337372345E-2</v>
      </c>
      <c r="L40" s="1178">
        <v>29163</v>
      </c>
      <c r="M40" s="1117">
        <v>0.8</v>
      </c>
      <c r="N40" s="1178">
        <v>693823</v>
      </c>
      <c r="O40" s="1117">
        <v>19.051582275092105</v>
      </c>
    </row>
    <row r="41" spans="1:15" ht="18" customHeight="1">
      <c r="A41" s="1118"/>
      <c r="B41" s="1118" t="s">
        <v>1400</v>
      </c>
      <c r="C41" s="1233">
        <v>226887</v>
      </c>
      <c r="D41" s="1116">
        <v>79722</v>
      </c>
      <c r="E41" s="1117">
        <v>35.137315051104736</v>
      </c>
      <c r="F41" s="1116">
        <v>37870</v>
      </c>
      <c r="G41" s="1117">
        <v>16.691128182751765</v>
      </c>
      <c r="H41" s="1178">
        <v>28993</v>
      </c>
      <c r="I41" s="1117">
        <v>12</v>
      </c>
      <c r="J41" s="1178">
        <v>1347</v>
      </c>
      <c r="K41" s="1117">
        <v>0.55817538392686949</v>
      </c>
      <c r="L41" s="1178">
        <v>2113</v>
      </c>
      <c r="M41" s="1117">
        <v>0.9</v>
      </c>
      <c r="N41" s="1178">
        <v>90160</v>
      </c>
      <c r="O41" s="1117">
        <v>37.360870538119194</v>
      </c>
    </row>
    <row r="42" spans="1:15" ht="6.75" customHeight="1">
      <c r="A42" s="1505"/>
      <c r="B42" s="1246"/>
      <c r="C42" s="1399"/>
      <c r="D42" s="1259"/>
      <c r="E42" s="1117"/>
      <c r="F42" s="1118"/>
      <c r="G42" s="1118"/>
      <c r="H42" s="1117"/>
      <c r="I42" s="1118"/>
      <c r="J42" s="1118"/>
      <c r="K42" s="1118"/>
      <c r="L42" s="1118"/>
      <c r="M42" s="1118"/>
      <c r="N42" s="1118"/>
      <c r="O42" s="1118"/>
    </row>
    <row r="43" spans="1:15" s="1158" customFormat="1" ht="18" customHeight="1">
      <c r="A43" s="1232" t="s">
        <v>1331</v>
      </c>
      <c r="B43" s="1515"/>
      <c r="C43" s="1233">
        <v>19575711</v>
      </c>
      <c r="D43" s="1168">
        <v>8531773</v>
      </c>
      <c r="E43" s="1117">
        <v>43.583464222576637</v>
      </c>
      <c r="F43" s="1168">
        <v>2550135</v>
      </c>
      <c r="G43" s="1117">
        <v>13.027036412623785</v>
      </c>
      <c r="H43" s="1178">
        <v>1733768</v>
      </c>
      <c r="I43" s="1117">
        <v>8.8567306699613617</v>
      </c>
      <c r="J43" s="1178">
        <v>229742</v>
      </c>
      <c r="K43" s="1117">
        <v>1.1736074362765163</v>
      </c>
      <c r="L43" s="1178">
        <v>80559</v>
      </c>
      <c r="M43" s="1117">
        <v>0.4115252825299679</v>
      </c>
      <c r="N43" s="1178">
        <v>6449736</v>
      </c>
      <c r="O43" s="1117">
        <v>32.9476461927743</v>
      </c>
    </row>
    <row r="44" spans="1:15" ht="18" customHeight="1">
      <c r="A44" s="1118"/>
      <c r="B44" s="1118" t="s">
        <v>1397</v>
      </c>
      <c r="C44" s="1233">
        <v>14212065</v>
      </c>
      <c r="D44" s="1116">
        <v>5588421</v>
      </c>
      <c r="E44" s="1117">
        <v>39.321667892737615</v>
      </c>
      <c r="F44" s="1116">
        <v>2134126</v>
      </c>
      <c r="G44" s="1117">
        <v>15.016297772350464</v>
      </c>
      <c r="H44" s="1178">
        <v>1142657</v>
      </c>
      <c r="I44" s="1117">
        <v>8.0400490709829988</v>
      </c>
      <c r="J44" s="1178">
        <v>217373</v>
      </c>
      <c r="K44" s="1117">
        <v>1.5294962413977138</v>
      </c>
      <c r="L44" s="1178">
        <v>38987</v>
      </c>
      <c r="M44" s="1117">
        <v>0.27432325984999367</v>
      </c>
      <c r="N44" s="1178">
        <v>5090500</v>
      </c>
      <c r="O44" s="1117">
        <v>35.818158726406054</v>
      </c>
    </row>
    <row r="45" spans="1:15" ht="18" customHeight="1">
      <c r="A45" s="1118"/>
      <c r="B45" s="1118" t="s">
        <v>1398</v>
      </c>
      <c r="C45" s="1233">
        <v>1402496</v>
      </c>
      <c r="D45" s="1116">
        <v>443256</v>
      </c>
      <c r="E45" s="1117">
        <v>31.604796020808617</v>
      </c>
      <c r="F45" s="1116">
        <v>164266</v>
      </c>
      <c r="G45" s="1117">
        <v>11.712404170849686</v>
      </c>
      <c r="H45" s="1178">
        <v>207231</v>
      </c>
      <c r="I45" s="1117">
        <v>14.775871018526971</v>
      </c>
      <c r="J45" s="1178">
        <v>7462</v>
      </c>
      <c r="K45" s="1117">
        <v>0.53205142831066898</v>
      </c>
      <c r="L45" s="1178">
        <v>12227</v>
      </c>
      <c r="M45" s="1117">
        <v>0.87180284293145938</v>
      </c>
      <c r="N45" s="1178">
        <v>568054</v>
      </c>
      <c r="O45" s="1117">
        <v>40.503074518572603</v>
      </c>
    </row>
    <row r="46" spans="1:15" ht="18" customHeight="1">
      <c r="A46" s="1118"/>
      <c r="B46" s="1118" t="s">
        <v>1399</v>
      </c>
      <c r="C46" s="1233">
        <v>3720180</v>
      </c>
      <c r="D46" s="1116">
        <v>2420615</v>
      </c>
      <c r="E46" s="1117">
        <v>65.067147288572059</v>
      </c>
      <c r="F46" s="1116">
        <v>209174</v>
      </c>
      <c r="G46" s="1117">
        <v>5.6226849238477703</v>
      </c>
      <c r="H46" s="1178">
        <v>352790</v>
      </c>
      <c r="I46" s="1117">
        <v>9.4831432887655964</v>
      </c>
      <c r="J46" s="1178">
        <v>3540</v>
      </c>
      <c r="K46" s="1117">
        <v>9.5156685966808055E-2</v>
      </c>
      <c r="L46" s="1178">
        <v>27618</v>
      </c>
      <c r="M46" s="1117">
        <v>0.74238343305969068</v>
      </c>
      <c r="N46" s="1178">
        <v>706444</v>
      </c>
      <c r="O46" s="1117">
        <v>18.989511260207838</v>
      </c>
    </row>
    <row r="47" spans="1:15" ht="18" customHeight="1">
      <c r="A47" s="1118"/>
      <c r="B47" s="1118" t="s">
        <v>1400</v>
      </c>
      <c r="C47" s="1233">
        <v>240971</v>
      </c>
      <c r="D47" s="1116">
        <v>79481</v>
      </c>
      <c r="E47" s="1117">
        <v>32.983637035161905</v>
      </c>
      <c r="F47" s="1116">
        <v>42569</v>
      </c>
      <c r="G47" s="1117">
        <v>17.665611214627486</v>
      </c>
      <c r="H47" s="1178">
        <v>31089</v>
      </c>
      <c r="I47" s="1117">
        <v>12.901552468969296</v>
      </c>
      <c r="J47" s="1178">
        <v>1366</v>
      </c>
      <c r="K47" s="1117">
        <v>0.566873192209851</v>
      </c>
      <c r="L47" s="1178">
        <v>1727</v>
      </c>
      <c r="M47" s="1117">
        <v>0.71668375032680287</v>
      </c>
      <c r="N47" s="1178">
        <v>84738</v>
      </c>
      <c r="O47" s="1117">
        <v>35.165227351009044</v>
      </c>
    </row>
    <row r="48" spans="1:15" ht="6.75" customHeight="1">
      <c r="A48" s="1505"/>
      <c r="B48" s="1246"/>
      <c r="C48" s="1399"/>
      <c r="D48" s="1259"/>
      <c r="E48" s="1117"/>
      <c r="F48" s="1118"/>
      <c r="G48" s="1118"/>
      <c r="H48" s="1117"/>
      <c r="I48" s="1118"/>
      <c r="J48" s="1118"/>
      <c r="K48" s="1118"/>
      <c r="L48" s="1118"/>
      <c r="M48" s="1118"/>
      <c r="N48" s="1118"/>
      <c r="O48" s="1118"/>
    </row>
    <row r="49" spans="1:15" s="1158" customFormat="1" ht="18" customHeight="1">
      <c r="A49" s="1232" t="s">
        <v>1332</v>
      </c>
      <c r="B49" s="1515"/>
      <c r="C49" s="1233">
        <v>19236469</v>
      </c>
      <c r="D49" s="1168">
        <v>8597205</v>
      </c>
      <c r="E49" s="1117">
        <v>44.7</v>
      </c>
      <c r="F49" s="1168">
        <v>2349972</v>
      </c>
      <c r="G49" s="1117">
        <v>12.2</v>
      </c>
      <c r="H49" s="1178">
        <v>1764772</v>
      </c>
      <c r="I49" s="1117">
        <v>9.1999999999999993</v>
      </c>
      <c r="J49" s="1178">
        <v>250933</v>
      </c>
      <c r="K49" s="1117">
        <v>1.3</v>
      </c>
      <c r="L49" s="1178">
        <v>73558</v>
      </c>
      <c r="M49" s="1117">
        <v>0.4115252825299679</v>
      </c>
      <c r="N49" s="1178">
        <v>6200029</v>
      </c>
      <c r="O49" s="1117">
        <v>32.200000000000003</v>
      </c>
    </row>
    <row r="50" spans="1:15" ht="18" customHeight="1">
      <c r="A50" s="1118"/>
      <c r="B50" s="1118" t="s">
        <v>1397</v>
      </c>
      <c r="C50" s="1233">
        <v>13860823</v>
      </c>
      <c r="D50" s="1116">
        <v>5665232</v>
      </c>
      <c r="E50" s="1117">
        <v>40.9</v>
      </c>
      <c r="F50" s="1116">
        <v>1947615</v>
      </c>
      <c r="G50" s="1117">
        <v>14.1</v>
      </c>
      <c r="H50" s="1178">
        <v>1104514</v>
      </c>
      <c r="I50" s="1117">
        <v>8.0400490709829988</v>
      </c>
      <c r="J50" s="1178">
        <v>238320</v>
      </c>
      <c r="K50" s="1117">
        <v>1.7</v>
      </c>
      <c r="L50" s="1178">
        <v>32774</v>
      </c>
      <c r="M50" s="1117">
        <v>0.2</v>
      </c>
      <c r="N50" s="1178">
        <v>4872368</v>
      </c>
      <c r="O50" s="1117">
        <v>35.200000000000003</v>
      </c>
    </row>
    <row r="51" spans="1:15" ht="18" customHeight="1">
      <c r="A51" s="1118"/>
      <c r="B51" s="1118" t="s">
        <v>1398</v>
      </c>
      <c r="C51" s="1233">
        <v>1458614</v>
      </c>
      <c r="D51" s="1116">
        <v>444944</v>
      </c>
      <c r="E51" s="1117">
        <v>30.5</v>
      </c>
      <c r="F51" s="1116">
        <v>136764</v>
      </c>
      <c r="G51" s="1117">
        <v>9.4</v>
      </c>
      <c r="H51" s="1178">
        <v>256558</v>
      </c>
      <c r="I51" s="1117">
        <v>17.600000000000001</v>
      </c>
      <c r="J51" s="1178">
        <v>7484</v>
      </c>
      <c r="K51" s="1117">
        <v>0.5</v>
      </c>
      <c r="L51" s="1178">
        <v>12444</v>
      </c>
      <c r="M51" s="1117">
        <v>0.87180284293145938</v>
      </c>
      <c r="N51" s="1178">
        <v>600420</v>
      </c>
      <c r="O51" s="1117">
        <v>41.2</v>
      </c>
    </row>
    <row r="52" spans="1:15" ht="18" customHeight="1">
      <c r="A52" s="1118"/>
      <c r="B52" s="1118" t="s">
        <v>1399</v>
      </c>
      <c r="C52" s="1233">
        <v>3675965</v>
      </c>
      <c r="D52" s="1116">
        <v>2410051</v>
      </c>
      <c r="E52" s="1117">
        <v>65.599999999999994</v>
      </c>
      <c r="F52" s="1116">
        <v>220008</v>
      </c>
      <c r="G52" s="1117">
        <v>6</v>
      </c>
      <c r="H52" s="1178">
        <v>379670</v>
      </c>
      <c r="I52" s="1117">
        <v>10.3</v>
      </c>
      <c r="J52" s="1178">
        <v>3646</v>
      </c>
      <c r="K52" s="1117">
        <v>0.1</v>
      </c>
      <c r="L52" s="1178">
        <v>25613</v>
      </c>
      <c r="M52" s="1117">
        <v>0.74238343305969068</v>
      </c>
      <c r="N52" s="1178">
        <v>636977</v>
      </c>
      <c r="O52" s="1117">
        <v>17.3</v>
      </c>
    </row>
    <row r="53" spans="1:15" ht="18" customHeight="1">
      <c r="A53" s="1118"/>
      <c r="B53" s="1118" t="s">
        <v>1400</v>
      </c>
      <c r="C53" s="1233">
        <v>241067</v>
      </c>
      <c r="D53" s="1116">
        <v>76979</v>
      </c>
      <c r="E53" s="1117">
        <v>31.9</v>
      </c>
      <c r="F53" s="1116">
        <v>45585</v>
      </c>
      <c r="G53" s="1117">
        <v>18.899999999999999</v>
      </c>
      <c r="H53" s="1178">
        <v>24030</v>
      </c>
      <c r="I53" s="1117">
        <v>10</v>
      </c>
      <c r="J53" s="1178">
        <v>1482</v>
      </c>
      <c r="K53" s="1117">
        <v>0.6</v>
      </c>
      <c r="L53" s="1178">
        <v>2728</v>
      </c>
      <c r="M53" s="1117">
        <v>1.1000000000000001</v>
      </c>
      <c r="N53" s="1178">
        <v>90264</v>
      </c>
      <c r="O53" s="1117">
        <v>37.4</v>
      </c>
    </row>
    <row r="54" spans="1:15" ht="6.75" customHeight="1">
      <c r="A54" s="1505"/>
      <c r="B54" s="1246"/>
      <c r="C54" s="1399"/>
      <c r="D54" s="1259"/>
      <c r="E54" s="1117"/>
      <c r="F54" s="1118"/>
      <c r="G54" s="1118"/>
      <c r="H54" s="1117"/>
      <c r="I54" s="1118"/>
      <c r="J54" s="1118"/>
      <c r="K54" s="1118"/>
      <c r="L54" s="1118"/>
      <c r="M54" s="1118"/>
      <c r="N54" s="1118"/>
      <c r="O54" s="1118"/>
    </row>
    <row r="55" spans="1:15" s="1158" customFormat="1" ht="18" customHeight="1">
      <c r="A55" s="1232" t="s">
        <v>1333</v>
      </c>
      <c r="B55" s="1515"/>
      <c r="C55" s="1233">
        <v>19740791</v>
      </c>
      <c r="D55" s="1168">
        <v>8620095</v>
      </c>
      <c r="E55" s="1117">
        <v>43.7</v>
      </c>
      <c r="F55" s="1168">
        <v>2330617</v>
      </c>
      <c r="G55" s="1117">
        <v>11.8</v>
      </c>
      <c r="H55" s="1178">
        <v>1814451</v>
      </c>
      <c r="I55" s="1117">
        <v>9.1999999999999993</v>
      </c>
      <c r="J55" s="1178">
        <v>243420</v>
      </c>
      <c r="K55" s="1117">
        <v>1.2</v>
      </c>
      <c r="L55" s="1178">
        <v>73506</v>
      </c>
      <c r="M55" s="1117">
        <v>0.4115252825299679</v>
      </c>
      <c r="N55" s="1178">
        <v>6658701</v>
      </c>
      <c r="O55" s="1117">
        <v>33.700000000000003</v>
      </c>
    </row>
    <row r="56" spans="1:15" ht="18" customHeight="1">
      <c r="A56" s="1118"/>
      <c r="B56" s="1118" t="s">
        <v>1397</v>
      </c>
      <c r="C56" s="1233">
        <v>14224449</v>
      </c>
      <c r="D56" s="1116">
        <v>5669790</v>
      </c>
      <c r="E56" s="1117">
        <v>39.9</v>
      </c>
      <c r="F56" s="1116">
        <v>1902712</v>
      </c>
      <c r="G56" s="1117">
        <v>13.4</v>
      </c>
      <c r="H56" s="1178">
        <v>1164291</v>
      </c>
      <c r="I56" s="1117">
        <v>8.1999999999999993</v>
      </c>
      <c r="J56" s="1178">
        <v>224986</v>
      </c>
      <c r="K56" s="1117">
        <v>1.6</v>
      </c>
      <c r="L56" s="1178">
        <v>31222</v>
      </c>
      <c r="M56" s="1117">
        <v>0.2</v>
      </c>
      <c r="N56" s="1178">
        <v>5231447</v>
      </c>
      <c r="O56" s="1117">
        <v>36.799999999999997</v>
      </c>
    </row>
    <row r="57" spans="1:15" ht="18" customHeight="1">
      <c r="A57" s="1118"/>
      <c r="B57" s="1118" t="s">
        <v>1398</v>
      </c>
      <c r="C57" s="1233">
        <v>1512996</v>
      </c>
      <c r="D57" s="1116">
        <v>440744</v>
      </c>
      <c r="E57" s="1117">
        <v>29.1</v>
      </c>
      <c r="F57" s="1116">
        <v>141819</v>
      </c>
      <c r="G57" s="1117">
        <v>9.4</v>
      </c>
      <c r="H57" s="1178">
        <v>256358</v>
      </c>
      <c r="I57" s="1117">
        <v>16.899999999999999</v>
      </c>
      <c r="J57" s="1178">
        <v>13428</v>
      </c>
      <c r="K57" s="1117">
        <v>0.9</v>
      </c>
      <c r="L57" s="1178">
        <v>13623</v>
      </c>
      <c r="M57" s="1117">
        <v>0.87180284293145938</v>
      </c>
      <c r="N57" s="1178">
        <v>647024</v>
      </c>
      <c r="O57" s="1117">
        <v>42.8</v>
      </c>
    </row>
    <row r="58" spans="1:15" ht="18" customHeight="1">
      <c r="A58" s="1118"/>
      <c r="B58" s="1118" t="s">
        <v>1399</v>
      </c>
      <c r="C58" s="1233">
        <v>3783923</v>
      </c>
      <c r="D58" s="1116">
        <v>2438441</v>
      </c>
      <c r="E58" s="1117">
        <v>64.400000000000006</v>
      </c>
      <c r="F58" s="1116">
        <v>241369</v>
      </c>
      <c r="G58" s="1117">
        <v>6.4</v>
      </c>
      <c r="H58" s="1178">
        <v>378160</v>
      </c>
      <c r="I58" s="1117">
        <v>10</v>
      </c>
      <c r="J58" s="1178">
        <v>3424</v>
      </c>
      <c r="K58" s="1117">
        <v>0.1</v>
      </c>
      <c r="L58" s="1178">
        <v>25959</v>
      </c>
      <c r="M58" s="1117">
        <v>0.74238343305969068</v>
      </c>
      <c r="N58" s="1178">
        <v>696569</v>
      </c>
      <c r="O58" s="1117">
        <v>18.399999999999999</v>
      </c>
    </row>
    <row r="59" spans="1:15" ht="18" customHeight="1">
      <c r="A59" s="1118"/>
      <c r="B59" s="1118" t="s">
        <v>1400</v>
      </c>
      <c r="C59" s="1233">
        <v>219424</v>
      </c>
      <c r="D59" s="1116">
        <v>71120</v>
      </c>
      <c r="E59" s="1117">
        <v>32.4</v>
      </c>
      <c r="F59" s="1116">
        <v>44717</v>
      </c>
      <c r="G59" s="1117">
        <v>20.399999999999999</v>
      </c>
      <c r="H59" s="1178">
        <v>15642</v>
      </c>
      <c r="I59" s="1117">
        <v>7.1</v>
      </c>
      <c r="J59" s="1178">
        <v>1581</v>
      </c>
      <c r="K59" s="1117">
        <v>0.7</v>
      </c>
      <c r="L59" s="1178">
        <v>2703</v>
      </c>
      <c r="M59" s="1117">
        <v>1.2</v>
      </c>
      <c r="N59" s="1178">
        <v>83661</v>
      </c>
      <c r="O59" s="1117">
        <v>38.1</v>
      </c>
    </row>
    <row r="60" spans="1:15" ht="6.75" customHeight="1">
      <c r="A60" s="1505"/>
      <c r="B60" s="1246"/>
      <c r="C60" s="1399"/>
      <c r="D60" s="1259"/>
      <c r="E60" s="1117"/>
      <c r="F60" s="1118"/>
      <c r="G60" s="1118"/>
      <c r="H60" s="1117"/>
      <c r="I60" s="1118"/>
      <c r="J60" s="1118"/>
      <c r="K60" s="1118"/>
      <c r="L60" s="1118"/>
      <c r="M60" s="1118"/>
      <c r="N60" s="1118"/>
      <c r="O60" s="1118"/>
    </row>
    <row r="61" spans="1:15" s="1158" customFormat="1" ht="18" customHeight="1">
      <c r="A61" s="1404" t="s">
        <v>1334</v>
      </c>
      <c r="B61" s="1516"/>
      <c r="C61" s="1517">
        <v>20703955</v>
      </c>
      <c r="D61" s="1518">
        <v>8815803</v>
      </c>
      <c r="E61" s="1369">
        <v>42.580284781337674</v>
      </c>
      <c r="F61" s="1518">
        <v>2451846</v>
      </c>
      <c r="G61" s="1369">
        <v>11.84240402377227</v>
      </c>
      <c r="H61" s="1180">
        <v>1876947</v>
      </c>
      <c r="I61" s="1369">
        <v>9.0656447041157104</v>
      </c>
      <c r="J61" s="1180">
        <v>265316</v>
      </c>
      <c r="K61" s="1369">
        <v>1.2814749645659489</v>
      </c>
      <c r="L61" s="1180">
        <v>74799</v>
      </c>
      <c r="M61" s="1369">
        <v>0.3612787991473127</v>
      </c>
      <c r="N61" s="1180">
        <v>7219245</v>
      </c>
      <c r="O61" s="1369">
        <v>34.868917557056129</v>
      </c>
    </row>
    <row r="62" spans="1:15" ht="18" customHeight="1">
      <c r="A62" s="1173"/>
      <c r="B62" s="1118" t="s">
        <v>1397</v>
      </c>
      <c r="C62" s="1233">
        <v>15130639</v>
      </c>
      <c r="D62" s="1116">
        <v>5861448</v>
      </c>
      <c r="E62" s="1117">
        <v>38.73893230814641</v>
      </c>
      <c r="F62" s="1116">
        <v>1995843</v>
      </c>
      <c r="G62" s="1117">
        <v>13.190738342247146</v>
      </c>
      <c r="H62" s="1178">
        <v>1232711</v>
      </c>
      <c r="I62" s="1117">
        <v>8.1471179108826792</v>
      </c>
      <c r="J62" s="1178">
        <v>246143</v>
      </c>
      <c r="K62" s="1117">
        <v>1.6267852269821519</v>
      </c>
      <c r="L62" s="1178">
        <v>34263</v>
      </c>
      <c r="M62" s="1117">
        <v>0.22644780567430101</v>
      </c>
      <c r="N62" s="1178">
        <v>5760230</v>
      </c>
      <c r="O62" s="1117">
        <v>38.06997179696112</v>
      </c>
    </row>
    <row r="63" spans="1:15" ht="18" customHeight="1">
      <c r="A63" s="1173"/>
      <c r="B63" s="1118" t="s">
        <v>1398</v>
      </c>
      <c r="C63" s="1233">
        <v>1504750</v>
      </c>
      <c r="D63" s="1116">
        <v>427400</v>
      </c>
      <c r="E63" s="1117">
        <v>28.403389267320151</v>
      </c>
      <c r="F63" s="1116">
        <v>174716</v>
      </c>
      <c r="G63" s="1117">
        <v>11.610965276624025</v>
      </c>
      <c r="H63" s="1178">
        <v>272693</v>
      </c>
      <c r="I63" s="1117">
        <v>18.122146535969431</v>
      </c>
      <c r="J63" s="1178">
        <v>13650</v>
      </c>
      <c r="K63" s="1117">
        <v>0.90712742980561556</v>
      </c>
      <c r="L63" s="1178">
        <v>12545</v>
      </c>
      <c r="M63" s="1117">
        <v>0.83369330453563706</v>
      </c>
      <c r="N63" s="1178">
        <v>603745</v>
      </c>
      <c r="O63" s="1117">
        <v>40.122611729523179</v>
      </c>
    </row>
    <row r="64" spans="1:15" ht="18" customHeight="1">
      <c r="A64" s="1173"/>
      <c r="B64" s="1118" t="s">
        <v>1399</v>
      </c>
      <c r="C64" s="1233">
        <v>3842096</v>
      </c>
      <c r="D64" s="1116">
        <v>2453385</v>
      </c>
      <c r="E64" s="1117">
        <v>63.855379980094199</v>
      </c>
      <c r="F64" s="1116">
        <v>235316</v>
      </c>
      <c r="G64" s="1117">
        <v>6.1246777800450589</v>
      </c>
      <c r="H64" s="1178">
        <v>353910</v>
      </c>
      <c r="I64" s="1117">
        <v>9.2113783726382685</v>
      </c>
      <c r="J64" s="1178">
        <v>3849</v>
      </c>
      <c r="K64" s="1117">
        <v>0.10017969358391877</v>
      </c>
      <c r="L64" s="1178">
        <v>25285</v>
      </c>
      <c r="M64" s="1117">
        <v>0.65810432638851291</v>
      </c>
      <c r="N64" s="1178">
        <v>770351</v>
      </c>
      <c r="O64" s="1117">
        <v>20.050279847250042</v>
      </c>
    </row>
    <row r="65" spans="1:15" ht="18" customHeight="1">
      <c r="A65" s="1173"/>
      <c r="B65" s="1118" t="s">
        <v>1400</v>
      </c>
      <c r="C65" s="1233">
        <v>226470</v>
      </c>
      <c r="D65" s="1116">
        <v>73569</v>
      </c>
      <c r="E65" s="1117">
        <v>32.48509736388926</v>
      </c>
      <c r="F65" s="1116">
        <v>45969</v>
      </c>
      <c r="G65" s="1117">
        <v>20.298052722214862</v>
      </c>
      <c r="H65" s="1178">
        <v>17633</v>
      </c>
      <c r="I65" s="1117">
        <v>7.7860202234291522</v>
      </c>
      <c r="J65" s="1178">
        <v>1675</v>
      </c>
      <c r="K65" s="1117">
        <v>0.73961231068132638</v>
      </c>
      <c r="L65" s="1178">
        <v>2705</v>
      </c>
      <c r="M65" s="1117">
        <v>1.1944186868017839</v>
      </c>
      <c r="N65" s="1178">
        <v>84919</v>
      </c>
      <c r="O65" s="1117">
        <v>37.496798692983617</v>
      </c>
    </row>
    <row r="66" spans="1:15" ht="9.9499999999999993" customHeight="1" thickBot="1">
      <c r="A66" s="1251"/>
      <c r="B66" s="1252"/>
      <c r="C66" s="1253"/>
      <c r="D66" s="1254"/>
      <c r="E66" s="1255"/>
      <c r="H66" s="1249"/>
    </row>
    <row r="67" spans="1:15" ht="6" customHeight="1">
      <c r="B67" s="1258"/>
      <c r="C67" s="1259"/>
      <c r="D67" s="1259"/>
      <c r="E67" s="1117"/>
      <c r="F67" s="1520"/>
      <c r="G67" s="1521"/>
      <c r="H67" s="1260"/>
      <c r="I67" s="1374"/>
      <c r="J67" s="1374"/>
      <c r="K67" s="1374"/>
      <c r="L67" s="1374"/>
      <c r="M67" s="1374"/>
      <c r="N67" s="1374"/>
      <c r="O67" s="1374"/>
    </row>
    <row r="68" spans="1:15" ht="16.5" customHeight="1">
      <c r="A68" s="1409" t="s">
        <v>1123</v>
      </c>
      <c r="B68" s="1457" t="s">
        <v>1401</v>
      </c>
      <c r="C68" s="1188"/>
      <c r="D68" s="1188"/>
      <c r="E68" s="1496"/>
      <c r="F68" s="1522"/>
      <c r="G68" s="1522"/>
      <c r="H68" s="1117"/>
    </row>
    <row r="69" spans="1:15" ht="19.5" customHeight="1">
      <c r="B69" s="1"/>
      <c r="C69" s="1168"/>
      <c r="D69" s="1168"/>
      <c r="E69" s="1117"/>
      <c r="G69" s="1249"/>
      <c r="H69" s="1117"/>
    </row>
    <row r="91" spans="36:36" ht="14.25" customHeight="1"/>
    <row r="92" spans="36:36" ht="12" customHeight="1"/>
    <row r="96" spans="36:36" ht="10.5" customHeight="1">
      <c r="AJ96" s="1261" t="s">
        <v>1335</v>
      </c>
    </row>
    <row r="97" spans="10:36" ht="10.5" customHeight="1">
      <c r="AJ97" s="1262" t="s">
        <v>1336</v>
      </c>
    </row>
    <row r="103" spans="10:36" ht="9.9499999999999993" customHeight="1">
      <c r="J103" s="1263"/>
    </row>
    <row r="104" spans="10:36" ht="9.9499999999999993" customHeight="1">
      <c r="J104" s="1264"/>
    </row>
  </sheetData>
  <mergeCells count="7">
    <mergeCell ref="H6:I9"/>
    <mergeCell ref="J6:K9"/>
    <mergeCell ref="L6:M9"/>
    <mergeCell ref="N6:O9"/>
    <mergeCell ref="C6:C9"/>
    <mergeCell ref="D6:E9"/>
    <mergeCell ref="F6:G9"/>
  </mergeCells>
  <phoneticPr fontId="13"/>
  <printOptions horizontalCentered="1" gridLinesSet="0"/>
  <pageMargins left="0.94488188976377963" right="0.6692913385826772" top="0.59055118110236227" bottom="0.39370078740157483" header="0.15748031496062992" footer="0.31496062992125984"/>
  <pageSetup paperSize="9" scale="75" fitToWidth="2" orientation="portrait" r:id="rId1"/>
  <headerFooter alignWithMargins="0"/>
  <colBreaks count="2" manualBreakCount="2">
    <brk id="7" max="68" man="1"/>
    <brk id="15"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dimension ref="A1:W68"/>
  <sheetViews>
    <sheetView topLeftCell="G3" zoomScaleNormal="100" zoomScaleSheetLayoutView="100" workbookViewId="0">
      <pane xSplit="2" ySplit="16" topLeftCell="I34" activePane="bottomRight" state="frozen"/>
      <selection pane="topRight" activeCell="I3" sqref="I3"/>
      <selection pane="bottomLeft" activeCell="G19" sqref="G19"/>
      <selection pane="bottomRight" activeCell="Q21" sqref="Q21"/>
    </sheetView>
  </sheetViews>
  <sheetFormatPr defaultColWidth="9" defaultRowHeight="12"/>
  <cols>
    <col min="1" max="5" width="7" style="2" hidden="1" customWidth="1"/>
    <col min="6" max="6" width="1" style="3" hidden="1" customWidth="1"/>
    <col min="7" max="7" width="1" style="3" customWidth="1"/>
    <col min="8" max="8" width="32.5" style="4" customWidth="1"/>
    <col min="9" max="10" width="12.125" style="5" customWidth="1"/>
    <col min="11" max="18" width="12.125" style="472" customWidth="1"/>
    <col min="19" max="19" width="1.375" style="3" customWidth="1"/>
    <col min="20" max="16384" width="9" style="3"/>
  </cols>
  <sheetData>
    <row r="1" spans="1:23" hidden="1">
      <c r="I1" s="5">
        <v>1</v>
      </c>
      <c r="J1" s="5">
        <v>2</v>
      </c>
      <c r="K1" s="472">
        <v>3</v>
      </c>
      <c r="L1" s="472">
        <v>4</v>
      </c>
      <c r="M1" s="472">
        <v>5</v>
      </c>
      <c r="N1" s="472">
        <v>6</v>
      </c>
      <c r="O1" s="472">
        <v>7</v>
      </c>
      <c r="P1" s="472">
        <v>8</v>
      </c>
      <c r="Q1" s="472">
        <v>9</v>
      </c>
      <c r="R1" s="472">
        <v>10</v>
      </c>
    </row>
    <row r="2" spans="1:23" s="9" customFormat="1" ht="11.25" hidden="1" customHeight="1">
      <c r="A2" s="8"/>
      <c r="B2" s="8"/>
      <c r="C2" s="8"/>
      <c r="D2" s="8"/>
      <c r="E2" s="8"/>
      <c r="F2" s="831"/>
      <c r="G2" s="831"/>
      <c r="H2" s="10"/>
      <c r="I2" s="11">
        <v>1</v>
      </c>
      <c r="J2" s="480">
        <v>2</v>
      </c>
      <c r="K2" s="483">
        <v>3</v>
      </c>
      <c r="L2" s="483">
        <v>4</v>
      </c>
      <c r="M2" s="483">
        <v>5</v>
      </c>
      <c r="N2" s="483">
        <v>6</v>
      </c>
      <c r="O2" s="483">
        <v>7</v>
      </c>
      <c r="P2" s="483">
        <v>8</v>
      </c>
      <c r="Q2" s="483">
        <v>9</v>
      </c>
      <c r="R2" s="483">
        <v>10</v>
      </c>
      <c r="S2" s="14"/>
    </row>
    <row r="3" spans="1:23" s="9" customFormat="1" ht="11.25" customHeight="1">
      <c r="A3" s="8"/>
      <c r="B3" s="8"/>
      <c r="C3" s="8"/>
      <c r="D3" s="8"/>
      <c r="E3" s="8"/>
      <c r="F3" s="831"/>
      <c r="G3" s="831"/>
      <c r="H3" s="10"/>
      <c r="I3" s="15"/>
      <c r="J3" s="5"/>
      <c r="K3" s="472"/>
      <c r="L3" s="472"/>
      <c r="M3" s="472"/>
      <c r="N3" s="472"/>
      <c r="O3" s="472"/>
      <c r="P3" s="472"/>
      <c r="Q3" s="472"/>
      <c r="R3" s="472"/>
    </row>
    <row r="4" spans="1:23" s="18" customFormat="1" ht="17.25" customHeight="1">
      <c r="F4" s="19"/>
      <c r="H4" s="832"/>
      <c r="I4" s="833" t="s">
        <v>1402</v>
      </c>
      <c r="J4" s="834"/>
      <c r="K4" s="834"/>
      <c r="L4" s="834"/>
      <c r="M4" s="834"/>
      <c r="N4" s="834"/>
      <c r="O4" s="834"/>
      <c r="P4" s="834"/>
      <c r="Q4" s="834"/>
      <c r="R4" s="834"/>
    </row>
    <row r="5" spans="1:23" s="28" customFormat="1" ht="10.5" customHeight="1">
      <c r="F5" s="29"/>
      <c r="H5" s="832"/>
      <c r="I5" s="835"/>
      <c r="J5" s="836"/>
      <c r="K5" s="837"/>
      <c r="L5" s="837"/>
      <c r="M5" s="837"/>
      <c r="N5" s="837"/>
      <c r="O5" s="837"/>
      <c r="P5" s="837"/>
      <c r="Q5" s="837"/>
      <c r="R5" s="837"/>
    </row>
    <row r="6" spans="1:23" s="838" customFormat="1" ht="18" customHeight="1">
      <c r="F6" s="839"/>
      <c r="H6" s="42"/>
      <c r="I6" s="840" t="s">
        <v>1403</v>
      </c>
      <c r="J6" s="841"/>
      <c r="K6" s="842"/>
      <c r="L6" s="842"/>
      <c r="M6" s="842"/>
      <c r="N6" s="842"/>
      <c r="O6" s="842"/>
      <c r="P6" s="842"/>
      <c r="Q6" s="842"/>
      <c r="R6" s="842"/>
    </row>
    <row r="7" spans="1:23" s="843" customFormat="1" ht="15.75" customHeight="1">
      <c r="F7" s="844"/>
      <c r="H7" s="306" t="s">
        <v>87</v>
      </c>
      <c r="I7" s="840" t="s">
        <v>1404</v>
      </c>
      <c r="J7" s="845"/>
      <c r="K7" s="846"/>
      <c r="L7" s="846"/>
      <c r="M7" s="846"/>
      <c r="N7" s="846"/>
      <c r="O7" s="846"/>
      <c r="P7" s="846"/>
      <c r="Q7" s="846"/>
      <c r="R7" s="846"/>
    </row>
    <row r="8" spans="1:23" s="43" customFormat="1" ht="12" customHeight="1">
      <c r="F8" s="44"/>
      <c r="H8" s="10"/>
      <c r="I8" s="15"/>
      <c r="J8" s="5"/>
      <c r="K8" s="472"/>
      <c r="L8" s="472"/>
      <c r="M8" s="472"/>
      <c r="N8" s="472"/>
      <c r="O8" s="472"/>
      <c r="P8" s="472"/>
      <c r="Q8" s="472"/>
      <c r="R8" s="472"/>
    </row>
    <row r="9" spans="1:23" s="45" customFormat="1" ht="17.25" customHeight="1">
      <c r="F9" s="46"/>
      <c r="H9" s="47"/>
      <c r="I9" s="48" t="s">
        <v>1405</v>
      </c>
      <c r="J9" s="847"/>
      <c r="K9" s="50" t="s">
        <v>1212</v>
      </c>
      <c r="L9" s="50" t="s">
        <v>1406</v>
      </c>
      <c r="M9" s="51"/>
      <c r="N9" s="51"/>
      <c r="O9" s="51"/>
      <c r="P9" s="52"/>
      <c r="Q9" s="848" t="s">
        <v>1407</v>
      </c>
      <c r="R9" s="849" t="s">
        <v>1408</v>
      </c>
      <c r="S9" s="59"/>
      <c r="T9" s="59"/>
      <c r="U9" s="59"/>
      <c r="V9" s="59"/>
      <c r="W9" s="59"/>
    </row>
    <row r="10" spans="1:23" s="45" customFormat="1" ht="13.5" customHeight="1">
      <c r="F10" s="46"/>
      <c r="H10" s="60" t="s">
        <v>94</v>
      </c>
      <c r="I10" s="61" t="s">
        <v>1409</v>
      </c>
      <c r="J10" s="850"/>
      <c r="K10" s="851" t="s">
        <v>1212</v>
      </c>
      <c r="L10" s="851" t="s">
        <v>1410</v>
      </c>
      <c r="M10" s="64"/>
      <c r="N10" s="64"/>
      <c r="O10" s="64"/>
      <c r="P10" s="65"/>
      <c r="Q10" s="852" t="s">
        <v>1411</v>
      </c>
      <c r="R10" s="853" t="s">
        <v>1412</v>
      </c>
      <c r="S10" s="59"/>
      <c r="T10" s="59"/>
      <c r="U10" s="59"/>
      <c r="V10" s="59"/>
      <c r="W10" s="59"/>
    </row>
    <row r="11" spans="1:23" s="45" customFormat="1" ht="12.75" customHeight="1">
      <c r="F11" s="46"/>
      <c r="H11" s="60" t="s">
        <v>101</v>
      </c>
      <c r="I11" s="74" t="s">
        <v>1413</v>
      </c>
      <c r="J11" s="854"/>
      <c r="K11" s="855" t="s">
        <v>1272</v>
      </c>
      <c r="L11" s="855" t="s">
        <v>1274</v>
      </c>
      <c r="M11" s="848">
        <v>3</v>
      </c>
      <c r="N11" s="856">
        <v>4</v>
      </c>
      <c r="O11" s="856">
        <v>5</v>
      </c>
      <c r="P11" s="857">
        <v>6</v>
      </c>
      <c r="Q11" s="858"/>
      <c r="R11" s="852" t="s">
        <v>1414</v>
      </c>
      <c r="S11" s="59"/>
      <c r="T11" s="59"/>
      <c r="U11" s="59"/>
      <c r="V11" s="59"/>
      <c r="W11" s="59"/>
    </row>
    <row r="12" spans="1:23" s="45" customFormat="1" ht="12.75" customHeight="1">
      <c r="F12" s="46"/>
      <c r="H12" s="60" t="s">
        <v>103</v>
      </c>
      <c r="I12" s="61" t="s">
        <v>1415</v>
      </c>
      <c r="J12" s="859" t="s">
        <v>1196</v>
      </c>
      <c r="K12" s="860" t="s">
        <v>1416</v>
      </c>
      <c r="L12" s="860" t="s">
        <v>1417</v>
      </c>
      <c r="M12" s="860" t="s">
        <v>1418</v>
      </c>
      <c r="N12" s="860" t="s">
        <v>1419</v>
      </c>
      <c r="O12" s="861" t="s">
        <v>1420</v>
      </c>
      <c r="P12" s="862" t="s">
        <v>686</v>
      </c>
      <c r="Q12" s="863"/>
      <c r="R12" s="864"/>
      <c r="S12" s="59"/>
      <c r="T12" s="59"/>
      <c r="U12" s="59"/>
      <c r="V12" s="59"/>
      <c r="W12" s="59"/>
    </row>
    <row r="13" spans="1:23" s="45" customFormat="1" ht="12.75" customHeight="1">
      <c r="F13" s="46"/>
      <c r="H13" s="60"/>
      <c r="I13" s="74" t="s">
        <v>1421</v>
      </c>
      <c r="J13" s="865"/>
      <c r="K13" s="858"/>
      <c r="L13" s="858"/>
      <c r="M13" s="860" t="s">
        <v>1422</v>
      </c>
      <c r="N13" s="860" t="s">
        <v>1422</v>
      </c>
      <c r="O13" s="866"/>
      <c r="P13" s="862" t="s">
        <v>1423</v>
      </c>
      <c r="Q13" s="863"/>
      <c r="R13" s="864"/>
      <c r="S13" s="59"/>
      <c r="T13" s="59"/>
      <c r="U13" s="59"/>
      <c r="V13" s="59"/>
      <c r="W13" s="59"/>
    </row>
    <row r="14" spans="1:23" s="45" customFormat="1" ht="12.75" customHeight="1">
      <c r="F14" s="46"/>
      <c r="H14" s="113" t="s">
        <v>1219</v>
      </c>
      <c r="I14" s="61" t="s">
        <v>1424</v>
      </c>
      <c r="J14" s="865"/>
      <c r="K14" s="858"/>
      <c r="L14" s="858"/>
      <c r="M14" s="860" t="s">
        <v>1425</v>
      </c>
      <c r="N14" s="860" t="s">
        <v>1425</v>
      </c>
      <c r="O14" s="858"/>
      <c r="P14" s="858"/>
      <c r="Q14" s="863"/>
      <c r="R14" s="864"/>
      <c r="S14" s="59"/>
      <c r="T14" s="59"/>
      <c r="U14" s="59"/>
      <c r="V14" s="59"/>
      <c r="W14" s="59"/>
    </row>
    <row r="15" spans="1:23" s="45" customFormat="1" ht="12.75" customHeight="1">
      <c r="F15" s="46"/>
      <c r="H15" s="113" t="s">
        <v>1235</v>
      </c>
      <c r="I15" s="61" t="s">
        <v>1365</v>
      </c>
      <c r="J15" s="166"/>
      <c r="K15" s="867" t="s">
        <v>1426</v>
      </c>
      <c r="L15" s="868"/>
      <c r="M15" s="868"/>
      <c r="N15" s="868"/>
      <c r="O15" s="868"/>
      <c r="P15" s="867" t="s">
        <v>1427</v>
      </c>
      <c r="Q15" s="867" t="s">
        <v>1428</v>
      </c>
      <c r="R15" s="869" t="s">
        <v>1429</v>
      </c>
      <c r="S15" s="59"/>
      <c r="T15" s="59"/>
      <c r="U15" s="59"/>
      <c r="V15" s="59"/>
      <c r="W15" s="59"/>
    </row>
    <row r="16" spans="1:23" s="45" customFormat="1" ht="12.75" customHeight="1">
      <c r="F16" s="46"/>
      <c r="H16" s="113" t="s">
        <v>135</v>
      </c>
      <c r="I16" s="124" t="s">
        <v>138</v>
      </c>
      <c r="J16" s="870" t="s">
        <v>34</v>
      </c>
      <c r="K16" s="867" t="s">
        <v>1430</v>
      </c>
      <c r="L16" s="867" t="s">
        <v>1431</v>
      </c>
      <c r="M16" s="867" t="s">
        <v>143</v>
      </c>
      <c r="N16" s="867" t="s">
        <v>144</v>
      </c>
      <c r="O16" s="867" t="s">
        <v>1432</v>
      </c>
      <c r="P16" s="871" t="s">
        <v>1433</v>
      </c>
      <c r="Q16" s="872" t="s">
        <v>1434</v>
      </c>
      <c r="R16" s="869" t="s">
        <v>1435</v>
      </c>
      <c r="S16" s="59"/>
      <c r="T16" s="59"/>
      <c r="U16" s="59"/>
      <c r="V16" s="59"/>
      <c r="W16" s="59"/>
    </row>
    <row r="17" spans="1:23" s="45" customFormat="1" ht="6.75" customHeight="1">
      <c r="F17" s="46"/>
      <c r="H17" s="128"/>
      <c r="I17" s="129"/>
      <c r="J17" s="873"/>
      <c r="K17" s="874"/>
      <c r="L17" s="875"/>
      <c r="M17" s="876"/>
      <c r="N17" s="877"/>
      <c r="O17" s="874"/>
      <c r="P17" s="874"/>
      <c r="Q17" s="878"/>
      <c r="R17" s="877"/>
      <c r="S17" s="59"/>
      <c r="T17" s="59"/>
      <c r="U17" s="59"/>
      <c r="V17" s="59"/>
      <c r="W17" s="59"/>
    </row>
    <row r="18" spans="1:23" s="45" customFormat="1" ht="6.75" customHeight="1">
      <c r="F18" s="46"/>
      <c r="H18" s="60"/>
      <c r="I18" s="142"/>
      <c r="J18" s="166"/>
      <c r="K18" s="879"/>
      <c r="L18" s="879"/>
      <c r="M18" s="879"/>
      <c r="N18" s="879"/>
      <c r="O18" s="879"/>
      <c r="P18" s="879"/>
      <c r="Q18" s="879"/>
      <c r="R18" s="879"/>
    </row>
    <row r="19" spans="1:23" s="146" customFormat="1" ht="20.100000000000001" customHeight="1">
      <c r="A19" s="144" t="s">
        <v>1436</v>
      </c>
      <c r="B19" s="144" t="s">
        <v>147</v>
      </c>
      <c r="C19" s="144" t="s">
        <v>148</v>
      </c>
      <c r="D19" s="144" t="s">
        <v>149</v>
      </c>
      <c r="E19" s="144"/>
      <c r="F19" s="145">
        <v>1</v>
      </c>
      <c r="H19" s="688" t="s">
        <v>1437</v>
      </c>
      <c r="I19" s="889">
        <v>16250</v>
      </c>
      <c r="J19" s="690">
        <v>18133628</v>
      </c>
      <c r="K19" s="690">
        <v>7921884</v>
      </c>
      <c r="L19" s="690">
        <v>2569444</v>
      </c>
      <c r="M19" s="690">
        <v>1752314</v>
      </c>
      <c r="N19" s="690">
        <v>114433</v>
      </c>
      <c r="O19" s="693">
        <v>98193</v>
      </c>
      <c r="P19" s="698">
        <v>5677359</v>
      </c>
      <c r="Q19" s="690">
        <v>3584540</v>
      </c>
      <c r="R19" s="690">
        <v>2626908</v>
      </c>
    </row>
    <row r="20" spans="1:23" s="146" customFormat="1" ht="20.100000000000001" customHeight="1">
      <c r="A20" s="144" t="s">
        <v>1436</v>
      </c>
      <c r="B20" s="144" t="s">
        <v>147</v>
      </c>
      <c r="C20" s="144" t="s">
        <v>148</v>
      </c>
      <c r="D20" s="144" t="s">
        <v>149</v>
      </c>
      <c r="E20" s="144"/>
      <c r="F20" s="145">
        <v>2</v>
      </c>
      <c r="H20" s="688" t="s">
        <v>1438</v>
      </c>
      <c r="I20" s="889">
        <v>11670</v>
      </c>
      <c r="J20" s="690">
        <v>12691955</v>
      </c>
      <c r="K20" s="690">
        <v>5197099</v>
      </c>
      <c r="L20" s="690">
        <v>2119953</v>
      </c>
      <c r="M20" s="690">
        <v>864049</v>
      </c>
      <c r="N20" s="690">
        <v>100594</v>
      </c>
      <c r="O20" s="693">
        <v>41667</v>
      </c>
      <c r="P20" s="698">
        <v>4368592</v>
      </c>
      <c r="Q20" s="690">
        <v>1246232</v>
      </c>
      <c r="R20" s="690">
        <v>2088706</v>
      </c>
    </row>
    <row r="21" spans="1:23" s="146" customFormat="1" ht="20.100000000000001" customHeight="1">
      <c r="A21" s="144" t="s">
        <v>1436</v>
      </c>
      <c r="B21" s="144" t="s">
        <v>147</v>
      </c>
      <c r="C21" s="144" t="s">
        <v>148</v>
      </c>
      <c r="D21" s="144" t="s">
        <v>149</v>
      </c>
      <c r="E21" s="144"/>
      <c r="F21" s="145">
        <v>3</v>
      </c>
      <c r="H21" s="688" t="s">
        <v>1439</v>
      </c>
      <c r="I21" s="889">
        <v>465</v>
      </c>
      <c r="J21" s="690">
        <v>212709</v>
      </c>
      <c r="K21" s="690">
        <v>78584</v>
      </c>
      <c r="L21" s="690">
        <v>29506</v>
      </c>
      <c r="M21" s="690">
        <v>26518</v>
      </c>
      <c r="N21" s="690">
        <v>1797</v>
      </c>
      <c r="O21" s="693">
        <v>2117</v>
      </c>
      <c r="P21" s="698">
        <v>74188</v>
      </c>
      <c r="Q21" s="690">
        <v>160816</v>
      </c>
      <c r="R21" s="690">
        <v>22437</v>
      </c>
    </row>
    <row r="22" spans="1:23" s="146" customFormat="1" ht="20.100000000000001" customHeight="1">
      <c r="A22" s="144" t="s">
        <v>1436</v>
      </c>
      <c r="B22" s="144" t="s">
        <v>147</v>
      </c>
      <c r="C22" s="144" t="s">
        <v>148</v>
      </c>
      <c r="D22" s="144" t="s">
        <v>149</v>
      </c>
      <c r="E22" s="144"/>
      <c r="F22" s="145">
        <v>4</v>
      </c>
      <c r="H22" s="688" t="s">
        <v>1440</v>
      </c>
      <c r="I22" s="889">
        <v>489</v>
      </c>
      <c r="J22" s="690">
        <v>1529297</v>
      </c>
      <c r="K22" s="690">
        <v>405730</v>
      </c>
      <c r="L22" s="690">
        <v>191663</v>
      </c>
      <c r="M22" s="690">
        <v>345999</v>
      </c>
      <c r="N22" s="690">
        <v>8912</v>
      </c>
      <c r="O22" s="693">
        <v>17292</v>
      </c>
      <c r="P22" s="698">
        <v>559701</v>
      </c>
      <c r="Q22" s="690">
        <v>1408384</v>
      </c>
      <c r="R22" s="690">
        <v>484931</v>
      </c>
    </row>
    <row r="23" spans="1:23" s="146" customFormat="1" ht="20.100000000000001" customHeight="1">
      <c r="A23" s="144" t="s">
        <v>1436</v>
      </c>
      <c r="B23" s="144" t="s">
        <v>147</v>
      </c>
      <c r="C23" s="144" t="s">
        <v>148</v>
      </c>
      <c r="D23" s="144" t="s">
        <v>149</v>
      </c>
      <c r="E23" s="144"/>
      <c r="F23" s="145">
        <v>5</v>
      </c>
      <c r="H23" s="147" t="s">
        <v>1441</v>
      </c>
      <c r="I23" s="148">
        <v>22</v>
      </c>
      <c r="J23" s="151">
        <v>216255</v>
      </c>
      <c r="K23" s="151">
        <v>29101</v>
      </c>
      <c r="L23" s="151">
        <v>116157</v>
      </c>
      <c r="M23" s="151">
        <v>4426</v>
      </c>
      <c r="N23" s="151">
        <v>91</v>
      </c>
      <c r="O23" s="150">
        <v>1133</v>
      </c>
      <c r="P23" s="880">
        <v>65346</v>
      </c>
      <c r="Q23" s="151">
        <v>8149</v>
      </c>
      <c r="R23" s="151">
        <v>6121</v>
      </c>
    </row>
    <row r="24" spans="1:23" s="146" customFormat="1" ht="20.100000000000001" customHeight="1">
      <c r="A24" s="144" t="s">
        <v>1436</v>
      </c>
      <c r="B24" s="144" t="s">
        <v>147</v>
      </c>
      <c r="C24" s="144" t="s">
        <v>148</v>
      </c>
      <c r="D24" s="144" t="s">
        <v>149</v>
      </c>
      <c r="E24" s="144"/>
      <c r="F24" s="145">
        <v>6</v>
      </c>
      <c r="H24" s="147" t="s">
        <v>1442</v>
      </c>
      <c r="I24" s="148">
        <v>388</v>
      </c>
      <c r="J24" s="151">
        <v>159075</v>
      </c>
      <c r="K24" s="151">
        <v>103525</v>
      </c>
      <c r="L24" s="151">
        <v>10471</v>
      </c>
      <c r="M24" s="151">
        <v>10369</v>
      </c>
      <c r="N24" s="151">
        <v>62</v>
      </c>
      <c r="O24" s="150">
        <v>1989</v>
      </c>
      <c r="P24" s="880">
        <v>32658</v>
      </c>
      <c r="Q24" s="151">
        <v>10502</v>
      </c>
      <c r="R24" s="151">
        <v>1638</v>
      </c>
    </row>
    <row r="25" spans="1:23" s="146" customFormat="1" ht="20.100000000000001" customHeight="1">
      <c r="A25" s="144" t="s">
        <v>1436</v>
      </c>
      <c r="B25" s="144" t="s">
        <v>147</v>
      </c>
      <c r="C25" s="144" t="s">
        <v>148</v>
      </c>
      <c r="D25" s="144" t="s">
        <v>149</v>
      </c>
      <c r="E25" s="144"/>
      <c r="F25" s="145">
        <v>7</v>
      </c>
      <c r="H25" s="147" t="s">
        <v>162</v>
      </c>
      <c r="I25" s="148">
        <v>79</v>
      </c>
      <c r="J25" s="151">
        <v>1153968</v>
      </c>
      <c r="K25" s="151">
        <v>273104</v>
      </c>
      <c r="L25" s="151">
        <v>65034</v>
      </c>
      <c r="M25" s="151">
        <v>331203</v>
      </c>
      <c r="N25" s="151">
        <v>8760</v>
      </c>
      <c r="O25" s="150">
        <v>14170</v>
      </c>
      <c r="P25" s="880">
        <v>461696</v>
      </c>
      <c r="Q25" s="151">
        <v>1389733</v>
      </c>
      <c r="R25" s="151">
        <v>477172</v>
      </c>
    </row>
    <row r="26" spans="1:23" s="146" customFormat="1" ht="20.100000000000001" customHeight="1">
      <c r="A26" s="144" t="s">
        <v>1436</v>
      </c>
      <c r="B26" s="144" t="s">
        <v>147</v>
      </c>
      <c r="C26" s="144" t="s">
        <v>148</v>
      </c>
      <c r="D26" s="144" t="s">
        <v>149</v>
      </c>
      <c r="E26" s="144"/>
      <c r="F26" s="145">
        <v>8</v>
      </c>
      <c r="H26" s="688" t="s">
        <v>1443</v>
      </c>
      <c r="I26" s="889">
        <v>3626</v>
      </c>
      <c r="J26" s="690">
        <v>3699668</v>
      </c>
      <c r="K26" s="690">
        <v>2240471</v>
      </c>
      <c r="L26" s="690">
        <v>228323</v>
      </c>
      <c r="M26" s="690">
        <v>515748</v>
      </c>
      <c r="N26" s="690">
        <v>3130</v>
      </c>
      <c r="O26" s="693">
        <v>37117</v>
      </c>
      <c r="P26" s="698">
        <v>674879</v>
      </c>
      <c r="Q26" s="690">
        <v>769108</v>
      </c>
      <c r="R26" s="690">
        <v>30834</v>
      </c>
    </row>
    <row r="27" spans="1:23" s="146" customFormat="1" ht="20.100000000000001" customHeight="1">
      <c r="A27" s="144" t="s">
        <v>1436</v>
      </c>
      <c r="B27" s="144" t="s">
        <v>147</v>
      </c>
      <c r="C27" s="144" t="s">
        <v>148</v>
      </c>
      <c r="D27" s="144" t="s">
        <v>149</v>
      </c>
      <c r="E27" s="144"/>
      <c r="F27" s="145">
        <v>9</v>
      </c>
      <c r="H27" s="147" t="s">
        <v>1444</v>
      </c>
      <c r="I27" s="148">
        <v>1101</v>
      </c>
      <c r="J27" s="151">
        <v>1550776</v>
      </c>
      <c r="K27" s="151">
        <v>776573</v>
      </c>
      <c r="L27" s="151">
        <v>134347</v>
      </c>
      <c r="M27" s="151">
        <v>269449</v>
      </c>
      <c r="N27" s="151">
        <v>1343</v>
      </c>
      <c r="O27" s="150">
        <v>25531</v>
      </c>
      <c r="P27" s="880">
        <v>343533</v>
      </c>
      <c r="Q27" s="151">
        <v>509072</v>
      </c>
      <c r="R27" s="151">
        <v>26234</v>
      </c>
    </row>
    <row r="28" spans="1:23" s="146" customFormat="1" ht="20.100000000000001" customHeight="1">
      <c r="A28" s="144" t="s">
        <v>1436</v>
      </c>
      <c r="B28" s="144" t="s">
        <v>147</v>
      </c>
      <c r="C28" s="144" t="s">
        <v>148</v>
      </c>
      <c r="D28" s="144" t="s">
        <v>149</v>
      </c>
      <c r="E28" s="144"/>
      <c r="F28" s="145">
        <v>10</v>
      </c>
      <c r="H28" s="147" t="s">
        <v>1445</v>
      </c>
      <c r="I28" s="148">
        <v>226</v>
      </c>
      <c r="J28" s="151">
        <v>207641</v>
      </c>
      <c r="K28" s="151">
        <v>139289</v>
      </c>
      <c r="L28" s="151">
        <v>8040</v>
      </c>
      <c r="M28" s="151">
        <v>25274</v>
      </c>
      <c r="N28" s="151">
        <v>204</v>
      </c>
      <c r="O28" s="150">
        <v>1399</v>
      </c>
      <c r="P28" s="880">
        <v>33435</v>
      </c>
      <c r="Q28" s="151">
        <v>37565</v>
      </c>
      <c r="R28" s="151">
        <v>1268</v>
      </c>
    </row>
    <row r="29" spans="1:23" s="146" customFormat="1" ht="20.100000000000001" customHeight="1">
      <c r="A29" s="144" t="s">
        <v>1436</v>
      </c>
      <c r="B29" s="144" t="s">
        <v>147</v>
      </c>
      <c r="C29" s="144" t="s">
        <v>148</v>
      </c>
      <c r="D29" s="144" t="s">
        <v>149</v>
      </c>
      <c r="E29" s="144"/>
      <c r="F29" s="145">
        <v>11</v>
      </c>
      <c r="H29" s="147" t="s">
        <v>1446</v>
      </c>
      <c r="I29" s="148">
        <v>2299</v>
      </c>
      <c r="J29" s="151">
        <v>1941251</v>
      </c>
      <c r="K29" s="151">
        <v>1324609</v>
      </c>
      <c r="L29" s="151">
        <v>85936</v>
      </c>
      <c r="M29" s="151">
        <v>221025</v>
      </c>
      <c r="N29" s="151">
        <v>1583</v>
      </c>
      <c r="O29" s="150">
        <v>10187</v>
      </c>
      <c r="P29" s="880">
        <v>297911</v>
      </c>
      <c r="Q29" s="151">
        <v>222471</v>
      </c>
      <c r="R29" s="151">
        <v>3332</v>
      </c>
    </row>
    <row r="30" spans="1:23" s="146" customFormat="1" ht="20.100000000000001" customHeight="1">
      <c r="A30" s="144" t="s">
        <v>1436</v>
      </c>
      <c r="B30" s="144" t="s">
        <v>147</v>
      </c>
      <c r="C30" s="144" t="s">
        <v>148</v>
      </c>
      <c r="D30" s="144" t="s">
        <v>149</v>
      </c>
      <c r="E30" s="144"/>
      <c r="F30" s="145">
        <v>12</v>
      </c>
      <c r="H30" s="147" t="s">
        <v>173</v>
      </c>
      <c r="I30" s="148">
        <v>2197</v>
      </c>
      <c r="J30" s="151">
        <v>4123688</v>
      </c>
      <c r="K30" s="151">
        <v>1761260</v>
      </c>
      <c r="L30" s="151">
        <v>433226</v>
      </c>
      <c r="M30" s="151">
        <v>769346</v>
      </c>
      <c r="N30" s="151">
        <v>12935</v>
      </c>
      <c r="O30" s="150">
        <v>50706</v>
      </c>
      <c r="P30" s="880">
        <v>1096216</v>
      </c>
      <c r="Q30" s="151">
        <v>1901888</v>
      </c>
      <c r="R30" s="151">
        <v>209085</v>
      </c>
    </row>
    <row r="31" spans="1:23" s="146" customFormat="1" ht="20.100000000000001" customHeight="1">
      <c r="A31" s="144" t="s">
        <v>1436</v>
      </c>
      <c r="B31" s="144" t="s">
        <v>147</v>
      </c>
      <c r="C31" s="144" t="s">
        <v>148</v>
      </c>
      <c r="D31" s="144" t="s">
        <v>149</v>
      </c>
      <c r="E31" s="144"/>
      <c r="F31" s="145">
        <v>13</v>
      </c>
      <c r="H31" s="147" t="s">
        <v>175</v>
      </c>
      <c r="I31" s="148">
        <v>336</v>
      </c>
      <c r="J31" s="151">
        <v>196980</v>
      </c>
      <c r="K31" s="151">
        <v>71508</v>
      </c>
      <c r="L31" s="151">
        <v>29013</v>
      </c>
      <c r="M31" s="151">
        <v>26387</v>
      </c>
      <c r="N31" s="151">
        <v>1769</v>
      </c>
      <c r="O31" s="150">
        <v>2031</v>
      </c>
      <c r="P31" s="880">
        <v>66272</v>
      </c>
      <c r="Q31" s="151">
        <v>152180</v>
      </c>
      <c r="R31" s="151">
        <v>20045</v>
      </c>
    </row>
    <row r="32" spans="1:23" s="146" customFormat="1" ht="20.100000000000001" customHeight="1">
      <c r="A32" s="144" t="s">
        <v>1436</v>
      </c>
      <c r="B32" s="144" t="s">
        <v>147</v>
      </c>
      <c r="C32" s="144" t="s">
        <v>148</v>
      </c>
      <c r="D32" s="144" t="s">
        <v>149</v>
      </c>
      <c r="E32" s="144"/>
      <c r="F32" s="145">
        <v>14</v>
      </c>
      <c r="H32" s="147" t="s">
        <v>177</v>
      </c>
      <c r="I32" s="148">
        <v>410</v>
      </c>
      <c r="J32" s="151">
        <v>1495732</v>
      </c>
      <c r="K32" s="151">
        <v>388457</v>
      </c>
      <c r="L32" s="151">
        <v>191607</v>
      </c>
      <c r="M32" s="151">
        <v>341759</v>
      </c>
      <c r="N32" s="151">
        <v>8862</v>
      </c>
      <c r="O32" s="150">
        <v>16532</v>
      </c>
      <c r="P32" s="880">
        <v>548514</v>
      </c>
      <c r="Q32" s="151">
        <v>1090331</v>
      </c>
      <c r="R32" s="151">
        <v>161720</v>
      </c>
    </row>
    <row r="33" spans="1:18" s="146" customFormat="1" ht="20.100000000000001" customHeight="1">
      <c r="A33" s="144" t="s">
        <v>1436</v>
      </c>
      <c r="B33" s="144" t="s">
        <v>147</v>
      </c>
      <c r="C33" s="144" t="s">
        <v>148</v>
      </c>
      <c r="D33" s="144" t="s">
        <v>149</v>
      </c>
      <c r="E33" s="144"/>
      <c r="F33" s="145">
        <v>15</v>
      </c>
      <c r="H33" s="147" t="s">
        <v>179</v>
      </c>
      <c r="I33" s="148">
        <v>16</v>
      </c>
      <c r="J33" s="151">
        <v>210281</v>
      </c>
      <c r="K33" s="151">
        <v>25930</v>
      </c>
      <c r="L33" s="151">
        <v>116157</v>
      </c>
      <c r="M33" s="151">
        <v>4383</v>
      </c>
      <c r="N33" s="151">
        <v>74</v>
      </c>
      <c r="O33" s="150">
        <v>948</v>
      </c>
      <c r="P33" s="880">
        <v>62788</v>
      </c>
      <c r="Q33" s="151">
        <v>7958</v>
      </c>
      <c r="R33" s="151">
        <v>6028</v>
      </c>
    </row>
    <row r="34" spans="1:18" s="146" customFormat="1" ht="20.100000000000001" customHeight="1">
      <c r="A34" s="144" t="s">
        <v>1436</v>
      </c>
      <c r="B34" s="144" t="s">
        <v>147</v>
      </c>
      <c r="C34" s="144" t="s">
        <v>148</v>
      </c>
      <c r="D34" s="144" t="s">
        <v>149</v>
      </c>
      <c r="E34" s="144"/>
      <c r="F34" s="145">
        <v>16</v>
      </c>
      <c r="H34" s="147" t="s">
        <v>181</v>
      </c>
      <c r="I34" s="148">
        <v>331</v>
      </c>
      <c r="J34" s="151">
        <v>151876</v>
      </c>
      <c r="K34" s="151">
        <v>98227</v>
      </c>
      <c r="L34" s="151">
        <v>10442</v>
      </c>
      <c r="M34" s="151">
        <v>10350</v>
      </c>
      <c r="N34" s="151">
        <v>61</v>
      </c>
      <c r="O34" s="150">
        <v>1739</v>
      </c>
      <c r="P34" s="880">
        <v>31057</v>
      </c>
      <c r="Q34" s="151">
        <v>9922</v>
      </c>
      <c r="R34" s="151">
        <v>1568</v>
      </c>
    </row>
    <row r="35" spans="1:18" s="146" customFormat="1" ht="20.100000000000001" customHeight="1">
      <c r="A35" s="144" t="s">
        <v>1436</v>
      </c>
      <c r="B35" s="144" t="s">
        <v>147</v>
      </c>
      <c r="C35" s="144" t="s">
        <v>148</v>
      </c>
      <c r="D35" s="144" t="s">
        <v>149</v>
      </c>
      <c r="E35" s="144"/>
      <c r="F35" s="145">
        <v>17</v>
      </c>
      <c r="H35" s="147" t="s">
        <v>1447</v>
      </c>
      <c r="I35" s="148">
        <v>63</v>
      </c>
      <c r="J35" s="151">
        <v>1133575</v>
      </c>
      <c r="K35" s="151">
        <v>264300</v>
      </c>
      <c r="L35" s="151">
        <v>65008</v>
      </c>
      <c r="M35" s="151">
        <v>327025</v>
      </c>
      <c r="N35" s="151">
        <v>8727</v>
      </c>
      <c r="O35" s="150">
        <v>13846</v>
      </c>
      <c r="P35" s="880">
        <v>454669</v>
      </c>
      <c r="Q35" s="151">
        <v>1072451</v>
      </c>
      <c r="R35" s="151">
        <v>154125</v>
      </c>
    </row>
    <row r="36" spans="1:18" s="146" customFormat="1" ht="20.100000000000001" customHeight="1">
      <c r="A36" s="144" t="s">
        <v>1436</v>
      </c>
      <c r="B36" s="144" t="s">
        <v>147</v>
      </c>
      <c r="C36" s="144" t="s">
        <v>148</v>
      </c>
      <c r="D36" s="144" t="s">
        <v>149</v>
      </c>
      <c r="E36" s="144"/>
      <c r="F36" s="145">
        <v>18</v>
      </c>
      <c r="H36" s="147" t="s">
        <v>185</v>
      </c>
      <c r="I36" s="148">
        <v>1451</v>
      </c>
      <c r="J36" s="151">
        <v>2430976</v>
      </c>
      <c r="K36" s="151">
        <v>1301294</v>
      </c>
      <c r="L36" s="151">
        <v>212606</v>
      </c>
      <c r="M36" s="151">
        <v>401200</v>
      </c>
      <c r="N36" s="151">
        <v>2304</v>
      </c>
      <c r="O36" s="150">
        <v>32143</v>
      </c>
      <c r="P36" s="880">
        <v>481430</v>
      </c>
      <c r="Q36" s="151">
        <v>659377</v>
      </c>
      <c r="R36" s="151">
        <v>27320</v>
      </c>
    </row>
    <row r="37" spans="1:18" s="146" customFormat="1" ht="20.100000000000001" customHeight="1">
      <c r="A37" s="144" t="s">
        <v>1436</v>
      </c>
      <c r="B37" s="144" t="s">
        <v>147</v>
      </c>
      <c r="C37" s="144" t="s">
        <v>148</v>
      </c>
      <c r="D37" s="144" t="s">
        <v>149</v>
      </c>
      <c r="E37" s="144"/>
      <c r="F37" s="145">
        <v>19</v>
      </c>
      <c r="H37" s="147" t="s">
        <v>187</v>
      </c>
      <c r="I37" s="148">
        <v>719</v>
      </c>
      <c r="J37" s="151">
        <v>1293637</v>
      </c>
      <c r="K37" s="151">
        <v>594375</v>
      </c>
      <c r="L37" s="151">
        <v>129878</v>
      </c>
      <c r="M37" s="151">
        <v>251190</v>
      </c>
      <c r="N37" s="151">
        <v>1111</v>
      </c>
      <c r="O37" s="150">
        <v>24788</v>
      </c>
      <c r="P37" s="880">
        <v>292295</v>
      </c>
      <c r="Q37" s="151">
        <v>472329</v>
      </c>
      <c r="R37" s="151">
        <v>23954</v>
      </c>
    </row>
    <row r="38" spans="1:18" s="146" customFormat="1" ht="20.100000000000001" customHeight="1">
      <c r="A38" s="144" t="s">
        <v>1436</v>
      </c>
      <c r="B38" s="144" t="s">
        <v>147</v>
      </c>
      <c r="C38" s="144" t="s">
        <v>148</v>
      </c>
      <c r="D38" s="144" t="s">
        <v>149</v>
      </c>
      <c r="E38" s="144"/>
      <c r="F38" s="145">
        <v>20</v>
      </c>
      <c r="H38" s="147" t="s">
        <v>189</v>
      </c>
      <c r="I38" s="148">
        <v>114</v>
      </c>
      <c r="J38" s="151">
        <v>155829</v>
      </c>
      <c r="K38" s="151">
        <v>96180</v>
      </c>
      <c r="L38" s="151">
        <v>7507</v>
      </c>
      <c r="M38" s="151">
        <v>23768</v>
      </c>
      <c r="N38" s="151">
        <v>188</v>
      </c>
      <c r="O38" s="150">
        <v>1165</v>
      </c>
      <c r="P38" s="880">
        <v>27021</v>
      </c>
      <c r="Q38" s="151">
        <v>33640</v>
      </c>
      <c r="R38" s="151">
        <v>1047</v>
      </c>
    </row>
    <row r="39" spans="1:18" s="146" customFormat="1" ht="20.100000000000001" customHeight="1">
      <c r="A39" s="144" t="s">
        <v>1436</v>
      </c>
      <c r="B39" s="144" t="s">
        <v>147</v>
      </c>
      <c r="C39" s="144" t="s">
        <v>148</v>
      </c>
      <c r="D39" s="144" t="s">
        <v>149</v>
      </c>
      <c r="E39" s="144"/>
      <c r="F39" s="145">
        <v>21</v>
      </c>
      <c r="H39" s="147" t="s">
        <v>191</v>
      </c>
      <c r="I39" s="148">
        <v>618</v>
      </c>
      <c r="J39" s="151">
        <v>981510</v>
      </c>
      <c r="K39" s="151">
        <v>610739</v>
      </c>
      <c r="L39" s="151">
        <v>75221</v>
      </c>
      <c r="M39" s="151">
        <v>126241</v>
      </c>
      <c r="N39" s="151">
        <v>1005</v>
      </c>
      <c r="O39" s="150">
        <v>6191</v>
      </c>
      <c r="P39" s="880">
        <v>162113</v>
      </c>
      <c r="Q39" s="151">
        <v>153409</v>
      </c>
      <c r="R39" s="151">
        <v>2318</v>
      </c>
    </row>
    <row r="40" spans="1:18" s="146" customFormat="1" ht="20.100000000000001" customHeight="1">
      <c r="A40" s="144" t="s">
        <v>1436</v>
      </c>
      <c r="B40" s="144" t="s">
        <v>147</v>
      </c>
      <c r="C40" s="144" t="s">
        <v>148</v>
      </c>
      <c r="D40" s="144" t="s">
        <v>149</v>
      </c>
      <c r="E40" s="144"/>
      <c r="F40" s="145">
        <v>22</v>
      </c>
      <c r="H40" s="147" t="s">
        <v>193</v>
      </c>
      <c r="I40" s="148">
        <v>2344</v>
      </c>
      <c r="J40" s="151">
        <v>1317986</v>
      </c>
      <c r="K40" s="151">
        <v>963526</v>
      </c>
      <c r="L40" s="151">
        <v>16266</v>
      </c>
      <c r="M40" s="151">
        <v>118919</v>
      </c>
      <c r="N40" s="151">
        <v>904</v>
      </c>
      <c r="O40" s="150">
        <v>5820</v>
      </c>
      <c r="P40" s="880">
        <v>212551</v>
      </c>
      <c r="Q40" s="151">
        <v>136463</v>
      </c>
      <c r="R40" s="151">
        <v>4440</v>
      </c>
    </row>
    <row r="41" spans="1:18" s="146" customFormat="1" ht="20.100000000000001" customHeight="1">
      <c r="A41" s="144" t="s">
        <v>1436</v>
      </c>
      <c r="B41" s="144" t="s">
        <v>147</v>
      </c>
      <c r="C41" s="144" t="s">
        <v>148</v>
      </c>
      <c r="D41" s="144" t="s">
        <v>149</v>
      </c>
      <c r="E41" s="144"/>
      <c r="F41" s="145">
        <v>23</v>
      </c>
      <c r="H41" s="147" t="s">
        <v>195</v>
      </c>
      <c r="I41" s="148">
        <v>94</v>
      </c>
      <c r="J41" s="151">
        <v>15729</v>
      </c>
      <c r="K41" s="151">
        <v>7076</v>
      </c>
      <c r="L41" s="151">
        <v>493</v>
      </c>
      <c r="M41" s="151">
        <v>131</v>
      </c>
      <c r="N41" s="151">
        <v>27</v>
      </c>
      <c r="O41" s="150">
        <v>86</v>
      </c>
      <c r="P41" s="880">
        <v>7916</v>
      </c>
      <c r="Q41" s="151">
        <v>7952</v>
      </c>
      <c r="R41" s="151">
        <v>699</v>
      </c>
    </row>
    <row r="42" spans="1:18" s="146" customFormat="1" ht="20.100000000000001" customHeight="1">
      <c r="A42" s="144" t="s">
        <v>1436</v>
      </c>
      <c r="B42" s="144" t="s">
        <v>147</v>
      </c>
      <c r="C42" s="144" t="s">
        <v>148</v>
      </c>
      <c r="D42" s="144" t="s">
        <v>149</v>
      </c>
      <c r="E42" s="144"/>
      <c r="F42" s="145">
        <v>24</v>
      </c>
      <c r="H42" s="147" t="s">
        <v>197</v>
      </c>
      <c r="I42" s="148">
        <v>75</v>
      </c>
      <c r="J42" s="151">
        <v>33565</v>
      </c>
      <c r="K42" s="151">
        <v>17273</v>
      </c>
      <c r="L42" s="151">
        <v>56</v>
      </c>
      <c r="M42" s="151">
        <v>4240</v>
      </c>
      <c r="N42" s="151">
        <v>50</v>
      </c>
      <c r="O42" s="150">
        <v>760</v>
      </c>
      <c r="P42" s="880">
        <v>11187</v>
      </c>
      <c r="Q42" s="151">
        <v>18779</v>
      </c>
      <c r="R42" s="151">
        <v>227</v>
      </c>
    </row>
    <row r="43" spans="1:18" s="146" customFormat="1" ht="20.100000000000001" customHeight="1">
      <c r="A43" s="144" t="s">
        <v>1436</v>
      </c>
      <c r="B43" s="144" t="s">
        <v>147</v>
      </c>
      <c r="C43" s="144" t="s">
        <v>148</v>
      </c>
      <c r="D43" s="144" t="s">
        <v>149</v>
      </c>
      <c r="E43" s="144"/>
      <c r="F43" s="145">
        <v>25</v>
      </c>
      <c r="H43" s="147" t="s">
        <v>199</v>
      </c>
      <c r="I43" s="148">
        <v>6</v>
      </c>
      <c r="J43" s="151">
        <v>5974</v>
      </c>
      <c r="K43" s="151">
        <v>3171</v>
      </c>
      <c r="L43" s="151" t="s">
        <v>200</v>
      </c>
      <c r="M43" s="151">
        <v>43</v>
      </c>
      <c r="N43" s="151">
        <v>16</v>
      </c>
      <c r="O43" s="150">
        <v>185</v>
      </c>
      <c r="P43" s="880">
        <v>2559</v>
      </c>
      <c r="Q43" s="151">
        <v>190</v>
      </c>
      <c r="R43" s="151">
        <v>93</v>
      </c>
    </row>
    <row r="44" spans="1:18" s="146" customFormat="1" ht="20.100000000000001" customHeight="1">
      <c r="A44" s="144" t="s">
        <v>1436</v>
      </c>
      <c r="B44" s="144" t="s">
        <v>147</v>
      </c>
      <c r="C44" s="144" t="s">
        <v>148</v>
      </c>
      <c r="D44" s="144" t="s">
        <v>149</v>
      </c>
      <c r="E44" s="144"/>
      <c r="F44" s="145">
        <v>26</v>
      </c>
      <c r="H44" s="147" t="s">
        <v>202</v>
      </c>
      <c r="I44" s="148">
        <v>56</v>
      </c>
      <c r="J44" s="151">
        <v>7198</v>
      </c>
      <c r="K44" s="151">
        <v>5298</v>
      </c>
      <c r="L44" s="151">
        <v>29</v>
      </c>
      <c r="M44" s="151">
        <v>19</v>
      </c>
      <c r="N44" s="151">
        <v>1</v>
      </c>
      <c r="O44" s="150">
        <v>250</v>
      </c>
      <c r="P44" s="880">
        <v>1601</v>
      </c>
      <c r="Q44" s="151">
        <v>520</v>
      </c>
      <c r="R44" s="151">
        <v>60</v>
      </c>
    </row>
    <row r="45" spans="1:18" s="146" customFormat="1" ht="20.100000000000001" customHeight="1">
      <c r="A45" s="144" t="s">
        <v>1436</v>
      </c>
      <c r="B45" s="144" t="s">
        <v>147</v>
      </c>
      <c r="C45" s="144" t="s">
        <v>148</v>
      </c>
      <c r="D45" s="144" t="s">
        <v>149</v>
      </c>
      <c r="E45" s="144"/>
      <c r="F45" s="145">
        <v>27</v>
      </c>
      <c r="H45" s="147" t="s">
        <v>1448</v>
      </c>
      <c r="I45" s="148">
        <v>13</v>
      </c>
      <c r="J45" s="151">
        <v>20392</v>
      </c>
      <c r="K45" s="151">
        <v>8804</v>
      </c>
      <c r="L45" s="151">
        <v>26</v>
      </c>
      <c r="M45" s="151">
        <v>4178</v>
      </c>
      <c r="N45" s="151">
        <v>33</v>
      </c>
      <c r="O45" s="150">
        <v>324</v>
      </c>
      <c r="P45" s="880">
        <v>7027</v>
      </c>
      <c r="Q45" s="151">
        <v>18069</v>
      </c>
      <c r="R45" s="151">
        <v>73</v>
      </c>
    </row>
    <row r="46" spans="1:18" s="146" customFormat="1" ht="20.100000000000001" customHeight="1">
      <c r="A46" s="144" t="s">
        <v>1436</v>
      </c>
      <c r="B46" s="144" t="s">
        <v>147</v>
      </c>
      <c r="C46" s="144" t="s">
        <v>148</v>
      </c>
      <c r="D46" s="144" t="s">
        <v>149</v>
      </c>
      <c r="E46" s="144"/>
      <c r="F46" s="145">
        <v>28</v>
      </c>
      <c r="H46" s="147" t="s">
        <v>206</v>
      </c>
      <c r="I46" s="148">
        <v>2175</v>
      </c>
      <c r="J46" s="151">
        <v>1268692</v>
      </c>
      <c r="K46" s="151">
        <v>939177</v>
      </c>
      <c r="L46" s="151">
        <v>15717</v>
      </c>
      <c r="M46" s="151">
        <v>114549</v>
      </c>
      <c r="N46" s="151">
        <v>827</v>
      </c>
      <c r="O46" s="150">
        <v>4974</v>
      </c>
      <c r="P46" s="880">
        <v>193449</v>
      </c>
      <c r="Q46" s="151">
        <v>109731</v>
      </c>
      <c r="R46" s="151">
        <v>3514</v>
      </c>
    </row>
    <row r="47" spans="1:18" s="146" customFormat="1" ht="20.100000000000001" customHeight="1">
      <c r="A47" s="144" t="s">
        <v>1436</v>
      </c>
      <c r="B47" s="144" t="s">
        <v>147</v>
      </c>
      <c r="C47" s="144" t="s">
        <v>148</v>
      </c>
      <c r="D47" s="144" t="s">
        <v>149</v>
      </c>
      <c r="E47" s="144"/>
      <c r="F47" s="145">
        <v>29</v>
      </c>
      <c r="H47" s="147" t="s">
        <v>208</v>
      </c>
      <c r="I47" s="148">
        <v>382</v>
      </c>
      <c r="J47" s="151">
        <v>257139</v>
      </c>
      <c r="K47" s="151">
        <v>182198</v>
      </c>
      <c r="L47" s="151">
        <v>4469</v>
      </c>
      <c r="M47" s="151">
        <v>18259</v>
      </c>
      <c r="N47" s="151">
        <v>232</v>
      </c>
      <c r="O47" s="150">
        <v>744</v>
      </c>
      <c r="P47" s="880">
        <v>51237</v>
      </c>
      <c r="Q47" s="151">
        <v>36743</v>
      </c>
      <c r="R47" s="151">
        <v>2280</v>
      </c>
    </row>
    <row r="48" spans="1:18" s="146" customFormat="1" ht="20.100000000000001" customHeight="1">
      <c r="A48" s="144" t="s">
        <v>1436</v>
      </c>
      <c r="B48" s="144" t="s">
        <v>147</v>
      </c>
      <c r="C48" s="144" t="s">
        <v>148</v>
      </c>
      <c r="D48" s="144" t="s">
        <v>149</v>
      </c>
      <c r="E48" s="144"/>
      <c r="F48" s="145">
        <v>30</v>
      </c>
      <c r="H48" s="147" t="s">
        <v>210</v>
      </c>
      <c r="I48" s="148">
        <v>112</v>
      </c>
      <c r="J48" s="151">
        <v>51812</v>
      </c>
      <c r="K48" s="151">
        <v>43109</v>
      </c>
      <c r="L48" s="151">
        <v>533</v>
      </c>
      <c r="M48" s="151">
        <v>1506</v>
      </c>
      <c r="N48" s="151">
        <v>16</v>
      </c>
      <c r="O48" s="150">
        <v>234</v>
      </c>
      <c r="P48" s="880">
        <v>6414</v>
      </c>
      <c r="Q48" s="151">
        <v>3926</v>
      </c>
      <c r="R48" s="151">
        <v>221</v>
      </c>
    </row>
    <row r="49" spans="1:19" s="146" customFormat="1" ht="20.100000000000001" customHeight="1">
      <c r="A49" s="144" t="s">
        <v>1436</v>
      </c>
      <c r="B49" s="144" t="s">
        <v>147</v>
      </c>
      <c r="C49" s="144" t="s">
        <v>148</v>
      </c>
      <c r="D49" s="144" t="s">
        <v>149</v>
      </c>
      <c r="E49" s="144"/>
      <c r="F49" s="145">
        <v>31</v>
      </c>
      <c r="H49" s="147" t="s">
        <v>212</v>
      </c>
      <c r="I49" s="148">
        <v>1681</v>
      </c>
      <c r="J49" s="151">
        <v>959741</v>
      </c>
      <c r="K49" s="151">
        <v>713870</v>
      </c>
      <c r="L49" s="151">
        <v>10715</v>
      </c>
      <c r="M49" s="151">
        <v>94783</v>
      </c>
      <c r="N49" s="151">
        <v>578</v>
      </c>
      <c r="O49" s="150">
        <v>3996</v>
      </c>
      <c r="P49" s="880">
        <v>135798</v>
      </c>
      <c r="Q49" s="151">
        <v>69062</v>
      </c>
      <c r="R49" s="151">
        <v>1014</v>
      </c>
    </row>
    <row r="50" spans="1:19" s="146" customFormat="1" ht="12" customHeight="1">
      <c r="F50" s="154"/>
      <c r="H50" s="713"/>
      <c r="I50" s="881"/>
      <c r="J50" s="882"/>
      <c r="K50" s="883"/>
      <c r="L50" s="883"/>
      <c r="M50" s="883"/>
      <c r="N50" s="883"/>
      <c r="O50" s="883"/>
      <c r="P50" s="883"/>
      <c r="Q50" s="883"/>
      <c r="R50" s="883"/>
    </row>
    <row r="51" spans="1:19" ht="7.5" customHeight="1">
      <c r="F51" s="160"/>
    </row>
    <row r="52" spans="1:19" s="146" customFormat="1" ht="12.75" customHeight="1">
      <c r="F52" s="154"/>
      <c r="H52" s="884"/>
      <c r="I52" s="885" t="s">
        <v>1449</v>
      </c>
      <c r="J52" s="886"/>
      <c r="K52" s="887"/>
      <c r="L52" s="887"/>
      <c r="M52" s="887"/>
      <c r="N52" s="887"/>
      <c r="O52" s="887"/>
      <c r="P52" s="887"/>
      <c r="Q52" s="887"/>
      <c r="R52" s="887"/>
    </row>
    <row r="53" spans="1:19" s="146" customFormat="1" ht="12.75" customHeight="1">
      <c r="F53" s="154"/>
      <c r="H53" s="884"/>
      <c r="I53" s="885" t="s">
        <v>1450</v>
      </c>
      <c r="J53" s="886"/>
      <c r="K53" s="887"/>
      <c r="L53" s="887"/>
      <c r="M53" s="887"/>
      <c r="N53" s="887"/>
      <c r="O53" s="887"/>
      <c r="P53" s="887"/>
      <c r="Q53" s="887"/>
      <c r="R53" s="887"/>
    </row>
    <row r="54" spans="1:19" s="146" customFormat="1" ht="12.75" customHeight="1">
      <c r="F54" s="154"/>
      <c r="H54" s="884"/>
      <c r="I54" s="885" t="s">
        <v>1451</v>
      </c>
      <c r="J54" s="886"/>
      <c r="K54" s="887"/>
      <c r="L54" s="887"/>
      <c r="M54" s="887"/>
      <c r="N54" s="887"/>
      <c r="O54" s="887"/>
      <c r="P54" s="887"/>
      <c r="Q54" s="887"/>
      <c r="R54" s="887"/>
    </row>
    <row r="55" spans="1:19" s="146" customFormat="1" ht="12.75" customHeight="1">
      <c r="F55" s="154"/>
      <c r="H55" s="884"/>
      <c r="I55" s="888" t="s">
        <v>1452</v>
      </c>
      <c r="J55" s="886"/>
      <c r="K55" s="885"/>
      <c r="L55" s="887"/>
      <c r="M55" s="887"/>
      <c r="N55" s="887"/>
      <c r="O55" s="887"/>
      <c r="P55" s="887"/>
      <c r="Q55" s="887"/>
      <c r="R55" s="887"/>
    </row>
    <row r="56" spans="1:19">
      <c r="F56" s="170"/>
    </row>
    <row r="57" spans="1:19">
      <c r="F57" s="170"/>
    </row>
    <row r="58" spans="1:19">
      <c r="F58" s="170"/>
    </row>
    <row r="59" spans="1:19">
      <c r="F59" s="170"/>
      <c r="J59" s="859" t="s">
        <v>1196</v>
      </c>
      <c r="K59" s="860" t="s">
        <v>1416</v>
      </c>
      <c r="L59" s="860" t="s">
        <v>1417</v>
      </c>
      <c r="M59" s="860" t="s">
        <v>1418</v>
      </c>
      <c r="N59" s="861" t="s">
        <v>1420</v>
      </c>
      <c r="O59" s="862" t="s">
        <v>686</v>
      </c>
      <c r="P59" s="890" t="s">
        <v>1419</v>
      </c>
      <c r="Q59" s="891" t="s">
        <v>686</v>
      </c>
      <c r="S59" s="472"/>
    </row>
    <row r="60" spans="1:19">
      <c r="F60" s="170"/>
      <c r="J60" s="865"/>
      <c r="K60" s="858"/>
      <c r="L60" s="858"/>
      <c r="M60" s="860" t="s">
        <v>1422</v>
      </c>
      <c r="N60" s="866"/>
      <c r="O60" s="862" t="s">
        <v>1423</v>
      </c>
      <c r="P60" s="890" t="s">
        <v>1422</v>
      </c>
      <c r="Q60" s="891" t="s">
        <v>1423</v>
      </c>
      <c r="S60" s="472"/>
    </row>
    <row r="61" spans="1:19">
      <c r="F61" s="170"/>
      <c r="J61" s="865"/>
      <c r="K61" s="858"/>
      <c r="L61" s="858"/>
      <c r="M61" s="860" t="s">
        <v>1425</v>
      </c>
      <c r="N61" s="858"/>
      <c r="O61" s="858"/>
      <c r="P61" s="890" t="s">
        <v>1425</v>
      </c>
      <c r="Q61" s="892"/>
      <c r="S61" s="472"/>
    </row>
    <row r="62" spans="1:19">
      <c r="S62" s="472"/>
    </row>
    <row r="63" spans="1:19" ht="19.5" customHeight="1">
      <c r="H63" s="688" t="s">
        <v>1437</v>
      </c>
      <c r="I63" s="889">
        <v>16250</v>
      </c>
      <c r="J63" s="690">
        <v>18133628</v>
      </c>
      <c r="K63" s="690">
        <v>7921884</v>
      </c>
      <c r="L63" s="690">
        <v>2569444</v>
      </c>
      <c r="M63" s="690">
        <v>1752314</v>
      </c>
      <c r="N63" s="693">
        <v>98193</v>
      </c>
      <c r="O63" s="690">
        <f>SUM(P63:Q63)</f>
        <v>5791792</v>
      </c>
      <c r="P63" s="690">
        <v>114433</v>
      </c>
      <c r="Q63" s="698">
        <v>5677359</v>
      </c>
      <c r="R63" s="690">
        <v>3584540</v>
      </c>
      <c r="S63" s="690">
        <v>2626908</v>
      </c>
    </row>
    <row r="64" spans="1:19" ht="19.5" customHeight="1">
      <c r="H64" s="688" t="s">
        <v>1438</v>
      </c>
      <c r="I64" s="889">
        <v>11670</v>
      </c>
      <c r="J64" s="690">
        <v>12691955</v>
      </c>
      <c r="K64" s="690">
        <v>5197099</v>
      </c>
      <c r="L64" s="690">
        <v>2119953</v>
      </c>
      <c r="M64" s="690">
        <v>864049</v>
      </c>
      <c r="N64" s="693">
        <v>41667</v>
      </c>
      <c r="O64" s="690">
        <f>SUM(P64:Q64)</f>
        <v>4469186</v>
      </c>
      <c r="P64" s="690">
        <v>100594</v>
      </c>
      <c r="Q64" s="698">
        <v>4368592</v>
      </c>
      <c r="R64" s="690">
        <v>1246232</v>
      </c>
      <c r="S64" s="690">
        <v>2088706</v>
      </c>
    </row>
    <row r="65" spans="8:19" ht="19.5" customHeight="1">
      <c r="H65" s="688" t="s">
        <v>1440</v>
      </c>
      <c r="I65" s="889">
        <v>489</v>
      </c>
      <c r="J65" s="690">
        <v>1529297</v>
      </c>
      <c r="K65" s="690">
        <v>405730</v>
      </c>
      <c r="L65" s="690">
        <v>191663</v>
      </c>
      <c r="M65" s="690">
        <v>345999</v>
      </c>
      <c r="N65" s="693">
        <v>17292</v>
      </c>
      <c r="O65" s="690">
        <f>SUM(P65:Q65)</f>
        <v>568613</v>
      </c>
      <c r="P65" s="690">
        <v>8912</v>
      </c>
      <c r="Q65" s="698">
        <v>559701</v>
      </c>
      <c r="R65" s="690">
        <v>1408384</v>
      </c>
      <c r="S65" s="690">
        <v>484931</v>
      </c>
    </row>
    <row r="66" spans="8:19" ht="19.5" customHeight="1">
      <c r="H66" s="688" t="s">
        <v>1443</v>
      </c>
      <c r="I66" s="889">
        <v>3626</v>
      </c>
      <c r="J66" s="690">
        <v>3699668</v>
      </c>
      <c r="K66" s="690">
        <v>2240471</v>
      </c>
      <c r="L66" s="690">
        <v>228323</v>
      </c>
      <c r="M66" s="690">
        <v>515748</v>
      </c>
      <c r="N66" s="693">
        <v>37117</v>
      </c>
      <c r="O66" s="690">
        <f>SUM(P66:Q66)</f>
        <v>678009</v>
      </c>
      <c r="P66" s="690">
        <v>3130</v>
      </c>
      <c r="Q66" s="698">
        <v>674879</v>
      </c>
      <c r="R66" s="690">
        <v>769108</v>
      </c>
      <c r="S66" s="690">
        <v>30834</v>
      </c>
    </row>
    <row r="67" spans="8:19" ht="19.5" customHeight="1">
      <c r="H67" s="688" t="s">
        <v>1439</v>
      </c>
      <c r="I67" s="889">
        <v>465</v>
      </c>
      <c r="J67" s="690">
        <v>212709</v>
      </c>
      <c r="K67" s="690">
        <v>78584</v>
      </c>
      <c r="L67" s="690">
        <v>29506</v>
      </c>
      <c r="M67" s="690">
        <v>26518</v>
      </c>
      <c r="N67" s="693">
        <v>2117</v>
      </c>
      <c r="O67" s="690">
        <f>SUM(P67:Q67)</f>
        <v>75985</v>
      </c>
      <c r="P67" s="690">
        <v>1797</v>
      </c>
      <c r="Q67" s="698">
        <v>74188</v>
      </c>
      <c r="R67" s="690">
        <v>160816</v>
      </c>
      <c r="S67" s="690">
        <v>22437</v>
      </c>
    </row>
    <row r="68" spans="8:19">
      <c r="R68" s="3"/>
    </row>
  </sheetData>
  <phoneticPr fontId="13"/>
  <pageMargins left="0.28000000000000003" right="0" top="0.78740157480314965" bottom="0" header="0.51181102362204722" footer="0.51181102362204722"/>
  <pageSetup paperSize="9" scale="56" pageOrder="overThenDown" orientation="portrait" r:id="rId1"/>
  <headerFooter alignWithMargins="0"/>
  <colBreaks count="1" manualBreakCount="1">
    <brk id="19"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28B06-5DEE-4521-B5D2-DF9D1B657603}">
  <sheetPr codeName="Sheet18"/>
  <dimension ref="A1:O51"/>
  <sheetViews>
    <sheetView zoomScaleNormal="100" zoomScaleSheetLayoutView="80" workbookViewId="0"/>
  </sheetViews>
  <sheetFormatPr defaultColWidth="8.875" defaultRowHeight="13.5"/>
  <cols>
    <col min="1" max="1" width="9.5" customWidth="1"/>
    <col min="2" max="2" width="6.375" customWidth="1"/>
    <col min="3" max="3" width="11.75" customWidth="1"/>
    <col min="4" max="4" width="9.375" customWidth="1"/>
    <col min="5" max="5" width="12" customWidth="1"/>
    <col min="6" max="6" width="9.375" customWidth="1"/>
    <col min="7" max="7" width="11.75" customWidth="1"/>
    <col min="8" max="8" width="9.375" customWidth="1"/>
    <col min="9" max="9" width="11.75" customWidth="1"/>
    <col min="10" max="10" width="9.375" customWidth="1"/>
    <col min="11" max="11" width="13" customWidth="1"/>
    <col min="12" max="12" width="9.375" customWidth="1"/>
    <col min="14" max="14" width="13.625" customWidth="1"/>
    <col min="15" max="15" width="10.25" bestFit="1" customWidth="1"/>
  </cols>
  <sheetData>
    <row r="1" spans="1:12" ht="14.25">
      <c r="A1" s="1118" t="s">
        <v>1453</v>
      </c>
    </row>
    <row r="2" spans="1:12" ht="17.25" customHeight="1"/>
    <row r="3" spans="1:12" ht="19.5" customHeight="1">
      <c r="A3" s="1879" t="s">
        <v>1454</v>
      </c>
      <c r="B3" s="1879"/>
      <c r="C3" s="1879"/>
      <c r="D3" s="1879"/>
      <c r="E3" s="1879"/>
      <c r="F3" s="1879"/>
      <c r="G3" s="1879"/>
      <c r="H3" s="1879"/>
      <c r="I3" s="1879"/>
      <c r="J3" s="1879"/>
      <c r="K3" s="1879"/>
      <c r="L3" s="1879"/>
    </row>
    <row r="4" spans="1:12" ht="19.5" customHeight="1">
      <c r="A4" s="1880" t="s">
        <v>1455</v>
      </c>
      <c r="B4" s="1880"/>
      <c r="C4" s="1880"/>
      <c r="D4" s="1880"/>
      <c r="E4" s="1880"/>
      <c r="F4" s="1880"/>
      <c r="G4" s="1880"/>
      <c r="H4" s="1880"/>
      <c r="I4" s="1880"/>
      <c r="J4" s="1880"/>
      <c r="K4" s="1880"/>
      <c r="L4" s="1880"/>
    </row>
    <row r="5" spans="1:12" ht="12" customHeight="1">
      <c r="G5" s="1387"/>
    </row>
    <row r="6" spans="1:12" ht="18" customHeight="1" thickBot="1">
      <c r="A6" s="1119"/>
      <c r="J6" s="1373"/>
      <c r="L6" s="1373" t="s">
        <v>1456</v>
      </c>
    </row>
    <row r="7" spans="1:12" s="1118" customFormat="1" ht="30" customHeight="1">
      <c r="A7" s="1682"/>
      <c r="B7" s="1120" t="s">
        <v>1457</v>
      </c>
      <c r="C7" s="1683"/>
      <c r="D7" s="1121"/>
      <c r="E7" s="1121"/>
      <c r="F7" s="1121"/>
      <c r="G7" s="1881" t="s">
        <v>1458</v>
      </c>
      <c r="H7" s="1120"/>
      <c r="I7" s="1883" t="s">
        <v>1459</v>
      </c>
      <c r="J7" s="1120"/>
      <c r="K7" s="1885" t="s">
        <v>1460</v>
      </c>
      <c r="L7" s="1120"/>
    </row>
    <row r="8" spans="1:12" s="1118" customFormat="1" ht="15.75" customHeight="1">
      <c r="B8" s="1122" t="s">
        <v>1461</v>
      </c>
      <c r="C8" s="1123"/>
      <c r="D8" s="1124"/>
      <c r="E8" s="1123"/>
      <c r="F8" s="1684"/>
      <c r="G8" s="1882"/>
      <c r="H8" s="1124"/>
      <c r="I8" s="1884"/>
      <c r="J8" s="1124"/>
      <c r="K8" s="1886"/>
    </row>
    <row r="9" spans="1:12" s="1118" customFormat="1" ht="15.75" customHeight="1">
      <c r="C9" s="1342" t="s">
        <v>1462</v>
      </c>
      <c r="D9" s="1685" t="s">
        <v>1463</v>
      </c>
      <c r="E9" s="1342" t="s">
        <v>117</v>
      </c>
      <c r="F9" s="1686" t="s">
        <v>1463</v>
      </c>
      <c r="G9" s="1882"/>
      <c r="H9" s="1685" t="s">
        <v>1463</v>
      </c>
      <c r="I9" s="1884"/>
      <c r="J9" s="1685" t="s">
        <v>1463</v>
      </c>
      <c r="K9" s="1886"/>
      <c r="L9" s="1687" t="s">
        <v>1463</v>
      </c>
    </row>
    <row r="10" spans="1:12" s="1118" customFormat="1" ht="15.75" customHeight="1">
      <c r="C10" s="1342" t="s">
        <v>1464</v>
      </c>
      <c r="D10" s="1685" t="s">
        <v>1465</v>
      </c>
      <c r="E10" s="1342" t="s">
        <v>1466</v>
      </c>
      <c r="F10" s="1686" t="s">
        <v>1465</v>
      </c>
      <c r="G10" s="1882"/>
      <c r="H10" s="1685" t="s">
        <v>1465</v>
      </c>
      <c r="I10" s="1884"/>
      <c r="J10" s="1685" t="s">
        <v>1465</v>
      </c>
      <c r="K10" s="1886"/>
      <c r="L10" s="1685" t="s">
        <v>1465</v>
      </c>
    </row>
    <row r="11" spans="1:12" s="1118" customFormat="1" ht="18.75" customHeight="1">
      <c r="A11" s="1118" t="s">
        <v>1467</v>
      </c>
      <c r="C11" s="1887" t="s">
        <v>1468</v>
      </c>
      <c r="D11" s="1887" t="s">
        <v>1469</v>
      </c>
      <c r="E11" s="1342" t="s">
        <v>1470</v>
      </c>
      <c r="F11" s="1887" t="s">
        <v>1469</v>
      </c>
      <c r="G11" s="1882"/>
      <c r="H11" s="1887" t="s">
        <v>1469</v>
      </c>
      <c r="I11" s="1884"/>
      <c r="J11" s="1887" t="s">
        <v>1469</v>
      </c>
      <c r="K11" s="1886"/>
      <c r="L11" s="1888" t="s">
        <v>1469</v>
      </c>
    </row>
    <row r="12" spans="1:12" s="1118" customFormat="1" ht="23.25" customHeight="1">
      <c r="A12" s="1122" t="s">
        <v>1471</v>
      </c>
      <c r="C12" s="1887"/>
      <c r="D12" s="1887"/>
      <c r="E12" s="1636" t="s">
        <v>1472</v>
      </c>
      <c r="F12" s="1887"/>
      <c r="G12" s="1882"/>
      <c r="H12" s="1887"/>
      <c r="I12" s="1884"/>
      <c r="J12" s="1887"/>
      <c r="K12" s="1886"/>
      <c r="L12" s="1888"/>
    </row>
    <row r="13" spans="1:12" s="1118" customFormat="1" ht="15.75" customHeight="1">
      <c r="A13" s="1688"/>
      <c r="B13" s="1124"/>
      <c r="C13" s="1341" t="s">
        <v>1086</v>
      </c>
      <c r="D13" s="1689" t="s">
        <v>1473</v>
      </c>
      <c r="E13" s="1690" t="s">
        <v>1087</v>
      </c>
      <c r="F13" s="748" t="s">
        <v>1473</v>
      </c>
      <c r="G13" s="1125" t="s">
        <v>1474</v>
      </c>
      <c r="H13" s="1689" t="s">
        <v>1473</v>
      </c>
      <c r="I13" s="1341" t="s">
        <v>1089</v>
      </c>
      <c r="J13" s="1689" t="s">
        <v>1473</v>
      </c>
      <c r="K13" s="1691" t="s">
        <v>1475</v>
      </c>
      <c r="L13" s="1689" t="s">
        <v>1473</v>
      </c>
    </row>
    <row r="14" spans="1:12" ht="9.9499999999999993" customHeight="1">
      <c r="C14" s="1485"/>
      <c r="K14" s="1692"/>
    </row>
    <row r="15" spans="1:12" s="1119" customFormat="1" ht="27.75" customHeight="1">
      <c r="A15" s="1889" t="s">
        <v>1476</v>
      </c>
      <c r="B15" s="1890"/>
      <c r="C15" s="1126">
        <v>12298</v>
      </c>
      <c r="D15" s="1130">
        <v>3.9347321427761592</v>
      </c>
      <c r="E15" s="1127">
        <v>6554</v>
      </c>
      <c r="F15" s="1131" t="s">
        <v>1477</v>
      </c>
      <c r="G15" s="1127">
        <v>18852</v>
      </c>
      <c r="H15" s="1130">
        <v>1.7424357154793704</v>
      </c>
      <c r="I15" s="1127">
        <v>17122</v>
      </c>
      <c r="J15" s="1129">
        <v>1.2209975593435527</v>
      </c>
      <c r="K15" s="1128">
        <v>35974</v>
      </c>
      <c r="L15" s="1130">
        <v>1.4935876181746959</v>
      </c>
    </row>
    <row r="16" spans="1:12" s="1119" customFormat="1" ht="27.75" customHeight="1">
      <c r="A16" s="1891" t="s">
        <v>1478</v>
      </c>
      <c r="B16" s="1892"/>
      <c r="C16" s="1133">
        <v>12841</v>
      </c>
      <c r="D16" s="1129">
        <v>4.4000000000000004</v>
      </c>
      <c r="E16" s="1134">
        <v>16823</v>
      </c>
      <c r="F16" s="1131">
        <v>156.69999999999999</v>
      </c>
      <c r="G16" s="1134">
        <v>29664</v>
      </c>
      <c r="H16" s="1129">
        <v>57.4</v>
      </c>
      <c r="I16" s="1134">
        <v>6419</v>
      </c>
      <c r="J16" s="1129" t="s">
        <v>1479</v>
      </c>
      <c r="K16" s="1135">
        <v>36084</v>
      </c>
      <c r="L16" s="1129">
        <v>0.3</v>
      </c>
    </row>
    <row r="17" spans="1:13" s="1132" customFormat="1" ht="27.75" customHeight="1">
      <c r="A17" s="1891" t="s">
        <v>1480</v>
      </c>
      <c r="B17" s="1893"/>
      <c r="C17" s="1133">
        <v>13170</v>
      </c>
      <c r="D17" s="1136">
        <v>2.6</v>
      </c>
      <c r="E17" s="1134">
        <v>16345</v>
      </c>
      <c r="F17" s="1136">
        <v>-2.8</v>
      </c>
      <c r="G17" s="1134">
        <v>29515</v>
      </c>
      <c r="H17" s="1136">
        <v>-0.5</v>
      </c>
      <c r="I17" s="1134">
        <v>6264</v>
      </c>
      <c r="J17" s="1136">
        <v>-2.4</v>
      </c>
      <c r="K17" s="1135">
        <v>35779</v>
      </c>
      <c r="L17" s="1136">
        <v>-0.8</v>
      </c>
    </row>
    <row r="18" spans="1:13" s="1132" customFormat="1" ht="27.75" customHeight="1">
      <c r="A18" s="1874" t="s">
        <v>1481</v>
      </c>
      <c r="B18" s="1874"/>
      <c r="C18" s="1133">
        <v>13312</v>
      </c>
      <c r="D18" s="1694">
        <v>1.1000000000000001</v>
      </c>
      <c r="E18" s="1137">
        <v>16667</v>
      </c>
      <c r="F18" s="1129">
        <v>1.9319458468056845</v>
      </c>
      <c r="G18" s="1137">
        <v>29979</v>
      </c>
      <c r="H18" s="1129">
        <v>1.5724821718495468</v>
      </c>
      <c r="I18" s="1137">
        <v>5764</v>
      </c>
      <c r="J18" s="1138">
        <v>-7.9855180274378466</v>
      </c>
      <c r="K18" s="1135">
        <v>35743</v>
      </c>
      <c r="L18" s="1138">
        <v>-0.10092385433537966</v>
      </c>
    </row>
    <row r="19" spans="1:13" s="1119" customFormat="1" ht="27.75" customHeight="1">
      <c r="A19" s="1874" t="s">
        <v>1482</v>
      </c>
      <c r="B19" s="1878"/>
      <c r="C19" s="1133">
        <v>13477</v>
      </c>
      <c r="D19" s="1694">
        <v>1.2</v>
      </c>
      <c r="E19" s="1137">
        <v>16428</v>
      </c>
      <c r="F19" s="1695" t="s">
        <v>1483</v>
      </c>
      <c r="G19" s="1137">
        <v>29905</v>
      </c>
      <c r="H19" s="1695">
        <v>-0.2</v>
      </c>
      <c r="I19" s="1137">
        <v>5208</v>
      </c>
      <c r="J19" s="1696" t="s">
        <v>1484</v>
      </c>
      <c r="K19" s="1135">
        <v>35113</v>
      </c>
      <c r="L19" s="1139">
        <v>-1.8</v>
      </c>
    </row>
    <row r="20" spans="1:13" s="1132" customFormat="1" ht="27.75" customHeight="1">
      <c r="A20" s="1697"/>
      <c r="B20" s="1698"/>
      <c r="C20" s="1133"/>
      <c r="D20" s="1136"/>
      <c r="E20" s="1134"/>
      <c r="F20" s="1136"/>
      <c r="G20" s="1134"/>
      <c r="H20" s="1136"/>
      <c r="I20" s="1134"/>
      <c r="J20" s="1136"/>
      <c r="K20" s="1135"/>
      <c r="L20" s="1136"/>
    </row>
    <row r="21" spans="1:13" s="1119" customFormat="1" ht="27.75" customHeight="1">
      <c r="A21" s="1874" t="s">
        <v>1485</v>
      </c>
      <c r="B21" s="1878"/>
      <c r="C21" s="1133">
        <v>13628</v>
      </c>
      <c r="D21" s="1694">
        <v>1.1000000000000001</v>
      </c>
      <c r="E21" s="1137">
        <v>16770</v>
      </c>
      <c r="F21" s="1695">
        <v>2.1</v>
      </c>
      <c r="G21" s="1137">
        <v>30398</v>
      </c>
      <c r="H21" s="1695">
        <v>1.6</v>
      </c>
      <c r="I21" s="1137">
        <v>5310</v>
      </c>
      <c r="J21" s="1699">
        <v>2</v>
      </c>
      <c r="K21" s="1135">
        <v>35708</v>
      </c>
      <c r="L21" s="1139">
        <v>1.7</v>
      </c>
    </row>
    <row r="22" spans="1:13" s="1119" customFormat="1" ht="27.75" customHeight="1">
      <c r="A22" s="1874" t="s">
        <v>1486</v>
      </c>
      <c r="B22" s="1878"/>
      <c r="C22" s="1133">
        <v>13777</v>
      </c>
      <c r="D22" s="1694">
        <v>1.1000000000000001</v>
      </c>
      <c r="E22" s="1137">
        <v>16414</v>
      </c>
      <c r="F22" s="1695" t="s">
        <v>1477</v>
      </c>
      <c r="G22" s="1137">
        <v>30191</v>
      </c>
      <c r="H22" s="1695" t="s">
        <v>1487</v>
      </c>
      <c r="I22" s="1137">
        <v>5449</v>
      </c>
      <c r="J22" s="1699">
        <v>2.6</v>
      </c>
      <c r="K22" s="1135">
        <v>35639</v>
      </c>
      <c r="L22" s="1139" t="s">
        <v>1488</v>
      </c>
    </row>
    <row r="23" spans="1:13" s="1119" customFormat="1" ht="27.75" customHeight="1">
      <c r="A23" s="1874" t="s">
        <v>1489</v>
      </c>
      <c r="B23" s="1874"/>
      <c r="C23" s="1133">
        <v>13334</v>
      </c>
      <c r="D23" s="1694" t="s">
        <v>1490</v>
      </c>
      <c r="E23" s="1137">
        <v>17197</v>
      </c>
      <c r="F23" s="1695">
        <v>4.8</v>
      </c>
      <c r="G23" s="1137">
        <v>30531</v>
      </c>
      <c r="H23" s="1695">
        <v>1.1000000000000001</v>
      </c>
      <c r="I23" s="1137">
        <v>5359</v>
      </c>
      <c r="J23" s="1699" t="s">
        <v>1491</v>
      </c>
      <c r="K23" s="1135">
        <v>35890</v>
      </c>
      <c r="L23" s="1139">
        <v>0.7</v>
      </c>
    </row>
    <row r="24" spans="1:13" s="1119" customFormat="1" ht="27.75" customHeight="1">
      <c r="A24" s="1874" t="s">
        <v>1492</v>
      </c>
      <c r="B24" s="1874"/>
      <c r="C24" s="1133">
        <v>13352</v>
      </c>
      <c r="D24" s="1694">
        <v>0.1</v>
      </c>
      <c r="E24" s="1137">
        <v>17213</v>
      </c>
      <c r="F24" s="1695">
        <v>0.1</v>
      </c>
      <c r="G24" s="1137">
        <v>30565</v>
      </c>
      <c r="H24" s="1695">
        <v>0.1</v>
      </c>
      <c r="I24" s="1137">
        <v>6083</v>
      </c>
      <c r="J24" s="1699">
        <v>13.5</v>
      </c>
      <c r="K24" s="1135">
        <v>36648</v>
      </c>
      <c r="L24" s="1139">
        <v>2.1</v>
      </c>
    </row>
    <row r="25" spans="1:13" s="1119" customFormat="1" ht="27.75" customHeight="1">
      <c r="A25" s="1874" t="s">
        <v>1493</v>
      </c>
      <c r="B25" s="1878"/>
      <c r="C25" s="1133">
        <v>13135</v>
      </c>
      <c r="D25" s="1694" t="s">
        <v>1491</v>
      </c>
      <c r="E25" s="1137">
        <v>16729</v>
      </c>
      <c r="F25" s="1694" t="s">
        <v>1494</v>
      </c>
      <c r="G25" s="1137">
        <v>29864</v>
      </c>
      <c r="H25" s="1694" t="s">
        <v>1495</v>
      </c>
      <c r="I25" s="1137">
        <v>7063</v>
      </c>
      <c r="J25" s="1699">
        <v>16.100000000000001</v>
      </c>
      <c r="K25" s="1135">
        <v>36927</v>
      </c>
      <c r="L25" s="1139">
        <v>0.8</v>
      </c>
    </row>
    <row r="26" spans="1:13" s="1119" customFormat="1" ht="27.75" customHeight="1">
      <c r="A26" s="1693"/>
      <c r="B26" s="1693"/>
      <c r="C26" s="1133"/>
      <c r="D26" s="1694"/>
      <c r="E26" s="1137"/>
      <c r="F26" s="1695"/>
      <c r="G26" s="1137"/>
      <c r="H26" s="1695"/>
      <c r="I26" s="1137"/>
      <c r="J26" s="1699"/>
      <c r="K26" s="1135"/>
      <c r="L26" s="1139"/>
    </row>
    <row r="27" spans="1:13" s="1119" customFormat="1" ht="27.75" customHeight="1">
      <c r="A27" s="1874" t="s">
        <v>1496</v>
      </c>
      <c r="B27" s="1878"/>
      <c r="C27" s="1133">
        <v>13007</v>
      </c>
      <c r="D27" s="1694" t="s">
        <v>1497</v>
      </c>
      <c r="E27" s="1137">
        <v>16570</v>
      </c>
      <c r="F27" s="1694" t="s">
        <v>1498</v>
      </c>
      <c r="G27" s="1137">
        <v>29578</v>
      </c>
      <c r="H27" s="1694" t="s">
        <v>1497</v>
      </c>
      <c r="I27" s="1137">
        <v>6520</v>
      </c>
      <c r="J27" s="1699" t="s">
        <v>1499</v>
      </c>
      <c r="K27" s="1135">
        <v>36098</v>
      </c>
      <c r="L27" s="1139" t="s">
        <v>1500</v>
      </c>
    </row>
    <row r="28" spans="1:13" s="1119" customFormat="1" ht="27.75" customHeight="1">
      <c r="A28" s="1874" t="s">
        <v>1501</v>
      </c>
      <c r="B28" s="1878"/>
      <c r="C28" s="1133">
        <v>13372</v>
      </c>
      <c r="D28" s="1694">
        <v>2.8</v>
      </c>
      <c r="E28" s="1137">
        <v>17102</v>
      </c>
      <c r="F28" s="1140">
        <v>3.21147272041746</v>
      </c>
      <c r="G28" s="1137">
        <v>30474</v>
      </c>
      <c r="H28" s="1140">
        <v>3.0323103945136154</v>
      </c>
      <c r="I28" s="1137">
        <v>6039</v>
      </c>
      <c r="J28" s="1695">
        <v>-7.3723504182262598</v>
      </c>
      <c r="K28" s="1135">
        <v>36513</v>
      </c>
      <c r="L28" s="1139">
        <v>1.1529702621809577</v>
      </c>
    </row>
    <row r="29" spans="1:13" s="1119" customFormat="1" ht="27.75" customHeight="1">
      <c r="A29" s="1874" t="s">
        <v>1502</v>
      </c>
      <c r="B29" s="1874"/>
      <c r="C29" s="1133">
        <v>12857</v>
      </c>
      <c r="D29" s="1695">
        <v>-3.8509376521343119</v>
      </c>
      <c r="E29" s="1137">
        <v>16610</v>
      </c>
      <c r="F29" s="1695">
        <v>-2.8737283090978338</v>
      </c>
      <c r="G29" s="1137">
        <v>29467</v>
      </c>
      <c r="H29" s="1695">
        <v>-3.3025372556882315</v>
      </c>
      <c r="I29" s="1137">
        <v>5309</v>
      </c>
      <c r="J29" s="1695" t="s">
        <v>1503</v>
      </c>
      <c r="K29" s="1135">
        <v>34776</v>
      </c>
      <c r="L29" s="1139">
        <v>-4.7563646143409466</v>
      </c>
    </row>
    <row r="30" spans="1:13" s="1119" customFormat="1" ht="27.75" customHeight="1">
      <c r="A30" s="1874" t="s">
        <v>1504</v>
      </c>
      <c r="B30" s="1874"/>
      <c r="C30" s="1133">
        <v>12930</v>
      </c>
      <c r="D30" s="1695">
        <v>0.6</v>
      </c>
      <c r="E30" s="1137">
        <v>15225</v>
      </c>
      <c r="F30" s="1695">
        <v>-8.3000000000000007</v>
      </c>
      <c r="G30" s="1137">
        <v>28155</v>
      </c>
      <c r="H30" s="1695">
        <v>-4.5</v>
      </c>
      <c r="I30" s="1137">
        <v>7514</v>
      </c>
      <c r="J30" s="1695">
        <v>41.5</v>
      </c>
      <c r="K30" s="1135">
        <v>35669</v>
      </c>
      <c r="L30" s="1695">
        <v>2.6</v>
      </c>
    </row>
    <row r="31" spans="1:13" s="1119" customFormat="1" ht="27.75" customHeight="1">
      <c r="A31" s="1874" t="s">
        <v>1505</v>
      </c>
      <c r="B31" s="1878"/>
      <c r="C31" s="1133">
        <v>13045</v>
      </c>
      <c r="D31" s="1695">
        <v>0.89355585670947824</v>
      </c>
      <c r="E31" s="1137">
        <v>15338</v>
      </c>
      <c r="F31" s="1140">
        <v>0.69727570378798398</v>
      </c>
      <c r="G31" s="1137">
        <v>28383</v>
      </c>
      <c r="H31" s="1140">
        <v>0.78735435598266201</v>
      </c>
      <c r="I31" s="1137">
        <v>7497</v>
      </c>
      <c r="J31" s="1140">
        <v>-0.150188440843365</v>
      </c>
      <c r="K31" s="1135">
        <v>35880</v>
      </c>
      <c r="L31" s="1139">
        <v>0.59007366270448303</v>
      </c>
      <c r="M31" s="1700"/>
    </row>
    <row r="32" spans="1:13" s="1119" customFormat="1" ht="27.75" customHeight="1">
      <c r="A32" s="1693"/>
      <c r="B32" s="1693"/>
      <c r="C32" s="1133"/>
      <c r="D32" s="1695"/>
      <c r="E32" s="1137"/>
      <c r="F32" s="1695"/>
      <c r="G32" s="1137"/>
      <c r="H32" s="1695"/>
      <c r="I32" s="1137"/>
      <c r="J32" s="1695"/>
      <c r="K32" s="1135"/>
      <c r="L32" s="1139"/>
    </row>
    <row r="33" spans="1:15" s="1119" customFormat="1" ht="27.75" customHeight="1">
      <c r="A33" s="1874" t="s">
        <v>1506</v>
      </c>
      <c r="B33" s="1878"/>
      <c r="C33" s="1133">
        <v>13175</v>
      </c>
      <c r="D33" s="1695">
        <v>0.99468643579503668</v>
      </c>
      <c r="E33" s="1137">
        <v>17319</v>
      </c>
      <c r="F33" s="1695">
        <v>12.930908924486998</v>
      </c>
      <c r="G33" s="1137">
        <v>30494</v>
      </c>
      <c r="H33" s="1695">
        <v>7.3904864976440665</v>
      </c>
      <c r="I33" s="1137">
        <v>7908</v>
      </c>
      <c r="J33" s="1695">
        <v>5.4789616275523416</v>
      </c>
      <c r="K33" s="1135">
        <v>38401</v>
      </c>
      <c r="L33" s="1139">
        <v>6.9912175269330854</v>
      </c>
      <c r="M33" s="1700"/>
    </row>
    <row r="34" spans="1:15" s="1141" customFormat="1" ht="27.75" customHeight="1">
      <c r="A34" s="1874" t="s">
        <v>360</v>
      </c>
      <c r="B34" s="1878"/>
      <c r="C34" s="1133">
        <v>13597</v>
      </c>
      <c r="D34" s="1695">
        <v>3.2080257774610108</v>
      </c>
      <c r="E34" s="1137">
        <v>20542</v>
      </c>
      <c r="F34" s="1695">
        <v>18.610177989150991</v>
      </c>
      <c r="G34" s="1137">
        <v>34139</v>
      </c>
      <c r="H34" s="1695">
        <v>11.955674740694528</v>
      </c>
      <c r="I34" s="1137">
        <v>8237</v>
      </c>
      <c r="J34" s="1695">
        <v>4.1691621942759314</v>
      </c>
      <c r="K34" s="1135">
        <v>42377</v>
      </c>
      <c r="L34" s="1139">
        <v>10.352258378054033</v>
      </c>
      <c r="M34" s="1700"/>
    </row>
    <row r="35" spans="1:15" s="1141" customFormat="1" ht="27.75" customHeight="1">
      <c r="A35" s="1874" t="s">
        <v>362</v>
      </c>
      <c r="B35" s="1874"/>
      <c r="C35" s="1133">
        <v>13639</v>
      </c>
      <c r="D35" s="1695">
        <v>0.3</v>
      </c>
      <c r="E35" s="1137">
        <v>22054</v>
      </c>
      <c r="F35" s="1695">
        <v>7.4</v>
      </c>
      <c r="G35" s="1137">
        <v>35693</v>
      </c>
      <c r="H35" s="1695">
        <v>4.5</v>
      </c>
      <c r="I35" s="1137">
        <v>8094</v>
      </c>
      <c r="J35" s="1140">
        <v>-1.7</v>
      </c>
      <c r="K35" s="1135">
        <v>43787</v>
      </c>
      <c r="L35" s="1139">
        <v>3.3</v>
      </c>
      <c r="M35" s="1700"/>
    </row>
    <row r="36" spans="1:15" s="1141" customFormat="1" ht="27.75" customHeight="1">
      <c r="A36" s="1874" t="s">
        <v>363</v>
      </c>
      <c r="B36" s="1874"/>
      <c r="C36" s="1133">
        <v>13638</v>
      </c>
      <c r="D36" s="1695" t="s">
        <v>1507</v>
      </c>
      <c r="E36" s="1137">
        <v>19780</v>
      </c>
      <c r="F36" s="1695" t="s">
        <v>1508</v>
      </c>
      <c r="G36" s="1137">
        <v>33418</v>
      </c>
      <c r="H36" s="1695" t="s">
        <v>1509</v>
      </c>
      <c r="I36" s="1137">
        <v>7776</v>
      </c>
      <c r="J36" s="1140" t="s">
        <v>1510</v>
      </c>
      <c r="K36" s="1135">
        <v>41194</v>
      </c>
      <c r="L36" s="1139" t="s">
        <v>1511</v>
      </c>
      <c r="M36" s="1700"/>
      <c r="O36" s="1701"/>
    </row>
    <row r="37" spans="1:15" s="1141" customFormat="1" ht="27.75" customHeight="1">
      <c r="A37" s="1874" t="s">
        <v>364</v>
      </c>
      <c r="B37" s="1874"/>
      <c r="C37" s="1133">
        <v>13787</v>
      </c>
      <c r="D37" s="1695">
        <v>1.1000000000000001</v>
      </c>
      <c r="E37" s="1137">
        <v>21094</v>
      </c>
      <c r="F37" s="1695">
        <v>6.6</v>
      </c>
      <c r="G37" s="1137">
        <v>34881</v>
      </c>
      <c r="H37" s="1695">
        <v>4.4000000000000004</v>
      </c>
      <c r="I37" s="1137">
        <v>8040</v>
      </c>
      <c r="J37" s="1140">
        <v>3.4</v>
      </c>
      <c r="K37" s="1135">
        <v>42921</v>
      </c>
      <c r="L37" s="1139">
        <v>4.2</v>
      </c>
      <c r="M37" s="1700"/>
    </row>
    <row r="38" spans="1:15" s="1141" customFormat="1" ht="27.75" customHeight="1">
      <c r="A38" s="1875" t="s">
        <v>365</v>
      </c>
      <c r="B38" s="1875"/>
      <c r="C38" s="1523">
        <v>13942</v>
      </c>
      <c r="D38" s="1702">
        <v>1.1000000000000001</v>
      </c>
      <c r="E38" s="1524">
        <v>21228</v>
      </c>
      <c r="F38" s="1702">
        <v>0.6</v>
      </c>
      <c r="G38" s="1524">
        <v>35170</v>
      </c>
      <c r="H38" s="1702">
        <v>0.8</v>
      </c>
      <c r="I38" s="1524">
        <v>12712</v>
      </c>
      <c r="J38" s="1525">
        <v>58.1</v>
      </c>
      <c r="K38" s="1526">
        <v>47882</v>
      </c>
      <c r="L38" s="1527">
        <v>11.6</v>
      </c>
      <c r="M38" s="1700"/>
    </row>
    <row r="39" spans="1:15" s="1119" customFormat="1" ht="12.75" customHeight="1" thickBot="1">
      <c r="A39" s="1876"/>
      <c r="B39" s="1876"/>
      <c r="C39" s="1142"/>
      <c r="D39" s="1703"/>
      <c r="E39" s="1143"/>
      <c r="F39" s="1704"/>
      <c r="G39" s="1143"/>
      <c r="H39" s="1704"/>
      <c r="I39" s="1143"/>
      <c r="J39" s="1705"/>
      <c r="K39" s="1144"/>
      <c r="L39" s="1145"/>
    </row>
    <row r="40" spans="1:15" ht="20.25" customHeight="1">
      <c r="A40" t="s">
        <v>1512</v>
      </c>
    </row>
    <row r="41" spans="1:15" s="1118" customFormat="1" ht="23.25" customHeight="1">
      <c r="A41" s="1146" t="s">
        <v>1513</v>
      </c>
      <c r="B41" s="1146" t="s">
        <v>1514</v>
      </c>
      <c r="C41" s="1146"/>
      <c r="D41" s="1146"/>
      <c r="E41" s="1146"/>
      <c r="F41" s="1146"/>
      <c r="G41" s="1146"/>
      <c r="H41" s="1146"/>
      <c r="I41" s="1146"/>
      <c r="J41" s="1146"/>
      <c r="K41" s="1146"/>
      <c r="L41" s="1146"/>
    </row>
    <row r="42" spans="1:15" s="1118" customFormat="1" ht="23.25" customHeight="1">
      <c r="A42" s="1706" t="s">
        <v>1515</v>
      </c>
      <c r="B42" s="1146" t="s">
        <v>1516</v>
      </c>
      <c r="C42" s="1146"/>
      <c r="D42" s="1146"/>
      <c r="E42" s="1146"/>
      <c r="F42" s="1146"/>
      <c r="G42" s="1146"/>
      <c r="H42" s="1146"/>
      <c r="I42" s="1146"/>
      <c r="J42" s="1146"/>
      <c r="K42" s="1146"/>
      <c r="L42" s="1146"/>
    </row>
    <row r="43" spans="1:15" s="1118" customFormat="1" ht="23.25" customHeight="1">
      <c r="A43" s="1706" t="s">
        <v>1517</v>
      </c>
      <c r="B43" s="1146" t="s">
        <v>1518</v>
      </c>
      <c r="C43" s="1146"/>
      <c r="D43" s="1146"/>
      <c r="E43" s="1146"/>
      <c r="F43" s="1146"/>
      <c r="G43" s="1146"/>
      <c r="H43" s="1146"/>
      <c r="I43" s="1146"/>
      <c r="J43" s="1146"/>
      <c r="K43" s="1146"/>
      <c r="L43" s="1146"/>
    </row>
    <row r="44" spans="1:15" s="1118" customFormat="1" ht="23.25" customHeight="1">
      <c r="A44" s="1706" t="s">
        <v>1519</v>
      </c>
      <c r="B44" s="1146" t="s">
        <v>1520</v>
      </c>
      <c r="C44" s="1146"/>
      <c r="D44" s="1146"/>
      <c r="E44" s="1146"/>
      <c r="F44" s="1146"/>
      <c r="G44" s="1146"/>
      <c r="H44" s="1146"/>
      <c r="I44" s="1146"/>
      <c r="J44" s="1146"/>
      <c r="K44" s="1146"/>
      <c r="L44" s="1146"/>
    </row>
    <row r="45" spans="1:15" s="1118" customFormat="1" ht="23.25" customHeight="1">
      <c r="A45" s="1706" t="s">
        <v>1521</v>
      </c>
      <c r="B45" s="1877" t="s">
        <v>1522</v>
      </c>
      <c r="C45" s="1877"/>
      <c r="D45" s="1877"/>
      <c r="E45" s="1877"/>
      <c r="F45" s="1877"/>
      <c r="G45" s="1877"/>
      <c r="H45" s="1877"/>
      <c r="I45" s="1877"/>
      <c r="J45" s="1877"/>
      <c r="K45" s="1877"/>
      <c r="L45" s="1877"/>
    </row>
    <row r="46" spans="1:15" s="1118" customFormat="1" ht="23.25" customHeight="1">
      <c r="A46" s="1706"/>
      <c r="B46" s="1877"/>
      <c r="C46" s="1877"/>
      <c r="D46" s="1877"/>
      <c r="E46" s="1877"/>
      <c r="F46" s="1877"/>
      <c r="G46" s="1877"/>
      <c r="H46" s="1877"/>
      <c r="I46" s="1877"/>
      <c r="J46" s="1877"/>
      <c r="K46" s="1877"/>
      <c r="L46" s="1877"/>
    </row>
    <row r="47" spans="1:15" s="1118" customFormat="1" ht="23.25" customHeight="1">
      <c r="A47" s="1706"/>
      <c r="B47" s="1877"/>
      <c r="C47" s="1877"/>
      <c r="D47" s="1877"/>
      <c r="E47" s="1877"/>
      <c r="F47" s="1877"/>
      <c r="G47" s="1877"/>
      <c r="H47" s="1877"/>
      <c r="I47" s="1877"/>
      <c r="J47" s="1877"/>
      <c r="K47" s="1877"/>
      <c r="L47" s="1877"/>
    </row>
    <row r="48" spans="1:15" s="1118" customFormat="1" ht="23.25" customHeight="1">
      <c r="A48" s="1706"/>
      <c r="B48" s="1707"/>
      <c r="C48" s="1707"/>
      <c r="D48" s="1707"/>
      <c r="E48" s="1707"/>
      <c r="F48" s="1707"/>
      <c r="G48" s="1707"/>
      <c r="H48" s="1707"/>
      <c r="I48" s="1707"/>
      <c r="J48" s="1707"/>
      <c r="K48" s="1707"/>
      <c r="L48" s="1707"/>
    </row>
    <row r="49" spans="1:2" s="1118" customFormat="1" ht="23.25" customHeight="1">
      <c r="A49" s="1147" t="s">
        <v>1523</v>
      </c>
      <c r="B49" s="1118" t="s">
        <v>1524</v>
      </c>
    </row>
    <row r="50" spans="1:2" ht="19.5" customHeight="1"/>
    <row r="51" spans="1:2" ht="14.25">
      <c r="A51" s="1118"/>
    </row>
  </sheetData>
  <mergeCells count="34">
    <mergeCell ref="A19:B19"/>
    <mergeCell ref="A3:L3"/>
    <mergeCell ref="A4:L4"/>
    <mergeCell ref="G7:G12"/>
    <mergeCell ref="I7:I12"/>
    <mergeCell ref="K7:K12"/>
    <mergeCell ref="C11:C12"/>
    <mergeCell ref="D11:D12"/>
    <mergeCell ref="F11:F12"/>
    <mergeCell ref="H11:H12"/>
    <mergeCell ref="J11:J12"/>
    <mergeCell ref="L11:L12"/>
    <mergeCell ref="A15:B15"/>
    <mergeCell ref="A16:B16"/>
    <mergeCell ref="A17:B17"/>
    <mergeCell ref="A18:B18"/>
    <mergeCell ref="A34:B34"/>
    <mergeCell ref="A21:B21"/>
    <mergeCell ref="A22:B22"/>
    <mergeCell ref="A23:B23"/>
    <mergeCell ref="A24:B24"/>
    <mergeCell ref="A25:B25"/>
    <mergeCell ref="A27:B27"/>
    <mergeCell ref="A28:B28"/>
    <mergeCell ref="A29:B29"/>
    <mergeCell ref="A30:B30"/>
    <mergeCell ref="A31:B31"/>
    <mergeCell ref="A33:B33"/>
    <mergeCell ref="A35:B35"/>
    <mergeCell ref="A36:B36"/>
    <mergeCell ref="A38:B38"/>
    <mergeCell ref="A39:B39"/>
    <mergeCell ref="B45:L47"/>
    <mergeCell ref="A37:B37"/>
  </mergeCells>
  <phoneticPr fontId="13"/>
  <printOptions horizontalCentered="1"/>
  <pageMargins left="0.74803149606299213" right="0.6692913385826772" top="0.78740157480314965" bottom="0.39370078740157483" header="0.19685039370078741" footer="0.15748031496062992"/>
  <pageSetup paperSize="9" scale="6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H58"/>
  <sheetViews>
    <sheetView topLeftCell="G3" zoomScale="80" zoomScaleNormal="80" zoomScaleSheetLayoutView="100" workbookViewId="0">
      <pane xSplit="2" ySplit="18" topLeftCell="I21" activePane="bottomRight" state="frozen"/>
      <selection pane="topRight" activeCell="I3" sqref="I3"/>
      <selection pane="bottomLeft" activeCell="G21" sqref="G21"/>
      <selection pane="bottomRight" activeCell="K27" sqref="K27"/>
    </sheetView>
  </sheetViews>
  <sheetFormatPr defaultColWidth="9" defaultRowHeight="12"/>
  <cols>
    <col min="1" max="5" width="7" style="2" hidden="1" customWidth="1"/>
    <col min="6" max="6" width="1" style="3" hidden="1" customWidth="1"/>
    <col min="7" max="7" width="1" style="3" customWidth="1"/>
    <col min="8" max="8" width="32.75" style="4" customWidth="1"/>
    <col min="9" max="9" width="11.875" style="5" customWidth="1"/>
    <col min="10" max="10" width="12.25" style="5" customWidth="1"/>
    <col min="11" max="11" width="12.25" style="6" customWidth="1"/>
    <col min="12" max="12" width="12.25" style="5" customWidth="1"/>
    <col min="13" max="13" width="12.25" style="6" customWidth="1"/>
    <col min="14" max="14" width="12.25" style="5" customWidth="1"/>
    <col min="15" max="15" width="12.25" style="6" customWidth="1"/>
    <col min="16" max="16" width="11.25" style="5" customWidth="1"/>
    <col min="17" max="18" width="8.875" style="7" customWidth="1"/>
    <col min="19" max="20" width="9.625" style="7" customWidth="1"/>
    <col min="21" max="21" width="10.375" style="7" customWidth="1"/>
    <col min="22" max="22" width="9.625" style="7" customWidth="1"/>
    <col min="23" max="27" width="8.875" style="7" customWidth="1"/>
    <col min="28" max="28" width="10.375" style="7" customWidth="1"/>
    <col min="29" max="29" width="3.25" style="4" customWidth="1"/>
    <col min="30" max="30" width="1.625" style="3" customWidth="1"/>
    <col min="31" max="16384" width="9" style="3"/>
  </cols>
  <sheetData>
    <row r="1" spans="1:34" hidden="1">
      <c r="I1" s="5">
        <v>1</v>
      </c>
      <c r="J1" s="5">
        <v>2</v>
      </c>
      <c r="K1" s="6">
        <v>3</v>
      </c>
      <c r="L1" s="5">
        <v>4</v>
      </c>
      <c r="M1" s="6">
        <v>5</v>
      </c>
      <c r="N1" s="5">
        <v>6</v>
      </c>
      <c r="O1" s="6">
        <v>7</v>
      </c>
      <c r="P1" s="5">
        <v>8</v>
      </c>
      <c r="Q1" s="7">
        <v>9</v>
      </c>
      <c r="R1" s="7">
        <v>10</v>
      </c>
      <c r="S1" s="7">
        <v>11</v>
      </c>
      <c r="T1" s="7">
        <v>12</v>
      </c>
      <c r="U1" s="7">
        <v>13</v>
      </c>
      <c r="V1" s="7">
        <v>14</v>
      </c>
      <c r="W1" s="7">
        <v>15</v>
      </c>
      <c r="X1" s="7">
        <v>16</v>
      </c>
      <c r="Y1" s="7">
        <v>17</v>
      </c>
      <c r="Z1" s="7">
        <v>18</v>
      </c>
      <c r="AA1" s="7">
        <v>19</v>
      </c>
      <c r="AB1" s="7">
        <v>20</v>
      </c>
    </row>
    <row r="2" spans="1:34" s="9" customFormat="1" ht="9.9499999999999993" hidden="1" customHeight="1">
      <c r="A2" s="8"/>
      <c r="B2" s="8"/>
      <c r="C2" s="8"/>
      <c r="D2" s="8"/>
      <c r="E2" s="8"/>
      <c r="H2" s="10"/>
      <c r="I2" s="11">
        <v>1</v>
      </c>
      <c r="J2" s="11">
        <v>2</v>
      </c>
      <c r="K2" s="12">
        <v>3</v>
      </c>
      <c r="L2" s="11">
        <v>4</v>
      </c>
      <c r="M2" s="12">
        <v>5</v>
      </c>
      <c r="N2" s="11">
        <v>6</v>
      </c>
      <c r="O2" s="12">
        <v>7</v>
      </c>
      <c r="P2" s="11">
        <v>8</v>
      </c>
      <c r="Q2" s="13">
        <v>9</v>
      </c>
      <c r="R2" s="13">
        <v>10</v>
      </c>
      <c r="S2" s="13">
        <v>11</v>
      </c>
      <c r="T2" s="13">
        <v>12</v>
      </c>
      <c r="U2" s="13">
        <v>13</v>
      </c>
      <c r="V2" s="13">
        <v>14</v>
      </c>
      <c r="W2" s="13">
        <v>15</v>
      </c>
      <c r="X2" s="13">
        <v>16</v>
      </c>
      <c r="Y2" s="13">
        <v>17</v>
      </c>
      <c r="Z2" s="13">
        <v>18</v>
      </c>
      <c r="AA2" s="13">
        <v>19</v>
      </c>
      <c r="AB2" s="13">
        <v>20</v>
      </c>
      <c r="AC2" s="10"/>
      <c r="AD2" s="14"/>
    </row>
    <row r="3" spans="1:34" s="9" customFormat="1" ht="9.9499999999999993" customHeight="1">
      <c r="A3" s="8"/>
      <c r="B3" s="8"/>
      <c r="C3" s="8"/>
      <c r="D3" s="8"/>
      <c r="E3" s="8"/>
      <c r="H3" s="10"/>
      <c r="I3" s="15"/>
      <c r="J3" s="15"/>
      <c r="K3" s="16"/>
      <c r="L3" s="15"/>
      <c r="M3" s="16"/>
      <c r="N3" s="15"/>
      <c r="O3" s="16"/>
      <c r="P3" s="15"/>
      <c r="Q3" s="17"/>
      <c r="R3" s="17"/>
      <c r="S3" s="17"/>
      <c r="T3" s="17"/>
      <c r="U3" s="17"/>
      <c r="V3" s="17"/>
      <c r="W3" s="17"/>
      <c r="X3" s="17"/>
      <c r="Y3" s="17"/>
      <c r="Z3" s="17"/>
      <c r="AA3" s="17"/>
      <c r="AB3" s="17"/>
      <c r="AC3" s="10"/>
    </row>
    <row r="4" spans="1:34" s="18" customFormat="1" ht="17.25" customHeight="1">
      <c r="F4" s="19"/>
      <c r="I4" s="20"/>
      <c r="J4" s="20"/>
      <c r="K4" s="21"/>
      <c r="L4" s="22"/>
      <c r="M4" s="21"/>
      <c r="N4" s="22"/>
      <c r="P4" s="23" t="s">
        <v>85</v>
      </c>
      <c r="Q4" s="24" t="s">
        <v>86</v>
      </c>
      <c r="R4" s="25"/>
      <c r="S4" s="26"/>
      <c r="T4" s="26"/>
      <c r="U4" s="25"/>
      <c r="V4" s="27"/>
      <c r="W4" s="27"/>
      <c r="X4" s="27"/>
      <c r="Y4" s="27"/>
      <c r="Z4" s="27"/>
      <c r="AA4" s="27"/>
      <c r="AB4" s="27"/>
    </row>
    <row r="5" spans="1:34" s="28" customFormat="1" ht="7.5" customHeight="1">
      <c r="F5" s="29"/>
      <c r="H5" s="26"/>
      <c r="I5" s="30"/>
      <c r="J5" s="30"/>
      <c r="K5" s="31"/>
      <c r="L5" s="30"/>
      <c r="M5" s="31"/>
      <c r="N5" s="30"/>
      <c r="O5" s="31"/>
      <c r="P5" s="30"/>
      <c r="Q5" s="32"/>
      <c r="R5" s="32"/>
      <c r="S5" s="33"/>
      <c r="T5" s="32"/>
      <c r="U5" s="32"/>
      <c r="V5" s="32"/>
      <c r="W5" s="32"/>
      <c r="X5" s="32"/>
      <c r="Y5" s="32"/>
      <c r="Z5" s="32"/>
      <c r="AA5" s="32"/>
      <c r="AB5" s="32"/>
      <c r="AC5" s="26"/>
    </row>
    <row r="6" spans="1:34" s="34" customFormat="1" ht="18" customHeight="1">
      <c r="F6" s="35"/>
      <c r="H6" s="36" t="s">
        <v>87</v>
      </c>
      <c r="I6" s="37"/>
      <c r="J6" s="37"/>
      <c r="K6" s="38"/>
      <c r="L6" s="37"/>
      <c r="M6" s="38"/>
      <c r="N6" s="37"/>
      <c r="P6" s="39" t="s">
        <v>88</v>
      </c>
      <c r="Q6" s="40" t="s">
        <v>89</v>
      </c>
      <c r="R6" s="41"/>
      <c r="U6" s="41"/>
      <c r="V6" s="41"/>
      <c r="W6" s="41"/>
      <c r="X6" s="41"/>
      <c r="Y6" s="41"/>
      <c r="Z6" s="41"/>
      <c r="AA6" s="41"/>
      <c r="AB6" s="41"/>
      <c r="AC6" s="42"/>
    </row>
    <row r="7" spans="1:34" s="43" customFormat="1" ht="12" customHeight="1">
      <c r="F7" s="44"/>
      <c r="H7" s="10"/>
      <c r="I7" s="15"/>
      <c r="J7" s="15"/>
      <c r="K7" s="16"/>
      <c r="L7" s="15"/>
      <c r="M7" s="16"/>
      <c r="N7" s="15"/>
      <c r="O7" s="16"/>
      <c r="P7" s="15"/>
      <c r="Q7" s="17"/>
      <c r="R7" s="17"/>
      <c r="S7" s="17"/>
      <c r="T7" s="17"/>
      <c r="U7" s="17"/>
      <c r="V7" s="17"/>
      <c r="W7" s="17"/>
      <c r="X7" s="17"/>
      <c r="Y7" s="17"/>
      <c r="Z7" s="17"/>
      <c r="AA7" s="17"/>
      <c r="AB7" s="17"/>
      <c r="AC7" s="10"/>
    </row>
    <row r="8" spans="1:34" s="45" customFormat="1" ht="15.75" customHeight="1">
      <c r="F8" s="46"/>
      <c r="H8" s="47"/>
      <c r="I8" s="48" t="s">
        <v>90</v>
      </c>
      <c r="J8" s="49"/>
      <c r="K8" s="50" t="s">
        <v>91</v>
      </c>
      <c r="L8" s="50"/>
      <c r="M8" s="51"/>
      <c r="N8" s="52"/>
      <c r="O8" s="53"/>
      <c r="P8" s="54" t="s">
        <v>92</v>
      </c>
      <c r="Q8" s="55" t="s">
        <v>93</v>
      </c>
      <c r="R8" s="56"/>
      <c r="S8" s="56"/>
      <c r="T8" s="56"/>
      <c r="U8" s="56"/>
      <c r="V8" s="56"/>
      <c r="W8" s="56"/>
      <c r="X8" s="56"/>
      <c r="Y8" s="56"/>
      <c r="Z8" s="56"/>
      <c r="AA8" s="56"/>
      <c r="AB8" s="57"/>
      <c r="AC8" s="58"/>
      <c r="AD8" s="59"/>
      <c r="AE8" s="59"/>
      <c r="AF8" s="59"/>
      <c r="AG8" s="59"/>
      <c r="AH8" s="59"/>
    </row>
    <row r="9" spans="1:34" s="45" customFormat="1" ht="12.75" customHeight="1">
      <c r="F9" s="46"/>
      <c r="H9" s="60" t="s">
        <v>94</v>
      </c>
      <c r="I9" s="61" t="s">
        <v>95</v>
      </c>
      <c r="J9" s="62"/>
      <c r="K9" s="63" t="s">
        <v>96</v>
      </c>
      <c r="L9" s="64"/>
      <c r="M9" s="64"/>
      <c r="N9" s="65"/>
      <c r="O9" s="66"/>
      <c r="P9" s="67" t="s">
        <v>97</v>
      </c>
      <c r="Q9" s="63" t="s">
        <v>98</v>
      </c>
      <c r="R9" s="64"/>
      <c r="S9" s="64"/>
      <c r="T9" s="64"/>
      <c r="U9" s="65"/>
      <c r="V9" s="68"/>
      <c r="W9" s="69" t="s">
        <v>99</v>
      </c>
      <c r="X9" s="70"/>
      <c r="Y9" s="70"/>
      <c r="Z9" s="71" t="s">
        <v>100</v>
      </c>
      <c r="AA9" s="72"/>
      <c r="AB9" s="72"/>
      <c r="AC9" s="73"/>
      <c r="AD9" s="59"/>
      <c r="AE9" s="59"/>
      <c r="AF9" s="59"/>
      <c r="AG9" s="59"/>
      <c r="AH9" s="59"/>
    </row>
    <row r="10" spans="1:34" s="45" customFormat="1" ht="12.75" customHeight="1">
      <c r="F10" s="46"/>
      <c r="H10" s="60" t="s">
        <v>101</v>
      </c>
      <c r="I10" s="74" t="s">
        <v>102</v>
      </c>
      <c r="J10" s="75"/>
      <c r="K10" s="75"/>
      <c r="L10" s="76"/>
      <c r="M10" s="76"/>
      <c r="N10" s="77"/>
      <c r="O10" s="78"/>
      <c r="P10" s="79"/>
      <c r="Q10" s="79"/>
      <c r="R10" s="79"/>
      <c r="S10" s="79"/>
      <c r="T10" s="79"/>
      <c r="U10" s="79"/>
      <c r="V10" s="78"/>
      <c r="W10" s="80"/>
      <c r="X10" s="81"/>
      <c r="Y10" s="81"/>
      <c r="Z10" s="79"/>
      <c r="AA10" s="79"/>
      <c r="AB10" s="79"/>
      <c r="AC10" s="73"/>
      <c r="AD10" s="59"/>
      <c r="AE10" s="59"/>
      <c r="AF10" s="59"/>
      <c r="AG10" s="59"/>
      <c r="AH10" s="59"/>
    </row>
    <row r="11" spans="1:34" s="45" customFormat="1" ht="12.75" customHeight="1">
      <c r="F11" s="46"/>
      <c r="H11" s="60" t="s">
        <v>103</v>
      </c>
      <c r="I11" s="61" t="s">
        <v>104</v>
      </c>
      <c r="J11" s="82"/>
      <c r="K11" s="83"/>
      <c r="L11" s="84"/>
      <c r="M11" s="85"/>
      <c r="N11" s="86" t="s">
        <v>105</v>
      </c>
      <c r="O11" s="87"/>
      <c r="P11" s="1730"/>
      <c r="Q11" s="1731"/>
      <c r="R11" s="1732"/>
      <c r="S11" s="88"/>
      <c r="T11" s="89"/>
      <c r="U11" s="90" t="s">
        <v>106</v>
      </c>
      <c r="V11" s="91"/>
      <c r="W11" s="1733"/>
      <c r="X11" s="1734"/>
      <c r="Y11" s="92"/>
      <c r="Z11" s="89"/>
      <c r="AA11" s="89"/>
      <c r="AB11" s="89" t="s">
        <v>105</v>
      </c>
      <c r="AC11" s="73"/>
      <c r="AD11" s="59"/>
      <c r="AE11" s="59"/>
      <c r="AF11" s="59"/>
      <c r="AG11" s="59"/>
      <c r="AH11" s="59"/>
    </row>
    <row r="12" spans="1:34" s="45" customFormat="1" ht="12.75" customHeight="1">
      <c r="F12" s="46"/>
      <c r="H12" s="60"/>
      <c r="I12" s="74" t="s">
        <v>107</v>
      </c>
      <c r="J12" s="93" t="s">
        <v>108</v>
      </c>
      <c r="K12" s="94" t="s">
        <v>109</v>
      </c>
      <c r="L12" s="88" t="s">
        <v>110</v>
      </c>
      <c r="M12" s="89" t="s">
        <v>111</v>
      </c>
      <c r="N12" s="95" t="s">
        <v>112</v>
      </c>
      <c r="O12" s="96" t="s">
        <v>113</v>
      </c>
      <c r="P12" s="97" t="s">
        <v>114</v>
      </c>
      <c r="Q12" s="98" t="s">
        <v>115</v>
      </c>
      <c r="R12" s="99"/>
      <c r="S12" s="88" t="s">
        <v>116</v>
      </c>
      <c r="T12" s="89" t="s">
        <v>111</v>
      </c>
      <c r="U12" s="90" t="s">
        <v>117</v>
      </c>
      <c r="V12" s="91" t="s">
        <v>118</v>
      </c>
      <c r="W12" s="1733" t="s">
        <v>119</v>
      </c>
      <c r="X12" s="1734"/>
      <c r="Y12" s="1315"/>
      <c r="Z12" s="89" t="s">
        <v>116</v>
      </c>
      <c r="AA12" s="89" t="s">
        <v>111</v>
      </c>
      <c r="AB12" s="89" t="s">
        <v>112</v>
      </c>
      <c r="AC12" s="73"/>
      <c r="AD12" s="59"/>
      <c r="AE12" s="59"/>
      <c r="AF12" s="59"/>
      <c r="AG12" s="59"/>
      <c r="AH12" s="59"/>
    </row>
    <row r="13" spans="1:34" s="45" customFormat="1" ht="12.75" customHeight="1">
      <c r="F13" s="46"/>
      <c r="H13" s="60"/>
      <c r="I13" s="61" t="s">
        <v>120</v>
      </c>
      <c r="J13" s="1315"/>
      <c r="K13" s="94"/>
      <c r="L13" s="88"/>
      <c r="M13" s="89"/>
      <c r="N13" s="95" t="s">
        <v>121</v>
      </c>
      <c r="O13" s="100"/>
      <c r="P13" s="88"/>
      <c r="Q13" s="88"/>
      <c r="R13" s="101"/>
      <c r="S13" s="88" t="s">
        <v>122</v>
      </c>
      <c r="T13" s="89"/>
      <c r="U13" s="90" t="s">
        <v>123</v>
      </c>
      <c r="V13" s="91"/>
      <c r="W13" s="60"/>
      <c r="X13" s="60"/>
      <c r="Y13" s="102"/>
      <c r="Z13" s="88" t="s">
        <v>122</v>
      </c>
      <c r="AA13" s="89"/>
      <c r="AB13" s="89" t="s">
        <v>121</v>
      </c>
      <c r="AC13" s="73"/>
      <c r="AD13" s="59"/>
      <c r="AE13" s="59"/>
      <c r="AF13" s="59"/>
      <c r="AG13" s="59"/>
      <c r="AH13" s="59"/>
    </row>
    <row r="14" spans="1:34" s="45" customFormat="1" ht="12.75" customHeight="1">
      <c r="F14" s="46"/>
      <c r="H14" s="60"/>
      <c r="I14" s="61" t="s">
        <v>124</v>
      </c>
      <c r="J14" s="75"/>
      <c r="K14" s="103"/>
      <c r="L14" s="76"/>
      <c r="M14" s="104"/>
      <c r="N14" s="105"/>
      <c r="O14" s="106"/>
      <c r="P14" s="76"/>
      <c r="Q14" s="107" t="s">
        <v>125</v>
      </c>
      <c r="R14" s="108" t="s">
        <v>126</v>
      </c>
      <c r="S14" s="76"/>
      <c r="T14" s="104"/>
      <c r="U14" s="109"/>
      <c r="V14" s="110"/>
      <c r="W14" s="111"/>
      <c r="X14" s="81"/>
      <c r="Y14" s="112"/>
      <c r="Z14" s="76"/>
      <c r="AA14" s="104"/>
      <c r="AB14" s="104"/>
      <c r="AC14" s="73"/>
      <c r="AD14" s="59"/>
      <c r="AE14" s="59"/>
      <c r="AF14" s="59"/>
      <c r="AG14" s="59"/>
      <c r="AH14" s="59"/>
    </row>
    <row r="15" spans="1:34" s="45" customFormat="1" ht="12.75" customHeight="1">
      <c r="F15" s="46"/>
      <c r="H15" s="113" t="s">
        <v>127</v>
      </c>
      <c r="I15" s="114"/>
      <c r="J15" s="75"/>
      <c r="K15" s="103"/>
      <c r="L15" s="76"/>
      <c r="M15" s="104"/>
      <c r="N15" s="115" t="s">
        <v>128</v>
      </c>
      <c r="O15" s="106"/>
      <c r="P15" s="76"/>
      <c r="Q15" s="116" t="s">
        <v>129</v>
      </c>
      <c r="R15" s="95" t="s">
        <v>130</v>
      </c>
      <c r="S15" s="117"/>
      <c r="T15" s="118"/>
      <c r="U15" s="115" t="s">
        <v>128</v>
      </c>
      <c r="V15" s="119"/>
      <c r="W15" s="120"/>
      <c r="X15" s="121" t="s">
        <v>125</v>
      </c>
      <c r="Y15" s="85" t="s">
        <v>126</v>
      </c>
      <c r="Z15" s="118"/>
      <c r="AA15" s="118"/>
      <c r="AB15" s="115" t="s">
        <v>128</v>
      </c>
      <c r="AC15" s="73"/>
      <c r="AD15" s="59"/>
      <c r="AE15" s="59"/>
      <c r="AF15" s="59"/>
      <c r="AG15" s="59"/>
      <c r="AH15" s="59"/>
    </row>
    <row r="16" spans="1:34" s="45" customFormat="1" ht="12.75" customHeight="1">
      <c r="F16" s="46"/>
      <c r="H16" s="113" t="s">
        <v>131</v>
      </c>
      <c r="I16" s="114"/>
      <c r="J16" s="75"/>
      <c r="K16" s="103"/>
      <c r="L16" s="122" t="s">
        <v>132</v>
      </c>
      <c r="M16" s="104"/>
      <c r="N16" s="115" t="s">
        <v>133</v>
      </c>
      <c r="O16" s="106"/>
      <c r="P16" s="76"/>
      <c r="Q16" s="116" t="s">
        <v>134</v>
      </c>
      <c r="R16" s="95"/>
      <c r="S16" s="122" t="s">
        <v>132</v>
      </c>
      <c r="T16" s="118"/>
      <c r="U16" s="115" t="s">
        <v>133</v>
      </c>
      <c r="V16" s="119"/>
      <c r="W16" s="120"/>
      <c r="X16" s="89" t="s">
        <v>129</v>
      </c>
      <c r="Y16" s="90" t="s">
        <v>130</v>
      </c>
      <c r="Z16" s="123" t="s">
        <v>132</v>
      </c>
      <c r="AA16" s="118"/>
      <c r="AB16" s="115" t="s">
        <v>133</v>
      </c>
      <c r="AC16" s="73"/>
      <c r="AD16" s="59"/>
      <c r="AE16" s="59"/>
      <c r="AF16" s="59"/>
      <c r="AG16" s="59"/>
      <c r="AH16" s="59"/>
    </row>
    <row r="17" spans="1:34" s="45" customFormat="1" ht="12.75" customHeight="1">
      <c r="F17" s="46"/>
      <c r="H17" s="113" t="s">
        <v>135</v>
      </c>
      <c r="I17" s="124"/>
      <c r="J17" s="125"/>
      <c r="K17" s="124"/>
      <c r="L17" s="122" t="s">
        <v>136</v>
      </c>
      <c r="M17" s="118"/>
      <c r="N17" s="115" t="s">
        <v>137</v>
      </c>
      <c r="O17" s="106"/>
      <c r="P17" s="117"/>
      <c r="Q17" s="62"/>
      <c r="R17" s="105"/>
      <c r="S17" s="122" t="s">
        <v>136</v>
      </c>
      <c r="T17" s="118"/>
      <c r="U17" s="115" t="s">
        <v>137</v>
      </c>
      <c r="V17" s="119"/>
      <c r="W17" s="120"/>
      <c r="X17" s="89" t="s">
        <v>134</v>
      </c>
      <c r="Y17" s="90"/>
      <c r="Z17" s="123" t="s">
        <v>136</v>
      </c>
      <c r="AA17" s="118"/>
      <c r="AB17" s="115" t="s">
        <v>137</v>
      </c>
      <c r="AC17" s="73"/>
      <c r="AD17" s="59"/>
      <c r="AE17" s="59"/>
      <c r="AF17" s="59"/>
      <c r="AG17" s="59"/>
      <c r="AH17" s="59"/>
    </row>
    <row r="18" spans="1:34" s="45" customFormat="1" ht="12.75" customHeight="1">
      <c r="F18" s="46"/>
      <c r="H18" s="60"/>
      <c r="I18" s="124" t="s">
        <v>138</v>
      </c>
      <c r="J18" s="122" t="s">
        <v>34</v>
      </c>
      <c r="K18" s="124" t="s">
        <v>139</v>
      </c>
      <c r="L18" s="122" t="s">
        <v>140</v>
      </c>
      <c r="M18" s="123" t="s">
        <v>141</v>
      </c>
      <c r="N18" s="115" t="s">
        <v>142</v>
      </c>
      <c r="O18" s="124" t="s">
        <v>34</v>
      </c>
      <c r="P18" s="122" t="s">
        <v>139</v>
      </c>
      <c r="Q18" s="115" t="s">
        <v>143</v>
      </c>
      <c r="R18" s="115" t="s">
        <v>144</v>
      </c>
      <c r="S18" s="122" t="s">
        <v>140</v>
      </c>
      <c r="T18" s="123" t="s">
        <v>141</v>
      </c>
      <c r="U18" s="126" t="s">
        <v>142</v>
      </c>
      <c r="V18" s="122" t="s">
        <v>34</v>
      </c>
      <c r="W18" s="127" t="s">
        <v>139</v>
      </c>
      <c r="X18" s="123" t="s">
        <v>143</v>
      </c>
      <c r="Y18" s="126" t="s">
        <v>145</v>
      </c>
      <c r="Z18" s="126" t="s">
        <v>140</v>
      </c>
      <c r="AA18" s="126" t="s">
        <v>141</v>
      </c>
      <c r="AB18" s="123" t="s">
        <v>142</v>
      </c>
      <c r="AC18" s="73"/>
      <c r="AD18" s="59"/>
      <c r="AE18" s="59"/>
      <c r="AF18" s="59"/>
      <c r="AG18" s="59"/>
      <c r="AH18" s="59"/>
    </row>
    <row r="19" spans="1:34" s="45" customFormat="1" ht="7.5" customHeight="1">
      <c r="F19" s="46"/>
      <c r="H19" s="128"/>
      <c r="I19" s="129"/>
      <c r="J19" s="81"/>
      <c r="K19" s="130"/>
      <c r="L19" s="131"/>
      <c r="M19" s="79"/>
      <c r="N19" s="132"/>
      <c r="O19" s="129"/>
      <c r="P19" s="79"/>
      <c r="Q19" s="78"/>
      <c r="R19" s="132"/>
      <c r="S19" s="79"/>
      <c r="T19" s="133"/>
      <c r="U19" s="134"/>
      <c r="V19" s="135"/>
      <c r="W19" s="136"/>
      <c r="X19" s="137"/>
      <c r="Y19" s="138"/>
      <c r="Z19" s="139"/>
      <c r="AA19" s="139"/>
      <c r="AB19" s="140"/>
      <c r="AC19" s="141"/>
      <c r="AD19" s="59"/>
      <c r="AE19" s="59"/>
      <c r="AF19" s="59"/>
      <c r="AG19" s="59"/>
      <c r="AH19" s="59"/>
    </row>
    <row r="20" spans="1:34" s="45" customFormat="1" ht="7.5" customHeight="1">
      <c r="F20" s="46"/>
      <c r="H20" s="60"/>
      <c r="I20" s="142"/>
      <c r="AC20" s="143"/>
    </row>
    <row r="21" spans="1:34" s="146" customFormat="1" ht="20.100000000000001" customHeight="1">
      <c r="A21" s="144" t="s">
        <v>146</v>
      </c>
      <c r="B21" s="144" t="s">
        <v>147</v>
      </c>
      <c r="C21" s="144" t="s">
        <v>148</v>
      </c>
      <c r="D21" s="144" t="s">
        <v>149</v>
      </c>
      <c r="E21" s="144"/>
      <c r="F21" s="145">
        <v>1</v>
      </c>
      <c r="H21" s="147" t="s">
        <v>150</v>
      </c>
      <c r="I21" s="148">
        <v>16250</v>
      </c>
      <c r="J21" s="149">
        <v>1046588</v>
      </c>
      <c r="K21" s="149">
        <v>841554</v>
      </c>
      <c r="L21" s="149">
        <v>65933</v>
      </c>
      <c r="M21" s="149">
        <v>52349</v>
      </c>
      <c r="N21" s="149">
        <v>86752</v>
      </c>
      <c r="O21" s="149">
        <v>1140437</v>
      </c>
      <c r="P21" s="149">
        <v>892406</v>
      </c>
      <c r="Q21" s="150">
        <v>490949</v>
      </c>
      <c r="R21" s="150">
        <v>166120</v>
      </c>
      <c r="S21" s="151">
        <v>78228</v>
      </c>
      <c r="T21" s="150">
        <v>63355</v>
      </c>
      <c r="U21" s="151">
        <v>106448</v>
      </c>
      <c r="V21" s="151">
        <v>229437</v>
      </c>
      <c r="W21" s="150">
        <v>130603</v>
      </c>
      <c r="X21" s="150">
        <v>43453</v>
      </c>
      <c r="Y21" s="150">
        <v>24465</v>
      </c>
      <c r="Z21" s="150">
        <v>29434</v>
      </c>
      <c r="AA21" s="150">
        <v>13018</v>
      </c>
      <c r="AB21" s="151">
        <v>56381</v>
      </c>
      <c r="AC21" s="152" t="s">
        <v>151</v>
      </c>
      <c r="AD21" s="153"/>
    </row>
    <row r="22" spans="1:34" s="146" customFormat="1" ht="20.100000000000001" customHeight="1">
      <c r="A22" s="144" t="s">
        <v>146</v>
      </c>
      <c r="B22" s="144" t="s">
        <v>147</v>
      </c>
      <c r="C22" s="144" t="s">
        <v>148</v>
      </c>
      <c r="D22" s="144" t="s">
        <v>149</v>
      </c>
      <c r="E22" s="144"/>
      <c r="F22" s="145">
        <v>2</v>
      </c>
      <c r="H22" s="147" t="s">
        <v>152</v>
      </c>
      <c r="I22" s="148">
        <v>11670</v>
      </c>
      <c r="J22" s="149">
        <v>583855</v>
      </c>
      <c r="K22" s="149">
        <v>485318</v>
      </c>
      <c r="L22" s="149">
        <v>41043</v>
      </c>
      <c r="M22" s="149">
        <v>31669</v>
      </c>
      <c r="N22" s="149">
        <v>25825</v>
      </c>
      <c r="O22" s="149">
        <v>666004</v>
      </c>
      <c r="P22" s="149">
        <v>531423</v>
      </c>
      <c r="Q22" s="150">
        <v>454807</v>
      </c>
      <c r="R22" s="150">
        <v>22949</v>
      </c>
      <c r="S22" s="151">
        <v>52142</v>
      </c>
      <c r="T22" s="150">
        <v>41827</v>
      </c>
      <c r="U22" s="151">
        <v>40612</v>
      </c>
      <c r="V22" s="151">
        <v>78915</v>
      </c>
      <c r="W22" s="150">
        <v>43032</v>
      </c>
      <c r="X22" s="150">
        <v>37960</v>
      </c>
      <c r="Y22" s="150">
        <v>1305</v>
      </c>
      <c r="Z22" s="150">
        <v>14498</v>
      </c>
      <c r="AA22" s="150">
        <v>4644</v>
      </c>
      <c r="AB22" s="151">
        <v>16740</v>
      </c>
      <c r="AC22" s="152" t="s">
        <v>153</v>
      </c>
      <c r="AD22" s="153"/>
    </row>
    <row r="23" spans="1:34" s="146" customFormat="1" ht="20.100000000000001" customHeight="1">
      <c r="A23" s="144" t="s">
        <v>146</v>
      </c>
      <c r="B23" s="144" t="s">
        <v>147</v>
      </c>
      <c r="C23" s="144" t="s">
        <v>148</v>
      </c>
      <c r="D23" s="144" t="s">
        <v>149</v>
      </c>
      <c r="E23" s="144"/>
      <c r="F23" s="145">
        <v>3</v>
      </c>
      <c r="H23" s="147" t="s">
        <v>154</v>
      </c>
      <c r="I23" s="148">
        <v>465</v>
      </c>
      <c r="J23" s="149">
        <v>12416</v>
      </c>
      <c r="K23" s="149">
        <v>7674</v>
      </c>
      <c r="L23" s="149">
        <v>1289</v>
      </c>
      <c r="M23" s="149">
        <v>1258</v>
      </c>
      <c r="N23" s="149">
        <v>2195</v>
      </c>
      <c r="O23" s="149">
        <v>15677</v>
      </c>
      <c r="P23" s="149">
        <v>9038</v>
      </c>
      <c r="Q23" s="150">
        <v>6885</v>
      </c>
      <c r="R23" s="150">
        <v>3375</v>
      </c>
      <c r="S23" s="151">
        <v>1725</v>
      </c>
      <c r="T23" s="150">
        <v>1626</v>
      </c>
      <c r="U23" s="151">
        <v>3288</v>
      </c>
      <c r="V23" s="151">
        <v>4857</v>
      </c>
      <c r="W23" s="150">
        <v>1300</v>
      </c>
      <c r="X23" s="150">
        <v>1033</v>
      </c>
      <c r="Y23" s="150">
        <v>408</v>
      </c>
      <c r="Z23" s="150">
        <v>993</v>
      </c>
      <c r="AA23" s="150">
        <v>807</v>
      </c>
      <c r="AB23" s="151">
        <v>1757</v>
      </c>
      <c r="AC23" s="152" t="s">
        <v>155</v>
      </c>
      <c r="AD23" s="153"/>
    </row>
    <row r="24" spans="1:34" s="146" customFormat="1" ht="20.100000000000001" customHeight="1">
      <c r="A24" s="144" t="s">
        <v>146</v>
      </c>
      <c r="B24" s="144" t="s">
        <v>147</v>
      </c>
      <c r="C24" s="144" t="s">
        <v>148</v>
      </c>
      <c r="D24" s="144" t="s">
        <v>149</v>
      </c>
      <c r="E24" s="144"/>
      <c r="F24" s="145">
        <v>4</v>
      </c>
      <c r="H24" s="147" t="s">
        <v>156</v>
      </c>
      <c r="I24" s="148">
        <v>489</v>
      </c>
      <c r="J24" s="149">
        <v>61486</v>
      </c>
      <c r="K24" s="149">
        <v>30904</v>
      </c>
      <c r="L24" s="149">
        <v>8443</v>
      </c>
      <c r="M24" s="149">
        <v>6220</v>
      </c>
      <c r="N24" s="149">
        <v>15919</v>
      </c>
      <c r="O24" s="149">
        <v>69925</v>
      </c>
      <c r="P24" s="149">
        <v>34287</v>
      </c>
      <c r="Q24" s="150">
        <v>29257</v>
      </c>
      <c r="R24" s="150">
        <v>15687</v>
      </c>
      <c r="S24" s="151">
        <v>9203</v>
      </c>
      <c r="T24" s="150">
        <v>6700</v>
      </c>
      <c r="U24" s="151">
        <v>19735</v>
      </c>
      <c r="V24" s="151">
        <v>21343</v>
      </c>
      <c r="W24" s="150">
        <v>5564</v>
      </c>
      <c r="X24" s="150">
        <v>4460</v>
      </c>
      <c r="Y24" s="150">
        <v>2005</v>
      </c>
      <c r="Z24" s="150">
        <v>5163</v>
      </c>
      <c r="AA24" s="150">
        <v>1402</v>
      </c>
      <c r="AB24" s="151">
        <v>9214</v>
      </c>
      <c r="AC24" s="152" t="s">
        <v>157</v>
      </c>
      <c r="AD24" s="153"/>
    </row>
    <row r="25" spans="1:34" s="146" customFormat="1" ht="20.100000000000001" customHeight="1">
      <c r="A25" s="144" t="s">
        <v>146</v>
      </c>
      <c r="B25" s="144" t="s">
        <v>147</v>
      </c>
      <c r="C25" s="144" t="s">
        <v>148</v>
      </c>
      <c r="D25" s="144" t="s">
        <v>149</v>
      </c>
      <c r="E25" s="144"/>
      <c r="F25" s="145">
        <v>5</v>
      </c>
      <c r="H25" s="147" t="s">
        <v>158</v>
      </c>
      <c r="I25" s="148">
        <v>22</v>
      </c>
      <c r="J25" s="149">
        <v>4082</v>
      </c>
      <c r="K25" s="149">
        <v>2329</v>
      </c>
      <c r="L25" s="149">
        <v>356</v>
      </c>
      <c r="M25" s="149">
        <v>36</v>
      </c>
      <c r="N25" s="149">
        <v>1361</v>
      </c>
      <c r="O25" s="149">
        <v>4324</v>
      </c>
      <c r="P25" s="149">
        <v>2480</v>
      </c>
      <c r="Q25" s="150">
        <v>2197</v>
      </c>
      <c r="R25" s="150">
        <v>1453</v>
      </c>
      <c r="S25" s="151">
        <v>368</v>
      </c>
      <c r="T25" s="150">
        <v>38</v>
      </c>
      <c r="U25" s="151">
        <v>1438</v>
      </c>
      <c r="V25" s="151">
        <v>1036</v>
      </c>
      <c r="W25" s="150">
        <v>345</v>
      </c>
      <c r="X25" s="150">
        <v>304</v>
      </c>
      <c r="Y25" s="150">
        <v>148</v>
      </c>
      <c r="Z25" s="150">
        <v>250</v>
      </c>
      <c r="AA25" s="150">
        <v>5</v>
      </c>
      <c r="AB25" s="151">
        <v>436</v>
      </c>
      <c r="AC25" s="152" t="s">
        <v>159</v>
      </c>
      <c r="AD25" s="153"/>
    </row>
    <row r="26" spans="1:34" s="146" customFormat="1" ht="20.100000000000001" customHeight="1">
      <c r="A26" s="144" t="s">
        <v>146</v>
      </c>
      <c r="B26" s="144" t="s">
        <v>147</v>
      </c>
      <c r="C26" s="144" t="s">
        <v>148</v>
      </c>
      <c r="D26" s="144" t="s">
        <v>149</v>
      </c>
      <c r="E26" s="144"/>
      <c r="F26" s="145">
        <v>6</v>
      </c>
      <c r="H26" s="147" t="s">
        <v>160</v>
      </c>
      <c r="I26" s="148">
        <v>388</v>
      </c>
      <c r="J26" s="149">
        <v>17262</v>
      </c>
      <c r="K26" s="149">
        <v>9958</v>
      </c>
      <c r="L26" s="149">
        <v>1953</v>
      </c>
      <c r="M26" s="149">
        <v>2538</v>
      </c>
      <c r="N26" s="149">
        <v>2813</v>
      </c>
      <c r="O26" s="149">
        <v>22081</v>
      </c>
      <c r="P26" s="149">
        <v>12424</v>
      </c>
      <c r="Q26" s="150">
        <v>8939</v>
      </c>
      <c r="R26" s="150">
        <v>2162</v>
      </c>
      <c r="S26" s="151">
        <v>2269</v>
      </c>
      <c r="T26" s="150">
        <v>2833</v>
      </c>
      <c r="U26" s="151">
        <v>4555</v>
      </c>
      <c r="V26" s="151">
        <v>5912</v>
      </c>
      <c r="W26" s="150">
        <v>2432</v>
      </c>
      <c r="X26" s="150">
        <v>1553</v>
      </c>
      <c r="Y26" s="150">
        <v>253</v>
      </c>
      <c r="Z26" s="150">
        <v>1067</v>
      </c>
      <c r="AA26" s="150">
        <v>699</v>
      </c>
      <c r="AB26" s="151">
        <v>1714</v>
      </c>
      <c r="AC26" s="152" t="s">
        <v>161</v>
      </c>
      <c r="AD26" s="153"/>
    </row>
    <row r="27" spans="1:34" s="146" customFormat="1" ht="20.100000000000001" customHeight="1">
      <c r="A27" s="144" t="s">
        <v>146</v>
      </c>
      <c r="B27" s="144" t="s">
        <v>147</v>
      </c>
      <c r="C27" s="144" t="s">
        <v>148</v>
      </c>
      <c r="D27" s="144" t="s">
        <v>149</v>
      </c>
      <c r="E27" s="144"/>
      <c r="F27" s="145">
        <v>7</v>
      </c>
      <c r="H27" s="147" t="s">
        <v>162</v>
      </c>
      <c r="I27" s="148">
        <v>79</v>
      </c>
      <c r="J27" s="149">
        <v>40142</v>
      </c>
      <c r="K27" s="149">
        <v>18617</v>
      </c>
      <c r="L27" s="149">
        <v>6134</v>
      </c>
      <c r="M27" s="149">
        <v>3646</v>
      </c>
      <c r="N27" s="149">
        <v>11745</v>
      </c>
      <c r="O27" s="149">
        <v>43520</v>
      </c>
      <c r="P27" s="149">
        <v>19383</v>
      </c>
      <c r="Q27" s="150">
        <v>18121</v>
      </c>
      <c r="R27" s="150">
        <v>12072</v>
      </c>
      <c r="S27" s="151">
        <v>6566</v>
      </c>
      <c r="T27" s="150">
        <v>3829</v>
      </c>
      <c r="U27" s="151">
        <v>13742</v>
      </c>
      <c r="V27" s="151">
        <v>14395</v>
      </c>
      <c r="W27" s="150">
        <v>2787</v>
      </c>
      <c r="X27" s="150">
        <v>2603</v>
      </c>
      <c r="Y27" s="150">
        <v>1604</v>
      </c>
      <c r="Z27" s="150">
        <v>3846</v>
      </c>
      <c r="AA27" s="150">
        <v>698</v>
      </c>
      <c r="AB27" s="151">
        <v>7064</v>
      </c>
      <c r="AC27" s="152" t="s">
        <v>163</v>
      </c>
      <c r="AD27" s="153"/>
    </row>
    <row r="28" spans="1:34" s="146" customFormat="1" ht="20.100000000000001" customHeight="1">
      <c r="A28" s="144" t="s">
        <v>146</v>
      </c>
      <c r="B28" s="144" t="s">
        <v>147</v>
      </c>
      <c r="C28" s="144" t="s">
        <v>148</v>
      </c>
      <c r="D28" s="144" t="s">
        <v>149</v>
      </c>
      <c r="E28" s="144"/>
      <c r="F28" s="145">
        <v>8</v>
      </c>
      <c r="H28" s="147" t="s">
        <v>164</v>
      </c>
      <c r="I28" s="148">
        <v>3626</v>
      </c>
      <c r="J28" s="149">
        <v>388831</v>
      </c>
      <c r="K28" s="149">
        <v>317658</v>
      </c>
      <c r="L28" s="149">
        <v>15158</v>
      </c>
      <c r="M28" s="149">
        <v>13202</v>
      </c>
      <c r="N28" s="149">
        <v>42813</v>
      </c>
      <c r="O28" s="149">
        <v>388831</v>
      </c>
      <c r="P28" s="149">
        <v>317658</v>
      </c>
      <c r="Q28" s="150" t="s">
        <v>165</v>
      </c>
      <c r="R28" s="150">
        <v>124109</v>
      </c>
      <c r="S28" s="151">
        <v>15158</v>
      </c>
      <c r="T28" s="150">
        <v>13202</v>
      </c>
      <c r="U28" s="151">
        <v>42813</v>
      </c>
      <c r="V28" s="151">
        <v>124322</v>
      </c>
      <c r="W28" s="150">
        <v>80707</v>
      </c>
      <c r="X28" s="150" t="s">
        <v>165</v>
      </c>
      <c r="Y28" s="150">
        <v>20747</v>
      </c>
      <c r="Z28" s="150">
        <v>8780</v>
      </c>
      <c r="AA28" s="150">
        <v>6165</v>
      </c>
      <c r="AB28" s="151">
        <v>28670</v>
      </c>
      <c r="AC28" s="152" t="s">
        <v>166</v>
      </c>
      <c r="AD28" s="153"/>
    </row>
    <row r="29" spans="1:34" s="146" customFormat="1" ht="20.100000000000001" customHeight="1">
      <c r="A29" s="144" t="s">
        <v>146</v>
      </c>
      <c r="B29" s="144" t="s">
        <v>147</v>
      </c>
      <c r="C29" s="144" t="s">
        <v>148</v>
      </c>
      <c r="D29" s="144" t="s">
        <v>149</v>
      </c>
      <c r="E29" s="144"/>
      <c r="F29" s="145">
        <v>9</v>
      </c>
      <c r="H29" s="147" t="s">
        <v>167</v>
      </c>
      <c r="I29" s="148">
        <v>1101</v>
      </c>
      <c r="J29" s="149">
        <v>189174</v>
      </c>
      <c r="K29" s="149">
        <v>144299</v>
      </c>
      <c r="L29" s="149">
        <v>9342</v>
      </c>
      <c r="M29" s="149">
        <v>10927</v>
      </c>
      <c r="N29" s="149">
        <v>24606</v>
      </c>
      <c r="O29" s="149">
        <v>189174</v>
      </c>
      <c r="P29" s="149">
        <v>144299</v>
      </c>
      <c r="Q29" s="150" t="s">
        <v>165</v>
      </c>
      <c r="R29" s="150">
        <v>60951</v>
      </c>
      <c r="S29" s="151">
        <v>9342</v>
      </c>
      <c r="T29" s="150">
        <v>10927</v>
      </c>
      <c r="U29" s="151">
        <v>24606</v>
      </c>
      <c r="V29" s="151">
        <v>60379</v>
      </c>
      <c r="W29" s="150">
        <v>31838</v>
      </c>
      <c r="X29" s="150" t="s">
        <v>165</v>
      </c>
      <c r="Y29" s="150">
        <v>8093</v>
      </c>
      <c r="Z29" s="150">
        <v>5541</v>
      </c>
      <c r="AA29" s="150">
        <v>5091</v>
      </c>
      <c r="AB29" s="151">
        <v>17909</v>
      </c>
      <c r="AC29" s="152" t="s">
        <v>168</v>
      </c>
      <c r="AD29" s="153"/>
    </row>
    <row r="30" spans="1:34" s="146" customFormat="1" ht="20.100000000000001" customHeight="1">
      <c r="A30" s="144" t="s">
        <v>146</v>
      </c>
      <c r="B30" s="144" t="s">
        <v>147</v>
      </c>
      <c r="C30" s="144" t="s">
        <v>148</v>
      </c>
      <c r="D30" s="144" t="s">
        <v>149</v>
      </c>
      <c r="E30" s="144"/>
      <c r="F30" s="145">
        <v>10</v>
      </c>
      <c r="H30" s="147" t="s">
        <v>169</v>
      </c>
      <c r="I30" s="148">
        <v>226</v>
      </c>
      <c r="J30" s="149">
        <v>26499</v>
      </c>
      <c r="K30" s="149">
        <v>23049</v>
      </c>
      <c r="L30" s="149">
        <v>766</v>
      </c>
      <c r="M30" s="149">
        <v>384</v>
      </c>
      <c r="N30" s="149">
        <v>2300</v>
      </c>
      <c r="O30" s="149">
        <v>26499</v>
      </c>
      <c r="P30" s="149">
        <v>23049</v>
      </c>
      <c r="Q30" s="150" t="s">
        <v>165</v>
      </c>
      <c r="R30" s="150">
        <v>8952</v>
      </c>
      <c r="S30" s="151">
        <v>766</v>
      </c>
      <c r="T30" s="150">
        <v>384</v>
      </c>
      <c r="U30" s="151">
        <v>2300</v>
      </c>
      <c r="V30" s="151">
        <v>8881</v>
      </c>
      <c r="W30" s="150">
        <v>6812</v>
      </c>
      <c r="X30" s="150" t="s">
        <v>165</v>
      </c>
      <c r="Y30" s="150">
        <v>1782</v>
      </c>
      <c r="Z30" s="150">
        <v>511</v>
      </c>
      <c r="AA30" s="150">
        <v>192</v>
      </c>
      <c r="AB30" s="151">
        <v>1366</v>
      </c>
      <c r="AC30" s="152" t="s">
        <v>170</v>
      </c>
      <c r="AD30" s="153"/>
    </row>
    <row r="31" spans="1:34" s="146" customFormat="1" ht="20.100000000000001" customHeight="1">
      <c r="A31" s="144" t="s">
        <v>146</v>
      </c>
      <c r="B31" s="144" t="s">
        <v>147</v>
      </c>
      <c r="C31" s="144" t="s">
        <v>148</v>
      </c>
      <c r="D31" s="144" t="s">
        <v>149</v>
      </c>
      <c r="E31" s="144"/>
      <c r="F31" s="145">
        <v>11</v>
      </c>
      <c r="H31" s="147" t="s">
        <v>171</v>
      </c>
      <c r="I31" s="148">
        <v>2299</v>
      </c>
      <c r="J31" s="149">
        <v>173158</v>
      </c>
      <c r="K31" s="149">
        <v>150310</v>
      </c>
      <c r="L31" s="149">
        <v>5050</v>
      </c>
      <c r="M31" s="149">
        <v>1891</v>
      </c>
      <c r="N31" s="149">
        <v>15907</v>
      </c>
      <c r="O31" s="149">
        <v>173158</v>
      </c>
      <c r="P31" s="149">
        <v>150310</v>
      </c>
      <c r="Q31" s="150" t="s">
        <v>165</v>
      </c>
      <c r="R31" s="150">
        <v>54206</v>
      </c>
      <c r="S31" s="151">
        <v>5050</v>
      </c>
      <c r="T31" s="150">
        <v>1891</v>
      </c>
      <c r="U31" s="151">
        <v>15907</v>
      </c>
      <c r="V31" s="151">
        <v>55062</v>
      </c>
      <c r="W31" s="150">
        <v>42057</v>
      </c>
      <c r="X31" s="150" t="s">
        <v>165</v>
      </c>
      <c r="Y31" s="150">
        <v>10872</v>
      </c>
      <c r="Z31" s="150">
        <v>2728</v>
      </c>
      <c r="AA31" s="150">
        <v>882</v>
      </c>
      <c r="AB31" s="151">
        <v>9395</v>
      </c>
      <c r="AC31" s="152" t="s">
        <v>172</v>
      </c>
      <c r="AD31" s="153"/>
    </row>
    <row r="32" spans="1:34" s="146" customFormat="1" ht="20.100000000000001" customHeight="1">
      <c r="A32" s="144" t="s">
        <v>146</v>
      </c>
      <c r="B32" s="144" t="s">
        <v>147</v>
      </c>
      <c r="C32" s="144" t="s">
        <v>148</v>
      </c>
      <c r="D32" s="144" t="s">
        <v>149</v>
      </c>
      <c r="E32" s="144"/>
      <c r="F32" s="145">
        <v>12</v>
      </c>
      <c r="H32" s="147" t="s">
        <v>173</v>
      </c>
      <c r="I32" s="148">
        <v>2197</v>
      </c>
      <c r="J32" s="149">
        <v>335777</v>
      </c>
      <c r="K32" s="149">
        <v>250604</v>
      </c>
      <c r="L32" s="149">
        <v>21060</v>
      </c>
      <c r="M32" s="149">
        <v>19928</v>
      </c>
      <c r="N32" s="149">
        <v>44185</v>
      </c>
      <c r="O32" s="149">
        <v>345437</v>
      </c>
      <c r="P32" s="149">
        <v>254486</v>
      </c>
      <c r="Q32" s="150">
        <v>33869</v>
      </c>
      <c r="R32" s="150">
        <v>110819</v>
      </c>
      <c r="S32" s="151">
        <v>22095</v>
      </c>
      <c r="T32" s="150">
        <v>20686</v>
      </c>
      <c r="U32" s="151">
        <v>48170</v>
      </c>
      <c r="V32" s="151">
        <v>103813</v>
      </c>
      <c r="W32" s="150">
        <v>54745</v>
      </c>
      <c r="X32" s="150">
        <v>4917</v>
      </c>
      <c r="Y32" s="150">
        <v>14844</v>
      </c>
      <c r="Z32" s="150">
        <v>12346</v>
      </c>
      <c r="AA32" s="150">
        <v>7841</v>
      </c>
      <c r="AB32" s="151">
        <v>28881</v>
      </c>
      <c r="AC32" s="152" t="s">
        <v>174</v>
      </c>
      <c r="AD32" s="153"/>
    </row>
    <row r="33" spans="1:30" s="146" customFormat="1" ht="20.100000000000001" customHeight="1">
      <c r="A33" s="144" t="s">
        <v>146</v>
      </c>
      <c r="B33" s="144" t="s">
        <v>147</v>
      </c>
      <c r="C33" s="144" t="s">
        <v>148</v>
      </c>
      <c r="D33" s="144" t="s">
        <v>149</v>
      </c>
      <c r="E33" s="144"/>
      <c r="F33" s="145">
        <v>13</v>
      </c>
      <c r="H33" s="147" t="s">
        <v>175</v>
      </c>
      <c r="I33" s="148">
        <v>336</v>
      </c>
      <c r="J33" s="149">
        <v>11043</v>
      </c>
      <c r="K33" s="149">
        <v>6720</v>
      </c>
      <c r="L33" s="149">
        <v>1152</v>
      </c>
      <c r="M33" s="149">
        <v>1203</v>
      </c>
      <c r="N33" s="149">
        <v>1968</v>
      </c>
      <c r="O33" s="149">
        <v>13885</v>
      </c>
      <c r="P33" s="149">
        <v>7949</v>
      </c>
      <c r="Q33" s="150">
        <v>6021</v>
      </c>
      <c r="R33" s="150">
        <v>3067</v>
      </c>
      <c r="S33" s="151">
        <v>1546</v>
      </c>
      <c r="T33" s="150">
        <v>1566</v>
      </c>
      <c r="U33" s="151">
        <v>2824</v>
      </c>
      <c r="V33" s="151">
        <v>4197</v>
      </c>
      <c r="W33" s="150">
        <v>1096</v>
      </c>
      <c r="X33" s="150">
        <v>868</v>
      </c>
      <c r="Y33" s="150">
        <v>351</v>
      </c>
      <c r="Z33" s="150">
        <v>878</v>
      </c>
      <c r="AA33" s="150">
        <v>759</v>
      </c>
      <c r="AB33" s="151">
        <v>1464</v>
      </c>
      <c r="AC33" s="152" t="s">
        <v>176</v>
      </c>
      <c r="AD33" s="153"/>
    </row>
    <row r="34" spans="1:30" s="146" customFormat="1" ht="20.100000000000001" customHeight="1">
      <c r="A34" s="144" t="s">
        <v>146</v>
      </c>
      <c r="B34" s="144" t="s">
        <v>147</v>
      </c>
      <c r="C34" s="144" t="s">
        <v>148</v>
      </c>
      <c r="D34" s="144" t="s">
        <v>149</v>
      </c>
      <c r="E34" s="144"/>
      <c r="F34" s="145">
        <v>14</v>
      </c>
      <c r="H34" s="147" t="s">
        <v>177</v>
      </c>
      <c r="I34" s="148">
        <v>410</v>
      </c>
      <c r="J34" s="149">
        <v>58683</v>
      </c>
      <c r="K34" s="149">
        <v>29246</v>
      </c>
      <c r="L34" s="149">
        <v>8034</v>
      </c>
      <c r="M34" s="149">
        <v>6110</v>
      </c>
      <c r="N34" s="149">
        <v>15293</v>
      </c>
      <c r="O34" s="149">
        <v>65501</v>
      </c>
      <c r="P34" s="149">
        <v>31899</v>
      </c>
      <c r="Q34" s="150">
        <v>27848</v>
      </c>
      <c r="R34" s="150">
        <v>15398</v>
      </c>
      <c r="S34" s="151">
        <v>8675</v>
      </c>
      <c r="T34" s="150">
        <v>6505</v>
      </c>
      <c r="U34" s="151">
        <v>18422</v>
      </c>
      <c r="V34" s="151">
        <v>19530</v>
      </c>
      <c r="W34" s="150">
        <v>4907</v>
      </c>
      <c r="X34" s="150">
        <v>4049</v>
      </c>
      <c r="Y34" s="150">
        <v>1932</v>
      </c>
      <c r="Z34" s="150">
        <v>4797</v>
      </c>
      <c r="AA34" s="150">
        <v>1259</v>
      </c>
      <c r="AB34" s="151">
        <v>8567</v>
      </c>
      <c r="AC34" s="152" t="s">
        <v>178</v>
      </c>
      <c r="AD34" s="153"/>
    </row>
    <row r="35" spans="1:30" s="146" customFormat="1" ht="20.100000000000001" customHeight="1">
      <c r="A35" s="144" t="s">
        <v>146</v>
      </c>
      <c r="B35" s="144" t="s">
        <v>147</v>
      </c>
      <c r="C35" s="144" t="s">
        <v>148</v>
      </c>
      <c r="D35" s="144" t="s">
        <v>149</v>
      </c>
      <c r="E35" s="144"/>
      <c r="F35" s="145">
        <v>15</v>
      </c>
      <c r="H35" s="147" t="s">
        <v>179</v>
      </c>
      <c r="I35" s="148">
        <v>16</v>
      </c>
      <c r="J35" s="149">
        <v>3604</v>
      </c>
      <c r="K35" s="149">
        <v>2079</v>
      </c>
      <c r="L35" s="149">
        <v>352</v>
      </c>
      <c r="M35" s="149">
        <v>36</v>
      </c>
      <c r="N35" s="149">
        <v>1137</v>
      </c>
      <c r="O35" s="149">
        <v>3784</v>
      </c>
      <c r="P35" s="149">
        <v>2230</v>
      </c>
      <c r="Q35" s="150">
        <v>1947</v>
      </c>
      <c r="R35" s="150">
        <v>1392</v>
      </c>
      <c r="S35" s="151">
        <v>364</v>
      </c>
      <c r="T35" s="150">
        <v>38</v>
      </c>
      <c r="U35" s="151">
        <v>1152</v>
      </c>
      <c r="V35" s="151">
        <v>867</v>
      </c>
      <c r="W35" s="150">
        <v>291</v>
      </c>
      <c r="X35" s="150">
        <v>250</v>
      </c>
      <c r="Y35" s="150">
        <v>132</v>
      </c>
      <c r="Z35" s="150">
        <v>248</v>
      </c>
      <c r="AA35" s="150">
        <v>5</v>
      </c>
      <c r="AB35" s="151">
        <v>323</v>
      </c>
      <c r="AC35" s="152" t="s">
        <v>180</v>
      </c>
      <c r="AD35" s="153"/>
    </row>
    <row r="36" spans="1:30" s="146" customFormat="1" ht="20.100000000000001" customHeight="1">
      <c r="A36" s="144" t="s">
        <v>146</v>
      </c>
      <c r="B36" s="144" t="s">
        <v>147</v>
      </c>
      <c r="C36" s="144" t="s">
        <v>148</v>
      </c>
      <c r="D36" s="144" t="s">
        <v>149</v>
      </c>
      <c r="E36" s="144"/>
      <c r="F36" s="145">
        <v>16</v>
      </c>
      <c r="H36" s="147" t="s">
        <v>181</v>
      </c>
      <c r="I36" s="148">
        <v>331</v>
      </c>
      <c r="J36" s="149">
        <v>16303</v>
      </c>
      <c r="K36" s="149">
        <v>9240</v>
      </c>
      <c r="L36" s="149">
        <v>1808</v>
      </c>
      <c r="M36" s="149">
        <v>2535</v>
      </c>
      <c r="N36" s="149">
        <v>2720</v>
      </c>
      <c r="O36" s="149">
        <v>19805</v>
      </c>
      <c r="P36" s="149">
        <v>11022</v>
      </c>
      <c r="Q36" s="150">
        <v>8454</v>
      </c>
      <c r="R36" s="150">
        <v>2143</v>
      </c>
      <c r="S36" s="151">
        <v>2040</v>
      </c>
      <c r="T36" s="150">
        <v>2745</v>
      </c>
      <c r="U36" s="151">
        <v>3998</v>
      </c>
      <c r="V36" s="151">
        <v>5090</v>
      </c>
      <c r="W36" s="150">
        <v>2070</v>
      </c>
      <c r="X36" s="150">
        <v>1431</v>
      </c>
      <c r="Y36" s="150">
        <v>250</v>
      </c>
      <c r="Z36" s="150">
        <v>911</v>
      </c>
      <c r="AA36" s="150">
        <v>629</v>
      </c>
      <c r="AB36" s="151">
        <v>1480</v>
      </c>
      <c r="AC36" s="152" t="s">
        <v>182</v>
      </c>
      <c r="AD36" s="153"/>
    </row>
    <row r="37" spans="1:30" s="146" customFormat="1" ht="20.100000000000001" customHeight="1">
      <c r="A37" s="144" t="s">
        <v>146</v>
      </c>
      <c r="B37" s="144" t="s">
        <v>147</v>
      </c>
      <c r="C37" s="144" t="s">
        <v>148</v>
      </c>
      <c r="D37" s="144" t="s">
        <v>149</v>
      </c>
      <c r="E37" s="144"/>
      <c r="F37" s="145">
        <v>17</v>
      </c>
      <c r="H37" s="147" t="s">
        <v>183</v>
      </c>
      <c r="I37" s="148">
        <v>63</v>
      </c>
      <c r="J37" s="149">
        <v>38776</v>
      </c>
      <c r="K37" s="149">
        <v>17927</v>
      </c>
      <c r="L37" s="149">
        <v>5874</v>
      </c>
      <c r="M37" s="149">
        <v>3539</v>
      </c>
      <c r="N37" s="149">
        <v>11436</v>
      </c>
      <c r="O37" s="149">
        <v>41912</v>
      </c>
      <c r="P37" s="149">
        <v>18647</v>
      </c>
      <c r="Q37" s="150">
        <v>17447</v>
      </c>
      <c r="R37" s="150">
        <v>11863</v>
      </c>
      <c r="S37" s="151">
        <v>6271</v>
      </c>
      <c r="T37" s="150">
        <v>3722</v>
      </c>
      <c r="U37" s="151">
        <v>13272</v>
      </c>
      <c r="V37" s="151">
        <v>13573</v>
      </c>
      <c r="W37" s="150">
        <v>2546</v>
      </c>
      <c r="X37" s="150">
        <v>2368</v>
      </c>
      <c r="Y37" s="150">
        <v>1550</v>
      </c>
      <c r="Z37" s="150">
        <v>3638</v>
      </c>
      <c r="AA37" s="150">
        <v>625</v>
      </c>
      <c r="AB37" s="151">
        <v>6764</v>
      </c>
      <c r="AC37" s="152" t="s">
        <v>184</v>
      </c>
      <c r="AD37" s="153"/>
    </row>
    <row r="38" spans="1:30" s="146" customFormat="1" ht="20.100000000000001" customHeight="1">
      <c r="A38" s="144" t="s">
        <v>146</v>
      </c>
      <c r="B38" s="144" t="s">
        <v>147</v>
      </c>
      <c r="C38" s="144" t="s">
        <v>148</v>
      </c>
      <c r="D38" s="144" t="s">
        <v>149</v>
      </c>
      <c r="E38" s="144"/>
      <c r="F38" s="145">
        <v>18</v>
      </c>
      <c r="H38" s="147" t="s">
        <v>185</v>
      </c>
      <c r="I38" s="148">
        <v>1451</v>
      </c>
      <c r="J38" s="149">
        <v>266051</v>
      </c>
      <c r="K38" s="149">
        <v>214638</v>
      </c>
      <c r="L38" s="149">
        <v>11874</v>
      </c>
      <c r="M38" s="149">
        <v>12615</v>
      </c>
      <c r="N38" s="149">
        <v>26924</v>
      </c>
      <c r="O38" s="149">
        <v>266051</v>
      </c>
      <c r="P38" s="149">
        <v>214638</v>
      </c>
      <c r="Q38" s="150" t="s">
        <v>165</v>
      </c>
      <c r="R38" s="150">
        <v>92354</v>
      </c>
      <c r="S38" s="151">
        <v>11874</v>
      </c>
      <c r="T38" s="150">
        <v>12615</v>
      </c>
      <c r="U38" s="151">
        <v>26924</v>
      </c>
      <c r="V38" s="151">
        <v>80086</v>
      </c>
      <c r="W38" s="150">
        <v>48742</v>
      </c>
      <c r="X38" s="150" t="s">
        <v>165</v>
      </c>
      <c r="Y38" s="150">
        <v>12561</v>
      </c>
      <c r="Z38" s="150">
        <v>6671</v>
      </c>
      <c r="AA38" s="150">
        <v>5823</v>
      </c>
      <c r="AB38" s="151">
        <v>18850</v>
      </c>
      <c r="AC38" s="152" t="s">
        <v>186</v>
      </c>
      <c r="AD38" s="153"/>
    </row>
    <row r="39" spans="1:30" s="146" customFormat="1" ht="20.100000000000001" customHeight="1">
      <c r="A39" s="144" t="s">
        <v>146</v>
      </c>
      <c r="B39" s="144" t="s">
        <v>147</v>
      </c>
      <c r="C39" s="144" t="s">
        <v>148</v>
      </c>
      <c r="D39" s="144" t="s">
        <v>149</v>
      </c>
      <c r="E39" s="144"/>
      <c r="F39" s="145">
        <v>19</v>
      </c>
      <c r="H39" s="147" t="s">
        <v>187</v>
      </c>
      <c r="I39" s="148">
        <v>719</v>
      </c>
      <c r="J39" s="149">
        <v>152591</v>
      </c>
      <c r="K39" s="149">
        <v>114564</v>
      </c>
      <c r="L39" s="149">
        <v>8241</v>
      </c>
      <c r="M39" s="149">
        <v>10616</v>
      </c>
      <c r="N39" s="149">
        <v>19170</v>
      </c>
      <c r="O39" s="149">
        <v>152591</v>
      </c>
      <c r="P39" s="149">
        <v>114564</v>
      </c>
      <c r="Q39" s="150" t="s">
        <v>165</v>
      </c>
      <c r="R39" s="150">
        <v>50976</v>
      </c>
      <c r="S39" s="151">
        <v>8241</v>
      </c>
      <c r="T39" s="150">
        <v>10616</v>
      </c>
      <c r="U39" s="151">
        <v>19170</v>
      </c>
      <c r="V39" s="151">
        <v>46953</v>
      </c>
      <c r="W39" s="150">
        <v>22766</v>
      </c>
      <c r="X39" s="150" t="s">
        <v>165</v>
      </c>
      <c r="Y39" s="150">
        <v>5882</v>
      </c>
      <c r="Z39" s="150">
        <v>4842</v>
      </c>
      <c r="AA39" s="150">
        <v>4942</v>
      </c>
      <c r="AB39" s="151">
        <v>14403</v>
      </c>
      <c r="AC39" s="152" t="s">
        <v>188</v>
      </c>
      <c r="AD39" s="153"/>
    </row>
    <row r="40" spans="1:30" s="146" customFormat="1" ht="20.100000000000001" customHeight="1">
      <c r="A40" s="144" t="s">
        <v>146</v>
      </c>
      <c r="B40" s="144" t="s">
        <v>147</v>
      </c>
      <c r="C40" s="144" t="s">
        <v>148</v>
      </c>
      <c r="D40" s="144" t="s">
        <v>149</v>
      </c>
      <c r="E40" s="144"/>
      <c r="F40" s="145">
        <v>20</v>
      </c>
      <c r="H40" s="147" t="s">
        <v>189</v>
      </c>
      <c r="I40" s="148">
        <v>114</v>
      </c>
      <c r="J40" s="149">
        <v>20482</v>
      </c>
      <c r="K40" s="149">
        <v>17732</v>
      </c>
      <c r="L40" s="149">
        <v>655</v>
      </c>
      <c r="M40" s="149">
        <v>361</v>
      </c>
      <c r="N40" s="149">
        <v>1734</v>
      </c>
      <c r="O40" s="149">
        <v>20482</v>
      </c>
      <c r="P40" s="149">
        <v>17732</v>
      </c>
      <c r="Q40" s="150" t="s">
        <v>165</v>
      </c>
      <c r="R40" s="150">
        <v>6899</v>
      </c>
      <c r="S40" s="151">
        <v>655</v>
      </c>
      <c r="T40" s="150">
        <v>361</v>
      </c>
      <c r="U40" s="151">
        <v>1734</v>
      </c>
      <c r="V40" s="151">
        <v>6908</v>
      </c>
      <c r="W40" s="150">
        <v>5250</v>
      </c>
      <c r="X40" s="150" t="s">
        <v>165</v>
      </c>
      <c r="Y40" s="150">
        <v>1270</v>
      </c>
      <c r="Z40" s="150">
        <v>443</v>
      </c>
      <c r="AA40" s="150">
        <v>178</v>
      </c>
      <c r="AB40" s="151">
        <v>1037</v>
      </c>
      <c r="AC40" s="152" t="s">
        <v>190</v>
      </c>
      <c r="AD40" s="153"/>
    </row>
    <row r="41" spans="1:30" s="146" customFormat="1" ht="20.100000000000001" customHeight="1">
      <c r="A41" s="144" t="s">
        <v>146</v>
      </c>
      <c r="B41" s="144" t="s">
        <v>147</v>
      </c>
      <c r="C41" s="144" t="s">
        <v>148</v>
      </c>
      <c r="D41" s="144" t="s">
        <v>149</v>
      </c>
      <c r="E41" s="144"/>
      <c r="F41" s="145">
        <v>21</v>
      </c>
      <c r="H41" s="147" t="s">
        <v>191</v>
      </c>
      <c r="I41" s="148">
        <v>618</v>
      </c>
      <c r="J41" s="149">
        <v>92978</v>
      </c>
      <c r="K41" s="149">
        <v>82342</v>
      </c>
      <c r="L41" s="149">
        <v>2978</v>
      </c>
      <c r="M41" s="149">
        <v>1638</v>
      </c>
      <c r="N41" s="149">
        <v>6020</v>
      </c>
      <c r="O41" s="149">
        <v>92978</v>
      </c>
      <c r="P41" s="149">
        <v>82342</v>
      </c>
      <c r="Q41" s="150" t="s">
        <v>165</v>
      </c>
      <c r="R41" s="150">
        <v>34479</v>
      </c>
      <c r="S41" s="151">
        <v>2978</v>
      </c>
      <c r="T41" s="150">
        <v>1638</v>
      </c>
      <c r="U41" s="151">
        <v>6020</v>
      </c>
      <c r="V41" s="151">
        <v>26225</v>
      </c>
      <c r="W41" s="150">
        <v>20726</v>
      </c>
      <c r="X41" s="150" t="s">
        <v>165</v>
      </c>
      <c r="Y41" s="150">
        <v>5409</v>
      </c>
      <c r="Z41" s="150">
        <v>1386</v>
      </c>
      <c r="AA41" s="150">
        <v>703</v>
      </c>
      <c r="AB41" s="151">
        <v>3410</v>
      </c>
      <c r="AC41" s="152" t="s">
        <v>192</v>
      </c>
      <c r="AD41" s="153"/>
    </row>
    <row r="42" spans="1:30" s="146" customFormat="1" ht="20.100000000000001" customHeight="1">
      <c r="A42" s="144" t="s">
        <v>146</v>
      </c>
      <c r="B42" s="144" t="s">
        <v>147</v>
      </c>
      <c r="C42" s="144" t="s">
        <v>148</v>
      </c>
      <c r="D42" s="144" t="s">
        <v>149</v>
      </c>
      <c r="E42" s="144"/>
      <c r="F42" s="145">
        <v>22</v>
      </c>
      <c r="H42" s="147" t="s">
        <v>193</v>
      </c>
      <c r="I42" s="148">
        <v>2344</v>
      </c>
      <c r="J42" s="149">
        <v>126956</v>
      </c>
      <c r="K42" s="149">
        <v>105632</v>
      </c>
      <c r="L42" s="149">
        <v>3830</v>
      </c>
      <c r="M42" s="149">
        <v>752</v>
      </c>
      <c r="N42" s="149">
        <v>16742</v>
      </c>
      <c r="O42" s="149">
        <v>128996</v>
      </c>
      <c r="P42" s="149">
        <v>106497</v>
      </c>
      <c r="Q42" s="150">
        <v>2273</v>
      </c>
      <c r="R42" s="150">
        <v>32352</v>
      </c>
      <c r="S42" s="151">
        <v>3991</v>
      </c>
      <c r="T42" s="150">
        <v>842</v>
      </c>
      <c r="U42" s="151">
        <v>17666</v>
      </c>
      <c r="V42" s="151">
        <v>46709</v>
      </c>
      <c r="W42" s="150">
        <v>32826</v>
      </c>
      <c r="X42" s="150">
        <v>576</v>
      </c>
      <c r="Y42" s="150">
        <v>8316</v>
      </c>
      <c r="Z42" s="150">
        <v>2590</v>
      </c>
      <c r="AA42" s="150">
        <v>533</v>
      </c>
      <c r="AB42" s="151">
        <v>10760</v>
      </c>
      <c r="AC42" s="152" t="s">
        <v>194</v>
      </c>
      <c r="AD42" s="153"/>
    </row>
    <row r="43" spans="1:30" s="146" customFormat="1" ht="20.100000000000001" customHeight="1">
      <c r="A43" s="144" t="s">
        <v>146</v>
      </c>
      <c r="B43" s="144" t="s">
        <v>147</v>
      </c>
      <c r="C43" s="144" t="s">
        <v>148</v>
      </c>
      <c r="D43" s="144" t="s">
        <v>149</v>
      </c>
      <c r="E43" s="144"/>
      <c r="F43" s="145">
        <v>23</v>
      </c>
      <c r="H43" s="147" t="s">
        <v>195</v>
      </c>
      <c r="I43" s="148">
        <v>94</v>
      </c>
      <c r="J43" s="149">
        <v>1373</v>
      </c>
      <c r="K43" s="149">
        <v>954</v>
      </c>
      <c r="L43" s="149">
        <v>137</v>
      </c>
      <c r="M43" s="149">
        <v>55</v>
      </c>
      <c r="N43" s="149">
        <v>227</v>
      </c>
      <c r="O43" s="149">
        <v>1792</v>
      </c>
      <c r="P43" s="149">
        <v>1089</v>
      </c>
      <c r="Q43" s="150">
        <v>864</v>
      </c>
      <c r="R43" s="150">
        <v>308</v>
      </c>
      <c r="S43" s="151">
        <v>179</v>
      </c>
      <c r="T43" s="150">
        <v>60</v>
      </c>
      <c r="U43" s="151">
        <v>464</v>
      </c>
      <c r="V43" s="151">
        <v>660</v>
      </c>
      <c r="W43" s="150">
        <v>204</v>
      </c>
      <c r="X43" s="150">
        <v>165</v>
      </c>
      <c r="Y43" s="150">
        <v>57</v>
      </c>
      <c r="Z43" s="150">
        <v>115</v>
      </c>
      <c r="AA43" s="150">
        <v>48</v>
      </c>
      <c r="AB43" s="151">
        <v>293</v>
      </c>
      <c r="AC43" s="152" t="s">
        <v>196</v>
      </c>
      <c r="AD43" s="153"/>
    </row>
    <row r="44" spans="1:30" s="146" customFormat="1" ht="20.100000000000001" customHeight="1">
      <c r="A44" s="144" t="s">
        <v>146</v>
      </c>
      <c r="B44" s="144" t="s">
        <v>147</v>
      </c>
      <c r="C44" s="144" t="s">
        <v>148</v>
      </c>
      <c r="D44" s="144" t="s">
        <v>149</v>
      </c>
      <c r="E44" s="144"/>
      <c r="F44" s="145">
        <v>24</v>
      </c>
      <c r="H44" s="147" t="s">
        <v>197</v>
      </c>
      <c r="I44" s="148">
        <v>75</v>
      </c>
      <c r="J44" s="149">
        <v>2803</v>
      </c>
      <c r="K44" s="149">
        <v>1658</v>
      </c>
      <c r="L44" s="149">
        <v>409</v>
      </c>
      <c r="M44" s="149">
        <v>110</v>
      </c>
      <c r="N44" s="149">
        <v>626</v>
      </c>
      <c r="O44" s="149">
        <v>4424</v>
      </c>
      <c r="P44" s="149">
        <v>2388</v>
      </c>
      <c r="Q44" s="150">
        <v>1409</v>
      </c>
      <c r="R44" s="150">
        <v>289</v>
      </c>
      <c r="S44" s="151">
        <v>528</v>
      </c>
      <c r="T44" s="150">
        <v>195</v>
      </c>
      <c r="U44" s="151">
        <v>1313</v>
      </c>
      <c r="V44" s="151">
        <v>1813</v>
      </c>
      <c r="W44" s="150">
        <v>657</v>
      </c>
      <c r="X44" s="150">
        <v>411</v>
      </c>
      <c r="Y44" s="150">
        <v>73</v>
      </c>
      <c r="Z44" s="150">
        <v>366</v>
      </c>
      <c r="AA44" s="150">
        <v>143</v>
      </c>
      <c r="AB44" s="151">
        <v>647</v>
      </c>
      <c r="AC44" s="152" t="s">
        <v>198</v>
      </c>
      <c r="AD44" s="153"/>
    </row>
    <row r="45" spans="1:30" s="146" customFormat="1" ht="20.100000000000001" customHeight="1">
      <c r="A45" s="144" t="s">
        <v>146</v>
      </c>
      <c r="B45" s="144" t="s">
        <v>147</v>
      </c>
      <c r="C45" s="144" t="s">
        <v>148</v>
      </c>
      <c r="D45" s="144" t="s">
        <v>149</v>
      </c>
      <c r="E45" s="144"/>
      <c r="F45" s="145">
        <v>25</v>
      </c>
      <c r="H45" s="147" t="s">
        <v>199</v>
      </c>
      <c r="I45" s="148">
        <v>6</v>
      </c>
      <c r="J45" s="149">
        <v>478</v>
      </c>
      <c r="K45" s="149">
        <v>250</v>
      </c>
      <c r="L45" s="149">
        <v>4</v>
      </c>
      <c r="M45" s="149" t="s">
        <v>200</v>
      </c>
      <c r="N45" s="149">
        <v>224</v>
      </c>
      <c r="O45" s="149">
        <v>540</v>
      </c>
      <c r="P45" s="149">
        <v>250</v>
      </c>
      <c r="Q45" s="150">
        <v>250</v>
      </c>
      <c r="R45" s="150">
        <v>61</v>
      </c>
      <c r="S45" s="151">
        <v>4</v>
      </c>
      <c r="T45" s="150" t="s">
        <v>200</v>
      </c>
      <c r="U45" s="151">
        <v>286</v>
      </c>
      <c r="V45" s="151">
        <v>169</v>
      </c>
      <c r="W45" s="150">
        <v>54</v>
      </c>
      <c r="X45" s="150">
        <v>54</v>
      </c>
      <c r="Y45" s="150">
        <v>16</v>
      </c>
      <c r="Z45" s="150">
        <v>2</v>
      </c>
      <c r="AA45" s="150" t="s">
        <v>200</v>
      </c>
      <c r="AB45" s="151">
        <v>113</v>
      </c>
      <c r="AC45" s="152" t="s">
        <v>201</v>
      </c>
      <c r="AD45" s="153"/>
    </row>
    <row r="46" spans="1:30" s="146" customFormat="1" ht="20.100000000000001" customHeight="1">
      <c r="A46" s="144" t="s">
        <v>146</v>
      </c>
      <c r="B46" s="144" t="s">
        <v>147</v>
      </c>
      <c r="C46" s="144" t="s">
        <v>148</v>
      </c>
      <c r="D46" s="144" t="s">
        <v>149</v>
      </c>
      <c r="E46" s="144"/>
      <c r="F46" s="145">
        <v>26</v>
      </c>
      <c r="H46" s="147" t="s">
        <v>202</v>
      </c>
      <c r="I46" s="148">
        <v>56</v>
      </c>
      <c r="J46" s="149">
        <v>959</v>
      </c>
      <c r="K46" s="149">
        <v>718</v>
      </c>
      <c r="L46" s="149">
        <v>145</v>
      </c>
      <c r="M46" s="149">
        <v>3</v>
      </c>
      <c r="N46" s="149">
        <v>93</v>
      </c>
      <c r="O46" s="149">
        <v>2276</v>
      </c>
      <c r="P46" s="149">
        <v>1402</v>
      </c>
      <c r="Q46" s="150">
        <v>485</v>
      </c>
      <c r="R46" s="150">
        <v>19</v>
      </c>
      <c r="S46" s="151">
        <v>229</v>
      </c>
      <c r="T46" s="150">
        <v>88</v>
      </c>
      <c r="U46" s="151">
        <v>557</v>
      </c>
      <c r="V46" s="151">
        <v>822</v>
      </c>
      <c r="W46" s="150">
        <v>362</v>
      </c>
      <c r="X46" s="150">
        <v>122</v>
      </c>
      <c r="Y46" s="150">
        <v>3</v>
      </c>
      <c r="Z46" s="150">
        <v>156</v>
      </c>
      <c r="AA46" s="150">
        <v>70</v>
      </c>
      <c r="AB46" s="151">
        <v>234</v>
      </c>
      <c r="AC46" s="152" t="s">
        <v>203</v>
      </c>
      <c r="AD46" s="153"/>
    </row>
    <row r="47" spans="1:30" s="146" customFormat="1" ht="20.100000000000001" customHeight="1">
      <c r="A47" s="144" t="s">
        <v>146</v>
      </c>
      <c r="B47" s="144" t="s">
        <v>147</v>
      </c>
      <c r="C47" s="144" t="s">
        <v>148</v>
      </c>
      <c r="D47" s="144" t="s">
        <v>149</v>
      </c>
      <c r="E47" s="144"/>
      <c r="F47" s="145">
        <v>27</v>
      </c>
      <c r="H47" s="147" t="s">
        <v>204</v>
      </c>
      <c r="I47" s="148">
        <v>13</v>
      </c>
      <c r="J47" s="149">
        <v>1366</v>
      </c>
      <c r="K47" s="149">
        <v>690</v>
      </c>
      <c r="L47" s="149">
        <v>260</v>
      </c>
      <c r="M47" s="149">
        <v>107</v>
      </c>
      <c r="N47" s="149">
        <v>309</v>
      </c>
      <c r="O47" s="149">
        <v>1608</v>
      </c>
      <c r="P47" s="149">
        <v>736</v>
      </c>
      <c r="Q47" s="150">
        <v>674</v>
      </c>
      <c r="R47" s="150">
        <v>209</v>
      </c>
      <c r="S47" s="151">
        <v>295</v>
      </c>
      <c r="T47" s="150">
        <v>107</v>
      </c>
      <c r="U47" s="151">
        <v>470</v>
      </c>
      <c r="V47" s="151">
        <v>822</v>
      </c>
      <c r="W47" s="150">
        <v>241</v>
      </c>
      <c r="X47" s="150">
        <v>235</v>
      </c>
      <c r="Y47" s="150">
        <v>54</v>
      </c>
      <c r="Z47" s="150">
        <v>208</v>
      </c>
      <c r="AA47" s="150">
        <v>73</v>
      </c>
      <c r="AB47" s="151">
        <v>300</v>
      </c>
      <c r="AC47" s="152" t="s">
        <v>205</v>
      </c>
      <c r="AD47" s="153"/>
    </row>
    <row r="48" spans="1:30" s="146" customFormat="1" ht="20.100000000000001" customHeight="1">
      <c r="A48" s="144" t="s">
        <v>146</v>
      </c>
      <c r="B48" s="144" t="s">
        <v>147</v>
      </c>
      <c r="C48" s="144" t="s">
        <v>148</v>
      </c>
      <c r="D48" s="144" t="s">
        <v>149</v>
      </c>
      <c r="E48" s="144"/>
      <c r="F48" s="145">
        <v>28</v>
      </c>
      <c r="H48" s="147" t="s">
        <v>206</v>
      </c>
      <c r="I48" s="148">
        <v>2175</v>
      </c>
      <c r="J48" s="149">
        <v>122780</v>
      </c>
      <c r="K48" s="149">
        <v>103020</v>
      </c>
      <c r="L48" s="149">
        <v>3284</v>
      </c>
      <c r="M48" s="149">
        <v>587</v>
      </c>
      <c r="N48" s="149">
        <v>15889</v>
      </c>
      <c r="O48" s="149">
        <v>122780</v>
      </c>
      <c r="P48" s="149">
        <v>103020</v>
      </c>
      <c r="Q48" s="150" t="s">
        <v>165</v>
      </c>
      <c r="R48" s="150">
        <v>31755</v>
      </c>
      <c r="S48" s="151">
        <v>3284</v>
      </c>
      <c r="T48" s="150">
        <v>587</v>
      </c>
      <c r="U48" s="151">
        <v>15889</v>
      </c>
      <c r="V48" s="151">
        <v>44236</v>
      </c>
      <c r="W48" s="150">
        <v>31965</v>
      </c>
      <c r="X48" s="150" t="s">
        <v>165</v>
      </c>
      <c r="Y48" s="150">
        <v>8186</v>
      </c>
      <c r="Z48" s="150">
        <v>2109</v>
      </c>
      <c r="AA48" s="150">
        <v>342</v>
      </c>
      <c r="AB48" s="151">
        <v>9820</v>
      </c>
      <c r="AC48" s="152" t="s">
        <v>207</v>
      </c>
      <c r="AD48" s="153"/>
    </row>
    <row r="49" spans="1:30" s="146" customFormat="1" ht="20.100000000000001" customHeight="1">
      <c r="A49" s="144" t="s">
        <v>146</v>
      </c>
      <c r="B49" s="144" t="s">
        <v>147</v>
      </c>
      <c r="C49" s="144" t="s">
        <v>148</v>
      </c>
      <c r="D49" s="144" t="s">
        <v>149</v>
      </c>
      <c r="E49" s="144"/>
      <c r="F49" s="145">
        <v>29</v>
      </c>
      <c r="H49" s="147" t="s">
        <v>208</v>
      </c>
      <c r="I49" s="148">
        <v>382</v>
      </c>
      <c r="J49" s="149">
        <v>36583</v>
      </c>
      <c r="K49" s="149">
        <v>29735</v>
      </c>
      <c r="L49" s="149">
        <v>1101</v>
      </c>
      <c r="M49" s="149">
        <v>311</v>
      </c>
      <c r="N49" s="149">
        <v>5436</v>
      </c>
      <c r="O49" s="149">
        <v>36583</v>
      </c>
      <c r="P49" s="149">
        <v>29735</v>
      </c>
      <c r="Q49" s="150" t="s">
        <v>165</v>
      </c>
      <c r="R49" s="150">
        <v>9975</v>
      </c>
      <c r="S49" s="151">
        <v>1101</v>
      </c>
      <c r="T49" s="150">
        <v>311</v>
      </c>
      <c r="U49" s="151">
        <v>5436</v>
      </c>
      <c r="V49" s="151">
        <v>13426</v>
      </c>
      <c r="W49" s="150">
        <v>9072</v>
      </c>
      <c r="X49" s="150" t="s">
        <v>165</v>
      </c>
      <c r="Y49" s="150">
        <v>2211</v>
      </c>
      <c r="Z49" s="150">
        <v>699</v>
      </c>
      <c r="AA49" s="150">
        <v>149</v>
      </c>
      <c r="AB49" s="151">
        <v>3506</v>
      </c>
      <c r="AC49" s="152" t="s">
        <v>209</v>
      </c>
      <c r="AD49" s="153"/>
    </row>
    <row r="50" spans="1:30" s="146" customFormat="1" ht="20.100000000000001" customHeight="1">
      <c r="A50" s="144" t="s">
        <v>146</v>
      </c>
      <c r="B50" s="144" t="s">
        <v>147</v>
      </c>
      <c r="C50" s="144" t="s">
        <v>148</v>
      </c>
      <c r="D50" s="144" t="s">
        <v>149</v>
      </c>
      <c r="E50" s="144"/>
      <c r="F50" s="145">
        <v>30</v>
      </c>
      <c r="H50" s="147" t="s">
        <v>210</v>
      </c>
      <c r="I50" s="148">
        <v>112</v>
      </c>
      <c r="J50" s="149">
        <v>6017</v>
      </c>
      <c r="K50" s="149">
        <v>5317</v>
      </c>
      <c r="L50" s="149">
        <v>111</v>
      </c>
      <c r="M50" s="149">
        <v>23</v>
      </c>
      <c r="N50" s="149">
        <v>566</v>
      </c>
      <c r="O50" s="149">
        <v>6017</v>
      </c>
      <c r="P50" s="149">
        <v>5317</v>
      </c>
      <c r="Q50" s="150" t="s">
        <v>165</v>
      </c>
      <c r="R50" s="150">
        <v>2053</v>
      </c>
      <c r="S50" s="151">
        <v>111</v>
      </c>
      <c r="T50" s="150">
        <v>23</v>
      </c>
      <c r="U50" s="151">
        <v>566</v>
      </c>
      <c r="V50" s="151">
        <v>1973</v>
      </c>
      <c r="W50" s="150">
        <v>1562</v>
      </c>
      <c r="X50" s="150" t="s">
        <v>165</v>
      </c>
      <c r="Y50" s="150">
        <v>512</v>
      </c>
      <c r="Z50" s="150">
        <v>68</v>
      </c>
      <c r="AA50" s="150">
        <v>14</v>
      </c>
      <c r="AB50" s="151">
        <v>329</v>
      </c>
      <c r="AC50" s="152" t="s">
        <v>211</v>
      </c>
      <c r="AD50" s="153"/>
    </row>
    <row r="51" spans="1:30" s="146" customFormat="1" ht="20.100000000000001" customHeight="1">
      <c r="A51" s="144" t="s">
        <v>146</v>
      </c>
      <c r="B51" s="144" t="s">
        <v>147</v>
      </c>
      <c r="C51" s="144" t="s">
        <v>148</v>
      </c>
      <c r="D51" s="144" t="s">
        <v>149</v>
      </c>
      <c r="E51" s="144"/>
      <c r="F51" s="145">
        <v>31</v>
      </c>
      <c r="H51" s="147" t="s">
        <v>212</v>
      </c>
      <c r="I51" s="148">
        <v>1681</v>
      </c>
      <c r="J51" s="149">
        <v>80180</v>
      </c>
      <c r="K51" s="149">
        <v>67968</v>
      </c>
      <c r="L51" s="149">
        <v>2072</v>
      </c>
      <c r="M51" s="149">
        <v>253</v>
      </c>
      <c r="N51" s="149">
        <v>9887</v>
      </c>
      <c r="O51" s="149">
        <v>80180</v>
      </c>
      <c r="P51" s="149">
        <v>67968</v>
      </c>
      <c r="Q51" s="150" t="s">
        <v>165</v>
      </c>
      <c r="R51" s="150">
        <v>19727</v>
      </c>
      <c r="S51" s="151">
        <v>2072</v>
      </c>
      <c r="T51" s="150">
        <v>253</v>
      </c>
      <c r="U51" s="151">
        <v>9887</v>
      </c>
      <c r="V51" s="151">
        <v>28837</v>
      </c>
      <c r="W51" s="150">
        <v>21331</v>
      </c>
      <c r="X51" s="150" t="s">
        <v>165</v>
      </c>
      <c r="Y51" s="150">
        <v>5463</v>
      </c>
      <c r="Z51" s="150">
        <v>1342</v>
      </c>
      <c r="AA51" s="150">
        <v>179</v>
      </c>
      <c r="AB51" s="151">
        <v>5985</v>
      </c>
      <c r="AC51" s="152" t="s">
        <v>213</v>
      </c>
      <c r="AD51" s="153"/>
    </row>
    <row r="52" spans="1:30" s="146" customFormat="1" ht="12" customHeight="1">
      <c r="F52" s="154"/>
      <c r="H52" s="155"/>
      <c r="I52" s="156"/>
      <c r="J52" s="157"/>
      <c r="K52" s="157"/>
      <c r="L52" s="157"/>
      <c r="M52" s="157"/>
      <c r="N52" s="157"/>
      <c r="O52" s="157"/>
      <c r="P52" s="157"/>
      <c r="Q52" s="158"/>
      <c r="R52" s="158"/>
      <c r="S52" s="158"/>
      <c r="T52" s="158"/>
      <c r="U52" s="158"/>
      <c r="V52" s="158"/>
      <c r="W52" s="158"/>
      <c r="X52" s="158"/>
      <c r="Y52" s="158"/>
      <c r="Z52" s="158"/>
      <c r="AA52" s="158"/>
      <c r="AB52" s="158"/>
      <c r="AC52" s="159"/>
      <c r="AD52" s="153"/>
    </row>
    <row r="53" spans="1:30" ht="7.5" customHeight="1">
      <c r="F53" s="160"/>
      <c r="H53" s="161"/>
      <c r="I53" s="162"/>
      <c r="J53" s="162"/>
      <c r="K53" s="163"/>
      <c r="L53" s="162"/>
      <c r="M53" s="163"/>
      <c r="N53" s="162"/>
      <c r="O53" s="163"/>
      <c r="P53" s="162"/>
      <c r="Q53" s="164"/>
      <c r="R53" s="164"/>
      <c r="S53" s="164"/>
      <c r="T53" s="164"/>
      <c r="U53" s="164"/>
      <c r="V53" s="164"/>
      <c r="W53" s="164"/>
      <c r="X53" s="164"/>
      <c r="Y53" s="164"/>
      <c r="Z53" s="164"/>
      <c r="AA53" s="164"/>
      <c r="AB53" s="164"/>
      <c r="AC53" s="161"/>
    </row>
    <row r="54" spans="1:30" s="146" customFormat="1" ht="12.75" customHeight="1">
      <c r="F54" s="154"/>
      <c r="H54" s="147"/>
      <c r="I54" s="165" t="s">
        <v>214</v>
      </c>
      <c r="J54" s="166"/>
      <c r="K54" s="167"/>
      <c r="L54" s="166"/>
      <c r="M54" s="167"/>
      <c r="N54" s="166"/>
      <c r="O54" s="167"/>
      <c r="P54" s="166"/>
      <c r="Q54" s="168"/>
      <c r="R54" s="168"/>
      <c r="S54" s="168"/>
      <c r="T54" s="168"/>
      <c r="U54" s="168"/>
      <c r="V54" s="168"/>
      <c r="W54" s="168"/>
      <c r="X54" s="168"/>
      <c r="Y54" s="168"/>
      <c r="Z54" s="168"/>
      <c r="AA54" s="168"/>
      <c r="AB54" s="168"/>
      <c r="AC54" s="147"/>
      <c r="AD54" s="153"/>
    </row>
    <row r="55" spans="1:30" s="146" customFormat="1" ht="12.75" customHeight="1">
      <c r="F55" s="154"/>
      <c r="H55" s="147"/>
      <c r="I55" s="165" t="s">
        <v>215</v>
      </c>
      <c r="J55" s="166"/>
      <c r="K55" s="167"/>
      <c r="L55" s="166"/>
      <c r="M55" s="167"/>
      <c r="N55" s="166"/>
      <c r="O55" s="167"/>
      <c r="P55" s="166"/>
      <c r="Q55" s="168"/>
      <c r="R55" s="168"/>
      <c r="S55" s="168"/>
      <c r="T55" s="168"/>
      <c r="U55" s="168"/>
      <c r="V55" s="168"/>
      <c r="W55" s="168"/>
      <c r="X55" s="168"/>
      <c r="Y55" s="168"/>
      <c r="Z55" s="168"/>
      <c r="AA55" s="168"/>
      <c r="AB55" s="168"/>
      <c r="AC55" s="147"/>
      <c r="AD55" s="153"/>
    </row>
    <row r="56" spans="1:30" s="146" customFormat="1" ht="12.75" customHeight="1">
      <c r="F56" s="154"/>
      <c r="H56" s="147"/>
      <c r="I56" s="169" t="s">
        <v>216</v>
      </c>
      <c r="J56" s="166"/>
      <c r="K56" s="167"/>
      <c r="L56" s="166"/>
      <c r="M56" s="167"/>
      <c r="N56" s="166"/>
      <c r="O56" s="167"/>
      <c r="P56" s="166"/>
      <c r="Q56" s="168"/>
      <c r="R56" s="168"/>
      <c r="S56" s="168"/>
      <c r="T56" s="168"/>
      <c r="U56" s="168"/>
      <c r="V56" s="168"/>
      <c r="W56" s="168"/>
      <c r="X56" s="168"/>
      <c r="Y56" s="168"/>
      <c r="Z56" s="168"/>
      <c r="AA56" s="168"/>
      <c r="AB56" s="168"/>
      <c r="AC56" s="147"/>
      <c r="AD56" s="153"/>
    </row>
    <row r="57" spans="1:30" s="146" customFormat="1" ht="12.75" customHeight="1">
      <c r="F57" s="154"/>
      <c r="H57" s="147"/>
      <c r="I57" s="165" t="s">
        <v>217</v>
      </c>
      <c r="J57" s="166"/>
      <c r="K57" s="167"/>
      <c r="L57" s="166"/>
      <c r="M57" s="167"/>
      <c r="N57" s="166"/>
      <c r="O57" s="167"/>
      <c r="P57" s="166"/>
      <c r="Q57" s="168"/>
      <c r="R57" s="168"/>
      <c r="S57" s="168"/>
      <c r="T57" s="168"/>
      <c r="U57" s="168"/>
      <c r="V57" s="168"/>
      <c r="W57" s="168"/>
      <c r="X57" s="168"/>
      <c r="Y57" s="168"/>
      <c r="Z57" s="168"/>
      <c r="AA57" s="168"/>
      <c r="AB57" s="168"/>
      <c r="AC57" s="147"/>
      <c r="AD57" s="153"/>
    </row>
    <row r="58" spans="1:30" ht="12" customHeight="1">
      <c r="F58" s="170"/>
    </row>
  </sheetData>
  <mergeCells count="3">
    <mergeCell ref="P11:R11"/>
    <mergeCell ref="W11:X11"/>
    <mergeCell ref="W12:X12"/>
  </mergeCells>
  <phoneticPr fontId="13"/>
  <pageMargins left="0.59055118110236227" right="0" top="0.78740157480314965" bottom="0" header="0.51181102362204722" footer="0.51181102362204722"/>
  <pageSetup paperSize="9" scale="64" pageOrder="overThenDown" orientation="portrait" r:id="rId1"/>
  <headerFooter alignWithMargins="0"/>
  <colBreaks count="2" manualBreakCount="2">
    <brk id="16" max="1048575" man="1"/>
    <brk id="30"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1F568-8043-412A-838F-7B6060B65B57}">
  <sheetPr codeName="Sheet19"/>
  <dimension ref="A1:H54"/>
  <sheetViews>
    <sheetView zoomScaleNormal="100" zoomScaleSheetLayoutView="80" workbookViewId="0"/>
  </sheetViews>
  <sheetFormatPr defaultColWidth="8.875" defaultRowHeight="13.5"/>
  <cols>
    <col min="1" max="1" width="25.625" customWidth="1"/>
    <col min="2" max="5" width="14.75" customWidth="1"/>
    <col min="6" max="7" width="16.125" customWidth="1"/>
  </cols>
  <sheetData>
    <row r="1" spans="1:8" ht="14.25">
      <c r="B1" s="1148"/>
      <c r="C1" s="1148"/>
      <c r="D1" s="1122"/>
      <c r="F1" s="1148" t="s">
        <v>1525</v>
      </c>
      <c r="G1" s="1148" t="s">
        <v>1525</v>
      </c>
    </row>
    <row r="2" spans="1:8" ht="17.25" customHeight="1"/>
    <row r="3" spans="1:8" ht="19.5" customHeight="1">
      <c r="A3" s="1879" t="s">
        <v>1454</v>
      </c>
      <c r="B3" s="1879"/>
      <c r="C3" s="1879"/>
      <c r="D3" s="1879"/>
      <c r="E3" s="1879"/>
      <c r="F3" s="1879"/>
      <c r="G3" s="1879"/>
      <c r="H3" s="1149"/>
    </row>
    <row r="4" spans="1:8" ht="19.5" customHeight="1">
      <c r="A4" s="1894" t="s">
        <v>1455</v>
      </c>
      <c r="B4" s="1894"/>
      <c r="C4" s="1894"/>
      <c r="D4" s="1894"/>
      <c r="E4" s="1894"/>
      <c r="F4" s="1894"/>
      <c r="G4" s="1894"/>
      <c r="H4" s="1119"/>
    </row>
    <row r="5" spans="1:8" ht="12" customHeight="1"/>
    <row r="6" spans="1:8" ht="17.25" customHeight="1" thickBot="1">
      <c r="A6" s="1118" t="s">
        <v>1526</v>
      </c>
      <c r="B6" s="1373"/>
      <c r="C6" s="1373"/>
      <c r="D6" s="1373"/>
      <c r="E6" s="1373"/>
      <c r="F6" s="1373" t="s">
        <v>1527</v>
      </c>
      <c r="G6" s="1373" t="s">
        <v>1527</v>
      </c>
    </row>
    <row r="7" spans="1:8" ht="13.5" customHeight="1">
      <c r="A7" s="1528"/>
      <c r="B7" s="1377"/>
      <c r="C7" s="1377"/>
      <c r="D7" s="1377"/>
      <c r="E7" s="1377"/>
      <c r="F7" s="1377"/>
      <c r="G7" s="1377"/>
    </row>
    <row r="8" spans="1:8">
      <c r="A8" s="1373" t="s">
        <v>1528</v>
      </c>
      <c r="B8" s="1529"/>
      <c r="C8" s="1529"/>
      <c r="D8" s="1529"/>
      <c r="E8" s="1529"/>
      <c r="F8" s="1529"/>
      <c r="G8" s="1529"/>
    </row>
    <row r="9" spans="1:8" ht="14.25">
      <c r="A9" s="1373" t="s">
        <v>1471</v>
      </c>
      <c r="B9" s="1151" t="s">
        <v>1529</v>
      </c>
      <c r="C9" s="1151" t="s">
        <v>360</v>
      </c>
      <c r="D9" s="1151" t="s">
        <v>1530</v>
      </c>
      <c r="E9" s="1151" t="s">
        <v>1531</v>
      </c>
      <c r="F9" s="1151" t="s">
        <v>1532</v>
      </c>
      <c r="G9" s="1530" t="s">
        <v>1533</v>
      </c>
    </row>
    <row r="10" spans="1:8">
      <c r="A10" t="s">
        <v>1534</v>
      </c>
      <c r="B10" s="1529"/>
      <c r="C10" s="1529"/>
      <c r="D10" s="1529"/>
      <c r="E10" s="1529"/>
      <c r="F10" s="1529"/>
      <c r="G10" s="1150"/>
    </row>
    <row r="11" spans="1:8" ht="13.5" customHeight="1">
      <c r="A11" s="1382" t="s">
        <v>1535</v>
      </c>
      <c r="B11" s="1531"/>
      <c r="C11" s="1531"/>
      <c r="D11" s="1531"/>
      <c r="E11" s="1531"/>
      <c r="F11" s="1531"/>
      <c r="G11" s="1152"/>
    </row>
    <row r="12" spans="1:8" ht="9.9499999999999993" customHeight="1">
      <c r="G12" s="1158"/>
    </row>
    <row r="13" spans="1:8" ht="21" customHeight="1">
      <c r="A13" s="1532" t="s">
        <v>1536</v>
      </c>
      <c r="B13" s="1153">
        <v>11</v>
      </c>
      <c r="C13" s="1153">
        <v>12</v>
      </c>
      <c r="D13" s="1153">
        <v>12</v>
      </c>
      <c r="E13" s="1153">
        <v>12</v>
      </c>
      <c r="F13" s="1153">
        <v>12</v>
      </c>
      <c r="G13" s="1300">
        <v>11</v>
      </c>
    </row>
    <row r="14" spans="1:8" ht="21" customHeight="1">
      <c r="A14" s="1154" t="s">
        <v>1537</v>
      </c>
      <c r="B14" s="1153"/>
      <c r="C14" s="1153"/>
      <c r="D14" s="1153"/>
      <c r="E14" s="1153"/>
      <c r="F14" s="1153"/>
      <c r="G14" s="1300"/>
    </row>
    <row r="15" spans="1:8" ht="21" customHeight="1">
      <c r="A15" s="1532" t="s">
        <v>1538</v>
      </c>
      <c r="B15" s="1153">
        <v>625</v>
      </c>
      <c r="C15" s="1153">
        <v>625</v>
      </c>
      <c r="D15" s="1153">
        <v>653</v>
      </c>
      <c r="E15" s="1153">
        <v>653</v>
      </c>
      <c r="F15" s="1153">
        <v>626</v>
      </c>
      <c r="G15" s="1300">
        <v>626</v>
      </c>
    </row>
    <row r="16" spans="1:8" ht="21" customHeight="1">
      <c r="A16" s="1155" t="s">
        <v>1539</v>
      </c>
      <c r="B16" s="1153"/>
      <c r="C16" s="1153"/>
      <c r="D16" s="1153"/>
      <c r="E16" s="1153"/>
      <c r="F16" s="1153"/>
      <c r="G16" s="1300"/>
    </row>
    <row r="17" spans="1:7" ht="21" customHeight="1">
      <c r="A17" s="1532" t="s">
        <v>1540</v>
      </c>
      <c r="B17" s="1153">
        <v>1067</v>
      </c>
      <c r="C17" s="1153">
        <v>1233</v>
      </c>
      <c r="D17" s="1153">
        <v>1280</v>
      </c>
      <c r="E17" s="1153">
        <v>1190</v>
      </c>
      <c r="F17" s="1153">
        <v>1254</v>
      </c>
      <c r="G17" s="1300">
        <v>1218</v>
      </c>
    </row>
    <row r="18" spans="1:7" ht="21" customHeight="1">
      <c r="A18" s="1155" t="s">
        <v>1541</v>
      </c>
      <c r="B18" s="1153"/>
      <c r="C18" s="1153"/>
      <c r="D18" s="1153"/>
      <c r="E18" s="1153"/>
      <c r="F18" s="1153"/>
      <c r="G18" s="1300"/>
    </row>
    <row r="19" spans="1:7" ht="21" customHeight="1">
      <c r="A19" s="1532" t="s">
        <v>1542</v>
      </c>
      <c r="B19" s="1153">
        <v>22</v>
      </c>
      <c r="C19" s="1153">
        <v>24</v>
      </c>
      <c r="D19" s="1153">
        <v>23</v>
      </c>
      <c r="E19" s="1153">
        <v>23</v>
      </c>
      <c r="F19" s="1153">
        <v>22</v>
      </c>
      <c r="G19" s="1300">
        <v>23</v>
      </c>
    </row>
    <row r="20" spans="1:7" ht="21" customHeight="1">
      <c r="A20" s="1154" t="s">
        <v>1543</v>
      </c>
      <c r="B20" s="1153"/>
      <c r="C20" s="1153"/>
      <c r="D20" s="1153"/>
      <c r="E20" s="1153"/>
      <c r="F20" s="1153"/>
      <c r="G20" s="1300"/>
    </row>
    <row r="21" spans="1:7" ht="21" customHeight="1">
      <c r="A21" s="1532" t="s">
        <v>1544</v>
      </c>
      <c r="B21" s="1199" t="s">
        <v>1545</v>
      </c>
      <c r="C21" s="1199" t="s">
        <v>1545</v>
      </c>
      <c r="D21" s="1199" t="s">
        <v>1545</v>
      </c>
      <c r="E21" s="1199" t="s">
        <v>1545</v>
      </c>
      <c r="F21" s="1153">
        <v>53</v>
      </c>
      <c r="G21" s="1300">
        <v>49</v>
      </c>
    </row>
    <row r="22" spans="1:7" ht="21" customHeight="1">
      <c r="A22" s="1155" t="s">
        <v>1546</v>
      </c>
      <c r="B22" s="1153"/>
      <c r="C22" s="1153"/>
      <c r="D22" s="1153"/>
      <c r="E22" s="1153"/>
      <c r="F22" s="1153"/>
      <c r="G22" s="1300"/>
    </row>
    <row r="23" spans="1:7" ht="21" customHeight="1">
      <c r="A23" s="1532" t="s">
        <v>1547</v>
      </c>
      <c r="B23" s="1153">
        <v>359</v>
      </c>
      <c r="C23" s="1153">
        <v>312</v>
      </c>
      <c r="D23" s="1153">
        <v>248</v>
      </c>
      <c r="E23" s="1153">
        <v>275</v>
      </c>
      <c r="F23" s="1153">
        <v>299</v>
      </c>
      <c r="G23" s="1300">
        <v>391</v>
      </c>
    </row>
    <row r="24" spans="1:7" ht="21" customHeight="1">
      <c r="A24" s="1155" t="s">
        <v>1548</v>
      </c>
      <c r="B24" s="1153"/>
      <c r="C24" s="1153"/>
      <c r="D24" s="1153"/>
      <c r="E24" s="1153"/>
      <c r="F24" s="1153"/>
      <c r="G24" s="1300"/>
    </row>
    <row r="25" spans="1:7" ht="21" customHeight="1">
      <c r="A25" s="1532" t="s">
        <v>1549</v>
      </c>
      <c r="B25" s="1153">
        <v>991</v>
      </c>
      <c r="C25" s="1153">
        <v>1082</v>
      </c>
      <c r="D25" s="1153">
        <v>1830</v>
      </c>
      <c r="E25" s="1153">
        <v>1133</v>
      </c>
      <c r="F25" s="1153">
        <v>1065</v>
      </c>
      <c r="G25" s="1300">
        <v>1060</v>
      </c>
    </row>
    <row r="26" spans="1:7" ht="30" customHeight="1">
      <c r="A26" s="1155" t="s">
        <v>1550</v>
      </c>
      <c r="B26" s="1153"/>
      <c r="C26" s="1153"/>
      <c r="D26" s="1153"/>
      <c r="E26" s="1153"/>
      <c r="F26" s="1153"/>
      <c r="G26" s="1300"/>
    </row>
    <row r="27" spans="1:7" ht="21" customHeight="1">
      <c r="A27" s="1532" t="s">
        <v>1551</v>
      </c>
      <c r="B27" s="1153">
        <v>12</v>
      </c>
      <c r="C27" s="1153">
        <v>12</v>
      </c>
      <c r="D27" s="1153">
        <v>12</v>
      </c>
      <c r="E27" s="1153">
        <v>12</v>
      </c>
      <c r="F27" s="1153">
        <v>11</v>
      </c>
      <c r="G27" s="1300">
        <v>12</v>
      </c>
    </row>
    <row r="28" spans="1:7" ht="21" customHeight="1">
      <c r="A28" s="1155" t="s">
        <v>1552</v>
      </c>
      <c r="B28" s="1153"/>
      <c r="C28" s="1153"/>
      <c r="D28" s="1153"/>
      <c r="E28" s="1153"/>
      <c r="F28" s="1153"/>
      <c r="G28" s="1300"/>
    </row>
    <row r="29" spans="1:7" ht="21" customHeight="1">
      <c r="A29" s="1532" t="s">
        <v>1553</v>
      </c>
      <c r="B29" s="1153">
        <v>148</v>
      </c>
      <c r="C29" s="1153">
        <v>150</v>
      </c>
      <c r="D29" s="1153">
        <v>132</v>
      </c>
      <c r="E29" s="1153">
        <v>156</v>
      </c>
      <c r="F29" s="1153">
        <v>345</v>
      </c>
      <c r="G29" s="1300">
        <v>637</v>
      </c>
    </row>
    <row r="30" spans="1:7" ht="21" customHeight="1">
      <c r="A30" s="1155" t="s">
        <v>1554</v>
      </c>
      <c r="B30" s="1153"/>
      <c r="C30" s="1153"/>
      <c r="D30" s="1153"/>
      <c r="E30" s="1153"/>
      <c r="F30" s="1153"/>
      <c r="G30" s="1300"/>
    </row>
    <row r="31" spans="1:7" ht="21" customHeight="1">
      <c r="A31" s="1532" t="s">
        <v>1555</v>
      </c>
      <c r="B31" s="1153">
        <v>13</v>
      </c>
      <c r="C31" s="1153">
        <v>10</v>
      </c>
      <c r="D31" s="1153">
        <v>10</v>
      </c>
      <c r="E31" s="1153">
        <v>11</v>
      </c>
      <c r="F31" s="1153">
        <v>11</v>
      </c>
      <c r="G31" s="1300">
        <v>10</v>
      </c>
    </row>
    <row r="32" spans="1:7" ht="21" customHeight="1">
      <c r="A32" s="1154" t="s">
        <v>1556</v>
      </c>
      <c r="B32" s="1153"/>
      <c r="C32" s="1153"/>
      <c r="D32" s="1153"/>
      <c r="E32" s="1153"/>
      <c r="F32" s="1153"/>
      <c r="G32" s="1300"/>
    </row>
    <row r="33" spans="1:8" ht="21" customHeight="1">
      <c r="A33" s="1532" t="s">
        <v>1557</v>
      </c>
      <c r="B33" s="1153">
        <v>20902</v>
      </c>
      <c r="C33" s="1153">
        <v>21876</v>
      </c>
      <c r="D33" s="1153">
        <v>21224</v>
      </c>
      <c r="E33" s="1153">
        <v>20598</v>
      </c>
      <c r="F33" s="1153">
        <v>20599</v>
      </c>
      <c r="G33" s="1300">
        <v>20579</v>
      </c>
    </row>
    <row r="34" spans="1:8" ht="30" customHeight="1">
      <c r="A34" s="1155" t="s">
        <v>1558</v>
      </c>
      <c r="B34" s="1153"/>
      <c r="C34" s="1153"/>
      <c r="D34" s="1153"/>
      <c r="E34" s="1153"/>
      <c r="F34" s="1153"/>
      <c r="G34" s="1300"/>
    </row>
    <row r="35" spans="1:8" ht="21" customHeight="1">
      <c r="A35" s="1532" t="s">
        <v>1559</v>
      </c>
      <c r="B35" s="1153">
        <v>1698</v>
      </c>
      <c r="C35" s="1153">
        <v>2333</v>
      </c>
      <c r="D35" s="1153">
        <v>2643</v>
      </c>
      <c r="E35" s="1153">
        <v>1787</v>
      </c>
      <c r="F35" s="1153">
        <v>2863</v>
      </c>
      <c r="G35" s="1300">
        <v>2345</v>
      </c>
    </row>
    <row r="36" spans="1:8" ht="21" customHeight="1">
      <c r="A36" s="1154" t="s">
        <v>1560</v>
      </c>
      <c r="B36" s="1153"/>
      <c r="C36" s="1153"/>
      <c r="D36" s="1153"/>
      <c r="E36" s="1153"/>
      <c r="F36" s="1153"/>
      <c r="G36" s="1300"/>
    </row>
    <row r="37" spans="1:8" ht="21" customHeight="1">
      <c r="A37" s="1532" t="s">
        <v>1561</v>
      </c>
      <c r="B37" s="1153">
        <v>1658</v>
      </c>
      <c r="C37" s="1153">
        <v>2000</v>
      </c>
      <c r="D37" s="1153">
        <v>2048</v>
      </c>
      <c r="E37" s="1153">
        <v>1949</v>
      </c>
      <c r="F37" s="1153">
        <v>1997</v>
      </c>
      <c r="G37" s="1300">
        <v>1925</v>
      </c>
    </row>
    <row r="38" spans="1:8" ht="30" customHeight="1">
      <c r="A38" s="1155" t="s">
        <v>1562</v>
      </c>
      <c r="B38" s="1153"/>
      <c r="C38" s="1153"/>
      <c r="D38" s="1153"/>
      <c r="E38" s="1153"/>
      <c r="F38" s="1153"/>
      <c r="G38" s="1300"/>
    </row>
    <row r="39" spans="1:8" ht="21" customHeight="1">
      <c r="A39" s="1532" t="s">
        <v>1563</v>
      </c>
      <c r="B39" s="1153">
        <v>6558</v>
      </c>
      <c r="C39" s="1153">
        <v>6786</v>
      </c>
      <c r="D39" s="1153">
        <v>6889</v>
      </c>
      <c r="E39" s="1153">
        <v>6645</v>
      </c>
      <c r="F39" s="1153">
        <v>6430</v>
      </c>
      <c r="G39" s="1300">
        <v>11043</v>
      </c>
    </row>
    <row r="40" spans="1:8" ht="30" customHeight="1">
      <c r="A40" s="1155" t="s">
        <v>1564</v>
      </c>
      <c r="B40" s="1153"/>
      <c r="C40" s="1153"/>
      <c r="D40" s="1153"/>
      <c r="E40" s="1153"/>
      <c r="F40" s="1153"/>
      <c r="G40" s="1300"/>
    </row>
    <row r="41" spans="1:8" ht="21" customHeight="1">
      <c r="A41" s="1532" t="s">
        <v>1565</v>
      </c>
      <c r="B41" s="1153">
        <v>1825</v>
      </c>
      <c r="C41" s="1153">
        <v>2920</v>
      </c>
      <c r="D41" s="1153">
        <v>3681</v>
      </c>
      <c r="E41" s="1153">
        <v>4013</v>
      </c>
      <c r="F41" s="1153">
        <v>4058</v>
      </c>
      <c r="G41" s="1300">
        <v>4127</v>
      </c>
    </row>
    <row r="42" spans="1:8" ht="30" customHeight="1">
      <c r="A42" s="1155" t="s">
        <v>1566</v>
      </c>
      <c r="B42" s="1153"/>
      <c r="C42" s="1153"/>
      <c r="D42" s="1153"/>
      <c r="E42" s="1153"/>
      <c r="F42" s="1153"/>
      <c r="G42" s="1300"/>
    </row>
    <row r="43" spans="1:8" ht="21" customHeight="1">
      <c r="A43" s="1532" t="s">
        <v>1567</v>
      </c>
      <c r="B43" s="1153">
        <v>1470</v>
      </c>
      <c r="C43" s="1153">
        <v>1712</v>
      </c>
      <c r="D43" s="1153">
        <v>1821</v>
      </c>
      <c r="E43" s="1153">
        <v>1597</v>
      </c>
      <c r="F43" s="1153">
        <v>1630</v>
      </c>
      <c r="G43" s="1300">
        <v>1591</v>
      </c>
    </row>
    <row r="44" spans="1:8" ht="21" customHeight="1">
      <c r="A44" s="1154" t="s">
        <v>1568</v>
      </c>
      <c r="B44" s="1153"/>
      <c r="C44" s="1153"/>
      <c r="D44" s="1153"/>
      <c r="E44" s="1153"/>
      <c r="F44" s="1153"/>
      <c r="G44" s="1300"/>
    </row>
    <row r="45" spans="1:8" ht="21" customHeight="1">
      <c r="A45" s="1532" t="s">
        <v>1569</v>
      </c>
      <c r="B45" s="1153">
        <v>1042</v>
      </c>
      <c r="C45" s="1153">
        <v>1290</v>
      </c>
      <c r="D45" s="1153">
        <v>1280</v>
      </c>
      <c r="E45" s="1153">
        <v>1139</v>
      </c>
      <c r="F45" s="1153">
        <v>1645</v>
      </c>
      <c r="G45" s="1300">
        <v>2199</v>
      </c>
    </row>
    <row r="46" spans="1:8" ht="21" customHeight="1">
      <c r="A46" s="1156" t="s">
        <v>1570</v>
      </c>
      <c r="B46" s="1153"/>
      <c r="C46" s="1153"/>
      <c r="D46" s="1153"/>
      <c r="E46" s="1153"/>
      <c r="F46" s="1153"/>
      <c r="G46" s="1300"/>
    </row>
    <row r="47" spans="1:8" ht="7.5" customHeight="1">
      <c r="A47" s="1532"/>
      <c r="B47" s="1157"/>
      <c r="C47" s="1157"/>
      <c r="D47" s="1157"/>
      <c r="E47" s="1157"/>
      <c r="F47" s="1157"/>
      <c r="G47" s="1533"/>
    </row>
    <row r="48" spans="1:8" ht="18" customHeight="1">
      <c r="A48" s="1532" t="s">
        <v>1571</v>
      </c>
      <c r="B48" s="1153">
        <v>38401</v>
      </c>
      <c r="C48" s="1153">
        <v>42377</v>
      </c>
      <c r="D48" s="1153">
        <v>43787</v>
      </c>
      <c r="E48" s="1153">
        <v>41194</v>
      </c>
      <c r="F48" s="1153">
        <v>42921</v>
      </c>
      <c r="G48" s="1300">
        <v>47882</v>
      </c>
      <c r="H48" s="1534"/>
    </row>
    <row r="49" spans="1:7" ht="18" customHeight="1">
      <c r="A49" s="1154" t="s">
        <v>29</v>
      </c>
      <c r="G49" s="1158"/>
    </row>
    <row r="50" spans="1:7" ht="9.9499999999999993" customHeight="1" thickBot="1">
      <c r="A50" s="1385"/>
      <c r="B50" s="1385"/>
      <c r="C50" s="1385"/>
      <c r="D50" s="1159"/>
      <c r="E50" s="1385"/>
      <c r="F50" s="1385"/>
      <c r="G50" s="1159"/>
    </row>
    <row r="51" spans="1:7" ht="20.25" customHeight="1">
      <c r="A51" s="1118" t="s">
        <v>1572</v>
      </c>
    </row>
    <row r="52" spans="1:7" ht="20.25" customHeight="1">
      <c r="A52" s="1118" t="s">
        <v>1573</v>
      </c>
    </row>
    <row r="53" spans="1:7" ht="20.25" customHeight="1">
      <c r="A53" s="1118"/>
    </row>
    <row r="54" spans="1:7" ht="19.5" customHeight="1">
      <c r="A54" s="1118" t="s">
        <v>1574</v>
      </c>
    </row>
  </sheetData>
  <mergeCells count="2">
    <mergeCell ref="A3:G3"/>
    <mergeCell ref="A4:G4"/>
  </mergeCells>
  <phoneticPr fontId="13"/>
  <printOptions horizontalCentered="1"/>
  <pageMargins left="0.74803149606299213" right="0.6692913385826772" top="0.78740157480314965" bottom="0.39370078740157483" header="0.19685039370078741" footer="0.15748031496062992"/>
  <pageSetup paperSize="9" scale="70"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dimension ref="A1:P70"/>
  <sheetViews>
    <sheetView topLeftCell="G3" zoomScaleNormal="100" zoomScaleSheetLayoutView="100" workbookViewId="0">
      <pane xSplit="2" ySplit="18" topLeftCell="I21" activePane="bottomRight" state="frozen"/>
      <selection pane="topRight" activeCell="I3" sqref="I3"/>
      <selection pane="bottomLeft" activeCell="G21" sqref="G21"/>
      <selection pane="bottomRight" activeCell="M21" sqref="M21"/>
    </sheetView>
  </sheetViews>
  <sheetFormatPr defaultColWidth="9" defaultRowHeight="12"/>
  <cols>
    <col min="1" max="5" width="9" style="179" hidden="1" customWidth="1"/>
    <col min="6" max="6" width="1.875" style="180" hidden="1" customWidth="1"/>
    <col min="7" max="7" width="1.875" style="180" customWidth="1"/>
    <col min="8" max="8" width="36.5" style="450" bestFit="1" customWidth="1"/>
    <col min="9" max="9" width="13.375" style="893" customWidth="1"/>
    <col min="10" max="10" width="14.125" style="893" customWidth="1"/>
    <col min="11" max="11" width="13.375" style="894" customWidth="1"/>
    <col min="12" max="12" width="13.375" style="893" customWidth="1"/>
    <col min="13" max="14" width="14.125" style="893" customWidth="1"/>
    <col min="15" max="15" width="2" style="180" customWidth="1"/>
    <col min="16" max="16384" width="9" style="180"/>
  </cols>
  <sheetData>
    <row r="1" spans="1:16" hidden="1">
      <c r="I1" s="893">
        <v>1</v>
      </c>
      <c r="J1" s="893">
        <v>2</v>
      </c>
      <c r="K1" s="894">
        <v>3</v>
      </c>
      <c r="L1" s="893">
        <v>4</v>
      </c>
      <c r="M1" s="893">
        <v>5</v>
      </c>
      <c r="N1" s="893">
        <v>6</v>
      </c>
    </row>
    <row r="2" spans="1:16" s="186" customFormat="1" ht="12" hidden="1" customHeight="1">
      <c r="A2" s="185"/>
      <c r="B2" s="185"/>
      <c r="C2" s="185"/>
      <c r="D2" s="185"/>
      <c r="E2" s="185"/>
      <c r="H2" s="753"/>
      <c r="I2" s="895">
        <v>1</v>
      </c>
      <c r="J2" s="895">
        <v>2</v>
      </c>
      <c r="K2" s="896">
        <v>3</v>
      </c>
      <c r="L2" s="895">
        <v>4</v>
      </c>
      <c r="M2" s="895">
        <v>5</v>
      </c>
      <c r="N2" s="895">
        <v>6</v>
      </c>
      <c r="O2" s="191"/>
    </row>
    <row r="3" spans="1:16" s="186" customFormat="1" ht="12" customHeight="1">
      <c r="A3" s="185"/>
      <c r="B3" s="185"/>
      <c r="C3" s="185"/>
      <c r="D3" s="185"/>
      <c r="E3" s="185"/>
      <c r="H3" s="753"/>
      <c r="I3" s="897"/>
      <c r="J3" s="897"/>
      <c r="K3" s="898"/>
      <c r="L3" s="897"/>
      <c r="M3" s="897"/>
      <c r="N3" s="897"/>
    </row>
    <row r="4" spans="1:16" s="195" customFormat="1" ht="17.25" customHeight="1">
      <c r="F4" s="196"/>
      <c r="J4" s="758" t="s">
        <v>1575</v>
      </c>
      <c r="K4" s="760"/>
      <c r="L4" s="760"/>
      <c r="M4" s="760"/>
      <c r="N4" s="760"/>
    </row>
    <row r="5" spans="1:16" s="202" customFormat="1" ht="7.5" customHeight="1">
      <c r="F5" s="203"/>
      <c r="H5" s="900"/>
      <c r="I5" s="901"/>
      <c r="J5" s="901"/>
      <c r="K5" s="901"/>
      <c r="L5" s="901"/>
      <c r="M5" s="901"/>
      <c r="N5" s="901"/>
    </row>
    <row r="6" spans="1:16" s="208" customFormat="1" ht="18" customHeight="1">
      <c r="F6" s="209"/>
      <c r="H6" s="36" t="s">
        <v>1190</v>
      </c>
      <c r="I6" s="764" t="s">
        <v>1576</v>
      </c>
      <c r="K6" s="902"/>
      <c r="L6" s="902"/>
      <c r="M6" s="902"/>
      <c r="N6" s="902"/>
    </row>
    <row r="7" spans="1:16" s="187" customFormat="1" ht="12" customHeight="1">
      <c r="F7" s="213"/>
      <c r="H7" s="753"/>
      <c r="I7" s="897"/>
      <c r="J7" s="897"/>
      <c r="K7" s="898"/>
      <c r="L7" s="897"/>
      <c r="M7" s="897"/>
      <c r="N7" s="897"/>
    </row>
    <row r="8" spans="1:16" s="187" customFormat="1" ht="15.75" customHeight="1">
      <c r="F8" s="213"/>
      <c r="H8" s="903"/>
      <c r="I8" s="904" t="s">
        <v>1577</v>
      </c>
      <c r="J8" s="905"/>
      <c r="K8" s="957" t="s">
        <v>1578</v>
      </c>
      <c r="L8" s="907" t="s">
        <v>1579</v>
      </c>
      <c r="M8" s="904" t="s">
        <v>1580</v>
      </c>
      <c r="N8" s="905"/>
      <c r="O8" s="261"/>
      <c r="P8" s="261"/>
    </row>
    <row r="9" spans="1:16" s="187" customFormat="1" ht="12.75" customHeight="1">
      <c r="F9" s="213"/>
      <c r="H9" s="910" t="s">
        <v>387</v>
      </c>
      <c r="I9" s="911"/>
      <c r="J9" s="912"/>
      <c r="K9" s="958" t="s">
        <v>1581</v>
      </c>
      <c r="L9" s="914" t="s">
        <v>1582</v>
      </c>
      <c r="M9" s="911" t="s">
        <v>1583</v>
      </c>
      <c r="N9" s="915"/>
      <c r="O9" s="261"/>
      <c r="P9" s="261"/>
    </row>
    <row r="10" spans="1:16" s="187" customFormat="1" ht="12.75" customHeight="1">
      <c r="F10" s="213"/>
      <c r="H10" s="916"/>
      <c r="I10" s="911"/>
      <c r="J10" s="912"/>
      <c r="K10" s="959"/>
      <c r="L10" s="914" t="s">
        <v>1584</v>
      </c>
      <c r="M10" s="911"/>
      <c r="N10" s="918"/>
      <c r="O10" s="261"/>
      <c r="P10" s="261"/>
    </row>
    <row r="11" spans="1:16" s="187" customFormat="1" ht="12.75" customHeight="1">
      <c r="F11" s="213"/>
      <c r="H11" s="916"/>
      <c r="I11" s="911"/>
      <c r="J11" s="904" t="s">
        <v>1585</v>
      </c>
      <c r="K11" s="959"/>
      <c r="L11" s="914" t="s">
        <v>1586</v>
      </c>
      <c r="M11" s="919"/>
      <c r="N11" s="920" t="s">
        <v>1587</v>
      </c>
      <c r="O11" s="261"/>
      <c r="P11" s="261"/>
    </row>
    <row r="12" spans="1:16" s="187" customFormat="1" ht="12.75" customHeight="1">
      <c r="F12" s="213"/>
      <c r="H12" s="916"/>
      <c r="I12" s="911"/>
      <c r="J12" s="911" t="s">
        <v>1588</v>
      </c>
      <c r="K12" s="959"/>
      <c r="L12" s="911"/>
      <c r="M12" s="911"/>
      <c r="N12" s="921" t="s">
        <v>1589</v>
      </c>
      <c r="O12" s="261"/>
      <c r="P12" s="261"/>
    </row>
    <row r="13" spans="1:16" s="187" customFormat="1" ht="12.75" customHeight="1">
      <c r="F13" s="213"/>
      <c r="H13" s="916"/>
      <c r="I13" s="922"/>
      <c r="J13" s="922"/>
      <c r="K13" s="960"/>
      <c r="L13" s="926"/>
      <c r="M13" s="922"/>
      <c r="N13" s="924"/>
      <c r="O13" s="261"/>
      <c r="P13" s="261"/>
    </row>
    <row r="14" spans="1:16" s="187" customFormat="1" ht="12.75" customHeight="1">
      <c r="F14" s="213"/>
      <c r="H14" s="916"/>
      <c r="I14" s="926"/>
      <c r="J14" s="926" t="s">
        <v>1590</v>
      </c>
      <c r="K14" s="961"/>
      <c r="L14" s="926" t="s">
        <v>1591</v>
      </c>
      <c r="M14" s="926"/>
      <c r="N14" s="930"/>
      <c r="O14" s="261"/>
      <c r="P14" s="261"/>
    </row>
    <row r="15" spans="1:16" s="187" customFormat="1" ht="12.75" customHeight="1">
      <c r="F15" s="213"/>
      <c r="H15" s="916"/>
      <c r="I15" s="926"/>
      <c r="J15" s="926" t="s">
        <v>1592</v>
      </c>
      <c r="K15" s="961"/>
      <c r="L15" s="926" t="s">
        <v>1593</v>
      </c>
      <c r="M15" s="926"/>
      <c r="N15" s="930"/>
      <c r="O15" s="261"/>
      <c r="P15" s="261"/>
    </row>
    <row r="16" spans="1:16" s="187" customFormat="1" ht="12.75" customHeight="1">
      <c r="F16" s="213"/>
      <c r="H16" s="916"/>
      <c r="I16" s="926" t="s">
        <v>1594</v>
      </c>
      <c r="J16" s="926" t="s">
        <v>1595</v>
      </c>
      <c r="K16" s="961" t="s">
        <v>1596</v>
      </c>
      <c r="L16" s="926" t="s">
        <v>1597</v>
      </c>
      <c r="M16" s="926"/>
      <c r="N16" s="930"/>
      <c r="O16" s="261"/>
      <c r="P16" s="261"/>
    </row>
    <row r="17" spans="1:16" s="187" customFormat="1" ht="12.75" customHeight="1">
      <c r="F17" s="213"/>
      <c r="H17" s="931" t="s">
        <v>424</v>
      </c>
      <c r="I17" s="926" t="s">
        <v>1598</v>
      </c>
      <c r="J17" s="926" t="s">
        <v>1599</v>
      </c>
      <c r="K17" s="961" t="s">
        <v>1600</v>
      </c>
      <c r="L17" s="926" t="s">
        <v>1601</v>
      </c>
      <c r="M17" s="926" t="s">
        <v>1602</v>
      </c>
      <c r="N17" s="930" t="s">
        <v>1603</v>
      </c>
      <c r="O17" s="261"/>
      <c r="P17" s="261"/>
    </row>
    <row r="18" spans="1:16" s="187" customFormat="1" ht="12.75" customHeight="1">
      <c r="F18" s="213"/>
      <c r="H18" s="916"/>
      <c r="I18" s="926" t="s">
        <v>1592</v>
      </c>
      <c r="J18" s="926" t="s">
        <v>1604</v>
      </c>
      <c r="K18" s="961" t="s">
        <v>1605</v>
      </c>
      <c r="L18" s="926" t="s">
        <v>1606</v>
      </c>
      <c r="M18" s="929" t="s">
        <v>1607</v>
      </c>
      <c r="N18" s="930" t="s">
        <v>1608</v>
      </c>
      <c r="O18" s="261"/>
      <c r="P18" s="261"/>
    </row>
    <row r="19" spans="1:16" s="187" customFormat="1" ht="7.5" customHeight="1">
      <c r="F19" s="213"/>
      <c r="H19" s="932"/>
      <c r="I19" s="962"/>
      <c r="J19" s="962"/>
      <c r="K19" s="963"/>
      <c r="L19" s="962"/>
      <c r="M19" s="962"/>
      <c r="N19" s="964"/>
      <c r="O19" s="261"/>
      <c r="P19" s="261"/>
    </row>
    <row r="20" spans="1:16" s="187" customFormat="1" ht="7.5" customHeight="1">
      <c r="F20" s="213"/>
      <c r="H20" s="916"/>
      <c r="I20" s="936"/>
      <c r="J20" s="937"/>
      <c r="K20" s="938"/>
      <c r="L20" s="937"/>
      <c r="M20" s="937"/>
      <c r="N20" s="937"/>
      <c r="O20" s="261"/>
      <c r="P20" s="261"/>
    </row>
    <row r="21" spans="1:16" s="181" customFormat="1" ht="15" customHeight="1">
      <c r="A21" s="181" t="s">
        <v>1609</v>
      </c>
      <c r="B21" s="181" t="s">
        <v>147</v>
      </c>
      <c r="C21" s="181" t="s">
        <v>148</v>
      </c>
      <c r="D21" s="181" t="s">
        <v>149</v>
      </c>
      <c r="F21" s="267">
        <v>1</v>
      </c>
      <c r="H21" s="939" t="s">
        <v>452</v>
      </c>
      <c r="I21" s="940">
        <v>2076</v>
      </c>
      <c r="J21" s="941">
        <v>1385</v>
      </c>
      <c r="K21" s="942" t="s">
        <v>165</v>
      </c>
      <c r="L21" s="942">
        <v>9056177</v>
      </c>
      <c r="M21" s="969">
        <v>3660325</v>
      </c>
      <c r="N21" s="941">
        <v>2739301</v>
      </c>
      <c r="O21" s="944"/>
      <c r="P21" s="944"/>
    </row>
    <row r="22" spans="1:16" s="947" customFormat="1" ht="15" customHeight="1">
      <c r="A22" s="181" t="s">
        <v>1609</v>
      </c>
      <c r="B22" s="181" t="s">
        <v>147</v>
      </c>
      <c r="C22" s="181" t="s">
        <v>148</v>
      </c>
      <c r="D22" s="181" t="s">
        <v>149</v>
      </c>
      <c r="E22" s="181"/>
      <c r="F22" s="946">
        <v>2</v>
      </c>
      <c r="H22" s="943" t="s">
        <v>1610</v>
      </c>
      <c r="I22" s="948">
        <v>2076</v>
      </c>
      <c r="J22" s="949">
        <v>1385</v>
      </c>
      <c r="K22" s="950">
        <v>1888799</v>
      </c>
      <c r="L22" s="950">
        <v>9056177</v>
      </c>
      <c r="M22" s="949">
        <v>3660325</v>
      </c>
      <c r="N22" s="949">
        <v>2739301</v>
      </c>
      <c r="O22" s="944"/>
      <c r="P22" s="944"/>
    </row>
    <row r="23" spans="1:16" s="181" customFormat="1" ht="15" customHeight="1">
      <c r="A23" s="181" t="s">
        <v>1609</v>
      </c>
      <c r="B23" s="181" t="s">
        <v>147</v>
      </c>
      <c r="C23" s="181" t="s">
        <v>148</v>
      </c>
      <c r="D23" s="181" t="s">
        <v>149</v>
      </c>
      <c r="F23" s="267">
        <v>3</v>
      </c>
      <c r="H23" s="939" t="s">
        <v>453</v>
      </c>
      <c r="I23" s="940">
        <v>1</v>
      </c>
      <c r="J23" s="941">
        <v>1</v>
      </c>
      <c r="K23" s="942" t="s">
        <v>470</v>
      </c>
      <c r="L23" s="942" t="s">
        <v>470</v>
      </c>
      <c r="M23" s="941" t="s">
        <v>470</v>
      </c>
      <c r="N23" s="941" t="s">
        <v>470</v>
      </c>
      <c r="O23" s="944"/>
      <c r="P23" s="944"/>
    </row>
    <row r="24" spans="1:16" s="181" customFormat="1" ht="15" customHeight="1">
      <c r="A24" s="181" t="s">
        <v>1609</v>
      </c>
      <c r="B24" s="181" t="s">
        <v>147</v>
      </c>
      <c r="C24" s="181" t="s">
        <v>148</v>
      </c>
      <c r="D24" s="181" t="s">
        <v>149</v>
      </c>
      <c r="F24" s="267">
        <v>4</v>
      </c>
      <c r="H24" s="939" t="s">
        <v>454</v>
      </c>
      <c r="I24" s="940" t="s">
        <v>200</v>
      </c>
      <c r="J24" s="941" t="s">
        <v>200</v>
      </c>
      <c r="K24" s="942" t="s">
        <v>200</v>
      </c>
      <c r="L24" s="942" t="s">
        <v>200</v>
      </c>
      <c r="M24" s="941" t="s">
        <v>200</v>
      </c>
      <c r="N24" s="941" t="s">
        <v>200</v>
      </c>
      <c r="O24" s="944"/>
      <c r="P24" s="944"/>
    </row>
    <row r="25" spans="1:16" s="181" customFormat="1" ht="15" customHeight="1">
      <c r="A25" s="181" t="s">
        <v>1609</v>
      </c>
      <c r="B25" s="181" t="s">
        <v>147</v>
      </c>
      <c r="C25" s="181" t="s">
        <v>148</v>
      </c>
      <c r="D25" s="181" t="s">
        <v>149</v>
      </c>
      <c r="F25" s="267">
        <v>5</v>
      </c>
      <c r="H25" s="939" t="s">
        <v>455</v>
      </c>
      <c r="I25" s="940">
        <v>10</v>
      </c>
      <c r="J25" s="941">
        <v>8</v>
      </c>
      <c r="K25" s="942">
        <v>16291</v>
      </c>
      <c r="L25" s="942">
        <v>4973</v>
      </c>
      <c r="M25" s="941">
        <v>3170</v>
      </c>
      <c r="N25" s="941">
        <v>2341</v>
      </c>
      <c r="O25" s="944"/>
      <c r="P25" s="944"/>
    </row>
    <row r="26" spans="1:16" s="181" customFormat="1" ht="15" customHeight="1">
      <c r="A26" s="181" t="s">
        <v>1609</v>
      </c>
      <c r="B26" s="181" t="s">
        <v>147</v>
      </c>
      <c r="C26" s="181" t="s">
        <v>148</v>
      </c>
      <c r="D26" s="181" t="s">
        <v>149</v>
      </c>
      <c r="F26" s="267">
        <v>6</v>
      </c>
      <c r="H26" s="939" t="s">
        <v>456</v>
      </c>
      <c r="I26" s="940">
        <v>1685</v>
      </c>
      <c r="J26" s="941">
        <v>1265</v>
      </c>
      <c r="K26" s="942">
        <v>1633607</v>
      </c>
      <c r="L26" s="942">
        <v>8845668</v>
      </c>
      <c r="M26" s="941">
        <v>3582416</v>
      </c>
      <c r="N26" s="941">
        <v>2692742</v>
      </c>
      <c r="O26" s="944"/>
      <c r="P26" s="944"/>
    </row>
    <row r="27" spans="1:16" s="181" customFormat="1" ht="15" customHeight="1">
      <c r="A27" s="181" t="s">
        <v>1609</v>
      </c>
      <c r="B27" s="181" t="s">
        <v>147</v>
      </c>
      <c r="C27" s="181" t="s">
        <v>148</v>
      </c>
      <c r="D27" s="181" t="s">
        <v>149</v>
      </c>
      <c r="F27" s="267">
        <v>7</v>
      </c>
      <c r="H27" s="939" t="s">
        <v>457</v>
      </c>
      <c r="I27" s="940">
        <v>40</v>
      </c>
      <c r="J27" s="941">
        <v>40</v>
      </c>
      <c r="K27" s="942">
        <v>46734</v>
      </c>
      <c r="L27" s="942">
        <v>99647</v>
      </c>
      <c r="M27" s="941">
        <v>15205</v>
      </c>
      <c r="N27" s="941">
        <v>11504</v>
      </c>
      <c r="O27" s="944"/>
      <c r="P27" s="944"/>
    </row>
    <row r="28" spans="1:16" s="181" customFormat="1" ht="15" customHeight="1">
      <c r="A28" s="181" t="s">
        <v>1609</v>
      </c>
      <c r="B28" s="181" t="s">
        <v>147</v>
      </c>
      <c r="C28" s="181" t="s">
        <v>148</v>
      </c>
      <c r="D28" s="181" t="s">
        <v>149</v>
      </c>
      <c r="F28" s="267">
        <v>8</v>
      </c>
      <c r="H28" s="939" t="s">
        <v>474</v>
      </c>
      <c r="I28" s="940">
        <v>14</v>
      </c>
      <c r="J28" s="941">
        <v>14</v>
      </c>
      <c r="K28" s="942">
        <v>16522</v>
      </c>
      <c r="L28" s="942">
        <v>100442</v>
      </c>
      <c r="M28" s="941">
        <v>25455</v>
      </c>
      <c r="N28" s="941">
        <v>21350</v>
      </c>
      <c r="O28" s="944"/>
      <c r="P28" s="944"/>
    </row>
    <row r="29" spans="1:16" s="181" customFormat="1" ht="15" customHeight="1">
      <c r="A29" s="181" t="s">
        <v>1609</v>
      </c>
      <c r="B29" s="181" t="s">
        <v>147</v>
      </c>
      <c r="C29" s="181" t="s">
        <v>148</v>
      </c>
      <c r="D29" s="181" t="s">
        <v>149</v>
      </c>
      <c r="F29" s="267">
        <v>9</v>
      </c>
      <c r="H29" s="939" t="s">
        <v>484</v>
      </c>
      <c r="I29" s="940">
        <v>7</v>
      </c>
      <c r="J29" s="941">
        <v>7</v>
      </c>
      <c r="K29" s="942" t="s">
        <v>470</v>
      </c>
      <c r="L29" s="942" t="s">
        <v>470</v>
      </c>
      <c r="M29" s="941" t="s">
        <v>470</v>
      </c>
      <c r="N29" s="941" t="s">
        <v>470</v>
      </c>
      <c r="O29" s="944"/>
      <c r="P29" s="944"/>
    </row>
    <row r="30" spans="1:16" s="181" customFormat="1" ht="15" customHeight="1">
      <c r="A30" s="181" t="s">
        <v>1609</v>
      </c>
      <c r="B30" s="181" t="s">
        <v>147</v>
      </c>
      <c r="C30" s="181" t="s">
        <v>148</v>
      </c>
      <c r="D30" s="181" t="s">
        <v>149</v>
      </c>
      <c r="F30" s="267">
        <v>10</v>
      </c>
      <c r="H30" s="939" t="s">
        <v>491</v>
      </c>
      <c r="I30" s="940">
        <v>2</v>
      </c>
      <c r="J30" s="941">
        <v>2</v>
      </c>
      <c r="K30" s="942" t="s">
        <v>470</v>
      </c>
      <c r="L30" s="942" t="s">
        <v>470</v>
      </c>
      <c r="M30" s="941" t="s">
        <v>470</v>
      </c>
      <c r="N30" s="941" t="s">
        <v>470</v>
      </c>
      <c r="O30" s="944"/>
      <c r="P30" s="944"/>
    </row>
    <row r="31" spans="1:16" s="181" customFormat="1" ht="15" customHeight="1">
      <c r="A31" s="181" t="s">
        <v>1609</v>
      </c>
      <c r="B31" s="181" t="s">
        <v>147</v>
      </c>
      <c r="C31" s="181" t="s">
        <v>148</v>
      </c>
      <c r="D31" s="181" t="s">
        <v>149</v>
      </c>
      <c r="F31" s="267">
        <v>11</v>
      </c>
      <c r="H31" s="939" t="s">
        <v>496</v>
      </c>
      <c r="I31" s="940">
        <v>40</v>
      </c>
      <c r="J31" s="941">
        <v>40</v>
      </c>
      <c r="K31" s="942">
        <v>58538</v>
      </c>
      <c r="L31" s="942">
        <v>1105952</v>
      </c>
      <c r="M31" s="941">
        <v>447626</v>
      </c>
      <c r="N31" s="941">
        <v>177113</v>
      </c>
      <c r="O31" s="944"/>
      <c r="P31" s="944"/>
    </row>
    <row r="32" spans="1:16" s="181" customFormat="1" ht="15" customHeight="1">
      <c r="A32" s="181" t="s">
        <v>1609</v>
      </c>
      <c r="B32" s="181" t="s">
        <v>147</v>
      </c>
      <c r="C32" s="181" t="s">
        <v>148</v>
      </c>
      <c r="D32" s="181" t="s">
        <v>149</v>
      </c>
      <c r="F32" s="267">
        <v>12</v>
      </c>
      <c r="H32" s="939" t="s">
        <v>497</v>
      </c>
      <c r="I32" s="940">
        <v>202</v>
      </c>
      <c r="J32" s="941">
        <v>184</v>
      </c>
      <c r="K32" s="942">
        <v>103161</v>
      </c>
      <c r="L32" s="942">
        <v>422152</v>
      </c>
      <c r="M32" s="941">
        <v>77777</v>
      </c>
      <c r="N32" s="941">
        <v>38783</v>
      </c>
      <c r="O32" s="944"/>
      <c r="P32" s="944"/>
    </row>
    <row r="33" spans="1:16" s="181" customFormat="1" ht="15" customHeight="1">
      <c r="A33" s="181" t="s">
        <v>1609</v>
      </c>
      <c r="B33" s="181" t="s">
        <v>147</v>
      </c>
      <c r="C33" s="181" t="s">
        <v>148</v>
      </c>
      <c r="D33" s="181" t="s">
        <v>149</v>
      </c>
      <c r="F33" s="267">
        <v>13</v>
      </c>
      <c r="H33" s="939" t="s">
        <v>498</v>
      </c>
      <c r="I33" s="940">
        <v>121</v>
      </c>
      <c r="J33" s="941">
        <v>108</v>
      </c>
      <c r="K33" s="942">
        <v>81371</v>
      </c>
      <c r="L33" s="942">
        <v>286177</v>
      </c>
      <c r="M33" s="941">
        <v>60844</v>
      </c>
      <c r="N33" s="941">
        <v>27573</v>
      </c>
      <c r="O33" s="944"/>
      <c r="P33" s="944"/>
    </row>
    <row r="34" spans="1:16" s="181" customFormat="1" ht="15" customHeight="1">
      <c r="A34" s="181" t="s">
        <v>1609</v>
      </c>
      <c r="B34" s="181" t="s">
        <v>147</v>
      </c>
      <c r="C34" s="181" t="s">
        <v>148</v>
      </c>
      <c r="D34" s="181" t="s">
        <v>149</v>
      </c>
      <c r="F34" s="267">
        <v>14</v>
      </c>
      <c r="H34" s="939" t="s">
        <v>502</v>
      </c>
      <c r="I34" s="940">
        <v>29</v>
      </c>
      <c r="J34" s="941">
        <v>29</v>
      </c>
      <c r="K34" s="942">
        <v>8150</v>
      </c>
      <c r="L34" s="942">
        <v>27793</v>
      </c>
      <c r="M34" s="941">
        <v>7646</v>
      </c>
      <c r="N34" s="941">
        <v>4803</v>
      </c>
      <c r="O34" s="944"/>
      <c r="P34" s="944"/>
    </row>
    <row r="35" spans="1:16" s="181" customFormat="1" ht="15" customHeight="1">
      <c r="A35" s="181" t="s">
        <v>1609</v>
      </c>
      <c r="B35" s="181" t="s">
        <v>147</v>
      </c>
      <c r="C35" s="181" t="s">
        <v>148</v>
      </c>
      <c r="D35" s="181" t="s">
        <v>149</v>
      </c>
      <c r="F35" s="267">
        <v>15</v>
      </c>
      <c r="H35" s="939" t="s">
        <v>503</v>
      </c>
      <c r="I35" s="940">
        <v>52</v>
      </c>
      <c r="J35" s="941">
        <v>48</v>
      </c>
      <c r="K35" s="942">
        <v>13640</v>
      </c>
      <c r="L35" s="942">
        <v>108182</v>
      </c>
      <c r="M35" s="941">
        <v>9287</v>
      </c>
      <c r="N35" s="941">
        <v>6407</v>
      </c>
      <c r="O35" s="944"/>
      <c r="P35" s="944"/>
    </row>
    <row r="36" spans="1:16" s="181" customFormat="1" ht="15" customHeight="1">
      <c r="A36" s="181" t="s">
        <v>1609</v>
      </c>
      <c r="B36" s="181" t="s">
        <v>147</v>
      </c>
      <c r="C36" s="181" t="s">
        <v>148</v>
      </c>
      <c r="D36" s="181" t="s">
        <v>149</v>
      </c>
      <c r="F36" s="267">
        <v>16</v>
      </c>
      <c r="H36" s="939" t="s">
        <v>506</v>
      </c>
      <c r="I36" s="940">
        <v>19</v>
      </c>
      <c r="J36" s="941">
        <v>19</v>
      </c>
      <c r="K36" s="942">
        <v>83472</v>
      </c>
      <c r="L36" s="942">
        <v>19637</v>
      </c>
      <c r="M36" s="941">
        <v>2413</v>
      </c>
      <c r="N36" s="941">
        <v>842</v>
      </c>
      <c r="O36" s="944"/>
      <c r="P36" s="944"/>
    </row>
    <row r="37" spans="1:16" s="181" customFormat="1" ht="15" customHeight="1">
      <c r="A37" s="181" t="s">
        <v>1609</v>
      </c>
      <c r="B37" s="181" t="s">
        <v>147</v>
      </c>
      <c r="C37" s="181" t="s">
        <v>148</v>
      </c>
      <c r="D37" s="181" t="s">
        <v>149</v>
      </c>
      <c r="F37" s="267">
        <v>17</v>
      </c>
      <c r="H37" s="939" t="s">
        <v>512</v>
      </c>
      <c r="I37" s="940">
        <v>99</v>
      </c>
      <c r="J37" s="941">
        <v>43</v>
      </c>
      <c r="K37" s="942">
        <v>24393</v>
      </c>
      <c r="L37" s="942">
        <v>113115</v>
      </c>
      <c r="M37" s="941">
        <v>39480</v>
      </c>
      <c r="N37" s="941">
        <v>35172</v>
      </c>
      <c r="O37" s="944"/>
      <c r="P37" s="944"/>
    </row>
    <row r="38" spans="1:16" s="181" customFormat="1" ht="15" customHeight="1">
      <c r="A38" s="181" t="s">
        <v>1609</v>
      </c>
      <c r="B38" s="181" t="s">
        <v>147</v>
      </c>
      <c r="C38" s="181" t="s">
        <v>148</v>
      </c>
      <c r="D38" s="181" t="s">
        <v>149</v>
      </c>
      <c r="F38" s="267">
        <v>18</v>
      </c>
      <c r="H38" s="939" t="s">
        <v>519</v>
      </c>
      <c r="I38" s="940">
        <v>112</v>
      </c>
      <c r="J38" s="941">
        <v>101</v>
      </c>
      <c r="K38" s="942">
        <v>25892</v>
      </c>
      <c r="L38" s="942">
        <v>123418</v>
      </c>
      <c r="M38" s="941">
        <v>54471</v>
      </c>
      <c r="N38" s="941">
        <v>48658</v>
      </c>
      <c r="O38" s="944"/>
      <c r="P38" s="944"/>
    </row>
    <row r="39" spans="1:16" s="181" customFormat="1" ht="15" customHeight="1">
      <c r="A39" s="181" t="s">
        <v>1609</v>
      </c>
      <c r="B39" s="181" t="s">
        <v>147</v>
      </c>
      <c r="C39" s="181" t="s">
        <v>148</v>
      </c>
      <c r="D39" s="181" t="s">
        <v>149</v>
      </c>
      <c r="F39" s="946">
        <v>19</v>
      </c>
      <c r="G39" s="947"/>
      <c r="H39" s="939" t="s">
        <v>524</v>
      </c>
      <c r="I39" s="940">
        <v>59</v>
      </c>
      <c r="J39" s="941">
        <v>58</v>
      </c>
      <c r="K39" s="942">
        <v>25602</v>
      </c>
      <c r="L39" s="942">
        <v>99725</v>
      </c>
      <c r="M39" s="941">
        <v>67408</v>
      </c>
      <c r="N39" s="941">
        <v>61581</v>
      </c>
      <c r="O39" s="944"/>
      <c r="P39" s="944"/>
    </row>
    <row r="40" spans="1:16" s="947" customFormat="1" ht="12" customHeight="1">
      <c r="A40" s="181" t="s">
        <v>1609</v>
      </c>
      <c r="B40" s="181" t="s">
        <v>147</v>
      </c>
      <c r="C40" s="181" t="s">
        <v>148</v>
      </c>
      <c r="D40" s="181" t="s">
        <v>149</v>
      </c>
      <c r="E40" s="181"/>
      <c r="F40" s="267">
        <v>20</v>
      </c>
      <c r="G40" s="181"/>
      <c r="H40" s="939" t="s">
        <v>534</v>
      </c>
      <c r="I40" s="948">
        <v>61</v>
      </c>
      <c r="J40" s="949">
        <v>21</v>
      </c>
      <c r="K40" s="950">
        <v>91153</v>
      </c>
      <c r="L40" s="950">
        <v>131324</v>
      </c>
      <c r="M40" s="949">
        <v>9229</v>
      </c>
      <c r="N40" s="949">
        <v>4274</v>
      </c>
      <c r="O40" s="944"/>
      <c r="P40" s="944"/>
    </row>
    <row r="41" spans="1:16" s="181" customFormat="1" ht="15" customHeight="1">
      <c r="A41" s="181" t="s">
        <v>1609</v>
      </c>
      <c r="B41" s="181" t="s">
        <v>147</v>
      </c>
      <c r="C41" s="181" t="s">
        <v>148</v>
      </c>
      <c r="D41" s="181" t="s">
        <v>149</v>
      </c>
      <c r="F41" s="267">
        <v>21</v>
      </c>
      <c r="H41" s="939" t="s">
        <v>541</v>
      </c>
      <c r="I41" s="940">
        <v>47</v>
      </c>
      <c r="J41" s="941">
        <v>47</v>
      </c>
      <c r="K41" s="942">
        <v>62324</v>
      </c>
      <c r="L41" s="942">
        <v>121926</v>
      </c>
      <c r="M41" s="941">
        <v>21216</v>
      </c>
      <c r="N41" s="941">
        <v>17996</v>
      </c>
      <c r="O41" s="944"/>
      <c r="P41" s="944"/>
    </row>
    <row r="42" spans="1:16" s="181" customFormat="1" ht="15" customHeight="1">
      <c r="A42" s="181" t="s">
        <v>1609</v>
      </c>
      <c r="B42" s="181" t="s">
        <v>147</v>
      </c>
      <c r="C42" s="181" t="s">
        <v>148</v>
      </c>
      <c r="D42" s="181" t="s">
        <v>149</v>
      </c>
      <c r="F42" s="267">
        <v>22</v>
      </c>
      <c r="H42" s="939" t="s">
        <v>548</v>
      </c>
      <c r="I42" s="940">
        <v>74</v>
      </c>
      <c r="J42" s="941">
        <v>70</v>
      </c>
      <c r="K42" s="942">
        <v>12511</v>
      </c>
      <c r="L42" s="942">
        <v>20820</v>
      </c>
      <c r="M42" s="941">
        <v>2327</v>
      </c>
      <c r="N42" s="941">
        <v>1746</v>
      </c>
      <c r="O42" s="944"/>
      <c r="P42" s="944"/>
    </row>
    <row r="43" spans="1:16" s="947" customFormat="1" ht="12" customHeight="1">
      <c r="A43" s="181" t="s">
        <v>1609</v>
      </c>
      <c r="B43" s="181" t="s">
        <v>147</v>
      </c>
      <c r="C43" s="181" t="s">
        <v>148</v>
      </c>
      <c r="D43" s="181" t="s">
        <v>149</v>
      </c>
      <c r="E43" s="181"/>
      <c r="F43" s="267">
        <v>23</v>
      </c>
      <c r="G43" s="181"/>
      <c r="H43" s="939" t="s">
        <v>558</v>
      </c>
      <c r="I43" s="948">
        <v>184</v>
      </c>
      <c r="J43" s="949">
        <v>107</v>
      </c>
      <c r="K43" s="950">
        <v>60393</v>
      </c>
      <c r="L43" s="950">
        <v>241880</v>
      </c>
      <c r="M43" s="949">
        <v>75268</v>
      </c>
      <c r="N43" s="949">
        <v>66689</v>
      </c>
      <c r="O43" s="944"/>
      <c r="P43" s="944"/>
    </row>
    <row r="44" spans="1:16" s="181" customFormat="1" ht="15" customHeight="1">
      <c r="A44" s="181" t="s">
        <v>1609</v>
      </c>
      <c r="B44" s="181" t="s">
        <v>147</v>
      </c>
      <c r="C44" s="181" t="s">
        <v>148</v>
      </c>
      <c r="D44" s="181" t="s">
        <v>149</v>
      </c>
      <c r="F44" s="267">
        <v>24</v>
      </c>
      <c r="H44" s="939" t="s">
        <v>563</v>
      </c>
      <c r="I44" s="940">
        <v>281</v>
      </c>
      <c r="J44" s="941">
        <v>152</v>
      </c>
      <c r="K44" s="942">
        <v>67923</v>
      </c>
      <c r="L44" s="942">
        <v>247518</v>
      </c>
      <c r="M44" s="941">
        <v>50942</v>
      </c>
      <c r="N44" s="941">
        <v>44558</v>
      </c>
      <c r="O44" s="944"/>
      <c r="P44" s="944"/>
    </row>
    <row r="45" spans="1:16" s="181" customFormat="1" ht="15" customHeight="1">
      <c r="A45" s="181" t="s">
        <v>1609</v>
      </c>
      <c r="B45" s="181" t="s">
        <v>147</v>
      </c>
      <c r="C45" s="181" t="s">
        <v>148</v>
      </c>
      <c r="D45" s="181" t="s">
        <v>149</v>
      </c>
      <c r="F45" s="267">
        <v>25</v>
      </c>
      <c r="H45" s="939" t="s">
        <v>572</v>
      </c>
      <c r="I45" s="940">
        <v>49</v>
      </c>
      <c r="J45" s="941">
        <v>46</v>
      </c>
      <c r="K45" s="942">
        <v>63310</v>
      </c>
      <c r="L45" s="942">
        <v>703262</v>
      </c>
      <c r="M45" s="941">
        <v>62765</v>
      </c>
      <c r="N45" s="941">
        <v>36943</v>
      </c>
      <c r="O45" s="944"/>
      <c r="P45" s="944"/>
    </row>
    <row r="46" spans="1:16" s="947" customFormat="1" ht="30" customHeight="1">
      <c r="A46" s="181" t="s">
        <v>1609</v>
      </c>
      <c r="B46" s="181" t="s">
        <v>147</v>
      </c>
      <c r="C46" s="181" t="s">
        <v>148</v>
      </c>
      <c r="D46" s="181" t="s">
        <v>149</v>
      </c>
      <c r="E46" s="181"/>
      <c r="F46" s="267">
        <v>26</v>
      </c>
      <c r="G46" s="181"/>
      <c r="H46" s="268" t="s">
        <v>1611</v>
      </c>
      <c r="I46" s="948">
        <v>56</v>
      </c>
      <c r="J46" s="949">
        <v>46</v>
      </c>
      <c r="K46" s="950">
        <v>59253</v>
      </c>
      <c r="L46" s="950">
        <v>391065</v>
      </c>
      <c r="M46" s="949">
        <v>25131</v>
      </c>
      <c r="N46" s="949">
        <v>18704</v>
      </c>
      <c r="O46" s="944"/>
      <c r="P46" s="944"/>
    </row>
    <row r="47" spans="1:16" s="181" customFormat="1" ht="15" customHeight="1">
      <c r="A47" s="181" t="s">
        <v>1609</v>
      </c>
      <c r="B47" s="181" t="s">
        <v>147</v>
      </c>
      <c r="C47" s="181" t="s">
        <v>148</v>
      </c>
      <c r="D47" s="181" t="s">
        <v>149</v>
      </c>
      <c r="F47" s="267">
        <v>27</v>
      </c>
      <c r="H47" s="939" t="s">
        <v>586</v>
      </c>
      <c r="I47" s="940">
        <v>90</v>
      </c>
      <c r="J47" s="941">
        <v>68</v>
      </c>
      <c r="K47" s="942">
        <v>107594</v>
      </c>
      <c r="L47" s="942">
        <v>815050</v>
      </c>
      <c r="M47" s="941">
        <v>139429</v>
      </c>
      <c r="N47" s="941">
        <v>113614</v>
      </c>
      <c r="O47" s="944"/>
      <c r="P47" s="944"/>
    </row>
    <row r="48" spans="1:16" s="947" customFormat="1" ht="12" customHeight="1">
      <c r="A48" s="181" t="s">
        <v>1609</v>
      </c>
      <c r="B48" s="181" t="s">
        <v>147</v>
      </c>
      <c r="C48" s="181" t="s">
        <v>148</v>
      </c>
      <c r="D48" s="181" t="s">
        <v>149</v>
      </c>
      <c r="E48" s="181"/>
      <c r="F48" s="267">
        <v>28</v>
      </c>
      <c r="G48" s="181"/>
      <c r="H48" s="939" t="s">
        <v>587</v>
      </c>
      <c r="I48" s="948">
        <v>8</v>
      </c>
      <c r="J48" s="949">
        <v>8</v>
      </c>
      <c r="K48" s="950">
        <v>6890</v>
      </c>
      <c r="L48" s="950">
        <v>89925</v>
      </c>
      <c r="M48" s="949">
        <v>10922</v>
      </c>
      <c r="N48" s="949">
        <v>10758</v>
      </c>
      <c r="O48" s="944"/>
      <c r="P48" s="944"/>
    </row>
    <row r="49" spans="1:16" s="181" customFormat="1" ht="15" customHeight="1">
      <c r="A49" s="181" t="s">
        <v>1609</v>
      </c>
      <c r="B49" s="181" t="s">
        <v>147</v>
      </c>
      <c r="C49" s="181" t="s">
        <v>148</v>
      </c>
      <c r="D49" s="181" t="s">
        <v>149</v>
      </c>
      <c r="F49" s="267">
        <v>29</v>
      </c>
      <c r="H49" s="939" t="s">
        <v>590</v>
      </c>
      <c r="I49" s="940">
        <v>81</v>
      </c>
      <c r="J49" s="941">
        <v>59</v>
      </c>
      <c r="K49" s="942">
        <v>100704</v>
      </c>
      <c r="L49" s="942">
        <v>725125</v>
      </c>
      <c r="M49" s="941">
        <v>128506</v>
      </c>
      <c r="N49" s="941">
        <v>102856</v>
      </c>
      <c r="O49" s="944"/>
      <c r="P49" s="944"/>
    </row>
    <row r="50" spans="1:16" s="181" customFormat="1" ht="15" customHeight="1">
      <c r="A50" s="181" t="s">
        <v>1609</v>
      </c>
      <c r="B50" s="181" t="s">
        <v>147</v>
      </c>
      <c r="C50" s="181" t="s">
        <v>148</v>
      </c>
      <c r="D50" s="181" t="s">
        <v>149</v>
      </c>
      <c r="F50" s="267">
        <v>30</v>
      </c>
      <c r="H50" s="939" t="s">
        <v>597</v>
      </c>
      <c r="I50" s="940">
        <v>67</v>
      </c>
      <c r="J50" s="941">
        <v>32</v>
      </c>
      <c r="K50" s="942">
        <v>211143</v>
      </c>
      <c r="L50" s="942">
        <v>1394176</v>
      </c>
      <c r="M50" s="941">
        <v>290404</v>
      </c>
      <c r="N50" s="941">
        <v>82633</v>
      </c>
      <c r="O50" s="944"/>
      <c r="P50" s="944"/>
    </row>
    <row r="51" spans="1:16" s="181" customFormat="1" ht="15" customHeight="1">
      <c r="A51" s="181" t="s">
        <v>1609</v>
      </c>
      <c r="B51" s="181" t="s">
        <v>147</v>
      </c>
      <c r="C51" s="181" t="s">
        <v>148</v>
      </c>
      <c r="D51" s="181" t="s">
        <v>149</v>
      </c>
      <c r="F51" s="267">
        <v>31</v>
      </c>
      <c r="H51" s="939" t="s">
        <v>601</v>
      </c>
      <c r="I51" s="940">
        <v>162</v>
      </c>
      <c r="J51" s="941">
        <v>148</v>
      </c>
      <c r="K51" s="942">
        <v>486411</v>
      </c>
      <c r="L51" s="942">
        <v>2625747</v>
      </c>
      <c r="M51" s="941">
        <v>2152912</v>
      </c>
      <c r="N51" s="941">
        <v>1888921</v>
      </c>
      <c r="O51" s="944"/>
      <c r="P51" s="944"/>
    </row>
    <row r="52" spans="1:16" s="181" customFormat="1" ht="15" customHeight="1">
      <c r="A52" s="181" t="s">
        <v>1609</v>
      </c>
      <c r="B52" s="181" t="s">
        <v>147</v>
      </c>
      <c r="C52" s="181" t="s">
        <v>148</v>
      </c>
      <c r="D52" s="181" t="s">
        <v>149</v>
      </c>
      <c r="F52" s="267">
        <v>32</v>
      </c>
      <c r="H52" s="939" t="s">
        <v>602</v>
      </c>
      <c r="I52" s="940">
        <v>152</v>
      </c>
      <c r="J52" s="941">
        <v>137</v>
      </c>
      <c r="K52" s="942">
        <v>468690</v>
      </c>
      <c r="L52" s="942">
        <v>2576537</v>
      </c>
      <c r="M52" s="941">
        <v>2144021</v>
      </c>
      <c r="N52" s="941">
        <v>1883605</v>
      </c>
      <c r="O52" s="944"/>
      <c r="P52" s="944"/>
    </row>
    <row r="53" spans="1:16" s="947" customFormat="1" ht="12" customHeight="1">
      <c r="A53" s="181" t="s">
        <v>1609</v>
      </c>
      <c r="B53" s="181" t="s">
        <v>147</v>
      </c>
      <c r="C53" s="181" t="s">
        <v>148</v>
      </c>
      <c r="D53" s="181" t="s">
        <v>149</v>
      </c>
      <c r="E53" s="181"/>
      <c r="F53" s="267">
        <v>33</v>
      </c>
      <c r="G53" s="181"/>
      <c r="H53" s="824" t="s">
        <v>603</v>
      </c>
      <c r="I53" s="948">
        <v>10</v>
      </c>
      <c r="J53" s="949">
        <v>10</v>
      </c>
      <c r="K53" s="950">
        <v>17721</v>
      </c>
      <c r="L53" s="950">
        <v>49210</v>
      </c>
      <c r="M53" s="949">
        <v>8891</v>
      </c>
      <c r="N53" s="949">
        <v>5317</v>
      </c>
      <c r="O53" s="944"/>
      <c r="P53" s="944"/>
    </row>
    <row r="54" spans="1:16" s="947" customFormat="1" ht="15" customHeight="1">
      <c r="A54" s="181" t="s">
        <v>1609</v>
      </c>
      <c r="B54" s="181" t="s">
        <v>147</v>
      </c>
      <c r="C54" s="181" t="s">
        <v>148</v>
      </c>
      <c r="D54" s="181" t="s">
        <v>149</v>
      </c>
      <c r="E54" s="181"/>
      <c r="F54" s="267">
        <v>34</v>
      </c>
      <c r="G54" s="181"/>
      <c r="H54" s="939" t="s">
        <v>609</v>
      </c>
      <c r="I54" s="948">
        <v>21</v>
      </c>
      <c r="J54" s="949">
        <v>21</v>
      </c>
      <c r="K54" s="950">
        <v>16470</v>
      </c>
      <c r="L54" s="950">
        <v>57461</v>
      </c>
      <c r="M54" s="949">
        <v>20899</v>
      </c>
      <c r="N54" s="949">
        <v>20445</v>
      </c>
      <c r="O54" s="944"/>
      <c r="P54" s="944"/>
    </row>
    <row r="55" spans="1:16" s="181" customFormat="1" ht="15" customHeight="1">
      <c r="A55" s="181" t="s">
        <v>1609</v>
      </c>
      <c r="B55" s="181" t="s">
        <v>147</v>
      </c>
      <c r="C55" s="181" t="s">
        <v>148</v>
      </c>
      <c r="D55" s="181" t="s">
        <v>149</v>
      </c>
      <c r="F55" s="267">
        <v>35</v>
      </c>
      <c r="H55" s="939" t="s">
        <v>636</v>
      </c>
      <c r="I55" s="940">
        <v>5</v>
      </c>
      <c r="J55" s="941">
        <v>4</v>
      </c>
      <c r="K55" s="942">
        <v>116628</v>
      </c>
      <c r="L55" s="942">
        <v>12616</v>
      </c>
      <c r="M55" s="941">
        <v>1832</v>
      </c>
      <c r="N55" s="941" t="s">
        <v>200</v>
      </c>
      <c r="O55" s="944"/>
      <c r="P55" s="944"/>
    </row>
    <row r="56" spans="1:16" s="181" customFormat="1" ht="15" customHeight="1">
      <c r="A56" s="181" t="s">
        <v>1609</v>
      </c>
      <c r="B56" s="181" t="s">
        <v>147</v>
      </c>
      <c r="C56" s="181" t="s">
        <v>148</v>
      </c>
      <c r="D56" s="181" t="s">
        <v>149</v>
      </c>
      <c r="F56" s="267">
        <v>36</v>
      </c>
      <c r="H56" s="939" t="s">
        <v>641</v>
      </c>
      <c r="I56" s="940">
        <v>200</v>
      </c>
      <c r="J56" s="941">
        <v>14</v>
      </c>
      <c r="K56" s="942">
        <v>53776</v>
      </c>
      <c r="L56" s="942">
        <v>87604</v>
      </c>
      <c r="M56" s="941">
        <v>25805</v>
      </c>
      <c r="N56" s="941">
        <v>15046</v>
      </c>
      <c r="O56" s="944"/>
      <c r="P56" s="944"/>
    </row>
    <row r="57" spans="1:16" s="181" customFormat="1" ht="15" customHeight="1">
      <c r="A57" s="181" t="s">
        <v>1609</v>
      </c>
      <c r="B57" s="181" t="s">
        <v>147</v>
      </c>
      <c r="C57" s="181" t="s">
        <v>148</v>
      </c>
      <c r="D57" s="181" t="s">
        <v>149</v>
      </c>
      <c r="F57" s="267">
        <v>37</v>
      </c>
      <c r="H57" s="939" t="s">
        <v>642</v>
      </c>
      <c r="I57" s="940">
        <v>1</v>
      </c>
      <c r="J57" s="941">
        <v>1</v>
      </c>
      <c r="K57" s="942" t="s">
        <v>470</v>
      </c>
      <c r="L57" s="942" t="s">
        <v>470</v>
      </c>
      <c r="M57" s="941" t="s">
        <v>470</v>
      </c>
      <c r="N57" s="941" t="s">
        <v>470</v>
      </c>
      <c r="O57" s="944"/>
      <c r="P57" s="944"/>
    </row>
    <row r="58" spans="1:16" s="947" customFormat="1" ht="12" customHeight="1">
      <c r="A58" s="181" t="s">
        <v>1609</v>
      </c>
      <c r="B58" s="181" t="s">
        <v>147</v>
      </c>
      <c r="C58" s="181" t="s">
        <v>148</v>
      </c>
      <c r="D58" s="181" t="s">
        <v>149</v>
      </c>
      <c r="E58" s="181"/>
      <c r="F58" s="267">
        <v>38</v>
      </c>
      <c r="G58" s="181"/>
      <c r="H58" s="939" t="s">
        <v>643</v>
      </c>
      <c r="I58" s="948" t="s">
        <v>200</v>
      </c>
      <c r="J58" s="949" t="s">
        <v>200</v>
      </c>
      <c r="K58" s="950" t="s">
        <v>200</v>
      </c>
      <c r="L58" s="950" t="s">
        <v>200</v>
      </c>
      <c r="M58" s="949" t="s">
        <v>200</v>
      </c>
      <c r="N58" s="949" t="s">
        <v>200</v>
      </c>
      <c r="O58" s="944"/>
      <c r="P58" s="944"/>
    </row>
    <row r="59" spans="1:16" s="181" customFormat="1" ht="15" customHeight="1">
      <c r="A59" s="181" t="s">
        <v>1609</v>
      </c>
      <c r="B59" s="181" t="s">
        <v>147</v>
      </c>
      <c r="C59" s="181" t="s">
        <v>148</v>
      </c>
      <c r="D59" s="181" t="s">
        <v>149</v>
      </c>
      <c r="F59" s="267">
        <v>39</v>
      </c>
      <c r="H59" s="939" t="s">
        <v>644</v>
      </c>
      <c r="I59" s="940">
        <v>197</v>
      </c>
      <c r="J59" s="941">
        <v>11</v>
      </c>
      <c r="K59" s="942">
        <v>2786</v>
      </c>
      <c r="L59" s="942">
        <v>5532</v>
      </c>
      <c r="M59" s="941">
        <v>21854</v>
      </c>
      <c r="N59" s="941">
        <v>15042</v>
      </c>
      <c r="O59" s="944"/>
      <c r="P59" s="944"/>
    </row>
    <row r="60" spans="1:16" s="947" customFormat="1" ht="30" customHeight="1">
      <c r="A60" s="181" t="s">
        <v>1609</v>
      </c>
      <c r="B60" s="181" t="s">
        <v>147</v>
      </c>
      <c r="C60" s="181" t="s">
        <v>148</v>
      </c>
      <c r="D60" s="181" t="s">
        <v>149</v>
      </c>
      <c r="E60" s="181"/>
      <c r="F60" s="267">
        <v>40</v>
      </c>
      <c r="G60" s="181"/>
      <c r="H60" s="268" t="s">
        <v>1612</v>
      </c>
      <c r="I60" s="948">
        <v>2</v>
      </c>
      <c r="J60" s="949">
        <v>2</v>
      </c>
      <c r="K60" s="950" t="s">
        <v>470</v>
      </c>
      <c r="L60" s="950" t="s">
        <v>470</v>
      </c>
      <c r="M60" s="949" t="s">
        <v>470</v>
      </c>
      <c r="N60" s="949" t="s">
        <v>470</v>
      </c>
      <c r="O60" s="944"/>
      <c r="P60" s="944"/>
    </row>
    <row r="61" spans="1:16" s="947" customFormat="1" ht="15" customHeight="1">
      <c r="A61" s="181" t="s">
        <v>1609</v>
      </c>
      <c r="B61" s="181" t="s">
        <v>147</v>
      </c>
      <c r="C61" s="181" t="s">
        <v>148</v>
      </c>
      <c r="D61" s="181" t="s">
        <v>149</v>
      </c>
      <c r="E61" s="181"/>
      <c r="F61" s="267">
        <v>41</v>
      </c>
      <c r="G61" s="181"/>
      <c r="H61" s="939" t="s">
        <v>651</v>
      </c>
      <c r="I61" s="948">
        <v>8</v>
      </c>
      <c r="J61" s="949">
        <v>4</v>
      </c>
      <c r="K61" s="950">
        <v>46735</v>
      </c>
      <c r="L61" s="950">
        <v>35188</v>
      </c>
      <c r="M61" s="949">
        <v>1255</v>
      </c>
      <c r="N61" s="949">
        <v>208</v>
      </c>
      <c r="O61" s="944"/>
      <c r="P61" s="944"/>
    </row>
    <row r="62" spans="1:16" s="947" customFormat="1" ht="15" customHeight="1">
      <c r="A62" s="181" t="s">
        <v>1609</v>
      </c>
      <c r="B62" s="181" t="s">
        <v>147</v>
      </c>
      <c r="C62" s="181" t="s">
        <v>148</v>
      </c>
      <c r="D62" s="181" t="s">
        <v>149</v>
      </c>
      <c r="E62" s="181"/>
      <c r="F62" s="267">
        <v>42</v>
      </c>
      <c r="G62" s="181"/>
      <c r="H62" s="939" t="s">
        <v>659</v>
      </c>
      <c r="I62" s="940">
        <v>18</v>
      </c>
      <c r="J62" s="941">
        <v>11</v>
      </c>
      <c r="K62" s="942">
        <v>6961</v>
      </c>
      <c r="L62" s="942">
        <v>4704</v>
      </c>
      <c r="M62" s="941">
        <v>3641</v>
      </c>
      <c r="N62" s="941">
        <v>77</v>
      </c>
      <c r="O62" s="944"/>
      <c r="P62" s="944"/>
    </row>
    <row r="63" spans="1:16" s="181" customFormat="1" ht="15" customHeight="1">
      <c r="A63" s="181" t="s">
        <v>1609</v>
      </c>
      <c r="B63" s="181" t="s">
        <v>147</v>
      </c>
      <c r="C63" s="181" t="s">
        <v>148</v>
      </c>
      <c r="D63" s="181" t="s">
        <v>149</v>
      </c>
      <c r="F63" s="267">
        <v>43</v>
      </c>
      <c r="H63" s="939" t="s">
        <v>666</v>
      </c>
      <c r="I63" s="940" t="s">
        <v>200</v>
      </c>
      <c r="J63" s="941" t="s">
        <v>200</v>
      </c>
      <c r="K63" s="942" t="s">
        <v>165</v>
      </c>
      <c r="L63" s="942" t="s">
        <v>200</v>
      </c>
      <c r="M63" s="941" t="s">
        <v>200</v>
      </c>
      <c r="N63" s="941" t="s">
        <v>200</v>
      </c>
      <c r="O63" s="944"/>
      <c r="P63" s="944"/>
    </row>
    <row r="64" spans="1:16" s="181" customFormat="1" ht="15" customHeight="1">
      <c r="A64" s="181" t="s">
        <v>1609</v>
      </c>
      <c r="B64" s="181" t="s">
        <v>147</v>
      </c>
      <c r="C64" s="181" t="s">
        <v>148</v>
      </c>
      <c r="D64" s="181" t="s">
        <v>149</v>
      </c>
      <c r="F64" s="267">
        <v>44</v>
      </c>
      <c r="H64" s="939" t="s">
        <v>671</v>
      </c>
      <c r="I64" s="940">
        <v>145</v>
      </c>
      <c r="J64" s="941">
        <v>74</v>
      </c>
      <c r="K64" s="942">
        <v>10442</v>
      </c>
      <c r="L64" s="942">
        <v>62489</v>
      </c>
      <c r="M64" s="941">
        <v>41936</v>
      </c>
      <c r="N64" s="941">
        <v>28674</v>
      </c>
      <c r="O64" s="944"/>
      <c r="P64" s="944"/>
    </row>
    <row r="65" spans="1:16" s="181" customFormat="1" ht="15" customHeight="1">
      <c r="A65" s="181" t="s">
        <v>1609</v>
      </c>
      <c r="B65" s="181" t="s">
        <v>147</v>
      </c>
      <c r="C65" s="181" t="s">
        <v>148</v>
      </c>
      <c r="D65" s="181" t="s">
        <v>149</v>
      </c>
      <c r="F65" s="267">
        <v>45</v>
      </c>
      <c r="H65" s="939" t="s">
        <v>672</v>
      </c>
      <c r="I65" s="948">
        <v>62</v>
      </c>
      <c r="J65" s="949">
        <v>54</v>
      </c>
      <c r="K65" s="950">
        <v>705</v>
      </c>
      <c r="L65" s="950">
        <v>42975</v>
      </c>
      <c r="M65" s="949">
        <v>19894</v>
      </c>
      <c r="N65" s="949">
        <v>18702</v>
      </c>
      <c r="O65" s="944"/>
      <c r="P65" s="944"/>
    </row>
    <row r="66" spans="1:16" ht="30" customHeight="1">
      <c r="A66" s="815" t="s">
        <v>1609</v>
      </c>
      <c r="B66" s="815" t="s">
        <v>147</v>
      </c>
      <c r="C66" s="815" t="s">
        <v>148</v>
      </c>
      <c r="D66" s="815" t="s">
        <v>149</v>
      </c>
      <c r="E66" s="815"/>
      <c r="F66" s="267">
        <v>46</v>
      </c>
      <c r="G66" s="181"/>
      <c r="H66" s="268" t="s">
        <v>673</v>
      </c>
      <c r="I66" s="940">
        <v>12</v>
      </c>
      <c r="J66" s="941">
        <v>8</v>
      </c>
      <c r="K66" s="942">
        <v>2923</v>
      </c>
      <c r="L66" s="942">
        <v>11306</v>
      </c>
      <c r="M66" s="941">
        <v>15623</v>
      </c>
      <c r="N66" s="941">
        <v>9881</v>
      </c>
      <c r="O66" s="944"/>
    </row>
    <row r="67" spans="1:16" s="181" customFormat="1" ht="30" customHeight="1">
      <c r="A67" s="181" t="s">
        <v>1609</v>
      </c>
      <c r="B67" s="181" t="s">
        <v>147</v>
      </c>
      <c r="C67" s="181" t="s">
        <v>148</v>
      </c>
      <c r="D67" s="181" t="s">
        <v>149</v>
      </c>
      <c r="F67" s="965">
        <v>47</v>
      </c>
      <c r="G67" s="180"/>
      <c r="H67" s="268" t="s">
        <v>674</v>
      </c>
      <c r="I67" s="940">
        <v>71</v>
      </c>
      <c r="J67" s="941">
        <v>13</v>
      </c>
      <c r="K67" s="942">
        <v>6814</v>
      </c>
      <c r="L67" s="942">
        <v>8209</v>
      </c>
      <c r="M67" s="941">
        <v>6419</v>
      </c>
      <c r="N67" s="941">
        <v>92</v>
      </c>
      <c r="O67" s="944"/>
    </row>
    <row r="68" spans="1:16" ht="15" customHeight="1">
      <c r="A68" s="815" t="s">
        <v>1609</v>
      </c>
      <c r="B68" s="815" t="s">
        <v>147</v>
      </c>
      <c r="C68" s="815" t="s">
        <v>148</v>
      </c>
      <c r="D68" s="815" t="s">
        <v>149</v>
      </c>
      <c r="E68" s="815"/>
      <c r="F68" s="965">
        <v>48</v>
      </c>
      <c r="H68" s="939" t="s">
        <v>675</v>
      </c>
      <c r="I68" s="940">
        <v>3</v>
      </c>
      <c r="J68" s="941">
        <v>3</v>
      </c>
      <c r="K68" s="942" t="s">
        <v>470</v>
      </c>
      <c r="L68" s="942" t="s">
        <v>470</v>
      </c>
      <c r="M68" s="941" t="s">
        <v>470</v>
      </c>
      <c r="N68" s="941" t="s">
        <v>470</v>
      </c>
      <c r="O68" s="944"/>
    </row>
    <row r="69" spans="1:16">
      <c r="F69" s="281"/>
      <c r="G69" s="181"/>
      <c r="H69" s="816"/>
      <c r="I69" s="966"/>
      <c r="J69" s="967"/>
      <c r="K69" s="968"/>
      <c r="L69" s="968"/>
      <c r="M69" s="967"/>
      <c r="N69" s="967"/>
      <c r="O69" s="944"/>
    </row>
    <row r="70" spans="1:16">
      <c r="F70" s="286"/>
      <c r="G70" s="181"/>
    </row>
  </sheetData>
  <phoneticPr fontId="13"/>
  <pageMargins left="0.59055118110236227" right="0" top="0.78740157480314965" bottom="0" header="0.47244094488188981" footer="0.47244094488188981"/>
  <pageSetup paperSize="9" scale="60" pageOrder="overThenDown"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dimension ref="A1:W70"/>
  <sheetViews>
    <sheetView topLeftCell="G3" zoomScaleNormal="100" zoomScaleSheetLayoutView="100" workbookViewId="0">
      <pane xSplit="2" ySplit="18" topLeftCell="I21" activePane="bottomRight" state="frozen"/>
      <selection pane="topRight" activeCell="I3" sqref="I3"/>
      <selection pane="bottomLeft" activeCell="G21" sqref="G21"/>
      <selection pane="bottomRight" activeCell="L26" sqref="L26"/>
    </sheetView>
  </sheetViews>
  <sheetFormatPr defaultColWidth="9" defaultRowHeight="12"/>
  <cols>
    <col min="1" max="5" width="9" style="179" hidden="1" customWidth="1"/>
    <col min="6" max="6" width="1.375" style="180" hidden="1" customWidth="1"/>
    <col min="7" max="7" width="1.375" style="180" customWidth="1"/>
    <col min="8" max="8" width="36.5" style="450" customWidth="1"/>
    <col min="9" max="9" width="14" style="893" customWidth="1"/>
    <col min="10" max="10" width="14.125" style="893" customWidth="1"/>
    <col min="11" max="11" width="14.125" style="894" customWidth="1"/>
    <col min="12" max="12" width="14.125" style="893" customWidth="1"/>
    <col min="13" max="13" width="14" style="893" customWidth="1"/>
    <col min="14" max="14" width="13.75" style="893" customWidth="1"/>
    <col min="15" max="15" width="1.75" style="180" customWidth="1"/>
    <col min="16" max="16384" width="9" style="180"/>
  </cols>
  <sheetData>
    <row r="1" spans="1:15" hidden="1">
      <c r="I1" s="893">
        <v>1</v>
      </c>
      <c r="J1" s="893">
        <v>2</v>
      </c>
      <c r="K1" s="894">
        <v>3</v>
      </c>
      <c r="L1" s="893">
        <v>4</v>
      </c>
      <c r="M1" s="893">
        <v>5</v>
      </c>
      <c r="N1" s="893">
        <v>6</v>
      </c>
    </row>
    <row r="2" spans="1:15" s="186" customFormat="1" ht="12" hidden="1" customHeight="1">
      <c r="A2" s="185"/>
      <c r="B2" s="185"/>
      <c r="C2" s="185"/>
      <c r="D2" s="185"/>
      <c r="E2" s="185"/>
      <c r="H2" s="753"/>
      <c r="I2" s="895">
        <v>1</v>
      </c>
      <c r="J2" s="895">
        <v>2</v>
      </c>
      <c r="K2" s="896">
        <v>3</v>
      </c>
      <c r="L2" s="895">
        <v>4</v>
      </c>
      <c r="M2" s="895">
        <v>5</v>
      </c>
      <c r="N2" s="895">
        <v>6</v>
      </c>
      <c r="O2" s="191"/>
    </row>
    <row r="3" spans="1:15" s="186" customFormat="1" ht="12" customHeight="1">
      <c r="A3" s="185"/>
      <c r="B3" s="185"/>
      <c r="C3" s="185"/>
      <c r="D3" s="185"/>
      <c r="E3" s="185"/>
      <c r="H3" s="753"/>
      <c r="I3" s="897"/>
      <c r="J3" s="897"/>
      <c r="K3" s="898"/>
      <c r="L3" s="897"/>
      <c r="M3" s="897"/>
      <c r="N3" s="897"/>
    </row>
    <row r="4" spans="1:15" s="758" customFormat="1" ht="17.25" customHeight="1">
      <c r="F4" s="899"/>
      <c r="J4" s="758" t="s">
        <v>1613</v>
      </c>
      <c r="K4" s="760"/>
      <c r="L4" s="760"/>
      <c r="M4" s="900"/>
      <c r="N4" s="900"/>
    </row>
    <row r="5" spans="1:15" s="299" customFormat="1" ht="7.5" customHeight="1">
      <c r="F5" s="300"/>
      <c r="H5" s="900"/>
      <c r="I5" s="901"/>
      <c r="J5" s="901"/>
      <c r="K5" s="901"/>
      <c r="L5" s="901"/>
      <c r="M5" s="901"/>
      <c r="N5" s="901"/>
    </row>
    <row r="6" spans="1:15" s="208" customFormat="1" ht="18" customHeight="1">
      <c r="F6" s="209"/>
      <c r="H6" s="36" t="s">
        <v>87</v>
      </c>
      <c r="I6" s="764" t="s">
        <v>1614</v>
      </c>
      <c r="K6" s="902"/>
      <c r="L6" s="902"/>
      <c r="M6" s="902"/>
      <c r="N6" s="902"/>
    </row>
    <row r="7" spans="1:15" s="187" customFormat="1" ht="12" customHeight="1">
      <c r="F7" s="213"/>
      <c r="H7" s="753"/>
      <c r="I7" s="897"/>
      <c r="J7" s="897"/>
      <c r="K7" s="898"/>
      <c r="L7" s="897"/>
      <c r="M7" s="897"/>
      <c r="N7" s="897"/>
    </row>
    <row r="8" spans="1:15" s="187" customFormat="1" ht="15.75" customHeight="1">
      <c r="F8" s="213"/>
      <c r="H8" s="903"/>
      <c r="I8" s="904" t="s">
        <v>1615</v>
      </c>
      <c r="J8" s="905"/>
      <c r="K8" s="906" t="s">
        <v>1578</v>
      </c>
      <c r="L8" s="907" t="s">
        <v>1579</v>
      </c>
      <c r="M8" s="908" t="s">
        <v>1616</v>
      </c>
      <c r="N8" s="909"/>
    </row>
    <row r="9" spans="1:15" s="187" customFormat="1" ht="12.75" customHeight="1">
      <c r="F9" s="213"/>
      <c r="H9" s="910" t="s">
        <v>387</v>
      </c>
      <c r="I9" s="911"/>
      <c r="J9" s="912"/>
      <c r="K9" s="913" t="s">
        <v>1617</v>
      </c>
      <c r="L9" s="914" t="s">
        <v>1582</v>
      </c>
      <c r="M9" s="911" t="s">
        <v>1618</v>
      </c>
      <c r="N9" s="915"/>
    </row>
    <row r="10" spans="1:15" s="187" customFormat="1" ht="12.75" customHeight="1">
      <c r="F10" s="213"/>
      <c r="H10" s="916"/>
      <c r="I10" s="911"/>
      <c r="J10" s="912"/>
      <c r="K10" s="917"/>
      <c r="L10" s="914" t="s">
        <v>1584</v>
      </c>
      <c r="M10" s="911"/>
      <c r="N10" s="918"/>
    </row>
    <row r="11" spans="1:15" s="187" customFormat="1" ht="12.75" customHeight="1">
      <c r="F11" s="213"/>
      <c r="H11" s="916"/>
      <c r="I11" s="911"/>
      <c r="J11" s="904" t="s">
        <v>1585</v>
      </c>
      <c r="K11" s="917"/>
      <c r="L11" s="914" t="s">
        <v>1586</v>
      </c>
      <c r="M11" s="919"/>
      <c r="N11" s="920" t="s">
        <v>1587</v>
      </c>
    </row>
    <row r="12" spans="1:15" s="187" customFormat="1" ht="12.75" customHeight="1">
      <c r="F12" s="213"/>
      <c r="H12" s="916"/>
      <c r="I12" s="911"/>
      <c r="J12" s="911" t="s">
        <v>1588</v>
      </c>
      <c r="K12" s="917"/>
      <c r="L12" s="911"/>
      <c r="M12" s="911"/>
      <c r="N12" s="921" t="s">
        <v>1589</v>
      </c>
    </row>
    <row r="13" spans="1:15" s="187" customFormat="1" ht="12.75" customHeight="1">
      <c r="F13" s="213"/>
      <c r="H13" s="916"/>
      <c r="I13" s="922"/>
      <c r="J13" s="922"/>
      <c r="K13" s="923"/>
      <c r="L13" s="922"/>
      <c r="M13" s="922"/>
      <c r="N13" s="924"/>
    </row>
    <row r="14" spans="1:15" s="187" customFormat="1" ht="12.75" customHeight="1">
      <c r="F14" s="213"/>
      <c r="H14" s="916"/>
      <c r="I14" s="925"/>
      <c r="J14" s="926" t="s">
        <v>1590</v>
      </c>
      <c r="K14" s="927"/>
      <c r="L14" s="926" t="s">
        <v>1591</v>
      </c>
      <c r="M14" s="925"/>
      <c r="N14" s="928"/>
    </row>
    <row r="15" spans="1:15" s="187" customFormat="1" ht="12.75" customHeight="1">
      <c r="F15" s="213"/>
      <c r="H15" s="916"/>
      <c r="I15" s="926"/>
      <c r="J15" s="926" t="s">
        <v>1592</v>
      </c>
      <c r="K15" s="929"/>
      <c r="L15" s="926" t="s">
        <v>1593</v>
      </c>
      <c r="M15" s="926"/>
      <c r="N15" s="930"/>
    </row>
    <row r="16" spans="1:15" s="187" customFormat="1" ht="12.75" customHeight="1">
      <c r="F16" s="213"/>
      <c r="H16" s="916"/>
      <c r="I16" s="926" t="s">
        <v>1594</v>
      </c>
      <c r="J16" s="926" t="s">
        <v>1595</v>
      </c>
      <c r="K16" s="929" t="s">
        <v>1596</v>
      </c>
      <c r="L16" s="926" t="s">
        <v>1597</v>
      </c>
      <c r="M16" s="926"/>
      <c r="N16" s="930"/>
    </row>
    <row r="17" spans="1:23" s="187" customFormat="1" ht="12.75" customHeight="1">
      <c r="F17" s="213"/>
      <c r="H17" s="931" t="s">
        <v>424</v>
      </c>
      <c r="I17" s="926" t="s">
        <v>1598</v>
      </c>
      <c r="J17" s="926" t="s">
        <v>1599</v>
      </c>
      <c r="K17" s="929" t="s">
        <v>1600</v>
      </c>
      <c r="L17" s="926" t="s">
        <v>1601</v>
      </c>
      <c r="M17" s="926" t="s">
        <v>1619</v>
      </c>
      <c r="N17" s="930" t="s">
        <v>1603</v>
      </c>
    </row>
    <row r="18" spans="1:23" s="187" customFormat="1" ht="12.75" customHeight="1">
      <c r="F18" s="213"/>
      <c r="H18" s="916"/>
      <c r="I18" s="926" t="s">
        <v>1592</v>
      </c>
      <c r="J18" s="926" t="s">
        <v>1604</v>
      </c>
      <c r="K18" s="929" t="s">
        <v>1605</v>
      </c>
      <c r="L18" s="926" t="s">
        <v>1606</v>
      </c>
      <c r="M18" s="929" t="s">
        <v>1607</v>
      </c>
      <c r="N18" s="930" t="s">
        <v>1608</v>
      </c>
    </row>
    <row r="19" spans="1:23" s="187" customFormat="1" ht="7.5" customHeight="1">
      <c r="F19" s="213"/>
      <c r="H19" s="932"/>
      <c r="I19" s="933"/>
      <c r="J19" s="933"/>
      <c r="K19" s="934"/>
      <c r="L19" s="933"/>
      <c r="M19" s="933"/>
      <c r="N19" s="935"/>
    </row>
    <row r="20" spans="1:23" s="187" customFormat="1" ht="7.5" customHeight="1">
      <c r="F20" s="213"/>
      <c r="H20" s="916"/>
      <c r="I20" s="936"/>
      <c r="J20" s="937"/>
      <c r="K20" s="938"/>
      <c r="L20" s="937"/>
      <c r="M20" s="937"/>
      <c r="N20" s="937"/>
      <c r="O20" s="261"/>
      <c r="P20" s="261"/>
    </row>
    <row r="21" spans="1:23" s="181" customFormat="1" ht="15" customHeight="1">
      <c r="A21" s="181" t="s">
        <v>1620</v>
      </c>
      <c r="B21" s="181" t="s">
        <v>147</v>
      </c>
      <c r="C21" s="181" t="s">
        <v>148</v>
      </c>
      <c r="D21" s="181" t="s">
        <v>149</v>
      </c>
      <c r="F21" s="267">
        <v>1</v>
      </c>
      <c r="H21" s="939" t="s">
        <v>452</v>
      </c>
      <c r="I21" s="940">
        <v>779</v>
      </c>
      <c r="J21" s="941">
        <v>609</v>
      </c>
      <c r="K21" s="942" t="s">
        <v>165</v>
      </c>
      <c r="L21" s="942">
        <v>7759634</v>
      </c>
      <c r="M21" s="969">
        <v>513045</v>
      </c>
      <c r="N21" s="941">
        <v>117767</v>
      </c>
    </row>
    <row r="22" spans="1:23" s="181" customFormat="1" ht="15" customHeight="1">
      <c r="A22" s="181" t="s">
        <v>1620</v>
      </c>
      <c r="B22" s="181" t="s">
        <v>147</v>
      </c>
      <c r="C22" s="181" t="s">
        <v>148</v>
      </c>
      <c r="D22" s="181" t="s">
        <v>149</v>
      </c>
      <c r="F22" s="267">
        <v>2</v>
      </c>
      <c r="H22" s="943" t="s">
        <v>1610</v>
      </c>
      <c r="I22" s="940">
        <v>778</v>
      </c>
      <c r="J22" s="941">
        <v>609</v>
      </c>
      <c r="K22" s="942">
        <v>1401339</v>
      </c>
      <c r="L22" s="942">
        <v>7759634</v>
      </c>
      <c r="M22" s="941">
        <v>512805</v>
      </c>
      <c r="N22" s="941">
        <v>117767</v>
      </c>
      <c r="T22" s="944"/>
      <c r="U22" s="944"/>
      <c r="V22" s="944"/>
      <c r="W22" s="944"/>
    </row>
    <row r="23" spans="1:23" s="181" customFormat="1" ht="15" customHeight="1">
      <c r="A23" s="181" t="s">
        <v>1620</v>
      </c>
      <c r="B23" s="181" t="s">
        <v>147</v>
      </c>
      <c r="C23" s="181" t="s">
        <v>148</v>
      </c>
      <c r="D23" s="181" t="s">
        <v>149</v>
      </c>
      <c r="F23" s="267">
        <v>3</v>
      </c>
      <c r="H23" s="939" t="s">
        <v>453</v>
      </c>
      <c r="I23" s="940" t="s">
        <v>200</v>
      </c>
      <c r="J23" s="941" t="s">
        <v>200</v>
      </c>
      <c r="K23" s="942" t="s">
        <v>200</v>
      </c>
      <c r="L23" s="942" t="s">
        <v>200</v>
      </c>
      <c r="M23" s="941" t="s">
        <v>200</v>
      </c>
      <c r="N23" s="941" t="s">
        <v>200</v>
      </c>
      <c r="T23" s="944"/>
      <c r="U23" s="944"/>
      <c r="V23" s="944"/>
      <c r="W23" s="944"/>
    </row>
    <row r="24" spans="1:23" s="181" customFormat="1" ht="15" customHeight="1">
      <c r="A24" s="181" t="s">
        <v>1620</v>
      </c>
      <c r="B24" s="181" t="s">
        <v>147</v>
      </c>
      <c r="C24" s="181" t="s">
        <v>148</v>
      </c>
      <c r="D24" s="181" t="s">
        <v>149</v>
      </c>
      <c r="F24" s="267">
        <v>4</v>
      </c>
      <c r="H24" s="939" t="s">
        <v>454</v>
      </c>
      <c r="I24" s="940" t="s">
        <v>200</v>
      </c>
      <c r="J24" s="941" t="s">
        <v>200</v>
      </c>
      <c r="K24" s="942" t="s">
        <v>200</v>
      </c>
      <c r="L24" s="942" t="s">
        <v>200</v>
      </c>
      <c r="M24" s="941" t="s">
        <v>200</v>
      </c>
      <c r="N24" s="941" t="s">
        <v>200</v>
      </c>
      <c r="T24" s="944"/>
      <c r="U24" s="944"/>
      <c r="V24" s="944"/>
      <c r="W24" s="944"/>
    </row>
    <row r="25" spans="1:23" s="181" customFormat="1" ht="15" customHeight="1">
      <c r="A25" s="181" t="s">
        <v>1620</v>
      </c>
      <c r="B25" s="181" t="s">
        <v>147</v>
      </c>
      <c r="C25" s="181" t="s">
        <v>148</v>
      </c>
      <c r="D25" s="181" t="s">
        <v>149</v>
      </c>
      <c r="F25" s="267">
        <v>5</v>
      </c>
      <c r="H25" s="939" t="s">
        <v>455</v>
      </c>
      <c r="I25" s="940">
        <v>11</v>
      </c>
      <c r="J25" s="941">
        <v>11</v>
      </c>
      <c r="K25" s="942">
        <v>5683</v>
      </c>
      <c r="L25" s="942">
        <v>4892</v>
      </c>
      <c r="M25" s="941">
        <v>286</v>
      </c>
      <c r="N25" s="941" t="s">
        <v>200</v>
      </c>
      <c r="T25" s="944"/>
      <c r="U25" s="944"/>
      <c r="V25" s="944"/>
      <c r="W25" s="944"/>
    </row>
    <row r="26" spans="1:23" s="181" customFormat="1" ht="15" customHeight="1">
      <c r="A26" s="181" t="s">
        <v>1620</v>
      </c>
      <c r="B26" s="181" t="s">
        <v>147</v>
      </c>
      <c r="C26" s="181" t="s">
        <v>148</v>
      </c>
      <c r="D26" s="181" t="s">
        <v>149</v>
      </c>
      <c r="F26" s="267">
        <v>6</v>
      </c>
      <c r="H26" s="939" t="s">
        <v>456</v>
      </c>
      <c r="I26" s="940">
        <v>598</v>
      </c>
      <c r="J26" s="941">
        <v>531</v>
      </c>
      <c r="K26" s="942">
        <v>1296746</v>
      </c>
      <c r="L26" s="942">
        <v>7715459</v>
      </c>
      <c r="M26" s="941">
        <v>436268</v>
      </c>
      <c r="N26" s="941">
        <v>56966</v>
      </c>
      <c r="T26" s="945"/>
      <c r="U26" s="945"/>
      <c r="V26" s="945"/>
    </row>
    <row r="27" spans="1:23" s="181" customFormat="1" ht="15" customHeight="1">
      <c r="A27" s="181" t="s">
        <v>1620</v>
      </c>
      <c r="B27" s="181" t="s">
        <v>147</v>
      </c>
      <c r="C27" s="181" t="s">
        <v>148</v>
      </c>
      <c r="D27" s="181" t="s">
        <v>149</v>
      </c>
      <c r="F27" s="267">
        <v>7</v>
      </c>
      <c r="H27" s="939" t="s">
        <v>457</v>
      </c>
      <c r="I27" s="940">
        <v>17</v>
      </c>
      <c r="J27" s="941">
        <v>17</v>
      </c>
      <c r="K27" s="942">
        <v>20716</v>
      </c>
      <c r="L27" s="942">
        <v>70723</v>
      </c>
      <c r="M27" s="941">
        <v>2708</v>
      </c>
      <c r="N27" s="941">
        <v>17</v>
      </c>
    </row>
    <row r="28" spans="1:23" s="947" customFormat="1" ht="15" customHeight="1">
      <c r="A28" s="181" t="s">
        <v>1620</v>
      </c>
      <c r="B28" s="181" t="s">
        <v>147</v>
      </c>
      <c r="C28" s="181" t="s">
        <v>148</v>
      </c>
      <c r="D28" s="181" t="s">
        <v>149</v>
      </c>
      <c r="E28" s="181"/>
      <c r="F28" s="946">
        <v>8</v>
      </c>
      <c r="H28" s="939" t="s">
        <v>474</v>
      </c>
      <c r="I28" s="948">
        <v>13</v>
      </c>
      <c r="J28" s="949">
        <v>13</v>
      </c>
      <c r="K28" s="950">
        <v>14153</v>
      </c>
      <c r="L28" s="950">
        <v>82850</v>
      </c>
      <c r="M28" s="949">
        <v>1274</v>
      </c>
      <c r="N28" s="949">
        <v>778</v>
      </c>
    </row>
    <row r="29" spans="1:23" s="947" customFormat="1" ht="15" customHeight="1">
      <c r="A29" s="181" t="s">
        <v>1620</v>
      </c>
      <c r="B29" s="181" t="s">
        <v>147</v>
      </c>
      <c r="C29" s="181" t="s">
        <v>148</v>
      </c>
      <c r="D29" s="181" t="s">
        <v>149</v>
      </c>
      <c r="E29" s="181"/>
      <c r="F29" s="946">
        <v>9</v>
      </c>
      <c r="H29" s="939" t="s">
        <v>484</v>
      </c>
      <c r="I29" s="948">
        <v>1</v>
      </c>
      <c r="J29" s="949">
        <v>1</v>
      </c>
      <c r="K29" s="950" t="s">
        <v>470</v>
      </c>
      <c r="L29" s="950" t="s">
        <v>470</v>
      </c>
      <c r="M29" s="949" t="s">
        <v>470</v>
      </c>
      <c r="N29" s="949" t="s">
        <v>470</v>
      </c>
    </row>
    <row r="30" spans="1:23" s="181" customFormat="1" ht="15" customHeight="1">
      <c r="A30" s="181" t="s">
        <v>1620</v>
      </c>
      <c r="B30" s="181" t="s">
        <v>147</v>
      </c>
      <c r="C30" s="181" t="s">
        <v>148</v>
      </c>
      <c r="D30" s="181" t="s">
        <v>149</v>
      </c>
      <c r="F30" s="267">
        <v>10</v>
      </c>
      <c r="H30" s="939" t="s">
        <v>491</v>
      </c>
      <c r="I30" s="940">
        <v>5</v>
      </c>
      <c r="J30" s="941">
        <v>5</v>
      </c>
      <c r="K30" s="942">
        <v>19072</v>
      </c>
      <c r="L30" s="942">
        <v>17525</v>
      </c>
      <c r="M30" s="941">
        <v>659</v>
      </c>
      <c r="N30" s="941">
        <v>357</v>
      </c>
    </row>
    <row r="31" spans="1:23" s="181" customFormat="1" ht="15" customHeight="1">
      <c r="A31" s="181" t="s">
        <v>1620</v>
      </c>
      <c r="B31" s="181" t="s">
        <v>147</v>
      </c>
      <c r="C31" s="181" t="s">
        <v>148</v>
      </c>
      <c r="D31" s="181" t="s">
        <v>149</v>
      </c>
      <c r="F31" s="267">
        <v>11</v>
      </c>
      <c r="H31" s="939" t="s">
        <v>496</v>
      </c>
      <c r="I31" s="940">
        <v>39</v>
      </c>
      <c r="J31" s="941">
        <v>37</v>
      </c>
      <c r="K31" s="942">
        <v>59917</v>
      </c>
      <c r="L31" s="942">
        <v>1146112</v>
      </c>
      <c r="M31" s="941">
        <v>105632</v>
      </c>
      <c r="N31" s="941">
        <v>195</v>
      </c>
    </row>
    <row r="32" spans="1:23" s="181" customFormat="1" ht="15" customHeight="1">
      <c r="A32" s="181" t="s">
        <v>1620</v>
      </c>
      <c r="B32" s="181" t="s">
        <v>147</v>
      </c>
      <c r="C32" s="181" t="s">
        <v>148</v>
      </c>
      <c r="D32" s="181" t="s">
        <v>149</v>
      </c>
      <c r="F32" s="267">
        <v>12</v>
      </c>
      <c r="H32" s="939" t="s">
        <v>497</v>
      </c>
      <c r="I32" s="940">
        <v>50</v>
      </c>
      <c r="J32" s="941">
        <v>49</v>
      </c>
      <c r="K32" s="942">
        <v>69949</v>
      </c>
      <c r="L32" s="942">
        <v>273206</v>
      </c>
      <c r="M32" s="941">
        <v>14824</v>
      </c>
      <c r="N32" s="941">
        <v>2596</v>
      </c>
    </row>
    <row r="33" spans="1:14" s="181" customFormat="1" ht="15" customHeight="1">
      <c r="A33" s="181" t="s">
        <v>1620</v>
      </c>
      <c r="B33" s="181" t="s">
        <v>147</v>
      </c>
      <c r="C33" s="181" t="s">
        <v>148</v>
      </c>
      <c r="D33" s="181" t="s">
        <v>149</v>
      </c>
      <c r="F33" s="267">
        <v>13</v>
      </c>
      <c r="H33" s="939" t="s">
        <v>498</v>
      </c>
      <c r="I33" s="940">
        <v>24</v>
      </c>
      <c r="J33" s="941">
        <v>23</v>
      </c>
      <c r="K33" s="942">
        <v>54975</v>
      </c>
      <c r="L33" s="942">
        <v>153942</v>
      </c>
      <c r="M33" s="941">
        <v>4825</v>
      </c>
      <c r="N33" s="941">
        <v>1576</v>
      </c>
    </row>
    <row r="34" spans="1:14" s="947" customFormat="1" ht="15" customHeight="1">
      <c r="A34" s="181" t="s">
        <v>1620</v>
      </c>
      <c r="B34" s="181" t="s">
        <v>147</v>
      </c>
      <c r="C34" s="181" t="s">
        <v>148</v>
      </c>
      <c r="D34" s="181" t="s">
        <v>149</v>
      </c>
      <c r="E34" s="181"/>
      <c r="F34" s="267">
        <v>14</v>
      </c>
      <c r="G34" s="181"/>
      <c r="H34" s="939" t="s">
        <v>502</v>
      </c>
      <c r="I34" s="948">
        <v>12</v>
      </c>
      <c r="J34" s="949">
        <v>12</v>
      </c>
      <c r="K34" s="950">
        <v>6638</v>
      </c>
      <c r="L34" s="950">
        <v>35499</v>
      </c>
      <c r="M34" s="949">
        <v>122</v>
      </c>
      <c r="N34" s="949">
        <v>0</v>
      </c>
    </row>
    <row r="35" spans="1:14" s="947" customFormat="1" ht="15" customHeight="1">
      <c r="A35" s="181" t="s">
        <v>1620</v>
      </c>
      <c r="B35" s="181" t="s">
        <v>147</v>
      </c>
      <c r="C35" s="181" t="s">
        <v>148</v>
      </c>
      <c r="D35" s="181" t="s">
        <v>149</v>
      </c>
      <c r="E35" s="181"/>
      <c r="F35" s="267">
        <v>15</v>
      </c>
      <c r="G35" s="181"/>
      <c r="H35" s="939" t="s">
        <v>503</v>
      </c>
      <c r="I35" s="948">
        <v>14</v>
      </c>
      <c r="J35" s="949">
        <v>14</v>
      </c>
      <c r="K35" s="950">
        <v>8336</v>
      </c>
      <c r="L35" s="950">
        <v>83766</v>
      </c>
      <c r="M35" s="949">
        <v>9877</v>
      </c>
      <c r="N35" s="949">
        <v>1019</v>
      </c>
    </row>
    <row r="36" spans="1:14" s="181" customFormat="1" ht="15" customHeight="1">
      <c r="A36" s="181" t="s">
        <v>1620</v>
      </c>
      <c r="B36" s="181" t="s">
        <v>147</v>
      </c>
      <c r="C36" s="181" t="s">
        <v>148</v>
      </c>
      <c r="D36" s="181" t="s">
        <v>149</v>
      </c>
      <c r="F36" s="267">
        <v>16</v>
      </c>
      <c r="H36" s="939" t="s">
        <v>506</v>
      </c>
      <c r="I36" s="940">
        <v>8</v>
      </c>
      <c r="J36" s="941">
        <v>4</v>
      </c>
      <c r="K36" s="942">
        <v>95069</v>
      </c>
      <c r="L36" s="942">
        <v>13974</v>
      </c>
      <c r="M36" s="941">
        <v>2047</v>
      </c>
      <c r="N36" s="941">
        <v>103</v>
      </c>
    </row>
    <row r="37" spans="1:14" s="181" customFormat="1" ht="15" customHeight="1">
      <c r="A37" s="181" t="s">
        <v>1620</v>
      </c>
      <c r="B37" s="181" t="s">
        <v>147</v>
      </c>
      <c r="C37" s="181" t="s">
        <v>148</v>
      </c>
      <c r="D37" s="181" t="s">
        <v>149</v>
      </c>
      <c r="F37" s="267">
        <v>17</v>
      </c>
      <c r="H37" s="939" t="s">
        <v>512</v>
      </c>
      <c r="I37" s="940">
        <v>32</v>
      </c>
      <c r="J37" s="941">
        <v>32</v>
      </c>
      <c r="K37" s="942">
        <v>16575</v>
      </c>
      <c r="L37" s="942">
        <v>93403</v>
      </c>
      <c r="M37" s="941">
        <v>757</v>
      </c>
      <c r="N37" s="941">
        <v>418</v>
      </c>
    </row>
    <row r="38" spans="1:14" s="947" customFormat="1" ht="15" customHeight="1">
      <c r="A38" s="181" t="s">
        <v>1620</v>
      </c>
      <c r="B38" s="181" t="s">
        <v>147</v>
      </c>
      <c r="C38" s="181" t="s">
        <v>148</v>
      </c>
      <c r="D38" s="181" t="s">
        <v>149</v>
      </c>
      <c r="E38" s="181"/>
      <c r="F38" s="267">
        <v>18</v>
      </c>
      <c r="G38" s="181"/>
      <c r="H38" s="939" t="s">
        <v>519</v>
      </c>
      <c r="I38" s="948">
        <v>14</v>
      </c>
      <c r="J38" s="949">
        <v>14</v>
      </c>
      <c r="K38" s="950">
        <v>21019</v>
      </c>
      <c r="L38" s="950">
        <v>110085</v>
      </c>
      <c r="M38" s="949">
        <v>1673</v>
      </c>
      <c r="N38" s="949">
        <v>289</v>
      </c>
    </row>
    <row r="39" spans="1:14" s="947" customFormat="1" ht="12" customHeight="1">
      <c r="A39" s="181" t="s">
        <v>1620</v>
      </c>
      <c r="B39" s="181" t="s">
        <v>147</v>
      </c>
      <c r="C39" s="181" t="s">
        <v>148</v>
      </c>
      <c r="D39" s="181" t="s">
        <v>149</v>
      </c>
      <c r="E39" s="181"/>
      <c r="F39" s="267">
        <v>19</v>
      </c>
      <c r="G39" s="181"/>
      <c r="H39" s="939" t="s">
        <v>524</v>
      </c>
      <c r="I39" s="948">
        <v>10</v>
      </c>
      <c r="J39" s="949">
        <v>10</v>
      </c>
      <c r="K39" s="950">
        <v>16087</v>
      </c>
      <c r="L39" s="950">
        <v>72177</v>
      </c>
      <c r="M39" s="949">
        <v>1743</v>
      </c>
      <c r="N39" s="949">
        <v>1224</v>
      </c>
    </row>
    <row r="40" spans="1:14" s="181" customFormat="1" ht="15" customHeight="1">
      <c r="A40" s="181" t="s">
        <v>1620</v>
      </c>
      <c r="B40" s="181" t="s">
        <v>147</v>
      </c>
      <c r="C40" s="181" t="s">
        <v>148</v>
      </c>
      <c r="D40" s="181" t="s">
        <v>149</v>
      </c>
      <c r="F40" s="267">
        <v>20</v>
      </c>
      <c r="H40" s="939" t="s">
        <v>534</v>
      </c>
      <c r="I40" s="940">
        <v>9</v>
      </c>
      <c r="J40" s="941">
        <v>8</v>
      </c>
      <c r="K40" s="942">
        <v>68431</v>
      </c>
      <c r="L40" s="942">
        <v>99078</v>
      </c>
      <c r="M40" s="941">
        <v>734</v>
      </c>
      <c r="N40" s="941">
        <v>297</v>
      </c>
    </row>
    <row r="41" spans="1:14" s="947" customFormat="1" ht="15" customHeight="1">
      <c r="A41" s="181" t="s">
        <v>1620</v>
      </c>
      <c r="B41" s="181" t="s">
        <v>147</v>
      </c>
      <c r="C41" s="181" t="s">
        <v>148</v>
      </c>
      <c r="D41" s="181" t="s">
        <v>149</v>
      </c>
      <c r="E41" s="181"/>
      <c r="F41" s="267">
        <v>21</v>
      </c>
      <c r="G41" s="181"/>
      <c r="H41" s="939" t="s">
        <v>541</v>
      </c>
      <c r="I41" s="948">
        <v>50</v>
      </c>
      <c r="J41" s="949">
        <v>50</v>
      </c>
      <c r="K41" s="950">
        <v>52017</v>
      </c>
      <c r="L41" s="950">
        <v>114511</v>
      </c>
      <c r="M41" s="949">
        <v>2019</v>
      </c>
      <c r="N41" s="949">
        <v>184</v>
      </c>
    </row>
    <row r="42" spans="1:14" s="947" customFormat="1" ht="15" customHeight="1">
      <c r="A42" s="181" t="s">
        <v>1620</v>
      </c>
      <c r="B42" s="181" t="s">
        <v>147</v>
      </c>
      <c r="C42" s="181" t="s">
        <v>148</v>
      </c>
      <c r="D42" s="181" t="s">
        <v>149</v>
      </c>
      <c r="E42" s="181"/>
      <c r="F42" s="267">
        <v>22</v>
      </c>
      <c r="G42" s="181"/>
      <c r="H42" s="939" t="s">
        <v>548</v>
      </c>
      <c r="I42" s="948">
        <v>55</v>
      </c>
      <c r="J42" s="949">
        <v>12</v>
      </c>
      <c r="K42" s="950" t="s">
        <v>470</v>
      </c>
      <c r="L42" s="950" t="s">
        <v>470</v>
      </c>
      <c r="M42" s="949" t="s">
        <v>470</v>
      </c>
      <c r="N42" s="949" t="s">
        <v>470</v>
      </c>
    </row>
    <row r="43" spans="1:14" s="181" customFormat="1" ht="15" customHeight="1">
      <c r="A43" s="181" t="s">
        <v>1620</v>
      </c>
      <c r="B43" s="181" t="s">
        <v>147</v>
      </c>
      <c r="C43" s="181" t="s">
        <v>148</v>
      </c>
      <c r="D43" s="181" t="s">
        <v>149</v>
      </c>
      <c r="F43" s="267">
        <v>23</v>
      </c>
      <c r="H43" s="939" t="s">
        <v>558</v>
      </c>
      <c r="I43" s="940">
        <v>23</v>
      </c>
      <c r="J43" s="941">
        <v>23</v>
      </c>
      <c r="K43" s="942">
        <v>48094</v>
      </c>
      <c r="L43" s="942">
        <v>189981</v>
      </c>
      <c r="M43" s="941">
        <v>10862</v>
      </c>
      <c r="N43" s="941">
        <v>1404</v>
      </c>
    </row>
    <row r="44" spans="1:14" s="947" customFormat="1" ht="15" customHeight="1">
      <c r="A44" s="181" t="s">
        <v>1620</v>
      </c>
      <c r="B44" s="181" t="s">
        <v>147</v>
      </c>
      <c r="C44" s="181" t="s">
        <v>148</v>
      </c>
      <c r="D44" s="181" t="s">
        <v>149</v>
      </c>
      <c r="E44" s="181"/>
      <c r="F44" s="267">
        <v>24</v>
      </c>
      <c r="G44" s="181"/>
      <c r="H44" s="939" t="s">
        <v>563</v>
      </c>
      <c r="I44" s="948">
        <v>38</v>
      </c>
      <c r="J44" s="949">
        <v>37</v>
      </c>
      <c r="K44" s="950">
        <v>34039</v>
      </c>
      <c r="L44" s="950">
        <v>161660</v>
      </c>
      <c r="M44" s="949">
        <v>15659</v>
      </c>
      <c r="N44" s="949">
        <v>10234</v>
      </c>
    </row>
    <row r="45" spans="1:14" s="947" customFormat="1" ht="15" customHeight="1">
      <c r="A45" s="181" t="s">
        <v>1620</v>
      </c>
      <c r="B45" s="181" t="s">
        <v>147</v>
      </c>
      <c r="C45" s="181" t="s">
        <v>148</v>
      </c>
      <c r="D45" s="181" t="s">
        <v>149</v>
      </c>
      <c r="E45" s="181"/>
      <c r="F45" s="267">
        <v>25</v>
      </c>
      <c r="G45" s="181"/>
      <c r="H45" s="939" t="s">
        <v>572</v>
      </c>
      <c r="I45" s="948">
        <v>35</v>
      </c>
      <c r="J45" s="949">
        <v>35</v>
      </c>
      <c r="K45" s="950">
        <v>55975</v>
      </c>
      <c r="L45" s="950">
        <v>598038</v>
      </c>
      <c r="M45" s="949">
        <v>28729</v>
      </c>
      <c r="N45" s="949">
        <v>12417</v>
      </c>
    </row>
    <row r="46" spans="1:14" s="181" customFormat="1" ht="30" customHeight="1">
      <c r="A46" s="181" t="s">
        <v>1620</v>
      </c>
      <c r="B46" s="181" t="s">
        <v>147</v>
      </c>
      <c r="C46" s="181" t="s">
        <v>148</v>
      </c>
      <c r="D46" s="181" t="s">
        <v>149</v>
      </c>
      <c r="F46" s="267">
        <v>26</v>
      </c>
      <c r="H46" s="268" t="s">
        <v>1611</v>
      </c>
      <c r="I46" s="940">
        <v>24</v>
      </c>
      <c r="J46" s="941">
        <v>23</v>
      </c>
      <c r="K46" s="942">
        <v>55620</v>
      </c>
      <c r="L46" s="942">
        <v>378828</v>
      </c>
      <c r="M46" s="941">
        <v>9858</v>
      </c>
      <c r="N46" s="941">
        <v>1290</v>
      </c>
    </row>
    <row r="47" spans="1:14" s="947" customFormat="1" ht="15" customHeight="1">
      <c r="A47" s="181" t="s">
        <v>1620</v>
      </c>
      <c r="B47" s="181" t="s">
        <v>147</v>
      </c>
      <c r="C47" s="181" t="s">
        <v>148</v>
      </c>
      <c r="D47" s="181" t="s">
        <v>149</v>
      </c>
      <c r="E47" s="181"/>
      <c r="F47" s="946">
        <v>27</v>
      </c>
      <c r="H47" s="939" t="s">
        <v>586</v>
      </c>
      <c r="I47" s="948">
        <v>77</v>
      </c>
      <c r="J47" s="949">
        <v>65</v>
      </c>
      <c r="K47" s="950">
        <v>87745</v>
      </c>
      <c r="L47" s="950">
        <v>725742</v>
      </c>
      <c r="M47" s="949">
        <v>39143</v>
      </c>
      <c r="N47" s="949">
        <v>14170</v>
      </c>
    </row>
    <row r="48" spans="1:14" s="947" customFormat="1" ht="15" customHeight="1">
      <c r="A48" s="181" t="s">
        <v>1620</v>
      </c>
      <c r="B48" s="181" t="s">
        <v>147</v>
      </c>
      <c r="C48" s="181" t="s">
        <v>148</v>
      </c>
      <c r="D48" s="181" t="s">
        <v>149</v>
      </c>
      <c r="E48" s="181"/>
      <c r="F48" s="946">
        <v>28</v>
      </c>
      <c r="H48" s="939" t="s">
        <v>587</v>
      </c>
      <c r="I48" s="948">
        <v>39</v>
      </c>
      <c r="J48" s="949">
        <v>39</v>
      </c>
      <c r="K48" s="950">
        <v>11639</v>
      </c>
      <c r="L48" s="950">
        <v>107163</v>
      </c>
      <c r="M48" s="949">
        <v>10348</v>
      </c>
      <c r="N48" s="949">
        <v>8007</v>
      </c>
    </row>
    <row r="49" spans="1:15" s="947" customFormat="1" ht="15" customHeight="1">
      <c r="A49" s="181" t="s">
        <v>1620</v>
      </c>
      <c r="B49" s="181" t="s">
        <v>147</v>
      </c>
      <c r="C49" s="181" t="s">
        <v>148</v>
      </c>
      <c r="D49" s="181" t="s">
        <v>149</v>
      </c>
      <c r="E49" s="181"/>
      <c r="F49" s="946">
        <v>29</v>
      </c>
      <c r="H49" s="939" t="s">
        <v>590</v>
      </c>
      <c r="I49" s="948">
        <v>38</v>
      </c>
      <c r="J49" s="949">
        <v>26</v>
      </c>
      <c r="K49" s="950">
        <v>76105</v>
      </c>
      <c r="L49" s="950">
        <v>618579</v>
      </c>
      <c r="M49" s="949">
        <v>28795</v>
      </c>
      <c r="N49" s="949">
        <v>6163</v>
      </c>
    </row>
    <row r="50" spans="1:15" s="947" customFormat="1" ht="15" customHeight="1">
      <c r="A50" s="181" t="s">
        <v>1620</v>
      </c>
      <c r="B50" s="181" t="s">
        <v>147</v>
      </c>
      <c r="C50" s="181" t="s">
        <v>148</v>
      </c>
      <c r="D50" s="181" t="s">
        <v>149</v>
      </c>
      <c r="E50" s="181"/>
      <c r="F50" s="267">
        <v>30</v>
      </c>
      <c r="G50" s="181"/>
      <c r="H50" s="939" t="s">
        <v>597</v>
      </c>
      <c r="I50" s="948">
        <v>38</v>
      </c>
      <c r="J50" s="949">
        <v>35</v>
      </c>
      <c r="K50" s="950">
        <v>216266</v>
      </c>
      <c r="L50" s="950">
        <v>1434803</v>
      </c>
      <c r="M50" s="949">
        <v>144182</v>
      </c>
      <c r="N50" s="949">
        <v>8206</v>
      </c>
    </row>
    <row r="51" spans="1:15" s="181" customFormat="1" ht="15" customHeight="1">
      <c r="A51" s="181" t="s">
        <v>1620</v>
      </c>
      <c r="B51" s="181" t="s">
        <v>147</v>
      </c>
      <c r="C51" s="181" t="s">
        <v>148</v>
      </c>
      <c r="D51" s="181" t="s">
        <v>149</v>
      </c>
      <c r="F51" s="267">
        <v>31</v>
      </c>
      <c r="H51" s="939" t="s">
        <v>601</v>
      </c>
      <c r="I51" s="940">
        <v>42</v>
      </c>
      <c r="J51" s="941">
        <v>42</v>
      </c>
      <c r="K51" s="942">
        <v>314251</v>
      </c>
      <c r="L51" s="942">
        <v>2083166</v>
      </c>
      <c r="M51" s="941">
        <v>43070</v>
      </c>
      <c r="N51" s="941">
        <v>2744</v>
      </c>
    </row>
    <row r="52" spans="1:15" s="947" customFormat="1" ht="15" customHeight="1">
      <c r="A52" s="181" t="s">
        <v>1620</v>
      </c>
      <c r="B52" s="181" t="s">
        <v>147</v>
      </c>
      <c r="C52" s="181" t="s">
        <v>148</v>
      </c>
      <c r="D52" s="181" t="s">
        <v>149</v>
      </c>
      <c r="E52" s="181"/>
      <c r="F52" s="267">
        <v>32</v>
      </c>
      <c r="G52" s="181"/>
      <c r="H52" s="939" t="s">
        <v>602</v>
      </c>
      <c r="I52" s="948">
        <v>35</v>
      </c>
      <c r="J52" s="949">
        <v>35</v>
      </c>
      <c r="K52" s="950">
        <v>301542</v>
      </c>
      <c r="L52" s="950">
        <v>2028016</v>
      </c>
      <c r="M52" s="949">
        <v>16569</v>
      </c>
      <c r="N52" s="949">
        <v>1941</v>
      </c>
    </row>
    <row r="53" spans="1:15" s="181" customFormat="1" ht="15" customHeight="1">
      <c r="A53" s="181" t="s">
        <v>1620</v>
      </c>
      <c r="B53" s="181" t="s">
        <v>147</v>
      </c>
      <c r="C53" s="181" t="s">
        <v>148</v>
      </c>
      <c r="D53" s="181" t="s">
        <v>149</v>
      </c>
      <c r="F53" s="267">
        <v>33</v>
      </c>
      <c r="H53" s="824" t="s">
        <v>603</v>
      </c>
      <c r="I53" s="940">
        <v>7</v>
      </c>
      <c r="J53" s="941">
        <v>7</v>
      </c>
      <c r="K53" s="942">
        <v>12709</v>
      </c>
      <c r="L53" s="942">
        <v>55150</v>
      </c>
      <c r="M53" s="941">
        <v>26501</v>
      </c>
      <c r="N53" s="941">
        <v>803</v>
      </c>
    </row>
    <row r="54" spans="1:15" s="181" customFormat="1" ht="15" customHeight="1">
      <c r="A54" s="181" t="s">
        <v>1620</v>
      </c>
      <c r="B54" s="181" t="s">
        <v>147</v>
      </c>
      <c r="C54" s="181" t="s">
        <v>148</v>
      </c>
      <c r="D54" s="181" t="s">
        <v>149</v>
      </c>
      <c r="F54" s="267">
        <v>34</v>
      </c>
      <c r="H54" s="939" t="s">
        <v>609</v>
      </c>
      <c r="I54" s="940">
        <v>18</v>
      </c>
      <c r="J54" s="941">
        <v>18</v>
      </c>
      <c r="K54" s="942">
        <v>21313</v>
      </c>
      <c r="L54" s="942">
        <v>44144</v>
      </c>
      <c r="M54" s="941">
        <v>5947</v>
      </c>
      <c r="N54" s="941">
        <v>42</v>
      </c>
    </row>
    <row r="55" spans="1:15" s="181" customFormat="1" ht="15" customHeight="1">
      <c r="A55" s="181" t="s">
        <v>1620</v>
      </c>
      <c r="B55" s="181" t="s">
        <v>147</v>
      </c>
      <c r="C55" s="181" t="s">
        <v>148</v>
      </c>
      <c r="D55" s="181" t="s">
        <v>149</v>
      </c>
      <c r="F55" s="267">
        <v>35</v>
      </c>
      <c r="H55" s="939" t="s">
        <v>636</v>
      </c>
      <c r="I55" s="940">
        <v>1</v>
      </c>
      <c r="J55" s="941">
        <v>1</v>
      </c>
      <c r="K55" s="942" t="s">
        <v>470</v>
      </c>
      <c r="L55" s="942" t="s">
        <v>470</v>
      </c>
      <c r="M55" s="941" t="s">
        <v>470</v>
      </c>
      <c r="N55" s="941" t="s">
        <v>470</v>
      </c>
    </row>
    <row r="56" spans="1:15" s="181" customFormat="1" ht="15" customHeight="1">
      <c r="A56" s="181" t="s">
        <v>1620</v>
      </c>
      <c r="B56" s="181" t="s">
        <v>147</v>
      </c>
      <c r="C56" s="181" t="s">
        <v>148</v>
      </c>
      <c r="D56" s="181" t="s">
        <v>149</v>
      </c>
      <c r="F56" s="267">
        <v>36</v>
      </c>
      <c r="H56" s="939" t="s">
        <v>641</v>
      </c>
      <c r="I56" s="940">
        <v>82</v>
      </c>
      <c r="J56" s="941">
        <v>24</v>
      </c>
      <c r="K56" s="942">
        <v>10511</v>
      </c>
      <c r="L56" s="942">
        <v>9666</v>
      </c>
      <c r="M56" s="941">
        <v>63508</v>
      </c>
      <c r="N56" s="941">
        <v>60392</v>
      </c>
    </row>
    <row r="57" spans="1:15" s="947" customFormat="1" ht="15" customHeight="1">
      <c r="A57" s="181" t="s">
        <v>1620</v>
      </c>
      <c r="B57" s="181" t="s">
        <v>147</v>
      </c>
      <c r="C57" s="181" t="s">
        <v>148</v>
      </c>
      <c r="D57" s="181" t="s">
        <v>149</v>
      </c>
      <c r="E57" s="181"/>
      <c r="F57" s="267">
        <v>37</v>
      </c>
      <c r="G57" s="181"/>
      <c r="H57" s="939" t="s">
        <v>642</v>
      </c>
      <c r="I57" s="948" t="s">
        <v>200</v>
      </c>
      <c r="J57" s="949" t="s">
        <v>200</v>
      </c>
      <c r="K57" s="950" t="s">
        <v>200</v>
      </c>
      <c r="L57" s="950" t="s">
        <v>200</v>
      </c>
      <c r="M57" s="949" t="s">
        <v>200</v>
      </c>
      <c r="N57" s="949" t="s">
        <v>200</v>
      </c>
    </row>
    <row r="58" spans="1:15" s="181" customFormat="1" ht="15" customHeight="1">
      <c r="A58" s="181" t="s">
        <v>1620</v>
      </c>
      <c r="B58" s="181" t="s">
        <v>147</v>
      </c>
      <c r="C58" s="181" t="s">
        <v>148</v>
      </c>
      <c r="D58" s="181" t="s">
        <v>149</v>
      </c>
      <c r="F58" s="267">
        <v>38</v>
      </c>
      <c r="H58" s="939" t="s">
        <v>643</v>
      </c>
      <c r="I58" s="940" t="s">
        <v>200</v>
      </c>
      <c r="J58" s="941" t="s">
        <v>200</v>
      </c>
      <c r="K58" s="942" t="s">
        <v>200</v>
      </c>
      <c r="L58" s="942" t="s">
        <v>200</v>
      </c>
      <c r="M58" s="941" t="s">
        <v>200</v>
      </c>
      <c r="N58" s="941" t="s">
        <v>200</v>
      </c>
    </row>
    <row r="59" spans="1:15" s="947" customFormat="1" ht="15" customHeight="1">
      <c r="A59" s="181" t="s">
        <v>1620</v>
      </c>
      <c r="B59" s="181" t="s">
        <v>147</v>
      </c>
      <c r="C59" s="181" t="s">
        <v>148</v>
      </c>
      <c r="D59" s="181" t="s">
        <v>149</v>
      </c>
      <c r="E59" s="181"/>
      <c r="F59" s="267">
        <v>39</v>
      </c>
      <c r="G59" s="181"/>
      <c r="H59" s="939" t="s">
        <v>644</v>
      </c>
      <c r="I59" s="948">
        <v>82</v>
      </c>
      <c r="J59" s="949">
        <v>24</v>
      </c>
      <c r="K59" s="950">
        <v>10511</v>
      </c>
      <c r="L59" s="950">
        <v>9666</v>
      </c>
      <c r="M59" s="949">
        <v>63508</v>
      </c>
      <c r="N59" s="949">
        <v>60392</v>
      </c>
    </row>
    <row r="60" spans="1:15" s="181" customFormat="1" ht="30" customHeight="1">
      <c r="A60" s="181" t="s">
        <v>1620</v>
      </c>
      <c r="B60" s="181" t="s">
        <v>147</v>
      </c>
      <c r="C60" s="181" t="s">
        <v>148</v>
      </c>
      <c r="D60" s="181" t="s">
        <v>149</v>
      </c>
      <c r="F60" s="267">
        <v>40</v>
      </c>
      <c r="H60" s="268" t="s">
        <v>1612</v>
      </c>
      <c r="I60" s="940" t="s">
        <v>200</v>
      </c>
      <c r="J60" s="941" t="s">
        <v>200</v>
      </c>
      <c r="K60" s="942" t="s">
        <v>200</v>
      </c>
      <c r="L60" s="942" t="s">
        <v>200</v>
      </c>
      <c r="M60" s="941" t="s">
        <v>200</v>
      </c>
      <c r="N60" s="941" t="s">
        <v>200</v>
      </c>
    </row>
    <row r="61" spans="1:15" s="181" customFormat="1" ht="15" customHeight="1">
      <c r="A61" s="181" t="s">
        <v>1620</v>
      </c>
      <c r="B61" s="181" t="s">
        <v>147</v>
      </c>
      <c r="C61" s="181" t="s">
        <v>148</v>
      </c>
      <c r="D61" s="181" t="s">
        <v>149</v>
      </c>
      <c r="F61" s="267">
        <v>41</v>
      </c>
      <c r="H61" s="939" t="s">
        <v>651</v>
      </c>
      <c r="I61" s="940">
        <v>1</v>
      </c>
      <c r="J61" s="941" t="s">
        <v>200</v>
      </c>
      <c r="K61" s="942" t="s">
        <v>470</v>
      </c>
      <c r="L61" s="942" t="s">
        <v>470</v>
      </c>
      <c r="M61" s="941" t="s">
        <v>470</v>
      </c>
      <c r="N61" s="941" t="s">
        <v>470</v>
      </c>
    </row>
    <row r="62" spans="1:15" s="272" customFormat="1" ht="15" customHeight="1">
      <c r="A62" s="181" t="s">
        <v>1620</v>
      </c>
      <c r="B62" s="181" t="s">
        <v>147</v>
      </c>
      <c r="C62" s="181" t="s">
        <v>148</v>
      </c>
      <c r="D62" s="181" t="s">
        <v>149</v>
      </c>
      <c r="E62" s="181"/>
      <c r="F62" s="267">
        <v>42</v>
      </c>
      <c r="G62" s="181"/>
      <c r="H62" s="939" t="s">
        <v>659</v>
      </c>
      <c r="I62" s="940">
        <v>54</v>
      </c>
      <c r="J62" s="941">
        <v>16</v>
      </c>
      <c r="K62" s="942">
        <v>8297</v>
      </c>
      <c r="L62" s="942">
        <v>2160</v>
      </c>
      <c r="M62" s="941">
        <v>10303</v>
      </c>
      <c r="N62" s="941">
        <v>340</v>
      </c>
      <c r="O62" s="181"/>
    </row>
    <row r="63" spans="1:15" s="272" customFormat="1" ht="15" customHeight="1">
      <c r="A63" s="181" t="s">
        <v>1620</v>
      </c>
      <c r="B63" s="181" t="s">
        <v>147</v>
      </c>
      <c r="C63" s="181" t="s">
        <v>148</v>
      </c>
      <c r="D63" s="181" t="s">
        <v>149</v>
      </c>
      <c r="E63" s="181"/>
      <c r="F63" s="380">
        <v>43</v>
      </c>
      <c r="H63" s="939" t="s">
        <v>666</v>
      </c>
      <c r="I63" s="940">
        <v>1</v>
      </c>
      <c r="J63" s="941" t="s">
        <v>200</v>
      </c>
      <c r="K63" s="942" t="s">
        <v>165</v>
      </c>
      <c r="L63" s="942" t="s">
        <v>470</v>
      </c>
      <c r="M63" s="941" t="s">
        <v>470</v>
      </c>
      <c r="N63" s="941" t="s">
        <v>470</v>
      </c>
      <c r="O63" s="181"/>
    </row>
    <row r="64" spans="1:15" ht="15" customHeight="1">
      <c r="A64" s="815" t="s">
        <v>1620</v>
      </c>
      <c r="B64" s="815" t="s">
        <v>147</v>
      </c>
      <c r="C64" s="815" t="s">
        <v>148</v>
      </c>
      <c r="D64" s="815" t="s">
        <v>149</v>
      </c>
      <c r="E64" s="815"/>
      <c r="F64" s="267">
        <v>44</v>
      </c>
      <c r="G64" s="181"/>
      <c r="H64" s="939" t="s">
        <v>671</v>
      </c>
      <c r="I64" s="951">
        <v>29</v>
      </c>
      <c r="J64" s="941">
        <v>25</v>
      </c>
      <c r="K64" s="942">
        <v>11685</v>
      </c>
      <c r="L64" s="950">
        <v>23930</v>
      </c>
      <c r="M64" s="941">
        <v>2087</v>
      </c>
      <c r="N64" s="941">
        <v>69</v>
      </c>
    </row>
    <row r="65" spans="1:15" ht="15" customHeight="1">
      <c r="A65" s="815" t="s">
        <v>1620</v>
      </c>
      <c r="B65" s="815" t="s">
        <v>147</v>
      </c>
      <c r="C65" s="815" t="s">
        <v>148</v>
      </c>
      <c r="D65" s="815" t="s">
        <v>149</v>
      </c>
      <c r="E65" s="815"/>
      <c r="F65" s="267">
        <v>45</v>
      </c>
      <c r="G65" s="181"/>
      <c r="H65" s="939" t="s">
        <v>672</v>
      </c>
      <c r="I65" s="951">
        <v>17</v>
      </c>
      <c r="J65" s="941">
        <v>15</v>
      </c>
      <c r="K65" s="942">
        <v>221</v>
      </c>
      <c r="L65" s="950">
        <v>14692</v>
      </c>
      <c r="M65" s="941">
        <v>355</v>
      </c>
      <c r="N65" s="941" t="s">
        <v>200</v>
      </c>
      <c r="O65" s="272"/>
    </row>
    <row r="66" spans="1:15" ht="30" customHeight="1">
      <c r="A66" s="815" t="s">
        <v>1620</v>
      </c>
      <c r="B66" s="815" t="s">
        <v>147</v>
      </c>
      <c r="C66" s="815" t="s">
        <v>148</v>
      </c>
      <c r="D66" s="815" t="s">
        <v>149</v>
      </c>
      <c r="E66" s="815"/>
      <c r="F66" s="380">
        <v>46</v>
      </c>
      <c r="G66" s="272"/>
      <c r="H66" s="268" t="s">
        <v>673</v>
      </c>
      <c r="I66" s="951">
        <v>3</v>
      </c>
      <c r="J66" s="941">
        <v>2</v>
      </c>
      <c r="K66" s="942">
        <v>8256</v>
      </c>
      <c r="L66" s="950" t="s">
        <v>470</v>
      </c>
      <c r="M66" s="941">
        <v>1077</v>
      </c>
      <c r="N66" s="941" t="s">
        <v>200</v>
      </c>
      <c r="O66" s="272"/>
    </row>
    <row r="67" spans="1:15" ht="30" customHeight="1">
      <c r="A67" s="815" t="s">
        <v>1620</v>
      </c>
      <c r="B67" s="815" t="s">
        <v>147</v>
      </c>
      <c r="C67" s="815" t="s">
        <v>148</v>
      </c>
      <c r="D67" s="815" t="s">
        <v>149</v>
      </c>
      <c r="E67" s="815"/>
      <c r="F67" s="267">
        <v>47</v>
      </c>
      <c r="G67" s="181"/>
      <c r="H67" s="268" t="s">
        <v>674</v>
      </c>
      <c r="I67" s="951">
        <v>8</v>
      </c>
      <c r="J67" s="941">
        <v>7</v>
      </c>
      <c r="K67" s="942">
        <v>3207</v>
      </c>
      <c r="L67" s="950" t="s">
        <v>470</v>
      </c>
      <c r="M67" s="941">
        <v>655</v>
      </c>
      <c r="N67" s="941">
        <v>69</v>
      </c>
      <c r="O67" s="272"/>
    </row>
    <row r="68" spans="1:15" ht="15" customHeight="1">
      <c r="A68" s="815" t="s">
        <v>1620</v>
      </c>
      <c r="B68" s="815" t="s">
        <v>147</v>
      </c>
      <c r="C68" s="815" t="s">
        <v>148</v>
      </c>
      <c r="D68" s="815" t="s">
        <v>149</v>
      </c>
      <c r="E68" s="815"/>
      <c r="F68" s="267">
        <v>48</v>
      </c>
      <c r="G68" s="181"/>
      <c r="H68" s="939" t="s">
        <v>675</v>
      </c>
      <c r="I68" s="951">
        <v>1</v>
      </c>
      <c r="J68" s="941">
        <v>1</v>
      </c>
      <c r="K68" s="942" t="s">
        <v>470</v>
      </c>
      <c r="L68" s="950" t="s">
        <v>470</v>
      </c>
      <c r="M68" s="941" t="s">
        <v>470</v>
      </c>
      <c r="N68" s="941" t="s">
        <v>470</v>
      </c>
      <c r="O68" s="181"/>
    </row>
    <row r="69" spans="1:15">
      <c r="F69" s="281"/>
      <c r="G69" s="181"/>
      <c r="H69" s="952"/>
      <c r="I69" s="953"/>
      <c r="J69" s="954"/>
      <c r="K69" s="955"/>
      <c r="L69" s="956"/>
      <c r="M69" s="956"/>
      <c r="N69" s="956"/>
    </row>
    <row r="70" spans="1:15">
      <c r="F70" s="286"/>
      <c r="G70" s="181"/>
    </row>
  </sheetData>
  <phoneticPr fontId="13"/>
  <pageMargins left="0.59055118110236227" right="0" top="0.78740157480314965" bottom="0" header="0.47244094488188981" footer="0.47244094488188981"/>
  <pageSetup paperSize="9" scale="61" pageOrder="overThenDown" orientation="portrait" r:id="rId1"/>
  <headerFooter alignWithMargins="0"/>
  <colBreaks count="1" manualBreakCount="1">
    <brk id="15"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D2C77-E779-4A5B-9D57-EEFEA8306413}">
  <sheetPr codeName="Sheet20"/>
  <dimension ref="A1:Q84"/>
  <sheetViews>
    <sheetView zoomScaleNormal="100" zoomScaleSheetLayoutView="95" workbookViewId="0"/>
  </sheetViews>
  <sheetFormatPr defaultColWidth="8.875" defaultRowHeight="13.5"/>
  <cols>
    <col min="1" max="1" width="15.125" customWidth="1"/>
    <col min="2" max="2" width="14.125" customWidth="1"/>
    <col min="3" max="3" width="9.625" style="1386" customWidth="1"/>
    <col min="4" max="4" width="14.125" customWidth="1"/>
    <col min="5" max="5" width="9.625" customWidth="1"/>
    <col min="6" max="6" width="8.5" customWidth="1"/>
    <col min="7" max="7" width="14.125" customWidth="1"/>
    <col min="8" max="8" width="9.625" customWidth="1"/>
    <col min="9" max="9" width="14" customWidth="1"/>
    <col min="10" max="11" width="8.875" customWidth="1"/>
    <col min="12" max="12" width="14.125" customWidth="1"/>
    <col min="13" max="13" width="9.625" customWidth="1"/>
    <col min="14" max="14" width="14.125" customWidth="1"/>
    <col min="15" max="15" width="9.625" customWidth="1"/>
    <col min="16" max="26" width="8.875" customWidth="1"/>
  </cols>
  <sheetData>
    <row r="1" spans="1:16">
      <c r="A1" t="s">
        <v>1621</v>
      </c>
      <c r="P1" s="1224" t="s">
        <v>1622</v>
      </c>
    </row>
    <row r="2" spans="1:16" ht="16.5" customHeight="1"/>
    <row r="3" spans="1:16" ht="21.75" customHeight="1">
      <c r="A3" s="1160"/>
      <c r="H3" s="1161" t="s">
        <v>1623</v>
      </c>
      <c r="I3" s="1265" t="s">
        <v>1624</v>
      </c>
    </row>
    <row r="4" spans="1:16" ht="20.100000000000001" customHeight="1">
      <c r="A4" s="1162"/>
      <c r="H4" s="1122" t="s">
        <v>1625</v>
      </c>
      <c r="I4" s="1118" t="s">
        <v>1626</v>
      </c>
    </row>
    <row r="5" spans="1:16" ht="14.25" customHeight="1" thickBot="1"/>
    <row r="6" spans="1:16" ht="13.15" customHeight="1">
      <c r="A6" s="1389"/>
      <c r="B6" s="1803" t="s">
        <v>1627</v>
      </c>
      <c r="C6" s="1824"/>
      <c r="D6" s="1824"/>
      <c r="E6" s="1824"/>
      <c r="F6" s="1828"/>
      <c r="G6" s="1803" t="s">
        <v>1628</v>
      </c>
      <c r="H6" s="1824"/>
      <c r="I6" s="1856" t="s">
        <v>1629</v>
      </c>
      <c r="J6" s="1856"/>
      <c r="K6" s="1120"/>
      <c r="L6" s="1803" t="s">
        <v>1630</v>
      </c>
      <c r="M6" s="1824"/>
      <c r="N6" s="1824"/>
      <c r="O6" s="1824"/>
      <c r="P6" s="1824"/>
    </row>
    <row r="7" spans="1:16" ht="13.9" customHeight="1">
      <c r="A7" s="1163" t="s">
        <v>1631</v>
      </c>
      <c r="B7" s="1804"/>
      <c r="C7" s="1825"/>
      <c r="D7" s="1825"/>
      <c r="E7" s="1825"/>
      <c r="F7" s="1814"/>
      <c r="G7" s="1914"/>
      <c r="H7" s="1867"/>
      <c r="I7" s="1867"/>
      <c r="J7" s="1867"/>
      <c r="K7" s="1246"/>
      <c r="L7" s="1829"/>
      <c r="M7" s="1830"/>
      <c r="N7" s="1830"/>
      <c r="O7" s="1830"/>
      <c r="P7" s="1830"/>
    </row>
    <row r="8" spans="1:16" ht="14.25">
      <c r="A8" s="1164"/>
      <c r="B8" s="1915" t="s">
        <v>1632</v>
      </c>
      <c r="C8" s="1916"/>
      <c r="D8" s="1916"/>
      <c r="E8" s="1916"/>
      <c r="F8" s="1917"/>
      <c r="G8" s="1859" t="s">
        <v>1633</v>
      </c>
      <c r="H8" s="1861"/>
      <c r="I8" s="1918" t="s">
        <v>1634</v>
      </c>
      <c r="J8" s="1918"/>
      <c r="K8" s="1919"/>
      <c r="L8" s="1915" t="s">
        <v>1635</v>
      </c>
      <c r="M8" s="1916"/>
      <c r="N8" s="1916"/>
      <c r="O8" s="1916"/>
      <c r="P8" s="1916"/>
    </row>
    <row r="9" spans="1:16" ht="13.5" customHeight="1">
      <c r="A9" s="1373" t="s">
        <v>1461</v>
      </c>
      <c r="B9" s="1909" t="s">
        <v>1636</v>
      </c>
      <c r="C9" s="1910"/>
      <c r="D9" s="1909" t="s">
        <v>1637</v>
      </c>
      <c r="E9" s="1910"/>
      <c r="F9" s="1818" t="s">
        <v>1638</v>
      </c>
      <c r="G9" s="1912" t="s">
        <v>1639</v>
      </c>
      <c r="H9" s="1913"/>
      <c r="I9" s="1909" t="s">
        <v>1640</v>
      </c>
      <c r="J9" s="1910"/>
      <c r="K9" s="1818" t="s">
        <v>1638</v>
      </c>
      <c r="L9" s="1909" t="s">
        <v>1641</v>
      </c>
      <c r="M9" s="1910"/>
      <c r="N9" s="1909" t="s">
        <v>1642</v>
      </c>
      <c r="O9" s="1910"/>
      <c r="P9" s="1909" t="s">
        <v>1638</v>
      </c>
    </row>
    <row r="10" spans="1:16" ht="13.15" customHeight="1">
      <c r="A10" t="s">
        <v>1643</v>
      </c>
      <c r="B10" s="1829"/>
      <c r="C10" s="1817"/>
      <c r="D10" s="1829"/>
      <c r="E10" s="1817"/>
      <c r="F10" s="1802"/>
      <c r="G10" s="1829"/>
      <c r="H10" s="1817"/>
      <c r="I10" s="1804"/>
      <c r="J10" s="1814"/>
      <c r="K10" s="1802"/>
      <c r="L10" s="1804"/>
      <c r="M10" s="1814"/>
      <c r="N10" s="1804"/>
      <c r="O10" s="1814"/>
      <c r="P10" s="1804"/>
    </row>
    <row r="11" spans="1:16" ht="14.25">
      <c r="B11" s="1804" t="s">
        <v>1644</v>
      </c>
      <c r="C11" s="1814"/>
      <c r="D11" s="1804" t="s">
        <v>1645</v>
      </c>
      <c r="E11" s="1814"/>
      <c r="F11" s="1338" t="s">
        <v>1646</v>
      </c>
      <c r="G11" s="1804" t="s">
        <v>1647</v>
      </c>
      <c r="H11" s="1814"/>
      <c r="I11" s="1834" t="s">
        <v>1648</v>
      </c>
      <c r="J11" s="1911"/>
      <c r="K11" s="1342" t="s">
        <v>1646</v>
      </c>
      <c r="L11" s="1834" t="s">
        <v>1649</v>
      </c>
      <c r="M11" s="1911"/>
      <c r="N11" s="1834" t="s">
        <v>1650</v>
      </c>
      <c r="O11" s="1911"/>
      <c r="P11" s="1342" t="s">
        <v>1646</v>
      </c>
    </row>
    <row r="12" spans="1:16" ht="14.45" customHeight="1">
      <c r="A12" t="s">
        <v>1651</v>
      </c>
      <c r="B12" s="1902" t="s">
        <v>1652</v>
      </c>
      <c r="C12" s="1903"/>
      <c r="D12" s="1902" t="s">
        <v>1652</v>
      </c>
      <c r="E12" s="1904"/>
      <c r="F12" s="1905" t="s">
        <v>1653</v>
      </c>
      <c r="G12" s="1902" t="s">
        <v>1652</v>
      </c>
      <c r="H12" s="1903"/>
      <c r="I12" s="1902" t="s">
        <v>1652</v>
      </c>
      <c r="J12" s="1903"/>
      <c r="K12" s="1907" t="s">
        <v>1654</v>
      </c>
      <c r="L12" s="1895" t="s">
        <v>1652</v>
      </c>
      <c r="M12" s="1896"/>
      <c r="N12" s="1897" t="s">
        <v>1652</v>
      </c>
      <c r="O12" s="1898"/>
      <c r="P12" s="1899" t="s">
        <v>1655</v>
      </c>
    </row>
    <row r="13" spans="1:16" ht="14.45" customHeight="1">
      <c r="A13" s="1535"/>
      <c r="B13" s="1900" t="s">
        <v>1656</v>
      </c>
      <c r="C13" s="1901"/>
      <c r="D13" s="1901" t="s">
        <v>1657</v>
      </c>
      <c r="E13" s="1901"/>
      <c r="F13" s="1906"/>
      <c r="G13" s="1900" t="s">
        <v>1658</v>
      </c>
      <c r="H13" s="1901"/>
      <c r="I13" s="1901" t="s">
        <v>1659</v>
      </c>
      <c r="J13" s="1901"/>
      <c r="K13" s="1908"/>
      <c r="L13" s="1900" t="s">
        <v>1658</v>
      </c>
      <c r="M13" s="1901"/>
      <c r="N13" s="1901" t="s">
        <v>1659</v>
      </c>
      <c r="O13" s="1901"/>
      <c r="P13" s="1853"/>
    </row>
    <row r="14" spans="1:16" ht="21" customHeight="1">
      <c r="A14" s="1166" t="s">
        <v>334</v>
      </c>
      <c r="B14" s="1167">
        <v>435100</v>
      </c>
      <c r="C14" s="1147" t="s">
        <v>1660</v>
      </c>
      <c r="D14" s="1167">
        <v>790600</v>
      </c>
      <c r="E14" s="1147" t="s">
        <v>1661</v>
      </c>
      <c r="F14" s="1165">
        <v>0.55034151277510757</v>
      </c>
      <c r="G14" s="1167">
        <v>400362</v>
      </c>
      <c r="H14" s="1147" t="s">
        <v>1662</v>
      </c>
      <c r="I14" s="1178">
        <v>362974</v>
      </c>
      <c r="J14" s="1118" t="s">
        <v>1663</v>
      </c>
      <c r="K14" s="1165">
        <v>1.10300462292065</v>
      </c>
      <c r="L14" s="1178">
        <v>62777</v>
      </c>
      <c r="M14" s="1178" t="s">
        <v>1664</v>
      </c>
      <c r="N14" s="1178">
        <v>44871</v>
      </c>
      <c r="O14" s="1118" t="s">
        <v>1665</v>
      </c>
      <c r="P14" s="1165">
        <v>1.3990550689755075</v>
      </c>
    </row>
    <row r="15" spans="1:16" ht="21" customHeight="1">
      <c r="A15" s="1166" t="s">
        <v>335</v>
      </c>
      <c r="B15" s="1167">
        <v>542700</v>
      </c>
      <c r="C15" s="1147" t="s">
        <v>1666</v>
      </c>
      <c r="D15" s="1167">
        <v>856100</v>
      </c>
      <c r="E15" s="1147" t="s">
        <v>1667</v>
      </c>
      <c r="F15" s="1165">
        <v>0.63392127087957018</v>
      </c>
      <c r="G15" s="1167">
        <v>462128</v>
      </c>
      <c r="H15" s="1147" t="s">
        <v>1668</v>
      </c>
      <c r="I15" s="1178">
        <v>370693</v>
      </c>
      <c r="J15" s="1118" t="s">
        <v>1669</v>
      </c>
      <c r="K15" s="1165">
        <v>1.2466596347921326</v>
      </c>
      <c r="L15" s="1178">
        <v>56488</v>
      </c>
      <c r="M15" s="1178" t="s">
        <v>1670</v>
      </c>
      <c r="N15" s="1178">
        <v>52422</v>
      </c>
      <c r="O15" s="1118" t="s">
        <v>1671</v>
      </c>
      <c r="P15" s="1165">
        <v>1.0775628552897638</v>
      </c>
    </row>
    <row r="16" spans="1:16" ht="21" customHeight="1">
      <c r="A16" s="1166" t="s">
        <v>336</v>
      </c>
      <c r="B16" s="1168">
        <v>618200</v>
      </c>
      <c r="C16" s="1169" t="s">
        <v>1672</v>
      </c>
      <c r="D16" s="1168">
        <v>944500</v>
      </c>
      <c r="E16" s="1147" t="s">
        <v>1673</v>
      </c>
      <c r="F16" s="1165">
        <v>0.65452620434092113</v>
      </c>
      <c r="G16" s="1168">
        <v>562077</v>
      </c>
      <c r="H16" s="1169" t="s">
        <v>1674</v>
      </c>
      <c r="I16" s="1178">
        <v>391715</v>
      </c>
      <c r="J16" s="1178" t="s">
        <v>1675</v>
      </c>
      <c r="K16" s="1165">
        <v>1.4349131383786682</v>
      </c>
      <c r="L16" s="1178">
        <v>84411</v>
      </c>
      <c r="M16" s="1118" t="s">
        <v>1676</v>
      </c>
      <c r="N16" s="1178">
        <v>50405</v>
      </c>
      <c r="O16" s="1118" t="s">
        <v>1677</v>
      </c>
      <c r="P16" s="1165">
        <v>1.674655292133717</v>
      </c>
    </row>
    <row r="17" spans="1:16" ht="21" customHeight="1">
      <c r="A17" s="1166" t="s">
        <v>337</v>
      </c>
      <c r="B17" s="1168">
        <v>756200</v>
      </c>
      <c r="C17" s="1169" t="s">
        <v>1678</v>
      </c>
      <c r="D17" s="1168">
        <v>1096700</v>
      </c>
      <c r="E17" s="1147" t="s">
        <v>1679</v>
      </c>
      <c r="F17" s="1165">
        <v>0.68952311479894224</v>
      </c>
      <c r="G17" s="1168">
        <v>703033</v>
      </c>
      <c r="H17" s="1169" t="s">
        <v>1680</v>
      </c>
      <c r="I17" s="1178">
        <v>451169</v>
      </c>
      <c r="J17" s="1179" t="s">
        <v>1681</v>
      </c>
      <c r="K17" s="1165">
        <v>1.5582475746338955</v>
      </c>
      <c r="L17" s="1179">
        <v>100757</v>
      </c>
      <c r="M17" s="1178" t="s">
        <v>1682</v>
      </c>
      <c r="N17" s="1179">
        <v>71831</v>
      </c>
      <c r="O17" s="1178" t="s">
        <v>1683</v>
      </c>
      <c r="P17" s="1186">
        <v>1.4026952151578009</v>
      </c>
    </row>
    <row r="18" spans="1:16" ht="21" customHeight="1">
      <c r="A18" s="1166" t="s">
        <v>338</v>
      </c>
      <c r="B18" s="1170">
        <v>929700</v>
      </c>
      <c r="C18" s="1169" t="s">
        <v>1684</v>
      </c>
      <c r="D18" s="1170">
        <v>1155700</v>
      </c>
      <c r="E18" s="1147" t="s">
        <v>1685</v>
      </c>
      <c r="F18" s="1165">
        <v>0.80444752098295402</v>
      </c>
      <c r="G18" s="1168">
        <v>831563</v>
      </c>
      <c r="H18" s="1169" t="s">
        <v>1686</v>
      </c>
      <c r="I18" s="1178">
        <v>438400</v>
      </c>
      <c r="J18" s="1179" t="s">
        <v>1687</v>
      </c>
      <c r="K18" s="1165">
        <v>1.8968134124087592</v>
      </c>
      <c r="L18" s="1179">
        <v>185167</v>
      </c>
      <c r="M18" s="1178" t="s">
        <v>1688</v>
      </c>
      <c r="N18" s="1179">
        <v>59251</v>
      </c>
      <c r="O18" s="1178" t="s">
        <v>1689</v>
      </c>
      <c r="P18" s="1186">
        <v>3.1251286898111426</v>
      </c>
    </row>
    <row r="19" spans="1:16" ht="21" customHeight="1">
      <c r="A19" s="1166" t="s">
        <v>339</v>
      </c>
      <c r="B19" s="1170">
        <v>953000</v>
      </c>
      <c r="C19" s="1169" t="s">
        <v>1690</v>
      </c>
      <c r="D19" s="1170">
        <v>1186200</v>
      </c>
      <c r="E19" s="1147" t="s">
        <v>1691</v>
      </c>
      <c r="F19" s="1165">
        <v>0.80340583375484742</v>
      </c>
      <c r="G19" s="1168">
        <v>916098</v>
      </c>
      <c r="H19" s="1169" t="s">
        <v>1692</v>
      </c>
      <c r="I19" s="1178">
        <v>430054</v>
      </c>
      <c r="J19" s="1179" t="s">
        <v>1693</v>
      </c>
      <c r="K19" s="1165">
        <v>2.1301929525129402</v>
      </c>
      <c r="L19" s="1179">
        <v>64835</v>
      </c>
      <c r="M19" s="1178" t="s">
        <v>1694</v>
      </c>
      <c r="N19" s="1179">
        <v>53212</v>
      </c>
      <c r="O19" s="1178" t="s">
        <v>1695</v>
      </c>
      <c r="P19" s="1186">
        <v>1.2184281740960685</v>
      </c>
    </row>
    <row r="20" spans="1:16" ht="21" customHeight="1">
      <c r="A20" s="1166" t="s">
        <v>340</v>
      </c>
      <c r="B20" s="1170">
        <v>966700</v>
      </c>
      <c r="C20" s="1169" t="s">
        <v>1696</v>
      </c>
      <c r="D20" s="1170">
        <v>1101900</v>
      </c>
      <c r="E20" s="1147" t="s">
        <v>1697</v>
      </c>
      <c r="F20" s="1165">
        <v>0.87730284054814411</v>
      </c>
      <c r="G20" s="1168">
        <v>960800</v>
      </c>
      <c r="H20" s="1169" t="s">
        <v>1698</v>
      </c>
      <c r="I20" s="1178">
        <v>410296</v>
      </c>
      <c r="J20" s="1179" t="s">
        <v>1699</v>
      </c>
      <c r="K20" s="1165">
        <v>2.3417240236317194</v>
      </c>
      <c r="L20" s="1179">
        <v>75392</v>
      </c>
      <c r="M20" s="1178" t="s">
        <v>1700</v>
      </c>
      <c r="N20" s="1179">
        <v>51217</v>
      </c>
      <c r="O20" s="1178" t="s">
        <v>1701</v>
      </c>
      <c r="P20" s="1186">
        <v>1.4720112462658883</v>
      </c>
    </row>
    <row r="21" spans="1:16" ht="21" customHeight="1">
      <c r="A21" s="1166" t="s">
        <v>341</v>
      </c>
      <c r="B21" s="1170">
        <v>1188100</v>
      </c>
      <c r="C21" s="1169" t="s">
        <v>1702</v>
      </c>
      <c r="D21" s="1170">
        <v>1218000</v>
      </c>
      <c r="E21" s="1147" t="s">
        <v>1703</v>
      </c>
      <c r="F21" s="1165">
        <v>0.97545155993431854</v>
      </c>
      <c r="G21" s="1168">
        <v>1057853</v>
      </c>
      <c r="H21" s="1169" t="s">
        <v>1704</v>
      </c>
      <c r="I21" s="1178">
        <v>443287</v>
      </c>
      <c r="J21" s="1179" t="s">
        <v>1705</v>
      </c>
      <c r="K21" s="1165">
        <v>2.3863839905072788</v>
      </c>
      <c r="L21" s="1179">
        <v>71464</v>
      </c>
      <c r="M21" s="1178" t="s">
        <v>1706</v>
      </c>
      <c r="N21" s="1179">
        <v>62100</v>
      </c>
      <c r="O21" s="1178" t="s">
        <v>1707</v>
      </c>
      <c r="P21" s="1186">
        <v>1.1507890499194846</v>
      </c>
    </row>
    <row r="22" spans="1:16" ht="21" customHeight="1">
      <c r="A22" s="1166" t="s">
        <v>342</v>
      </c>
      <c r="B22" s="1170">
        <v>1236600</v>
      </c>
      <c r="C22" s="1169" t="s">
        <v>1708</v>
      </c>
      <c r="D22" s="1170">
        <v>1370300</v>
      </c>
      <c r="E22" s="1170" t="s">
        <v>1709</v>
      </c>
      <c r="F22" s="1171">
        <v>0.90243012479019191</v>
      </c>
      <c r="G22" s="1170">
        <v>1246814</v>
      </c>
      <c r="H22" s="1170" t="s">
        <v>1710</v>
      </c>
      <c r="I22" s="1178">
        <v>548379</v>
      </c>
      <c r="J22" s="1178" t="s">
        <v>1711</v>
      </c>
      <c r="K22" s="1187">
        <v>2.2736355695604682</v>
      </c>
      <c r="L22" s="1190" t="s">
        <v>1712</v>
      </c>
      <c r="M22" s="1178" t="s">
        <v>1713</v>
      </c>
      <c r="N22" s="1190" t="s">
        <v>1712</v>
      </c>
      <c r="O22" s="1178" t="s">
        <v>1713</v>
      </c>
      <c r="P22" s="1190" t="s">
        <v>1712</v>
      </c>
    </row>
    <row r="23" spans="1:16" ht="21" customHeight="1">
      <c r="A23" s="1166" t="s">
        <v>343</v>
      </c>
      <c r="B23" s="1170">
        <v>1390700</v>
      </c>
      <c r="C23" s="1169" t="s">
        <v>1714</v>
      </c>
      <c r="D23" s="1170">
        <v>1370500</v>
      </c>
      <c r="E23" s="1147" t="s">
        <v>1715</v>
      </c>
      <c r="F23" s="1165">
        <v>1.0149999999999999</v>
      </c>
      <c r="G23" s="1168">
        <v>1386769</v>
      </c>
      <c r="H23" s="1169" t="s">
        <v>1716</v>
      </c>
      <c r="I23" s="1178">
        <v>541713</v>
      </c>
      <c r="J23" s="1179" t="s">
        <v>1717</v>
      </c>
      <c r="K23" s="1165">
        <v>2.559969947186056</v>
      </c>
      <c r="L23" s="1190" t="s">
        <v>1712</v>
      </c>
      <c r="M23" s="1178" t="s">
        <v>1713</v>
      </c>
      <c r="N23" s="1190" t="s">
        <v>1712</v>
      </c>
      <c r="O23" s="1178" t="s">
        <v>1713</v>
      </c>
      <c r="P23" s="1190" t="s">
        <v>1712</v>
      </c>
    </row>
    <row r="24" spans="1:16" ht="21" customHeight="1">
      <c r="A24" s="1166" t="s">
        <v>344</v>
      </c>
      <c r="B24" s="1170">
        <v>1438800</v>
      </c>
      <c r="C24" s="1169" t="s">
        <v>1718</v>
      </c>
      <c r="D24" s="1170">
        <v>1289300</v>
      </c>
      <c r="E24" s="1147" t="s">
        <v>1719</v>
      </c>
      <c r="F24" s="1165">
        <v>1.1160000000000001</v>
      </c>
      <c r="G24" s="1168">
        <v>1512189</v>
      </c>
      <c r="H24" s="1169" t="s">
        <v>1720</v>
      </c>
      <c r="I24" s="1178">
        <v>563764</v>
      </c>
      <c r="J24" s="1179" t="s">
        <v>1721</v>
      </c>
      <c r="K24" s="1165">
        <v>2.6823085546434324</v>
      </c>
      <c r="L24" s="1190" t="s">
        <v>1712</v>
      </c>
      <c r="M24" s="1178" t="s">
        <v>1713</v>
      </c>
      <c r="N24" s="1190" t="s">
        <v>1712</v>
      </c>
      <c r="O24" s="1178" t="s">
        <v>1713</v>
      </c>
      <c r="P24" s="1190" t="s">
        <v>1712</v>
      </c>
    </row>
    <row r="25" spans="1:16" ht="21" customHeight="1">
      <c r="A25" s="1166" t="s">
        <v>345</v>
      </c>
      <c r="B25" s="1170">
        <v>1771700</v>
      </c>
      <c r="C25" s="1169" t="s">
        <v>1722</v>
      </c>
      <c r="D25" s="1170">
        <v>1524800</v>
      </c>
      <c r="E25" s="1147" t="s">
        <v>1723</v>
      </c>
      <c r="F25" s="1165">
        <v>1.1619999999999999</v>
      </c>
      <c r="G25" s="1168">
        <v>1769428</v>
      </c>
      <c r="H25" s="1169" t="s">
        <v>1724</v>
      </c>
      <c r="I25" s="1178">
        <v>567643</v>
      </c>
      <c r="J25" s="1179" t="s">
        <v>1725</v>
      </c>
      <c r="K25" s="1165">
        <v>3.1171493350574218</v>
      </c>
      <c r="L25" s="1190" t="s">
        <v>1712</v>
      </c>
      <c r="M25" s="1178" t="s">
        <v>1713</v>
      </c>
      <c r="N25" s="1190" t="s">
        <v>1712</v>
      </c>
      <c r="O25" s="1178" t="s">
        <v>1713</v>
      </c>
      <c r="P25" s="1190" t="s">
        <v>1712</v>
      </c>
    </row>
    <row r="26" spans="1:16" s="1158" customFormat="1" ht="21" customHeight="1">
      <c r="A26" s="1166" t="s">
        <v>1173</v>
      </c>
      <c r="B26" s="1170">
        <v>2126200</v>
      </c>
      <c r="C26" s="1169" t="s">
        <v>1726</v>
      </c>
      <c r="D26" s="1170">
        <v>1668900</v>
      </c>
      <c r="E26" s="1147" t="s">
        <v>1727</v>
      </c>
      <c r="F26" s="1165">
        <v>1.2740128228174246</v>
      </c>
      <c r="G26" s="1168">
        <v>2028286</v>
      </c>
      <c r="H26" s="1169" t="s">
        <v>1728</v>
      </c>
      <c r="I26" s="1178">
        <v>703707</v>
      </c>
      <c r="J26" s="1179" t="s">
        <v>1729</v>
      </c>
      <c r="K26" s="1165">
        <v>2.8822876566525557</v>
      </c>
      <c r="L26" s="1190" t="s">
        <v>1712</v>
      </c>
      <c r="M26" s="1178" t="s">
        <v>1713</v>
      </c>
      <c r="N26" s="1190" t="s">
        <v>1712</v>
      </c>
      <c r="O26" s="1178" t="s">
        <v>1713</v>
      </c>
      <c r="P26" s="1190" t="s">
        <v>1712</v>
      </c>
    </row>
    <row r="27" spans="1:16" s="1158" customFormat="1" ht="21" customHeight="1">
      <c r="A27" s="1166" t="s">
        <v>50</v>
      </c>
      <c r="B27" s="1170">
        <v>2404200</v>
      </c>
      <c r="C27" s="1169" t="s">
        <v>1730</v>
      </c>
      <c r="D27" s="1170">
        <v>1791400</v>
      </c>
      <c r="E27" s="1147" t="s">
        <v>1731</v>
      </c>
      <c r="F27" s="1165">
        <v>1.3420788210338284</v>
      </c>
      <c r="G27" s="1168">
        <v>2378176</v>
      </c>
      <c r="H27" s="1169" t="s">
        <v>1732</v>
      </c>
      <c r="I27" s="1178">
        <v>705388</v>
      </c>
      <c r="J27" s="1179" t="s">
        <v>1733</v>
      </c>
      <c r="K27" s="1165">
        <v>3.3714438011420667</v>
      </c>
      <c r="L27" s="1190" t="s">
        <v>1712</v>
      </c>
      <c r="M27" s="1178" t="s">
        <v>1713</v>
      </c>
      <c r="N27" s="1190" t="s">
        <v>1712</v>
      </c>
      <c r="O27" s="1178" t="s">
        <v>1713</v>
      </c>
      <c r="P27" s="1190" t="s">
        <v>1712</v>
      </c>
    </row>
    <row r="28" spans="1:16" ht="21" customHeight="1">
      <c r="A28" s="1166" t="s">
        <v>1174</v>
      </c>
      <c r="B28" s="1170">
        <v>2677600</v>
      </c>
      <c r="C28" s="1169" t="s">
        <v>1734</v>
      </c>
      <c r="D28" s="1170">
        <v>1964000</v>
      </c>
      <c r="E28" s="1169" t="s">
        <v>1735</v>
      </c>
      <c r="F28" s="1172">
        <v>1.36334012219959</v>
      </c>
      <c r="G28" s="1170">
        <v>2482267</v>
      </c>
      <c r="H28" s="1169" t="s">
        <v>1736</v>
      </c>
      <c r="I28" s="1178">
        <v>710510</v>
      </c>
      <c r="J28" s="1179" t="s">
        <v>1737</v>
      </c>
      <c r="K28" s="1165">
        <v>3.493641187316153</v>
      </c>
      <c r="L28" s="1190" t="s">
        <v>1712</v>
      </c>
      <c r="M28" s="1178" t="s">
        <v>1713</v>
      </c>
      <c r="N28" s="1190" t="s">
        <v>1712</v>
      </c>
      <c r="O28" s="1178" t="s">
        <v>1713</v>
      </c>
      <c r="P28" s="1190" t="s">
        <v>1712</v>
      </c>
    </row>
    <row r="29" spans="1:16" s="1118" customFormat="1" ht="21" customHeight="1">
      <c r="A29" s="1166" t="s">
        <v>1738</v>
      </c>
      <c r="B29" s="1170">
        <v>2451900</v>
      </c>
      <c r="C29" s="1169" t="s">
        <v>1739</v>
      </c>
      <c r="D29" s="1170">
        <v>1848800</v>
      </c>
      <c r="E29" s="1169" t="s">
        <v>1740</v>
      </c>
      <c r="F29" s="1172">
        <v>1.3262145692402303</v>
      </c>
      <c r="G29" s="1170">
        <v>2225470</v>
      </c>
      <c r="H29" s="1169" t="s">
        <v>1741</v>
      </c>
      <c r="I29" s="1178">
        <v>600044</v>
      </c>
      <c r="J29" s="1179" t="s">
        <v>1742</v>
      </c>
      <c r="K29" s="1165">
        <v>3.7088446847231205</v>
      </c>
      <c r="L29" s="1190" t="s">
        <v>1712</v>
      </c>
      <c r="M29" s="1178" t="s">
        <v>1713</v>
      </c>
      <c r="N29" s="1190" t="s">
        <v>1712</v>
      </c>
      <c r="O29" s="1178" t="s">
        <v>1713</v>
      </c>
      <c r="P29" s="1190" t="s">
        <v>1712</v>
      </c>
    </row>
    <row r="30" spans="1:16" s="1118" customFormat="1" ht="21" customHeight="1">
      <c r="A30" s="1166" t="s">
        <v>1176</v>
      </c>
      <c r="B30" s="1170">
        <v>2162000</v>
      </c>
      <c r="C30" s="1169" t="s">
        <v>1743</v>
      </c>
      <c r="D30" s="1170">
        <v>1575400</v>
      </c>
      <c r="E30" s="1169" t="s">
        <v>1744</v>
      </c>
      <c r="F30" s="1172">
        <v>1.372349879395709</v>
      </c>
      <c r="G30" s="1170">
        <v>2015329</v>
      </c>
      <c r="H30" s="1169" t="s">
        <v>1745</v>
      </c>
      <c r="I30" s="1178">
        <v>534901</v>
      </c>
      <c r="J30" s="1179" t="s">
        <v>1746</v>
      </c>
      <c r="K30" s="1165">
        <v>3.7676672879654367</v>
      </c>
      <c r="L30" s="1190" t="s">
        <v>1712</v>
      </c>
      <c r="M30" s="1178" t="s">
        <v>1713</v>
      </c>
      <c r="N30" s="1190" t="s">
        <v>1712</v>
      </c>
      <c r="O30" s="1178" t="s">
        <v>1713</v>
      </c>
      <c r="P30" s="1190" t="s">
        <v>1712</v>
      </c>
    </row>
    <row r="31" spans="1:16" s="1173" customFormat="1" ht="21" customHeight="1">
      <c r="A31" s="1166" t="s">
        <v>1177</v>
      </c>
      <c r="B31" s="1170">
        <v>2391600</v>
      </c>
      <c r="C31" s="1169" t="s">
        <v>1747</v>
      </c>
      <c r="D31" s="1170">
        <v>1616800</v>
      </c>
      <c r="E31" s="1169" t="s">
        <v>1748</v>
      </c>
      <c r="F31" s="1172">
        <v>1.479218208807521</v>
      </c>
      <c r="G31" s="1170">
        <v>2436638</v>
      </c>
      <c r="H31" s="1169" t="s">
        <v>1749</v>
      </c>
      <c r="I31" s="1178">
        <v>530070</v>
      </c>
      <c r="J31" s="1179" t="s">
        <v>1750</v>
      </c>
      <c r="K31" s="1165">
        <v>4.5968230611051375</v>
      </c>
      <c r="L31" s="1190" t="s">
        <v>1712</v>
      </c>
      <c r="M31" s="1178" t="s">
        <v>1713</v>
      </c>
      <c r="N31" s="1190" t="s">
        <v>1712</v>
      </c>
      <c r="O31" s="1178" t="s">
        <v>1713</v>
      </c>
      <c r="P31" s="1190" t="s">
        <v>1712</v>
      </c>
    </row>
    <row r="32" spans="1:16" s="1173" customFormat="1" ht="21" customHeight="1">
      <c r="A32" s="1166" t="s">
        <v>1178</v>
      </c>
      <c r="B32" s="1170">
        <v>2431600</v>
      </c>
      <c r="C32" s="1169" t="s">
        <v>1751</v>
      </c>
      <c r="D32" s="1170">
        <v>1521800</v>
      </c>
      <c r="E32" s="1169" t="s">
        <v>1752</v>
      </c>
      <c r="F32" s="1172">
        <v>1.598081093</v>
      </c>
      <c r="G32" s="1170">
        <v>2385208</v>
      </c>
      <c r="H32" s="1169" t="s">
        <v>1753</v>
      </c>
      <c r="I32" s="1178">
        <v>414760</v>
      </c>
      <c r="J32" s="1179" t="s">
        <v>1754</v>
      </c>
      <c r="K32" s="1165">
        <v>5.7508149289999997</v>
      </c>
      <c r="L32" s="1190" t="s">
        <v>1712</v>
      </c>
      <c r="M32" s="1178" t="s">
        <v>1713</v>
      </c>
      <c r="N32" s="1190" t="s">
        <v>1712</v>
      </c>
      <c r="O32" s="1178" t="s">
        <v>1713</v>
      </c>
      <c r="P32" s="1190" t="s">
        <v>1712</v>
      </c>
    </row>
    <row r="33" spans="1:17" s="1173" customFormat="1" ht="21" customHeight="1">
      <c r="A33" s="1166" t="s">
        <v>1179</v>
      </c>
      <c r="B33" s="1170">
        <v>2482400</v>
      </c>
      <c r="C33" s="1169" t="s">
        <v>1755</v>
      </c>
      <c r="D33" s="1170">
        <v>1636900</v>
      </c>
      <c r="E33" s="1169" t="s">
        <v>1756</v>
      </c>
      <c r="F33" s="1172">
        <v>1.5165251389822225</v>
      </c>
      <c r="G33" s="1170">
        <v>2721046</v>
      </c>
      <c r="H33" s="1169" t="s">
        <v>1757</v>
      </c>
      <c r="I33" s="1178">
        <v>448637</v>
      </c>
      <c r="J33" s="1179" t="s">
        <v>1758</v>
      </c>
      <c r="K33" s="1165">
        <v>6.0651395225984484</v>
      </c>
      <c r="L33" s="1190" t="s">
        <v>1712</v>
      </c>
      <c r="M33" s="1178" t="s">
        <v>1713</v>
      </c>
      <c r="N33" s="1190" t="s">
        <v>1712</v>
      </c>
      <c r="O33" s="1178" t="s">
        <v>1713</v>
      </c>
      <c r="P33" s="1190" t="s">
        <v>1712</v>
      </c>
    </row>
    <row r="34" spans="1:17" s="1118" customFormat="1" ht="21" customHeight="1">
      <c r="A34" s="1166" t="s">
        <v>1759</v>
      </c>
      <c r="B34" s="1170">
        <v>3297100</v>
      </c>
      <c r="C34" s="1169" t="s">
        <v>1760</v>
      </c>
      <c r="D34" s="1170">
        <v>1878900</v>
      </c>
      <c r="E34" s="1169" t="s">
        <v>1761</v>
      </c>
      <c r="F34" s="1172">
        <v>1.7548033423811804</v>
      </c>
      <c r="G34" s="1170">
        <v>3395176</v>
      </c>
      <c r="H34" s="1169" t="s">
        <v>1762</v>
      </c>
      <c r="I34" s="1178">
        <v>577749</v>
      </c>
      <c r="J34" s="1179" t="s">
        <v>1763</v>
      </c>
      <c r="K34" s="1165">
        <v>5.8765588516812661</v>
      </c>
      <c r="L34" s="1190" t="s">
        <v>1712</v>
      </c>
      <c r="M34" s="1178" t="s">
        <v>1713</v>
      </c>
      <c r="N34" s="1190" t="s">
        <v>1712</v>
      </c>
      <c r="O34" s="1178" t="s">
        <v>1713</v>
      </c>
      <c r="P34" s="1190" t="s">
        <v>1712</v>
      </c>
    </row>
    <row r="35" spans="1:17" s="1118" customFormat="1" ht="21" customHeight="1">
      <c r="A35" s="1166" t="s">
        <v>1764</v>
      </c>
      <c r="B35" s="1170">
        <v>4172300</v>
      </c>
      <c r="C35" s="1169" t="s">
        <v>1765</v>
      </c>
      <c r="D35" s="1170">
        <v>2139400</v>
      </c>
      <c r="E35" s="1169" t="s">
        <v>1766</v>
      </c>
      <c r="F35" s="1172">
        <v>1.9502196877629241</v>
      </c>
      <c r="G35" s="1170">
        <v>3660325</v>
      </c>
      <c r="H35" s="1169" t="s">
        <v>1767</v>
      </c>
      <c r="I35" s="1178">
        <v>513045</v>
      </c>
      <c r="J35" s="1179" t="s">
        <v>1768</v>
      </c>
      <c r="K35" s="1165">
        <v>7.1345106179769804</v>
      </c>
      <c r="L35" s="1190" t="s">
        <v>1712</v>
      </c>
      <c r="M35" s="1178" t="s">
        <v>1713</v>
      </c>
      <c r="N35" s="1190" t="s">
        <v>1712</v>
      </c>
      <c r="O35" s="1178" t="s">
        <v>1713</v>
      </c>
      <c r="P35" s="1190" t="s">
        <v>1712</v>
      </c>
    </row>
    <row r="36" spans="1:17" s="1118" customFormat="1" ht="21" customHeight="1">
      <c r="A36" s="1166" t="s">
        <v>356</v>
      </c>
      <c r="B36" s="1170">
        <v>4478200</v>
      </c>
      <c r="C36" s="1169" t="s">
        <v>1769</v>
      </c>
      <c r="D36" s="1170">
        <v>2082800</v>
      </c>
      <c r="E36" s="1169" t="s">
        <v>1770</v>
      </c>
      <c r="F36" s="1172">
        <v>2.1500864221240636</v>
      </c>
      <c r="G36" s="1170">
        <v>3949833</v>
      </c>
      <c r="H36" s="1169" t="s">
        <v>1771</v>
      </c>
      <c r="I36" s="1178">
        <v>602646</v>
      </c>
      <c r="J36" s="1193" t="s">
        <v>1772</v>
      </c>
      <c r="K36" s="1165">
        <v>6.5540000000000003</v>
      </c>
      <c r="L36" s="1190" t="s">
        <v>1712</v>
      </c>
      <c r="M36" s="1178" t="s">
        <v>1713</v>
      </c>
      <c r="N36" s="1190" t="s">
        <v>1712</v>
      </c>
      <c r="O36" s="1178" t="s">
        <v>1713</v>
      </c>
      <c r="P36" s="1190" t="s">
        <v>1712</v>
      </c>
      <c r="Q36" s="1179"/>
    </row>
    <row r="37" spans="1:17" s="1118" customFormat="1" ht="21" customHeight="1">
      <c r="A37" s="1166" t="s">
        <v>357</v>
      </c>
      <c r="B37" s="1201">
        <v>4237600</v>
      </c>
      <c r="C37" s="1169" t="s">
        <v>1773</v>
      </c>
      <c r="D37" s="1201">
        <v>2262600</v>
      </c>
      <c r="E37" s="1169" t="s">
        <v>1774</v>
      </c>
      <c r="F37" s="1172">
        <v>1.8732207585536205</v>
      </c>
      <c r="G37" s="1170">
        <v>3571922</v>
      </c>
      <c r="H37" s="1169" t="s">
        <v>1775</v>
      </c>
      <c r="I37" s="1178">
        <v>452890</v>
      </c>
      <c r="J37" s="1193" t="s">
        <v>1776</v>
      </c>
      <c r="K37" s="1165">
        <v>7.8869999999999996</v>
      </c>
      <c r="L37" s="1190" t="s">
        <v>1712</v>
      </c>
      <c r="M37" s="1178" t="s">
        <v>1713</v>
      </c>
      <c r="N37" s="1190" t="s">
        <v>1712</v>
      </c>
      <c r="O37" s="1178" t="s">
        <v>1713</v>
      </c>
      <c r="P37" s="1190" t="s">
        <v>1712</v>
      </c>
      <c r="Q37" s="1179"/>
    </row>
    <row r="38" spans="1:17" s="1118" customFormat="1" ht="21" customHeight="1">
      <c r="A38" s="1166" t="s">
        <v>358</v>
      </c>
      <c r="B38" s="1201">
        <v>4741000</v>
      </c>
      <c r="C38" s="1169" t="s">
        <v>1777</v>
      </c>
      <c r="D38" s="1201">
        <v>2349300</v>
      </c>
      <c r="E38" s="1169" t="s">
        <v>1778</v>
      </c>
      <c r="F38" s="1172">
        <v>2.018047929170391</v>
      </c>
      <c r="G38" s="1170">
        <v>3884441</v>
      </c>
      <c r="H38" s="1169" t="s">
        <v>1779</v>
      </c>
      <c r="I38" s="1178">
        <v>629801</v>
      </c>
      <c r="J38" s="1193" t="s">
        <v>1780</v>
      </c>
      <c r="K38" s="1165">
        <v>6.1680000000000001</v>
      </c>
      <c r="L38" s="1190" t="s">
        <v>1712</v>
      </c>
      <c r="M38" s="1178" t="s">
        <v>1713</v>
      </c>
      <c r="N38" s="1190" t="s">
        <v>1712</v>
      </c>
      <c r="O38" s="1178" t="s">
        <v>1713</v>
      </c>
      <c r="P38" s="1190" t="s">
        <v>1712</v>
      </c>
    </row>
    <row r="39" spans="1:17" s="1173" customFormat="1" ht="21" customHeight="1">
      <c r="A39" s="1166" t="s">
        <v>359</v>
      </c>
      <c r="B39" s="1201">
        <v>5148700</v>
      </c>
      <c r="C39" s="1169" t="s">
        <v>1781</v>
      </c>
      <c r="D39" s="1201">
        <v>2589700</v>
      </c>
      <c r="E39" s="1169" t="s">
        <v>1782</v>
      </c>
      <c r="F39" s="1172">
        <v>1.9881453450206588</v>
      </c>
      <c r="G39" s="1170">
        <v>3871058</v>
      </c>
      <c r="H39" s="1169" t="s">
        <v>1783</v>
      </c>
      <c r="I39" s="1178">
        <v>590992</v>
      </c>
      <c r="J39" s="1193" t="s">
        <v>1784</v>
      </c>
      <c r="K39" s="1165">
        <v>6.55</v>
      </c>
      <c r="L39" s="1190" t="s">
        <v>1712</v>
      </c>
      <c r="M39" s="1178" t="s">
        <v>1713</v>
      </c>
      <c r="N39" s="1190" t="s">
        <v>1712</v>
      </c>
      <c r="O39" s="1178" t="s">
        <v>1713</v>
      </c>
      <c r="P39" s="1190" t="s">
        <v>1712</v>
      </c>
    </row>
    <row r="40" spans="1:17" s="1173" customFormat="1" ht="21" customHeight="1">
      <c r="A40" s="1166" t="s">
        <v>1785</v>
      </c>
      <c r="B40" s="1201">
        <v>5001800</v>
      </c>
      <c r="C40" s="1169" t="s">
        <v>1786</v>
      </c>
      <c r="D40" s="1201">
        <v>2998900</v>
      </c>
      <c r="E40" s="1169" t="s">
        <v>1787</v>
      </c>
      <c r="F40" s="1172">
        <v>1.6678782220147388</v>
      </c>
      <c r="G40" s="1170">
        <v>3662598</v>
      </c>
      <c r="H40" s="1169" t="s">
        <v>1788</v>
      </c>
      <c r="I40" s="1178">
        <v>543635</v>
      </c>
      <c r="J40" s="1193" t="s">
        <v>1789</v>
      </c>
      <c r="K40" s="1165">
        <v>6.7372373007624597</v>
      </c>
      <c r="L40" s="1190" t="s">
        <v>1712</v>
      </c>
      <c r="M40" s="1178" t="s">
        <v>1713</v>
      </c>
      <c r="N40" s="1190" t="s">
        <v>1712</v>
      </c>
      <c r="O40" s="1178" t="s">
        <v>1713</v>
      </c>
      <c r="P40" s="1190" t="s">
        <v>1712</v>
      </c>
    </row>
    <row r="41" spans="1:17" s="1173" customFormat="1" ht="21" customHeight="1">
      <c r="A41" s="1166" t="s">
        <v>362</v>
      </c>
      <c r="B41" s="1201">
        <v>4728800</v>
      </c>
      <c r="C41" s="1169" t="s">
        <v>1790</v>
      </c>
      <c r="D41" s="1201">
        <v>3067100</v>
      </c>
      <c r="E41" s="1169" t="s">
        <v>1791</v>
      </c>
      <c r="F41" s="1172">
        <v>1.5417821394802909</v>
      </c>
      <c r="G41" s="1170">
        <v>3100980</v>
      </c>
      <c r="H41" s="1169" t="s">
        <v>1792</v>
      </c>
      <c r="I41" s="1178">
        <v>559816</v>
      </c>
      <c r="J41" s="1193" t="s">
        <v>1793</v>
      </c>
      <c r="K41" s="1165">
        <v>5.5392843362819209</v>
      </c>
      <c r="L41" s="1190" t="s">
        <v>1712</v>
      </c>
      <c r="M41" s="1178" t="s">
        <v>1713</v>
      </c>
      <c r="N41" s="1190" t="s">
        <v>1712</v>
      </c>
      <c r="O41" s="1178" t="s">
        <v>1713</v>
      </c>
      <c r="P41" s="1190" t="s">
        <v>1712</v>
      </c>
    </row>
    <row r="42" spans="1:17" s="1173" customFormat="1" ht="21" customHeight="1">
      <c r="A42" s="1166" t="s">
        <v>363</v>
      </c>
      <c r="B42" s="1201">
        <v>5347900</v>
      </c>
      <c r="C42" s="1169" t="s">
        <v>1794</v>
      </c>
      <c r="D42" s="1201">
        <v>3305700</v>
      </c>
      <c r="E42" s="1169" t="s">
        <v>1795</v>
      </c>
      <c r="F42" s="1172">
        <v>1.6177814078712527</v>
      </c>
      <c r="G42" s="1170">
        <v>3620587</v>
      </c>
      <c r="H42" s="1169" t="s">
        <v>1796</v>
      </c>
      <c r="I42" s="1178">
        <v>620073</v>
      </c>
      <c r="J42" s="1193" t="s">
        <v>1797</v>
      </c>
      <c r="K42" s="1165">
        <v>5.8389689601063104</v>
      </c>
      <c r="L42" s="1190" t="s">
        <v>1712</v>
      </c>
      <c r="M42" s="1178" t="s">
        <v>1713</v>
      </c>
      <c r="N42" s="1190" t="s">
        <v>1712</v>
      </c>
      <c r="O42" s="1178" t="s">
        <v>1713</v>
      </c>
      <c r="P42" s="1190" t="s">
        <v>1712</v>
      </c>
    </row>
    <row r="43" spans="1:17" s="1173" customFormat="1" ht="21" customHeight="1">
      <c r="A43" s="1480" t="s">
        <v>364</v>
      </c>
      <c r="B43" s="1536">
        <v>6304600</v>
      </c>
      <c r="C43" s="1537" t="s">
        <v>1798</v>
      </c>
      <c r="D43" s="1536">
        <v>3305700</v>
      </c>
      <c r="E43" s="1537" t="s">
        <v>1799</v>
      </c>
      <c r="F43" s="1538">
        <v>1.6412245535481855</v>
      </c>
      <c r="G43" s="1367">
        <v>4995858</v>
      </c>
      <c r="H43" s="1537" t="s">
        <v>1800</v>
      </c>
      <c r="I43" s="1180">
        <v>713666</v>
      </c>
      <c r="J43" s="1539" t="s">
        <v>1801</v>
      </c>
      <c r="K43" s="1540">
        <v>7.000274638276168</v>
      </c>
      <c r="L43" s="1294" t="s">
        <v>1712</v>
      </c>
      <c r="M43" s="1180" t="s">
        <v>1713</v>
      </c>
      <c r="N43" s="1294" t="s">
        <v>1712</v>
      </c>
      <c r="O43" s="1180" t="s">
        <v>1713</v>
      </c>
      <c r="P43" s="1294" t="s">
        <v>1712</v>
      </c>
    </row>
    <row r="44" spans="1:17" s="1457" customFormat="1" ht="9.9499999999999993" customHeight="1" thickBot="1">
      <c r="A44" s="1174"/>
      <c r="B44" s="1175"/>
      <c r="C44" s="1176"/>
      <c r="D44" s="1175"/>
      <c r="E44" s="1177"/>
      <c r="F44" s="1177"/>
      <c r="G44" s="1177"/>
      <c r="H44" s="1177"/>
    </row>
    <row r="45" spans="1:17" s="1457" customFormat="1" ht="12.75" customHeight="1">
      <c r="I45" s="1541"/>
      <c r="J45" s="1541"/>
      <c r="K45" s="1541"/>
      <c r="L45" s="1541"/>
      <c r="M45" s="1541"/>
      <c r="N45" s="1541"/>
      <c r="O45" s="1541"/>
      <c r="P45" s="1541"/>
    </row>
    <row r="46" spans="1:17" s="1457" customFormat="1" ht="22.5" customHeight="1">
      <c r="A46" s="1409" t="s">
        <v>1802</v>
      </c>
      <c r="B46" s="1457" t="s">
        <v>1803</v>
      </c>
      <c r="I46" s="1373"/>
      <c r="J46"/>
      <c r="K46" s="1266"/>
      <c r="L46" s="1267"/>
      <c r="M46" s="1266"/>
      <c r="N46" s="1146"/>
      <c r="O46" s="1146"/>
      <c r="P46" s="1146"/>
    </row>
    <row r="47" spans="1:17" s="1457" customFormat="1" ht="22.5" customHeight="1">
      <c r="B47" s="1457" t="s">
        <v>1804</v>
      </c>
      <c r="I47"/>
      <c r="J47"/>
      <c r="K47" s="1266"/>
      <c r="L47" s="1267"/>
      <c r="M47" s="1266"/>
      <c r="N47" s="1146"/>
      <c r="O47" s="1146"/>
      <c r="P47" s="1146"/>
    </row>
    <row r="48" spans="1:17" s="1457" customFormat="1" ht="22.5" customHeight="1">
      <c r="A48" s="1373" t="s">
        <v>1805</v>
      </c>
      <c r="B48" t="s">
        <v>1806</v>
      </c>
      <c r="C48" s="1266"/>
    </row>
    <row r="49" spans="1:8" s="1457" customFormat="1" ht="22.5" customHeight="1">
      <c r="A49"/>
      <c r="B49" t="s">
        <v>1807</v>
      </c>
      <c r="C49" s="1266"/>
    </row>
    <row r="50" spans="1:8" ht="21.75" customHeight="1">
      <c r="A50" s="1542"/>
      <c r="B50" s="1542"/>
      <c r="C50" s="1542"/>
      <c r="D50" s="1542"/>
      <c r="E50" s="1542"/>
      <c r="F50" s="1542"/>
      <c r="G50" s="1542"/>
      <c r="H50" s="1542"/>
    </row>
    <row r="51" spans="1:8">
      <c r="C51"/>
      <c r="F51" s="1543"/>
    </row>
    <row r="52" spans="1:8">
      <c r="F52" s="1543"/>
    </row>
    <row r="53" spans="1:8">
      <c r="F53" s="1543"/>
    </row>
    <row r="84" ht="15.75" customHeight="1"/>
  </sheetData>
  <mergeCells count="38">
    <mergeCell ref="B6:F7"/>
    <mergeCell ref="G6:H7"/>
    <mergeCell ref="I6:J7"/>
    <mergeCell ref="L6:P7"/>
    <mergeCell ref="B8:F8"/>
    <mergeCell ref="G8:H8"/>
    <mergeCell ref="I8:K8"/>
    <mergeCell ref="L8:P8"/>
    <mergeCell ref="L9:M10"/>
    <mergeCell ref="N9:O10"/>
    <mergeCell ref="P9:P10"/>
    <mergeCell ref="B11:C11"/>
    <mergeCell ref="D11:E11"/>
    <mergeCell ref="G11:H11"/>
    <mergeCell ref="I11:J11"/>
    <mergeCell ref="L11:M11"/>
    <mergeCell ref="N11:O11"/>
    <mergeCell ref="B9:C10"/>
    <mergeCell ref="D9:E10"/>
    <mergeCell ref="F9:F10"/>
    <mergeCell ref="G9:H10"/>
    <mergeCell ref="I9:J10"/>
    <mergeCell ref="K9:K10"/>
    <mergeCell ref="L12:M12"/>
    <mergeCell ref="N12:O12"/>
    <mergeCell ref="P12:P13"/>
    <mergeCell ref="B13:C13"/>
    <mergeCell ref="D13:E13"/>
    <mergeCell ref="G13:H13"/>
    <mergeCell ref="I13:J13"/>
    <mergeCell ref="L13:M13"/>
    <mergeCell ref="N13:O13"/>
    <mergeCell ref="B12:C12"/>
    <mergeCell ref="D12:E12"/>
    <mergeCell ref="F12:F13"/>
    <mergeCell ref="G12:H12"/>
    <mergeCell ref="I12:J12"/>
    <mergeCell ref="K12:K13"/>
  </mergeCells>
  <phoneticPr fontId="13"/>
  <printOptions horizontalCentered="1" gridLinesSet="0"/>
  <pageMargins left="0.94488188976377963" right="0.6692913385826772" top="0" bottom="0.39370078740157483" header="0.19685039370078741" footer="0.19685039370078741"/>
  <pageSetup paperSize="9" scale="80" fitToWidth="0"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CE7D0-4711-4C8F-975B-39726343AE95}">
  <sheetPr codeName="Sheet23"/>
  <dimension ref="A1:J64"/>
  <sheetViews>
    <sheetView zoomScaleNormal="100" zoomScaleSheetLayoutView="80" workbookViewId="0"/>
  </sheetViews>
  <sheetFormatPr defaultColWidth="10.75" defaultRowHeight="14.25"/>
  <cols>
    <col min="1" max="1" width="10.375" style="1544" customWidth="1"/>
    <col min="2" max="8" width="12.5" style="1544" customWidth="1"/>
    <col min="9" max="16384" width="10.75" style="1544"/>
  </cols>
  <sheetData>
    <row r="1" spans="1:10">
      <c r="A1" s="981" t="s">
        <v>2104</v>
      </c>
      <c r="B1" s="977"/>
      <c r="C1" s="1191"/>
      <c r="D1" s="1191"/>
      <c r="E1" s="977"/>
      <c r="F1" s="977"/>
      <c r="G1" s="977"/>
      <c r="H1" s="977"/>
    </row>
    <row r="2" spans="1:10" ht="17.25" customHeight="1">
      <c r="A2" s="977"/>
      <c r="B2" s="977"/>
      <c r="C2" s="977"/>
      <c r="D2" s="977"/>
      <c r="E2" s="977"/>
      <c r="F2" s="977"/>
      <c r="G2" s="977"/>
      <c r="H2" s="977"/>
    </row>
    <row r="3" spans="1:10" ht="20.25" customHeight="1">
      <c r="A3" s="1920" t="s">
        <v>1808</v>
      </c>
      <c r="B3" s="1920"/>
      <c r="C3" s="1920"/>
      <c r="D3" s="1920"/>
      <c r="E3" s="1920"/>
      <c r="F3" s="1920"/>
      <c r="G3" s="1920"/>
      <c r="H3" s="1920"/>
      <c r="I3" s="977"/>
      <c r="J3" s="977"/>
    </row>
    <row r="4" spans="1:10" ht="20.25" customHeight="1">
      <c r="A4" s="1921" t="s">
        <v>1809</v>
      </c>
      <c r="B4" s="1921"/>
      <c r="C4" s="1921"/>
      <c r="D4" s="1921"/>
      <c r="E4" s="1921"/>
      <c r="F4" s="1921"/>
      <c r="G4" s="1921"/>
      <c r="H4" s="1921"/>
      <c r="I4" s="977"/>
      <c r="J4" s="977"/>
    </row>
    <row r="5" spans="1:10">
      <c r="A5" s="977"/>
      <c r="B5" s="977"/>
      <c r="C5" s="977"/>
      <c r="D5" s="977"/>
      <c r="E5" s="977"/>
      <c r="F5" s="977"/>
      <c r="G5" s="977"/>
      <c r="H5" s="977"/>
      <c r="I5" s="977"/>
      <c r="J5" s="977"/>
    </row>
    <row r="6" spans="1:10" ht="15" customHeight="1">
      <c r="A6" s="978" t="s">
        <v>1810</v>
      </c>
      <c r="C6" s="977"/>
      <c r="D6" s="977"/>
      <c r="E6" s="977"/>
      <c r="F6" s="977"/>
      <c r="G6" s="977"/>
      <c r="H6" s="977"/>
      <c r="I6" s="977"/>
      <c r="J6" s="977"/>
    </row>
    <row r="7" spans="1:10" ht="15" customHeight="1">
      <c r="A7" s="981" t="s">
        <v>1811</v>
      </c>
      <c r="C7" s="977"/>
      <c r="D7" s="977"/>
      <c r="E7" s="977"/>
      <c r="F7" s="977"/>
      <c r="G7" s="977"/>
      <c r="H7" s="977"/>
      <c r="I7" s="977"/>
      <c r="J7" s="977"/>
    </row>
    <row r="8" spans="1:10" ht="15" customHeight="1">
      <c r="A8" s="981"/>
      <c r="C8" s="977"/>
      <c r="D8" s="977"/>
      <c r="E8" s="977"/>
      <c r="F8" s="977"/>
      <c r="G8" s="977"/>
      <c r="H8" s="977"/>
      <c r="I8" s="977"/>
      <c r="J8" s="977"/>
    </row>
    <row r="9" spans="1:10" ht="15" customHeight="1">
      <c r="A9" s="981"/>
      <c r="C9" s="977"/>
      <c r="D9" s="977"/>
      <c r="E9" s="977"/>
      <c r="F9" s="977"/>
      <c r="G9" s="977"/>
      <c r="H9" s="977"/>
      <c r="I9" s="977"/>
      <c r="J9" s="977"/>
    </row>
    <row r="10" spans="1:10">
      <c r="A10" s="978" t="s">
        <v>1812</v>
      </c>
      <c r="B10" s="977"/>
      <c r="C10" s="977"/>
      <c r="D10" s="977"/>
      <c r="E10" s="977"/>
      <c r="F10" s="977"/>
      <c r="G10" s="977"/>
      <c r="H10" s="977"/>
      <c r="I10" s="977"/>
      <c r="J10" s="977"/>
    </row>
    <row r="11" spans="1:10" ht="15.6" customHeight="1"/>
    <row r="12" spans="1:10" ht="15.6" customHeight="1"/>
    <row r="13" spans="1:10" ht="15.6" customHeight="1"/>
    <row r="14" spans="1:10" ht="15.6" customHeight="1"/>
    <row r="15" spans="1:10" ht="15.6" customHeight="1"/>
    <row r="16" spans="1:10" ht="15.6" customHeight="1"/>
    <row r="17" spans="1:1" ht="15.6" customHeight="1"/>
    <row r="18" spans="1:1" ht="15.6" customHeight="1"/>
    <row r="19" spans="1:1" ht="15.6" customHeight="1"/>
    <row r="20" spans="1:1" ht="15.6" customHeight="1"/>
    <row r="21" spans="1:1" ht="15.6" customHeight="1"/>
    <row r="22" spans="1:1" ht="15.6" customHeight="1"/>
    <row r="23" spans="1:1" ht="15.6" customHeight="1"/>
    <row r="24" spans="1:1" ht="15.6" customHeight="1">
      <c r="A24" s="1544" t="s">
        <v>1813</v>
      </c>
    </row>
    <row r="25" spans="1:1" ht="15.6" customHeight="1"/>
    <row r="26" spans="1:1" ht="15.6" customHeight="1"/>
    <row r="27" spans="1:1" ht="15.6" customHeight="1"/>
    <row r="28" spans="1:1" ht="15.6" customHeight="1"/>
    <row r="30" spans="1:1" ht="15" customHeight="1"/>
    <row r="31" spans="1:1" ht="14.25" customHeight="1">
      <c r="A31" s="979"/>
    </row>
    <row r="32" spans="1:1" ht="14.25" customHeight="1">
      <c r="A32" s="1545"/>
    </row>
    <row r="33" spans="1:1" ht="15" customHeight="1"/>
    <row r="34" spans="1:1" ht="15" customHeight="1"/>
    <row r="35" spans="1:1" ht="15" customHeight="1"/>
    <row r="36" spans="1:1" ht="15" customHeight="1"/>
    <row r="37" spans="1:1" ht="15" customHeight="1"/>
    <row r="38" spans="1:1" ht="15" customHeight="1"/>
    <row r="39" spans="1:1" ht="15" customHeight="1">
      <c r="A39" s="1544" t="s">
        <v>1814</v>
      </c>
    </row>
    <row r="40" spans="1:1" ht="14.25" customHeight="1"/>
    <row r="41" spans="1:1" ht="15" customHeight="1"/>
    <row r="42" spans="1:1" ht="15" customHeight="1"/>
    <row r="43" spans="1:1" ht="15" customHeight="1"/>
    <row r="44" spans="1:1" ht="15" customHeight="1"/>
    <row r="45" spans="1:1" ht="15" customHeight="1"/>
    <row r="46" spans="1:1" ht="15" customHeight="1"/>
    <row r="47" spans="1:1" ht="15" customHeight="1"/>
    <row r="48" spans="1:1" ht="15" customHeight="1"/>
    <row r="49" spans="1:9" ht="14.25" customHeight="1"/>
    <row r="50" spans="1:9" ht="16.5" customHeight="1"/>
    <row r="51" spans="1:9" ht="16.5" customHeight="1"/>
    <row r="52" spans="1:9" ht="16.5" customHeight="1"/>
    <row r="53" spans="1:9" ht="16.5" customHeight="1"/>
    <row r="54" spans="1:9" ht="11.25" customHeight="1"/>
    <row r="55" spans="1:9" ht="6.6" customHeight="1"/>
    <row r="56" spans="1:9" ht="8.25" customHeight="1"/>
    <row r="57" spans="1:9" ht="18" customHeight="1">
      <c r="A57" s="981" t="s">
        <v>1815</v>
      </c>
      <c r="B57" s="981" t="s">
        <v>1816</v>
      </c>
      <c r="C57" s="981"/>
      <c r="D57" s="981"/>
      <c r="E57" s="981"/>
      <c r="F57" s="981"/>
      <c r="G57" s="981"/>
      <c r="H57" s="981"/>
    </row>
    <row r="58" spans="1:9" ht="18" customHeight="1">
      <c r="A58" s="1546" t="s">
        <v>2105</v>
      </c>
      <c r="B58" s="981" t="s">
        <v>1817</v>
      </c>
      <c r="C58" s="981"/>
      <c r="D58" s="981"/>
      <c r="E58" s="981"/>
      <c r="F58" s="981"/>
      <c r="G58" s="981"/>
      <c r="H58" s="981"/>
    </row>
    <row r="59" spans="1:9" ht="18" customHeight="1">
      <c r="A59" s="981"/>
      <c r="B59" s="981" t="s">
        <v>1818</v>
      </c>
      <c r="C59" s="981"/>
      <c r="D59" s="981"/>
      <c r="E59" s="981"/>
      <c r="F59" s="981"/>
      <c r="G59" s="981"/>
      <c r="H59" s="981"/>
    </row>
    <row r="60" spans="1:9" ht="16.5" customHeight="1">
      <c r="A60" s="981"/>
      <c r="B60" s="981"/>
      <c r="C60" s="981"/>
      <c r="D60" s="981"/>
      <c r="E60" s="981"/>
      <c r="F60" s="981"/>
      <c r="G60" s="981"/>
      <c r="H60" s="981"/>
    </row>
    <row r="61" spans="1:9" ht="29.25" customHeight="1">
      <c r="A61" s="1547" t="s">
        <v>1819</v>
      </c>
      <c r="B61" s="1922" t="s">
        <v>2106</v>
      </c>
      <c r="C61" s="1922"/>
      <c r="D61" s="1922"/>
      <c r="E61" s="1922"/>
      <c r="F61" s="1922"/>
      <c r="G61" s="1922"/>
      <c r="H61" s="1922"/>
      <c r="I61" s="1922"/>
    </row>
    <row r="62" spans="1:9" ht="18" customHeight="1">
      <c r="A62" s="981"/>
      <c r="B62" s="981"/>
      <c r="C62" s="981"/>
      <c r="D62" s="981"/>
      <c r="E62" s="981"/>
      <c r="F62" s="981"/>
      <c r="G62" s="981"/>
      <c r="H62" s="981"/>
    </row>
    <row r="63" spans="1:9" ht="13.5" customHeight="1">
      <c r="A63" s="1192" t="s">
        <v>1820</v>
      </c>
    </row>
    <row r="64" spans="1:9" ht="13.5" customHeight="1">
      <c r="A64" s="1192" t="s">
        <v>1821</v>
      </c>
      <c r="C64" s="1548"/>
    </row>
  </sheetData>
  <mergeCells count="3">
    <mergeCell ref="A3:H3"/>
    <mergeCell ref="A4:H4"/>
    <mergeCell ref="B61:I61"/>
  </mergeCells>
  <phoneticPr fontId="13"/>
  <printOptions horizontalCentered="1"/>
  <pageMargins left="0.78740157480314965" right="0.78740157480314965" top="0.98425196850393704" bottom="0.98425196850393704" header="0.51181102362204722" footer="0.51181102362204722"/>
  <pageSetup paperSize="9" scale="79"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36419-E5F6-4129-BD31-707375539924}">
  <dimension ref="A1:G74"/>
  <sheetViews>
    <sheetView zoomScaleNormal="100" zoomScaleSheetLayoutView="100" workbookViewId="0"/>
  </sheetViews>
  <sheetFormatPr defaultRowHeight="13.5"/>
  <cols>
    <col min="1" max="1" width="28.125" style="1095" customWidth="1"/>
    <col min="2" max="6" width="11.875" style="1095" customWidth="1"/>
    <col min="7" max="7" width="12.125" style="1095" customWidth="1"/>
    <col min="8" max="256" width="8.875" style="1095"/>
    <col min="257" max="257" width="28.125" style="1095" customWidth="1"/>
    <col min="258" max="262" width="11.875" style="1095" customWidth="1"/>
    <col min="263" max="263" width="12.125" style="1095" customWidth="1"/>
    <col min="264" max="512" width="8.875" style="1095"/>
    <col min="513" max="513" width="28.125" style="1095" customWidth="1"/>
    <col min="514" max="518" width="11.875" style="1095" customWidth="1"/>
    <col min="519" max="519" width="12.125" style="1095" customWidth="1"/>
    <col min="520" max="768" width="8.875" style="1095"/>
    <col min="769" max="769" width="28.125" style="1095" customWidth="1"/>
    <col min="770" max="774" width="11.875" style="1095" customWidth="1"/>
    <col min="775" max="775" width="12.125" style="1095" customWidth="1"/>
    <col min="776" max="1024" width="8.875" style="1095"/>
    <col min="1025" max="1025" width="28.125" style="1095" customWidth="1"/>
    <col min="1026" max="1030" width="11.875" style="1095" customWidth="1"/>
    <col min="1031" max="1031" width="12.125" style="1095" customWidth="1"/>
    <col min="1032" max="1280" width="8.875" style="1095"/>
    <col min="1281" max="1281" width="28.125" style="1095" customWidth="1"/>
    <col min="1282" max="1286" width="11.875" style="1095" customWidth="1"/>
    <col min="1287" max="1287" width="12.125" style="1095" customWidth="1"/>
    <col min="1288" max="1536" width="8.875" style="1095"/>
    <col min="1537" max="1537" width="28.125" style="1095" customWidth="1"/>
    <col min="1538" max="1542" width="11.875" style="1095" customWidth="1"/>
    <col min="1543" max="1543" width="12.125" style="1095" customWidth="1"/>
    <col min="1544" max="1792" width="8.875" style="1095"/>
    <col min="1793" max="1793" width="28.125" style="1095" customWidth="1"/>
    <col min="1794" max="1798" width="11.875" style="1095" customWidth="1"/>
    <col min="1799" max="1799" width="12.125" style="1095" customWidth="1"/>
    <col min="1800" max="2048" width="8.875" style="1095"/>
    <col min="2049" max="2049" width="28.125" style="1095" customWidth="1"/>
    <col min="2050" max="2054" width="11.875" style="1095" customWidth="1"/>
    <col min="2055" max="2055" width="12.125" style="1095" customWidth="1"/>
    <col min="2056" max="2304" width="8.875" style="1095"/>
    <col min="2305" max="2305" width="28.125" style="1095" customWidth="1"/>
    <col min="2306" max="2310" width="11.875" style="1095" customWidth="1"/>
    <col min="2311" max="2311" width="12.125" style="1095" customWidth="1"/>
    <col min="2312" max="2560" width="8.875" style="1095"/>
    <col min="2561" max="2561" width="28.125" style="1095" customWidth="1"/>
    <col min="2562" max="2566" width="11.875" style="1095" customWidth="1"/>
    <col min="2567" max="2567" width="12.125" style="1095" customWidth="1"/>
    <col min="2568" max="2816" width="8.875" style="1095"/>
    <col min="2817" max="2817" width="28.125" style="1095" customWidth="1"/>
    <col min="2818" max="2822" width="11.875" style="1095" customWidth="1"/>
    <col min="2823" max="2823" width="12.125" style="1095" customWidth="1"/>
    <col min="2824" max="3072" width="8.875" style="1095"/>
    <col min="3073" max="3073" width="28.125" style="1095" customWidth="1"/>
    <col min="3074" max="3078" width="11.875" style="1095" customWidth="1"/>
    <col min="3079" max="3079" width="12.125" style="1095" customWidth="1"/>
    <col min="3080" max="3328" width="8.875" style="1095"/>
    <col min="3329" max="3329" width="28.125" style="1095" customWidth="1"/>
    <col min="3330" max="3334" width="11.875" style="1095" customWidth="1"/>
    <col min="3335" max="3335" width="12.125" style="1095" customWidth="1"/>
    <col min="3336" max="3584" width="8.875" style="1095"/>
    <col min="3585" max="3585" width="28.125" style="1095" customWidth="1"/>
    <col min="3586" max="3590" width="11.875" style="1095" customWidth="1"/>
    <col min="3591" max="3591" width="12.125" style="1095" customWidth="1"/>
    <col min="3592" max="3840" width="8.875" style="1095"/>
    <col min="3841" max="3841" width="28.125" style="1095" customWidth="1"/>
    <col min="3842" max="3846" width="11.875" style="1095" customWidth="1"/>
    <col min="3847" max="3847" width="12.125" style="1095" customWidth="1"/>
    <col min="3848" max="4096" width="8.875" style="1095"/>
    <col min="4097" max="4097" width="28.125" style="1095" customWidth="1"/>
    <col min="4098" max="4102" width="11.875" style="1095" customWidth="1"/>
    <col min="4103" max="4103" width="12.125" style="1095" customWidth="1"/>
    <col min="4104" max="4352" width="8.875" style="1095"/>
    <col min="4353" max="4353" width="28.125" style="1095" customWidth="1"/>
    <col min="4354" max="4358" width="11.875" style="1095" customWidth="1"/>
    <col min="4359" max="4359" width="12.125" style="1095" customWidth="1"/>
    <col min="4360" max="4608" width="8.875" style="1095"/>
    <col min="4609" max="4609" width="28.125" style="1095" customWidth="1"/>
    <col min="4610" max="4614" width="11.875" style="1095" customWidth="1"/>
    <col min="4615" max="4615" width="12.125" style="1095" customWidth="1"/>
    <col min="4616" max="4864" width="8.875" style="1095"/>
    <col min="4865" max="4865" width="28.125" style="1095" customWidth="1"/>
    <col min="4866" max="4870" width="11.875" style="1095" customWidth="1"/>
    <col min="4871" max="4871" width="12.125" style="1095" customWidth="1"/>
    <col min="4872" max="5120" width="8.875" style="1095"/>
    <col min="5121" max="5121" width="28.125" style="1095" customWidth="1"/>
    <col min="5122" max="5126" width="11.875" style="1095" customWidth="1"/>
    <col min="5127" max="5127" width="12.125" style="1095" customWidth="1"/>
    <col min="5128" max="5376" width="8.875" style="1095"/>
    <col min="5377" max="5377" width="28.125" style="1095" customWidth="1"/>
    <col min="5378" max="5382" width="11.875" style="1095" customWidth="1"/>
    <col min="5383" max="5383" width="12.125" style="1095" customWidth="1"/>
    <col min="5384" max="5632" width="8.875" style="1095"/>
    <col min="5633" max="5633" width="28.125" style="1095" customWidth="1"/>
    <col min="5634" max="5638" width="11.875" style="1095" customWidth="1"/>
    <col min="5639" max="5639" width="12.125" style="1095" customWidth="1"/>
    <col min="5640" max="5888" width="8.875" style="1095"/>
    <col min="5889" max="5889" width="28.125" style="1095" customWidth="1"/>
    <col min="5890" max="5894" width="11.875" style="1095" customWidth="1"/>
    <col min="5895" max="5895" width="12.125" style="1095" customWidth="1"/>
    <col min="5896" max="6144" width="8.875" style="1095"/>
    <col min="6145" max="6145" width="28.125" style="1095" customWidth="1"/>
    <col min="6146" max="6150" width="11.875" style="1095" customWidth="1"/>
    <col min="6151" max="6151" width="12.125" style="1095" customWidth="1"/>
    <col min="6152" max="6400" width="8.875" style="1095"/>
    <col min="6401" max="6401" width="28.125" style="1095" customWidth="1"/>
    <col min="6402" max="6406" width="11.875" style="1095" customWidth="1"/>
    <col min="6407" max="6407" width="12.125" style="1095" customWidth="1"/>
    <col min="6408" max="6656" width="8.875" style="1095"/>
    <col min="6657" max="6657" width="28.125" style="1095" customWidth="1"/>
    <col min="6658" max="6662" width="11.875" style="1095" customWidth="1"/>
    <col min="6663" max="6663" width="12.125" style="1095" customWidth="1"/>
    <col min="6664" max="6912" width="8.875" style="1095"/>
    <col min="6913" max="6913" width="28.125" style="1095" customWidth="1"/>
    <col min="6914" max="6918" width="11.875" style="1095" customWidth="1"/>
    <col min="6919" max="6919" width="12.125" style="1095" customWidth="1"/>
    <col min="6920" max="7168" width="8.875" style="1095"/>
    <col min="7169" max="7169" width="28.125" style="1095" customWidth="1"/>
    <col min="7170" max="7174" width="11.875" style="1095" customWidth="1"/>
    <col min="7175" max="7175" width="12.125" style="1095" customWidth="1"/>
    <col min="7176" max="7424" width="8.875" style="1095"/>
    <col min="7425" max="7425" width="28.125" style="1095" customWidth="1"/>
    <col min="7426" max="7430" width="11.875" style="1095" customWidth="1"/>
    <col min="7431" max="7431" width="12.125" style="1095" customWidth="1"/>
    <col min="7432" max="7680" width="8.875" style="1095"/>
    <col min="7681" max="7681" width="28.125" style="1095" customWidth="1"/>
    <col min="7682" max="7686" width="11.875" style="1095" customWidth="1"/>
    <col min="7687" max="7687" width="12.125" style="1095" customWidth="1"/>
    <col min="7688" max="7936" width="8.875" style="1095"/>
    <col min="7937" max="7937" width="28.125" style="1095" customWidth="1"/>
    <col min="7938" max="7942" width="11.875" style="1095" customWidth="1"/>
    <col min="7943" max="7943" width="12.125" style="1095" customWidth="1"/>
    <col min="7944" max="8192" width="8.875" style="1095"/>
    <col min="8193" max="8193" width="28.125" style="1095" customWidth="1"/>
    <col min="8194" max="8198" width="11.875" style="1095" customWidth="1"/>
    <col min="8199" max="8199" width="12.125" style="1095" customWidth="1"/>
    <col min="8200" max="8448" width="8.875" style="1095"/>
    <col min="8449" max="8449" width="28.125" style="1095" customWidth="1"/>
    <col min="8450" max="8454" width="11.875" style="1095" customWidth="1"/>
    <col min="8455" max="8455" width="12.125" style="1095" customWidth="1"/>
    <col min="8456" max="8704" width="8.875" style="1095"/>
    <col min="8705" max="8705" width="28.125" style="1095" customWidth="1"/>
    <col min="8706" max="8710" width="11.875" style="1095" customWidth="1"/>
    <col min="8711" max="8711" width="12.125" style="1095" customWidth="1"/>
    <col min="8712" max="8960" width="8.875" style="1095"/>
    <col min="8961" max="8961" width="28.125" style="1095" customWidth="1"/>
    <col min="8962" max="8966" width="11.875" style="1095" customWidth="1"/>
    <col min="8967" max="8967" width="12.125" style="1095" customWidth="1"/>
    <col min="8968" max="9216" width="8.875" style="1095"/>
    <col min="9217" max="9217" width="28.125" style="1095" customWidth="1"/>
    <col min="9218" max="9222" width="11.875" style="1095" customWidth="1"/>
    <col min="9223" max="9223" width="12.125" style="1095" customWidth="1"/>
    <col min="9224" max="9472" width="8.875" style="1095"/>
    <col min="9473" max="9473" width="28.125" style="1095" customWidth="1"/>
    <col min="9474" max="9478" width="11.875" style="1095" customWidth="1"/>
    <col min="9479" max="9479" width="12.125" style="1095" customWidth="1"/>
    <col min="9480" max="9728" width="8.875" style="1095"/>
    <col min="9729" max="9729" width="28.125" style="1095" customWidth="1"/>
    <col min="9730" max="9734" width="11.875" style="1095" customWidth="1"/>
    <col min="9735" max="9735" width="12.125" style="1095" customWidth="1"/>
    <col min="9736" max="9984" width="8.875" style="1095"/>
    <col min="9985" max="9985" width="28.125" style="1095" customWidth="1"/>
    <col min="9986" max="9990" width="11.875" style="1095" customWidth="1"/>
    <col min="9991" max="9991" width="12.125" style="1095" customWidth="1"/>
    <col min="9992" max="10240" width="8.875" style="1095"/>
    <col min="10241" max="10241" width="28.125" style="1095" customWidth="1"/>
    <col min="10242" max="10246" width="11.875" style="1095" customWidth="1"/>
    <col min="10247" max="10247" width="12.125" style="1095" customWidth="1"/>
    <col min="10248" max="10496" width="8.875" style="1095"/>
    <col min="10497" max="10497" width="28.125" style="1095" customWidth="1"/>
    <col min="10498" max="10502" width="11.875" style="1095" customWidth="1"/>
    <col min="10503" max="10503" width="12.125" style="1095" customWidth="1"/>
    <col min="10504" max="10752" width="8.875" style="1095"/>
    <col min="10753" max="10753" width="28.125" style="1095" customWidth="1"/>
    <col min="10754" max="10758" width="11.875" style="1095" customWidth="1"/>
    <col min="10759" max="10759" width="12.125" style="1095" customWidth="1"/>
    <col min="10760" max="11008" width="8.875" style="1095"/>
    <col min="11009" max="11009" width="28.125" style="1095" customWidth="1"/>
    <col min="11010" max="11014" width="11.875" style="1095" customWidth="1"/>
    <col min="11015" max="11015" width="12.125" style="1095" customWidth="1"/>
    <col min="11016" max="11264" width="8.875" style="1095"/>
    <col min="11265" max="11265" width="28.125" style="1095" customWidth="1"/>
    <col min="11266" max="11270" width="11.875" style="1095" customWidth="1"/>
    <col min="11271" max="11271" width="12.125" style="1095" customWidth="1"/>
    <col min="11272" max="11520" width="8.875" style="1095"/>
    <col min="11521" max="11521" width="28.125" style="1095" customWidth="1"/>
    <col min="11522" max="11526" width="11.875" style="1095" customWidth="1"/>
    <col min="11527" max="11527" width="12.125" style="1095" customWidth="1"/>
    <col min="11528" max="11776" width="8.875" style="1095"/>
    <col min="11777" max="11777" width="28.125" style="1095" customWidth="1"/>
    <col min="11778" max="11782" width="11.875" style="1095" customWidth="1"/>
    <col min="11783" max="11783" width="12.125" style="1095" customWidth="1"/>
    <col min="11784" max="12032" width="8.875" style="1095"/>
    <col min="12033" max="12033" width="28.125" style="1095" customWidth="1"/>
    <col min="12034" max="12038" width="11.875" style="1095" customWidth="1"/>
    <col min="12039" max="12039" width="12.125" style="1095" customWidth="1"/>
    <col min="12040" max="12288" width="8.875" style="1095"/>
    <col min="12289" max="12289" width="28.125" style="1095" customWidth="1"/>
    <col min="12290" max="12294" width="11.875" style="1095" customWidth="1"/>
    <col min="12295" max="12295" width="12.125" style="1095" customWidth="1"/>
    <col min="12296" max="12544" width="8.875" style="1095"/>
    <col min="12545" max="12545" width="28.125" style="1095" customWidth="1"/>
    <col min="12546" max="12550" width="11.875" style="1095" customWidth="1"/>
    <col min="12551" max="12551" width="12.125" style="1095" customWidth="1"/>
    <col min="12552" max="12800" width="8.875" style="1095"/>
    <col min="12801" max="12801" width="28.125" style="1095" customWidth="1"/>
    <col min="12802" max="12806" width="11.875" style="1095" customWidth="1"/>
    <col min="12807" max="12807" width="12.125" style="1095" customWidth="1"/>
    <col min="12808" max="13056" width="8.875" style="1095"/>
    <col min="13057" max="13057" width="28.125" style="1095" customWidth="1"/>
    <col min="13058" max="13062" width="11.875" style="1095" customWidth="1"/>
    <col min="13063" max="13063" width="12.125" style="1095" customWidth="1"/>
    <col min="13064" max="13312" width="8.875" style="1095"/>
    <col min="13313" max="13313" width="28.125" style="1095" customWidth="1"/>
    <col min="13314" max="13318" width="11.875" style="1095" customWidth="1"/>
    <col min="13319" max="13319" width="12.125" style="1095" customWidth="1"/>
    <col min="13320" max="13568" width="8.875" style="1095"/>
    <col min="13569" max="13569" width="28.125" style="1095" customWidth="1"/>
    <col min="13570" max="13574" width="11.875" style="1095" customWidth="1"/>
    <col min="13575" max="13575" width="12.125" style="1095" customWidth="1"/>
    <col min="13576" max="13824" width="8.875" style="1095"/>
    <col min="13825" max="13825" width="28.125" style="1095" customWidth="1"/>
    <col min="13826" max="13830" width="11.875" style="1095" customWidth="1"/>
    <col min="13831" max="13831" width="12.125" style="1095" customWidth="1"/>
    <col min="13832" max="14080" width="8.875" style="1095"/>
    <col min="14081" max="14081" width="28.125" style="1095" customWidth="1"/>
    <col min="14082" max="14086" width="11.875" style="1095" customWidth="1"/>
    <col min="14087" max="14087" width="12.125" style="1095" customWidth="1"/>
    <col min="14088" max="14336" width="8.875" style="1095"/>
    <col min="14337" max="14337" width="28.125" style="1095" customWidth="1"/>
    <col min="14338" max="14342" width="11.875" style="1095" customWidth="1"/>
    <col min="14343" max="14343" width="12.125" style="1095" customWidth="1"/>
    <col min="14344" max="14592" width="8.875" style="1095"/>
    <col min="14593" max="14593" width="28.125" style="1095" customWidth="1"/>
    <col min="14594" max="14598" width="11.875" style="1095" customWidth="1"/>
    <col min="14599" max="14599" width="12.125" style="1095" customWidth="1"/>
    <col min="14600" max="14848" width="8.875" style="1095"/>
    <col min="14849" max="14849" width="28.125" style="1095" customWidth="1"/>
    <col min="14850" max="14854" width="11.875" style="1095" customWidth="1"/>
    <col min="14855" max="14855" width="12.125" style="1095" customWidth="1"/>
    <col min="14856" max="15104" width="8.875" style="1095"/>
    <col min="15105" max="15105" width="28.125" style="1095" customWidth="1"/>
    <col min="15106" max="15110" width="11.875" style="1095" customWidth="1"/>
    <col min="15111" max="15111" width="12.125" style="1095" customWidth="1"/>
    <col min="15112" max="15360" width="8.875" style="1095"/>
    <col min="15361" max="15361" width="28.125" style="1095" customWidth="1"/>
    <col min="15362" max="15366" width="11.875" style="1095" customWidth="1"/>
    <col min="15367" max="15367" width="12.125" style="1095" customWidth="1"/>
    <col min="15368" max="15616" width="8.875" style="1095"/>
    <col min="15617" max="15617" width="28.125" style="1095" customWidth="1"/>
    <col min="15618" max="15622" width="11.875" style="1095" customWidth="1"/>
    <col min="15623" max="15623" width="12.125" style="1095" customWidth="1"/>
    <col min="15624" max="15872" width="8.875" style="1095"/>
    <col min="15873" max="15873" width="28.125" style="1095" customWidth="1"/>
    <col min="15874" max="15878" width="11.875" style="1095" customWidth="1"/>
    <col min="15879" max="15879" width="12.125" style="1095" customWidth="1"/>
    <col min="15880" max="16128" width="8.875" style="1095"/>
    <col min="16129" max="16129" width="28.125" style="1095" customWidth="1"/>
    <col min="16130" max="16134" width="11.875" style="1095" customWidth="1"/>
    <col min="16135" max="16135" width="12.125" style="1095" customWidth="1"/>
    <col min="16136" max="16384" width="8.875" style="1095"/>
  </cols>
  <sheetData>
    <row r="1" spans="1:7" s="1072" customFormat="1" ht="14.25">
      <c r="A1" s="1069" t="s">
        <v>1822</v>
      </c>
      <c r="B1" s="1070"/>
      <c r="C1" s="1070"/>
      <c r="D1" s="1070"/>
      <c r="E1" s="1070"/>
      <c r="F1" s="1070"/>
      <c r="G1" s="1071" t="s">
        <v>1823</v>
      </c>
    </row>
    <row r="2" spans="1:7" s="1072" customFormat="1" ht="14.25">
      <c r="A2" s="1070"/>
      <c r="B2" s="1070"/>
      <c r="C2" s="1070"/>
      <c r="D2" s="1070"/>
      <c r="E2" s="1070"/>
      <c r="F2" s="1070"/>
      <c r="G2" s="1070"/>
    </row>
    <row r="3" spans="1:7" s="1072" customFormat="1" ht="14.25">
      <c r="A3" s="1073" t="s">
        <v>1824</v>
      </c>
      <c r="B3" s="1074"/>
      <c r="C3" s="1074"/>
      <c r="D3" s="1074"/>
      <c r="E3" s="1074"/>
      <c r="F3" s="1074"/>
      <c r="G3" s="1074"/>
    </row>
    <row r="4" spans="1:7" s="1072" customFormat="1" ht="14.25">
      <c r="A4" s="1074" t="s">
        <v>1825</v>
      </c>
      <c r="B4" s="1074"/>
      <c r="C4" s="1074"/>
      <c r="D4" s="1074"/>
      <c r="E4" s="1074"/>
      <c r="F4" s="1074"/>
      <c r="G4" s="1074"/>
    </row>
    <row r="5" spans="1:7" s="1072" customFormat="1" ht="6" customHeight="1">
      <c r="A5" s="1070"/>
      <c r="B5" s="1070"/>
      <c r="C5" s="1070"/>
      <c r="D5" s="1070"/>
      <c r="E5" s="1070"/>
      <c r="F5" s="1070"/>
      <c r="G5" s="1070"/>
    </row>
    <row r="6" spans="1:7" s="1072" customFormat="1" ht="15" thickBot="1">
      <c r="A6" s="1070" t="s">
        <v>1826</v>
      </c>
      <c r="B6" s="1070"/>
      <c r="C6" s="1070"/>
      <c r="D6" s="1070"/>
      <c r="E6" s="1070"/>
      <c r="F6" s="1070"/>
      <c r="G6" s="1070"/>
    </row>
    <row r="7" spans="1:7" s="1072" customFormat="1" ht="14.25">
      <c r="A7" s="1923" t="s">
        <v>1827</v>
      </c>
      <c r="B7" s="1075" t="s">
        <v>1828</v>
      </c>
      <c r="C7" s="1075"/>
      <c r="D7" s="1075"/>
      <c r="E7" s="1075"/>
      <c r="F7" s="1075"/>
      <c r="G7" s="1076"/>
    </row>
    <row r="8" spans="1:7" s="1072" customFormat="1" ht="14.25">
      <c r="A8" s="1924"/>
      <c r="B8" s="1926" t="s">
        <v>1829</v>
      </c>
      <c r="C8" s="1927"/>
      <c r="D8" s="1927"/>
      <c r="E8" s="1927"/>
      <c r="F8" s="1928"/>
      <c r="G8" s="1351" t="s">
        <v>1830</v>
      </c>
    </row>
    <row r="9" spans="1:7" s="1072" customFormat="1" ht="14.25">
      <c r="A9" s="1924"/>
      <c r="B9" s="1354" t="s">
        <v>1831</v>
      </c>
      <c r="C9" s="1077" t="s">
        <v>1832</v>
      </c>
      <c r="D9" s="1077"/>
      <c r="E9" s="1077"/>
      <c r="F9" s="1077"/>
    </row>
    <row r="10" spans="1:7" s="1072" customFormat="1" ht="14.25">
      <c r="A10" s="1924"/>
      <c r="B10" s="1929" t="s">
        <v>1833</v>
      </c>
      <c r="C10" s="1078" t="s">
        <v>1834</v>
      </c>
      <c r="D10" s="1079"/>
      <c r="E10" s="1079"/>
      <c r="F10" s="1080"/>
      <c r="G10" s="1931" t="s">
        <v>1835</v>
      </c>
    </row>
    <row r="11" spans="1:7" s="1072" customFormat="1" ht="14.25">
      <c r="A11" s="1924"/>
      <c r="B11" s="1929"/>
      <c r="C11" s="1354" t="s">
        <v>18</v>
      </c>
      <c r="D11" s="1354" t="s">
        <v>1836</v>
      </c>
      <c r="E11" s="1354" t="s">
        <v>1837</v>
      </c>
      <c r="F11" s="1354" t="s">
        <v>1838</v>
      </c>
      <c r="G11" s="1931"/>
    </row>
    <row r="12" spans="1:7" s="1072" customFormat="1" ht="14.25">
      <c r="A12" s="1925"/>
      <c r="B12" s="1930"/>
      <c r="C12" s="1345" t="s">
        <v>34</v>
      </c>
      <c r="D12" s="1081" t="s">
        <v>32</v>
      </c>
      <c r="E12" s="1081" t="s">
        <v>1839</v>
      </c>
      <c r="F12" s="1346" t="s">
        <v>35</v>
      </c>
      <c r="G12" s="1347"/>
    </row>
    <row r="13" spans="1:7" s="1083" customFormat="1" ht="14.25" customHeight="1">
      <c r="A13" s="1082" t="s">
        <v>1840</v>
      </c>
      <c r="B13" s="1359">
        <v>89857</v>
      </c>
      <c r="C13" s="1360">
        <v>175007</v>
      </c>
      <c r="D13" s="1360">
        <v>116005</v>
      </c>
      <c r="E13" s="1360">
        <v>14257</v>
      </c>
      <c r="F13" s="1360">
        <v>44745</v>
      </c>
      <c r="G13" s="1360">
        <v>449356</v>
      </c>
    </row>
    <row r="14" spans="1:7" s="1088" customFormat="1" ht="14.25" customHeight="1">
      <c r="A14" s="1084" t="s">
        <v>1841</v>
      </c>
      <c r="B14" s="1295" t="s">
        <v>1396</v>
      </c>
      <c r="C14" s="1296">
        <v>1179</v>
      </c>
      <c r="D14" s="1296">
        <v>1013</v>
      </c>
      <c r="E14" s="1297">
        <v>82</v>
      </c>
      <c r="F14" s="1297">
        <v>84</v>
      </c>
      <c r="G14" s="1296">
        <v>3110</v>
      </c>
    </row>
    <row r="15" spans="1:7" s="1088" customFormat="1" ht="14.25" customHeight="1">
      <c r="A15" s="1084" t="s">
        <v>1842</v>
      </c>
      <c r="B15" s="1298">
        <v>1636</v>
      </c>
      <c r="C15" s="1296">
        <v>2178</v>
      </c>
      <c r="D15" s="1296">
        <v>1151</v>
      </c>
      <c r="E15" s="1297">
        <v>86</v>
      </c>
      <c r="F15" s="1297">
        <v>941</v>
      </c>
      <c r="G15" s="1296">
        <v>56793</v>
      </c>
    </row>
    <row r="16" spans="1:7" s="1088" customFormat="1" ht="14.25" customHeight="1">
      <c r="A16" s="1084" t="s">
        <v>1843</v>
      </c>
      <c r="B16" s="1295" t="s">
        <v>1396</v>
      </c>
      <c r="C16" s="1297">
        <v>638</v>
      </c>
      <c r="D16" s="1297">
        <v>601</v>
      </c>
      <c r="E16" s="1297" t="s">
        <v>1396</v>
      </c>
      <c r="F16" s="1297">
        <v>37</v>
      </c>
      <c r="G16" s="1296">
        <v>19183</v>
      </c>
    </row>
    <row r="17" spans="1:7" s="1088" customFormat="1" ht="15" customHeight="1">
      <c r="A17" s="1084" t="s">
        <v>1844</v>
      </c>
      <c r="B17" s="1295">
        <v>3</v>
      </c>
      <c r="C17" s="1297">
        <v>23</v>
      </c>
      <c r="D17" s="1297" t="s">
        <v>1396</v>
      </c>
      <c r="E17" s="1297" t="s">
        <v>1396</v>
      </c>
      <c r="F17" s="1297">
        <v>23</v>
      </c>
      <c r="G17" s="1296">
        <v>2047</v>
      </c>
    </row>
    <row r="18" spans="1:7" s="1088" customFormat="1" ht="14.25" customHeight="1">
      <c r="A18" s="1084" t="s">
        <v>1845</v>
      </c>
      <c r="B18" s="1295" t="s">
        <v>1396</v>
      </c>
      <c r="C18" s="1297">
        <v>155</v>
      </c>
      <c r="D18" s="1297">
        <v>86</v>
      </c>
      <c r="E18" s="1297" t="s">
        <v>1396</v>
      </c>
      <c r="F18" s="1297">
        <v>69</v>
      </c>
      <c r="G18" s="1296">
        <v>2918</v>
      </c>
    </row>
    <row r="19" spans="1:7" s="1088" customFormat="1" ht="14.25" customHeight="1">
      <c r="A19" s="1084" t="s">
        <v>1846</v>
      </c>
      <c r="B19" s="1295" t="s">
        <v>1396</v>
      </c>
      <c r="C19" s="1297" t="s">
        <v>1396</v>
      </c>
      <c r="D19" s="1297" t="s">
        <v>1396</v>
      </c>
      <c r="E19" s="1297" t="s">
        <v>1396</v>
      </c>
      <c r="F19" s="1297" t="s">
        <v>1396</v>
      </c>
      <c r="G19" s="1296">
        <v>1850</v>
      </c>
    </row>
    <row r="20" spans="1:7" s="1088" customFormat="1" ht="14.25" customHeight="1">
      <c r="A20" s="1084" t="s">
        <v>1847</v>
      </c>
      <c r="B20" s="1295">
        <v>848</v>
      </c>
      <c r="C20" s="1297">
        <v>930</v>
      </c>
      <c r="D20" s="1297">
        <v>534</v>
      </c>
      <c r="E20" s="1297">
        <v>31</v>
      </c>
      <c r="F20" s="1297">
        <v>365</v>
      </c>
      <c r="G20" s="1296">
        <v>14519</v>
      </c>
    </row>
    <row r="21" spans="1:7" s="1088" customFormat="1" ht="14.25" customHeight="1">
      <c r="A21" s="1084" t="s">
        <v>1848</v>
      </c>
      <c r="B21" s="1295">
        <v>7</v>
      </c>
      <c r="C21" s="1297">
        <v>44</v>
      </c>
      <c r="D21" s="1297" t="s">
        <v>1396</v>
      </c>
      <c r="E21" s="1297" t="s">
        <v>1396</v>
      </c>
      <c r="F21" s="1297">
        <v>44</v>
      </c>
      <c r="G21" s="1296">
        <v>1719</v>
      </c>
    </row>
    <row r="22" spans="1:7" s="1088" customFormat="1" ht="14.25" customHeight="1">
      <c r="A22" s="1084" t="s">
        <v>1849</v>
      </c>
      <c r="B22" s="1295" t="s">
        <v>1396</v>
      </c>
      <c r="C22" s="1297" t="s">
        <v>1396</v>
      </c>
      <c r="D22" s="1297" t="s">
        <v>1396</v>
      </c>
      <c r="E22" s="1297" t="s">
        <v>1396</v>
      </c>
      <c r="F22" s="1297" t="s">
        <v>1396</v>
      </c>
      <c r="G22" s="1297">
        <v>338</v>
      </c>
    </row>
    <row r="23" spans="1:7" s="1088" customFormat="1" ht="14.25" customHeight="1">
      <c r="A23" s="1084" t="s">
        <v>1850</v>
      </c>
      <c r="B23" s="1295">
        <v>610</v>
      </c>
      <c r="C23" s="1296">
        <v>1212</v>
      </c>
      <c r="D23" s="1297">
        <v>766</v>
      </c>
      <c r="E23" s="1297">
        <v>63</v>
      </c>
      <c r="F23" s="1297">
        <v>383</v>
      </c>
      <c r="G23" s="1296">
        <v>14343</v>
      </c>
    </row>
    <row r="24" spans="1:7" s="1088" customFormat="1" ht="14.25" customHeight="1">
      <c r="A24" s="1084" t="s">
        <v>1851</v>
      </c>
      <c r="B24" s="1295">
        <v>108</v>
      </c>
      <c r="C24" s="1297">
        <v>353</v>
      </c>
      <c r="D24" s="1297">
        <v>40</v>
      </c>
      <c r="E24" s="1297">
        <v>28</v>
      </c>
      <c r="F24" s="1297">
        <v>285</v>
      </c>
      <c r="G24" s="1296">
        <v>10189</v>
      </c>
    </row>
    <row r="25" spans="1:7" s="1088" customFormat="1" ht="14.25" customHeight="1">
      <c r="A25" s="1084" t="s">
        <v>1852</v>
      </c>
      <c r="B25" s="1295">
        <v>25</v>
      </c>
      <c r="C25" s="1297">
        <v>118</v>
      </c>
      <c r="D25" s="1297">
        <v>50</v>
      </c>
      <c r="E25" s="1297">
        <v>20</v>
      </c>
      <c r="F25" s="1297">
        <v>48</v>
      </c>
      <c r="G25" s="1296">
        <v>3543</v>
      </c>
    </row>
    <row r="26" spans="1:7" s="1088" customFormat="1" ht="14.25" customHeight="1">
      <c r="A26" s="1084" t="s">
        <v>1853</v>
      </c>
      <c r="B26" s="1298">
        <v>5830</v>
      </c>
      <c r="C26" s="1296">
        <v>20369</v>
      </c>
      <c r="D26" s="1296">
        <v>17656</v>
      </c>
      <c r="E26" s="1296">
        <v>1267</v>
      </c>
      <c r="F26" s="1296">
        <v>1446</v>
      </c>
      <c r="G26" s="1296">
        <v>52046</v>
      </c>
    </row>
    <row r="27" spans="1:7" s="1088" customFormat="1" ht="14.25" customHeight="1">
      <c r="A27" s="1084" t="s">
        <v>1854</v>
      </c>
      <c r="B27" s="1298">
        <v>69672</v>
      </c>
      <c r="C27" s="1296">
        <v>86191</v>
      </c>
      <c r="D27" s="1296">
        <v>49575</v>
      </c>
      <c r="E27" s="1296">
        <v>9622</v>
      </c>
      <c r="F27" s="1296">
        <v>26994</v>
      </c>
      <c r="G27" s="1297" t="s">
        <v>1396</v>
      </c>
    </row>
    <row r="28" spans="1:7" s="1088" customFormat="1" ht="14.25" customHeight="1">
      <c r="A28" s="1084" t="s">
        <v>1855</v>
      </c>
      <c r="B28" s="1295" t="s">
        <v>1396</v>
      </c>
      <c r="C28" s="1297" t="s">
        <v>1396</v>
      </c>
      <c r="D28" s="1297" t="s">
        <v>1396</v>
      </c>
      <c r="E28" s="1297" t="s">
        <v>1396</v>
      </c>
      <c r="F28" s="1297" t="s">
        <v>1396</v>
      </c>
      <c r="G28" s="1297">
        <v>458</v>
      </c>
    </row>
    <row r="29" spans="1:7" s="1088" customFormat="1" ht="14.25" customHeight="1">
      <c r="A29" s="1084" t="s">
        <v>1856</v>
      </c>
      <c r="B29" s="1295" t="s">
        <v>1396</v>
      </c>
      <c r="C29" s="1296">
        <v>11259</v>
      </c>
      <c r="D29" s="1296">
        <v>2724</v>
      </c>
      <c r="E29" s="1297">
        <v>704</v>
      </c>
      <c r="F29" s="1296">
        <v>7831</v>
      </c>
      <c r="G29" s="1297" t="s">
        <v>1396</v>
      </c>
    </row>
    <row r="30" spans="1:7" s="1088" customFormat="1" ht="14.25" customHeight="1">
      <c r="A30" s="1084" t="s">
        <v>1857</v>
      </c>
      <c r="B30" s="1295">
        <v>918</v>
      </c>
      <c r="C30" s="1296">
        <v>6343</v>
      </c>
      <c r="D30" s="1296">
        <v>4781</v>
      </c>
      <c r="E30" s="1297">
        <v>650</v>
      </c>
      <c r="F30" s="1297">
        <v>912</v>
      </c>
      <c r="G30" s="1296">
        <v>16297</v>
      </c>
    </row>
    <row r="31" spans="1:7" s="1088" customFormat="1" ht="14.25" customHeight="1">
      <c r="A31" s="1084" t="s">
        <v>1858</v>
      </c>
      <c r="B31" s="1295" t="s">
        <v>1396</v>
      </c>
      <c r="C31" s="1297" t="s">
        <v>1396</v>
      </c>
      <c r="D31" s="1297" t="s">
        <v>1396</v>
      </c>
      <c r="E31" s="1297" t="s">
        <v>1396</v>
      </c>
      <c r="F31" s="1297" t="s">
        <v>1396</v>
      </c>
      <c r="G31" s="1297">
        <v>228</v>
      </c>
    </row>
    <row r="32" spans="1:7" s="1088" customFormat="1" ht="14.25" customHeight="1">
      <c r="A32" s="1084" t="s">
        <v>1859</v>
      </c>
      <c r="B32" s="1295" t="s">
        <v>1396</v>
      </c>
      <c r="C32" s="1297">
        <v>312</v>
      </c>
      <c r="D32" s="1297">
        <v>291</v>
      </c>
      <c r="E32" s="1297" t="s">
        <v>1396</v>
      </c>
      <c r="F32" s="1297">
        <v>21</v>
      </c>
      <c r="G32" s="1297">
        <v>464</v>
      </c>
    </row>
    <row r="33" spans="1:7" s="1088" customFormat="1" ht="14.25" customHeight="1">
      <c r="A33" s="1084" t="s">
        <v>1860</v>
      </c>
      <c r="B33" s="1295" t="s">
        <v>1396</v>
      </c>
      <c r="C33" s="1297" t="s">
        <v>1396</v>
      </c>
      <c r="D33" s="1297" t="s">
        <v>1396</v>
      </c>
      <c r="E33" s="1297" t="s">
        <v>1396</v>
      </c>
      <c r="F33" s="1297" t="s">
        <v>1396</v>
      </c>
      <c r="G33" s="1297">
        <v>144</v>
      </c>
    </row>
    <row r="34" spans="1:7" s="1088" customFormat="1" ht="14.25" customHeight="1">
      <c r="A34" s="1084" t="s">
        <v>1861</v>
      </c>
      <c r="B34" s="1295" t="s">
        <v>1396</v>
      </c>
      <c r="C34" s="1297" t="s">
        <v>1396</v>
      </c>
      <c r="D34" s="1297" t="s">
        <v>1396</v>
      </c>
      <c r="E34" s="1297" t="s">
        <v>1396</v>
      </c>
      <c r="F34" s="1297" t="s">
        <v>1396</v>
      </c>
      <c r="G34" s="1297">
        <v>350</v>
      </c>
    </row>
    <row r="35" spans="1:7" s="1088" customFormat="1" ht="15" customHeight="1">
      <c r="A35" s="1084" t="s">
        <v>1862</v>
      </c>
      <c r="B35" s="1298">
        <v>6715</v>
      </c>
      <c r="C35" s="1296">
        <v>30323</v>
      </c>
      <c r="D35" s="1296">
        <v>25466</v>
      </c>
      <c r="E35" s="1296">
        <v>1167</v>
      </c>
      <c r="F35" s="1296">
        <v>3690</v>
      </c>
      <c r="G35" s="1296">
        <v>194908</v>
      </c>
    </row>
    <row r="36" spans="1:7" s="1088" customFormat="1" ht="14.25" customHeight="1">
      <c r="A36" s="1084" t="s">
        <v>1863</v>
      </c>
      <c r="B36" s="1295" t="s">
        <v>1396</v>
      </c>
      <c r="C36" s="1297" t="s">
        <v>1396</v>
      </c>
      <c r="D36" s="1297" t="s">
        <v>1396</v>
      </c>
      <c r="E36" s="1297" t="s">
        <v>1396</v>
      </c>
      <c r="F36" s="1297" t="s">
        <v>1396</v>
      </c>
      <c r="G36" s="1297">
        <v>331</v>
      </c>
    </row>
    <row r="37" spans="1:7" s="1088" customFormat="1" ht="14.25" customHeight="1">
      <c r="A37" s="1084" t="s">
        <v>1864</v>
      </c>
      <c r="B37" s="1295" t="s">
        <v>1396</v>
      </c>
      <c r="C37" s="1297" t="s">
        <v>1396</v>
      </c>
      <c r="D37" s="1297" t="s">
        <v>1396</v>
      </c>
      <c r="E37" s="1297" t="s">
        <v>1396</v>
      </c>
      <c r="F37" s="1297" t="s">
        <v>1396</v>
      </c>
      <c r="G37" s="1297">
        <v>411</v>
      </c>
    </row>
    <row r="38" spans="1:7" s="1088" customFormat="1" ht="15" customHeight="1">
      <c r="A38" s="1084" t="s">
        <v>1865</v>
      </c>
      <c r="B38" s="1298">
        <v>3287</v>
      </c>
      <c r="C38" s="1296">
        <v>11809</v>
      </c>
      <c r="D38" s="1296">
        <v>10558</v>
      </c>
      <c r="E38" s="1297">
        <v>440</v>
      </c>
      <c r="F38" s="1297">
        <v>811</v>
      </c>
      <c r="G38" s="1296">
        <v>29748</v>
      </c>
    </row>
    <row r="39" spans="1:7" s="1088" customFormat="1" ht="14.25" customHeight="1">
      <c r="A39" s="1084" t="s">
        <v>1866</v>
      </c>
      <c r="B39" s="1295">
        <v>116</v>
      </c>
      <c r="C39" s="1296">
        <v>1155</v>
      </c>
      <c r="D39" s="1297">
        <v>317</v>
      </c>
      <c r="E39" s="1297">
        <v>97</v>
      </c>
      <c r="F39" s="1297">
        <v>741</v>
      </c>
      <c r="G39" s="1296">
        <v>6035</v>
      </c>
    </row>
    <row r="40" spans="1:7" s="1088" customFormat="1" ht="14.25" customHeight="1">
      <c r="A40" s="1084" t="s">
        <v>1867</v>
      </c>
      <c r="B40" s="1295" t="s">
        <v>1868</v>
      </c>
      <c r="C40" s="1297">
        <v>416</v>
      </c>
      <c r="D40" s="1297">
        <v>396</v>
      </c>
      <c r="E40" s="1297" t="s">
        <v>1396</v>
      </c>
      <c r="F40" s="1297">
        <v>20</v>
      </c>
      <c r="G40" s="1296">
        <v>2514</v>
      </c>
    </row>
    <row r="41" spans="1:7" s="1088" customFormat="1" ht="14.25" customHeight="1">
      <c r="A41" s="1084" t="s">
        <v>1869</v>
      </c>
      <c r="B41" s="1295" t="s">
        <v>1396</v>
      </c>
      <c r="C41" s="1297" t="s">
        <v>1396</v>
      </c>
      <c r="D41" s="1297" t="s">
        <v>1396</v>
      </c>
      <c r="E41" s="1297" t="s">
        <v>1396</v>
      </c>
      <c r="F41" s="1297" t="s">
        <v>1396</v>
      </c>
      <c r="G41" s="1296">
        <v>2572</v>
      </c>
    </row>
    <row r="42" spans="1:7" s="1088" customFormat="1" ht="14.25" customHeight="1">
      <c r="A42" s="1084" t="s">
        <v>1870</v>
      </c>
      <c r="B42" s="1295" t="s">
        <v>1396</v>
      </c>
      <c r="C42" s="1297" t="s">
        <v>1396</v>
      </c>
      <c r="D42" s="1297" t="s">
        <v>1396</v>
      </c>
      <c r="E42" s="1297" t="s">
        <v>1396</v>
      </c>
      <c r="F42" s="1297" t="s">
        <v>1396</v>
      </c>
      <c r="G42" s="1296">
        <v>10437</v>
      </c>
    </row>
    <row r="43" spans="1:7" s="1088" customFormat="1" ht="14.25" customHeight="1">
      <c r="A43" s="1084" t="s">
        <v>1871</v>
      </c>
      <c r="B43" s="1295" t="s">
        <v>1396</v>
      </c>
      <c r="C43" s="1297" t="s">
        <v>1396</v>
      </c>
      <c r="D43" s="1297" t="s">
        <v>1396</v>
      </c>
      <c r="E43" s="1297" t="s">
        <v>1396</v>
      </c>
      <c r="F43" s="1297" t="s">
        <v>1396</v>
      </c>
      <c r="G43" s="1296">
        <v>1861</v>
      </c>
    </row>
    <row r="44" spans="1:7" s="1088" customFormat="1" ht="3.6" customHeight="1" thickBot="1">
      <c r="A44" s="1089"/>
      <c r="B44" s="1085"/>
      <c r="C44" s="1087"/>
      <c r="D44" s="1087"/>
      <c r="E44" s="1087"/>
      <c r="F44" s="1087"/>
      <c r="G44" s="1086"/>
    </row>
    <row r="45" spans="1:7" s="1072" customFormat="1" ht="5.25" customHeight="1">
      <c r="A45" s="1090"/>
      <c r="B45" s="1090"/>
      <c r="C45" s="1090"/>
      <c r="D45" s="1090"/>
      <c r="E45" s="1090"/>
      <c r="F45" s="1090"/>
      <c r="G45" s="1090"/>
    </row>
    <row r="46" spans="1:7" s="1072" customFormat="1" ht="13.5" customHeight="1">
      <c r="A46" s="1091" t="s">
        <v>1872</v>
      </c>
      <c r="B46" s="1070"/>
      <c r="C46" s="1070"/>
      <c r="D46" s="1070"/>
      <c r="E46" s="1070"/>
      <c r="F46" s="1070"/>
      <c r="G46" s="1070"/>
    </row>
    <row r="47" spans="1:7" s="1072" customFormat="1" ht="13.5" customHeight="1">
      <c r="A47" s="1091" t="s">
        <v>1873</v>
      </c>
      <c r="B47" s="1070"/>
      <c r="C47" s="1070"/>
      <c r="D47" s="1070"/>
      <c r="E47" s="1070"/>
      <c r="F47" s="1070"/>
      <c r="G47" s="1070"/>
    </row>
    <row r="48" spans="1:7" s="1072" customFormat="1" ht="13.5" customHeight="1">
      <c r="A48" s="1091"/>
      <c r="B48" s="1070"/>
      <c r="C48" s="1070"/>
      <c r="D48" s="1070"/>
      <c r="E48" s="1070"/>
      <c r="F48" s="1070"/>
      <c r="G48" s="1070"/>
    </row>
    <row r="49" spans="1:7" s="1072" customFormat="1" ht="15" thickBot="1">
      <c r="A49" s="1096" t="s">
        <v>1874</v>
      </c>
      <c r="B49" s="1070"/>
      <c r="C49" s="1070"/>
      <c r="D49" s="1070"/>
      <c r="E49" s="1070"/>
      <c r="F49" s="1070"/>
      <c r="G49" s="1070"/>
    </row>
    <row r="50" spans="1:7" s="1072" customFormat="1" ht="14.25">
      <c r="A50" s="1932" t="s">
        <v>1875</v>
      </c>
      <c r="B50" s="1923"/>
      <c r="C50" s="1075" t="s">
        <v>1876</v>
      </c>
      <c r="D50" s="1075"/>
      <c r="E50" s="1075"/>
      <c r="F50" s="1075"/>
      <c r="G50" s="1268"/>
    </row>
    <row r="51" spans="1:7" s="1072" customFormat="1" ht="14.25">
      <c r="A51" s="1933"/>
      <c r="B51" s="1924"/>
      <c r="C51" s="1935" t="s">
        <v>1829</v>
      </c>
      <c r="D51" s="1934"/>
      <c r="E51" s="1934"/>
      <c r="F51" s="1925"/>
      <c r="G51" s="1351" t="s">
        <v>1877</v>
      </c>
    </row>
    <row r="52" spans="1:7" s="1072" customFormat="1" ht="14.25">
      <c r="A52" s="1933"/>
      <c r="B52" s="1924"/>
      <c r="C52" s="1354" t="s">
        <v>18</v>
      </c>
      <c r="D52" s="1354" t="s">
        <v>1836</v>
      </c>
      <c r="E52" s="1354" t="s">
        <v>1837</v>
      </c>
      <c r="F52" s="1354" t="s">
        <v>1838</v>
      </c>
      <c r="G52" s="1936" t="s">
        <v>1835</v>
      </c>
    </row>
    <row r="53" spans="1:7" s="1072" customFormat="1" ht="14.25">
      <c r="A53" s="1934"/>
      <c r="B53" s="1925"/>
      <c r="C53" s="1345" t="s">
        <v>34</v>
      </c>
      <c r="D53" s="1081" t="s">
        <v>32</v>
      </c>
      <c r="E53" s="1081" t="s">
        <v>1839</v>
      </c>
      <c r="F53" s="1346" t="s">
        <v>35</v>
      </c>
      <c r="G53" s="1937"/>
    </row>
    <row r="54" spans="1:7" s="1083" customFormat="1" ht="14.1" customHeight="1">
      <c r="A54" s="1269" t="s">
        <v>1878</v>
      </c>
      <c r="B54" s="1270"/>
      <c r="C54" s="1299">
        <v>457275</v>
      </c>
      <c r="D54" s="1300">
        <v>315618</v>
      </c>
      <c r="E54" s="1300">
        <v>28476</v>
      </c>
      <c r="F54" s="1300">
        <v>113181</v>
      </c>
      <c r="G54" s="1300">
        <v>1935738</v>
      </c>
    </row>
    <row r="55" spans="1:7" s="1088" customFormat="1" ht="13.15" customHeight="1">
      <c r="A55" s="1271" t="s">
        <v>1879</v>
      </c>
      <c r="B55" s="1272"/>
      <c r="C55" s="1358">
        <v>19627</v>
      </c>
      <c r="D55" s="1153">
        <v>10629</v>
      </c>
      <c r="E55" s="1153">
        <v>821</v>
      </c>
      <c r="F55" s="1153">
        <v>8177</v>
      </c>
      <c r="G55" s="1153">
        <v>133711</v>
      </c>
    </row>
    <row r="56" spans="1:7" s="1088" customFormat="1" ht="13.15" customHeight="1">
      <c r="A56" s="1271" t="s">
        <v>1880</v>
      </c>
      <c r="B56" s="1272"/>
      <c r="C56" s="1358">
        <v>21876</v>
      </c>
      <c r="D56" s="1153">
        <v>11034</v>
      </c>
      <c r="E56" s="1153">
        <v>1306</v>
      </c>
      <c r="F56" s="1153">
        <v>9536</v>
      </c>
      <c r="G56" s="1153">
        <v>228429</v>
      </c>
    </row>
    <row r="57" spans="1:7" s="1088" customFormat="1" ht="13.15" customHeight="1">
      <c r="A57" s="1271" t="s">
        <v>1881</v>
      </c>
      <c r="B57" s="1272"/>
      <c r="C57" s="1358">
        <v>42762</v>
      </c>
      <c r="D57" s="1153">
        <v>35418</v>
      </c>
      <c r="E57" s="1153">
        <v>2418</v>
      </c>
      <c r="F57" s="1153">
        <v>4926</v>
      </c>
      <c r="G57" s="1153">
        <v>182342</v>
      </c>
    </row>
    <row r="58" spans="1:7" s="1088" customFormat="1" ht="14.25" customHeight="1">
      <c r="A58" s="1271" t="s">
        <v>1882</v>
      </c>
      <c r="B58" s="1272"/>
      <c r="C58" s="1358">
        <v>105511</v>
      </c>
      <c r="D58" s="1153">
        <v>86471</v>
      </c>
      <c r="E58" s="1153">
        <v>3674</v>
      </c>
      <c r="F58" s="1153">
        <v>15366</v>
      </c>
      <c r="G58" s="1153">
        <v>857162</v>
      </c>
    </row>
    <row r="59" spans="1:7" s="1088" customFormat="1" ht="14.25" customHeight="1">
      <c r="A59" s="1271" t="s">
        <v>1883</v>
      </c>
      <c r="B59" s="1272"/>
      <c r="C59" s="1358">
        <v>32554</v>
      </c>
      <c r="D59" s="1153">
        <v>27912</v>
      </c>
      <c r="E59" s="1153">
        <v>1143</v>
      </c>
      <c r="F59" s="1153">
        <v>3499</v>
      </c>
      <c r="G59" s="1153">
        <v>114578</v>
      </c>
    </row>
    <row r="60" spans="1:7" s="1088" customFormat="1" ht="13.15" customHeight="1">
      <c r="A60" s="1271" t="s">
        <v>1884</v>
      </c>
      <c r="B60" s="1272"/>
      <c r="C60" s="1358">
        <v>195840</v>
      </c>
      <c r="D60" s="1153">
        <v>113014</v>
      </c>
      <c r="E60" s="1153">
        <v>17376</v>
      </c>
      <c r="F60" s="1153">
        <v>65450</v>
      </c>
      <c r="G60" s="1153">
        <v>118238</v>
      </c>
    </row>
    <row r="61" spans="1:7" s="1088" customFormat="1" ht="13.15" customHeight="1">
      <c r="A61" s="1271" t="s">
        <v>1885</v>
      </c>
      <c r="B61" s="1272"/>
      <c r="C61" s="1358">
        <v>472</v>
      </c>
      <c r="D61" s="1153">
        <v>84</v>
      </c>
      <c r="E61" s="1153">
        <v>43</v>
      </c>
      <c r="F61" s="1153">
        <v>345</v>
      </c>
      <c r="G61" s="1153">
        <v>8078</v>
      </c>
    </row>
    <row r="62" spans="1:7" s="1088" customFormat="1" ht="13.15" customHeight="1">
      <c r="A62" s="1271" t="s">
        <v>1886</v>
      </c>
      <c r="B62" s="1272"/>
      <c r="C62" s="1358">
        <v>6101</v>
      </c>
      <c r="D62" s="1153">
        <v>4782</v>
      </c>
      <c r="E62" s="1153">
        <v>34</v>
      </c>
      <c r="F62" s="1153">
        <v>1285</v>
      </c>
      <c r="G62" s="1153">
        <v>125563</v>
      </c>
    </row>
    <row r="63" spans="1:7" s="1088" customFormat="1" ht="13.15" customHeight="1">
      <c r="A63" s="1271" t="s">
        <v>1887</v>
      </c>
      <c r="B63" s="1272"/>
      <c r="C63" s="1358">
        <v>2513</v>
      </c>
      <c r="D63" s="1153">
        <v>1363</v>
      </c>
      <c r="E63" s="1153">
        <v>339</v>
      </c>
      <c r="F63" s="1153">
        <v>811</v>
      </c>
      <c r="G63" s="1153">
        <v>47200</v>
      </c>
    </row>
    <row r="64" spans="1:7" s="1088" customFormat="1" ht="13.15" customHeight="1">
      <c r="A64" s="1271" t="s">
        <v>1888</v>
      </c>
      <c r="B64" s="1272"/>
      <c r="C64" s="1358">
        <v>30019</v>
      </c>
      <c r="D64" s="1153">
        <v>24911</v>
      </c>
      <c r="E64" s="1153">
        <v>1322</v>
      </c>
      <c r="F64" s="1153">
        <v>3786</v>
      </c>
      <c r="G64" s="1153">
        <v>120437</v>
      </c>
    </row>
    <row r="65" spans="1:7" s="1088" customFormat="1" ht="3.6" customHeight="1" thickBot="1">
      <c r="A65" s="1273"/>
      <c r="B65" s="1273"/>
      <c r="C65" s="1274"/>
      <c r="D65" s="1275"/>
      <c r="E65" s="1275"/>
      <c r="F65" s="1275"/>
      <c r="G65" s="1275"/>
    </row>
    <row r="66" spans="1:7" s="1092" customFormat="1" ht="4.5" customHeight="1">
      <c r="A66" s="1276"/>
      <c r="B66" s="1276"/>
      <c r="C66" s="1276"/>
      <c r="D66" s="1276"/>
      <c r="E66" s="1276"/>
      <c r="F66" s="1276"/>
      <c r="G66" s="1276"/>
    </row>
    <row r="67" spans="1:7" s="1093" customFormat="1" ht="12.75" customHeight="1">
      <c r="A67" s="1094" t="s">
        <v>1889</v>
      </c>
      <c r="B67" s="1094"/>
      <c r="C67" s="1094"/>
      <c r="D67" s="1094"/>
      <c r="E67" s="1094"/>
      <c r="F67" s="1094"/>
      <c r="G67" s="1094"/>
    </row>
    <row r="68" spans="1:7" s="1093" customFormat="1" ht="12.75" customHeight="1">
      <c r="A68" s="1094" t="s">
        <v>1890</v>
      </c>
      <c r="B68" s="1094"/>
      <c r="C68" s="1094"/>
      <c r="D68" s="1094"/>
      <c r="E68" s="1094"/>
      <c r="F68" s="1094"/>
      <c r="G68" s="1094"/>
    </row>
    <row r="69" spans="1:7" s="1093" customFormat="1" ht="12.75" customHeight="1">
      <c r="A69" s="1094" t="s">
        <v>1891</v>
      </c>
      <c r="B69" s="1094"/>
      <c r="C69" s="1094"/>
      <c r="D69" s="1094"/>
      <c r="E69" s="1094"/>
      <c r="F69" s="1094"/>
      <c r="G69" s="1094"/>
    </row>
    <row r="70" spans="1:7" s="1093" customFormat="1" ht="12.75" customHeight="1">
      <c r="A70" s="1094" t="s">
        <v>1892</v>
      </c>
      <c r="B70" s="1094"/>
      <c r="C70" s="1094"/>
      <c r="D70" s="1094"/>
      <c r="E70" s="1094"/>
      <c r="F70" s="1094"/>
      <c r="G70" s="1094"/>
    </row>
    <row r="71" spans="1:7" s="1093" customFormat="1" ht="12.75" customHeight="1">
      <c r="A71" s="1094" t="s">
        <v>1893</v>
      </c>
      <c r="B71" s="1094"/>
      <c r="C71" s="1094"/>
      <c r="D71" s="1094"/>
      <c r="E71" s="1094"/>
      <c r="F71" s="1094"/>
      <c r="G71" s="1094"/>
    </row>
    <row r="72" spans="1:7" s="1093" customFormat="1" ht="12.75" customHeight="1">
      <c r="A72" s="1094" t="s">
        <v>1894</v>
      </c>
      <c r="B72" s="1094"/>
      <c r="C72" s="1094"/>
      <c r="D72" s="1094"/>
      <c r="E72" s="1094"/>
      <c r="F72" s="1094"/>
      <c r="G72" s="1094"/>
    </row>
    <row r="73" spans="1:7" s="1093" customFormat="1" ht="12.75" customHeight="1">
      <c r="A73" s="1094" t="s">
        <v>1895</v>
      </c>
      <c r="B73" s="1094"/>
      <c r="C73" s="1094"/>
      <c r="D73" s="1094"/>
      <c r="E73" s="1094"/>
      <c r="F73" s="1094"/>
      <c r="G73" s="1094"/>
    </row>
    <row r="74" spans="1:7" s="1093" customFormat="1" ht="12.75" customHeight="1">
      <c r="A74" s="1094" t="s">
        <v>1896</v>
      </c>
      <c r="B74" s="1094"/>
      <c r="C74" s="1094"/>
      <c r="D74" s="1094"/>
      <c r="E74" s="1094"/>
      <c r="F74" s="1094"/>
      <c r="G74" s="1094"/>
    </row>
  </sheetData>
  <mergeCells count="7">
    <mergeCell ref="A7:A12"/>
    <mergeCell ref="B8:F8"/>
    <mergeCell ref="B10:B12"/>
    <mergeCell ref="G10:G11"/>
    <mergeCell ref="A50:B53"/>
    <mergeCell ref="C51:F51"/>
    <mergeCell ref="G52:G53"/>
  </mergeCells>
  <phoneticPr fontId="13"/>
  <printOptions horizontalCentered="1" gridLinesSet="0"/>
  <pageMargins left="0" right="0" top="0" bottom="0" header="0" footer="0"/>
  <pageSetup paperSize="9" scale="80" orientation="portrait" blackAndWhite="1"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C2A60-57C2-4DBF-ACB8-874022E34E65}">
  <sheetPr>
    <pageSetUpPr fitToPage="1"/>
  </sheetPr>
  <dimension ref="A1:AG68"/>
  <sheetViews>
    <sheetView zoomScaleNormal="100" zoomScaleSheetLayoutView="85" workbookViewId="0"/>
  </sheetViews>
  <sheetFormatPr defaultRowHeight="13.5"/>
  <cols>
    <col min="1" max="1" width="19.125" style="1095" customWidth="1"/>
    <col min="2" max="2" width="9.875" style="1095" bestFit="1" customWidth="1"/>
    <col min="3" max="3" width="9.875" style="1095" customWidth="1"/>
    <col min="4" max="5" width="9.125" style="1095" bestFit="1" customWidth="1"/>
    <col min="6" max="6" width="10.5" style="1095" customWidth="1"/>
    <col min="7" max="7" width="10.625" style="1095" customWidth="1"/>
    <col min="8" max="9" width="8.875" style="1095"/>
    <col min="10" max="10" width="9.5" style="1095" customWidth="1"/>
    <col min="11" max="11" width="9.125" style="1095" bestFit="1" customWidth="1"/>
    <col min="12" max="12" width="10.5" style="1095" bestFit="1" customWidth="1"/>
    <col min="13" max="13" width="9.125" style="1095" bestFit="1" customWidth="1"/>
    <col min="14" max="14" width="10.625" style="1095" bestFit="1" customWidth="1"/>
    <col min="15" max="256" width="8.875" style="1095"/>
    <col min="257" max="257" width="19.125" style="1095" customWidth="1"/>
    <col min="258" max="258" width="9.875" style="1095" bestFit="1" customWidth="1"/>
    <col min="259" max="259" width="9.875" style="1095" customWidth="1"/>
    <col min="260" max="261" width="9.125" style="1095" bestFit="1" customWidth="1"/>
    <col min="262" max="262" width="10.5" style="1095" customWidth="1"/>
    <col min="263" max="263" width="10.625" style="1095" customWidth="1"/>
    <col min="264" max="265" width="8.875" style="1095"/>
    <col min="266" max="266" width="9.5" style="1095" customWidth="1"/>
    <col min="267" max="267" width="9.125" style="1095" bestFit="1" customWidth="1"/>
    <col min="268" max="268" width="10.5" style="1095" bestFit="1" customWidth="1"/>
    <col min="269" max="269" width="9.125" style="1095" bestFit="1" customWidth="1"/>
    <col min="270" max="270" width="10.625" style="1095" bestFit="1" customWidth="1"/>
    <col min="271" max="512" width="8.875" style="1095"/>
    <col min="513" max="513" width="19.125" style="1095" customWidth="1"/>
    <col min="514" max="514" width="9.875" style="1095" bestFit="1" customWidth="1"/>
    <col min="515" max="515" width="9.875" style="1095" customWidth="1"/>
    <col min="516" max="517" width="9.125" style="1095" bestFit="1" customWidth="1"/>
    <col min="518" max="518" width="10.5" style="1095" customWidth="1"/>
    <col min="519" max="519" width="10.625" style="1095" customWidth="1"/>
    <col min="520" max="521" width="8.875" style="1095"/>
    <col min="522" max="522" width="9.5" style="1095" customWidth="1"/>
    <col min="523" max="523" width="9.125" style="1095" bestFit="1" customWidth="1"/>
    <col min="524" max="524" width="10.5" style="1095" bestFit="1" customWidth="1"/>
    <col min="525" max="525" width="9.125" style="1095" bestFit="1" customWidth="1"/>
    <col min="526" max="526" width="10.625" style="1095" bestFit="1" customWidth="1"/>
    <col min="527" max="768" width="8.875" style="1095"/>
    <col min="769" max="769" width="19.125" style="1095" customWidth="1"/>
    <col min="770" max="770" width="9.875" style="1095" bestFit="1" customWidth="1"/>
    <col min="771" max="771" width="9.875" style="1095" customWidth="1"/>
    <col min="772" max="773" width="9.125" style="1095" bestFit="1" customWidth="1"/>
    <col min="774" max="774" width="10.5" style="1095" customWidth="1"/>
    <col min="775" max="775" width="10.625" style="1095" customWidth="1"/>
    <col min="776" max="777" width="8.875" style="1095"/>
    <col min="778" max="778" width="9.5" style="1095" customWidth="1"/>
    <col min="779" max="779" width="9.125" style="1095" bestFit="1" customWidth="1"/>
    <col min="780" max="780" width="10.5" style="1095" bestFit="1" customWidth="1"/>
    <col min="781" max="781" width="9.125" style="1095" bestFit="1" customWidth="1"/>
    <col min="782" max="782" width="10.625" style="1095" bestFit="1" customWidth="1"/>
    <col min="783" max="1024" width="8.875" style="1095"/>
    <col min="1025" max="1025" width="19.125" style="1095" customWidth="1"/>
    <col min="1026" max="1026" width="9.875" style="1095" bestFit="1" customWidth="1"/>
    <col min="1027" max="1027" width="9.875" style="1095" customWidth="1"/>
    <col min="1028" max="1029" width="9.125" style="1095" bestFit="1" customWidth="1"/>
    <col min="1030" max="1030" width="10.5" style="1095" customWidth="1"/>
    <col min="1031" max="1031" width="10.625" style="1095" customWidth="1"/>
    <col min="1032" max="1033" width="8.875" style="1095"/>
    <col min="1034" max="1034" width="9.5" style="1095" customWidth="1"/>
    <col min="1035" max="1035" width="9.125" style="1095" bestFit="1" customWidth="1"/>
    <col min="1036" max="1036" width="10.5" style="1095" bestFit="1" customWidth="1"/>
    <col min="1037" max="1037" width="9.125" style="1095" bestFit="1" customWidth="1"/>
    <col min="1038" max="1038" width="10.625" style="1095" bestFit="1" customWidth="1"/>
    <col min="1039" max="1280" width="8.875" style="1095"/>
    <col min="1281" max="1281" width="19.125" style="1095" customWidth="1"/>
    <col min="1282" max="1282" width="9.875" style="1095" bestFit="1" customWidth="1"/>
    <col min="1283" max="1283" width="9.875" style="1095" customWidth="1"/>
    <col min="1284" max="1285" width="9.125" style="1095" bestFit="1" customWidth="1"/>
    <col min="1286" max="1286" width="10.5" style="1095" customWidth="1"/>
    <col min="1287" max="1287" width="10.625" style="1095" customWidth="1"/>
    <col min="1288" max="1289" width="8.875" style="1095"/>
    <col min="1290" max="1290" width="9.5" style="1095" customWidth="1"/>
    <col min="1291" max="1291" width="9.125" style="1095" bestFit="1" customWidth="1"/>
    <col min="1292" max="1292" width="10.5" style="1095" bestFit="1" customWidth="1"/>
    <col min="1293" max="1293" width="9.125" style="1095" bestFit="1" customWidth="1"/>
    <col min="1294" max="1294" width="10.625" style="1095" bestFit="1" customWidth="1"/>
    <col min="1295" max="1536" width="8.875" style="1095"/>
    <col min="1537" max="1537" width="19.125" style="1095" customWidth="1"/>
    <col min="1538" max="1538" width="9.875" style="1095" bestFit="1" customWidth="1"/>
    <col min="1539" max="1539" width="9.875" style="1095" customWidth="1"/>
    <col min="1540" max="1541" width="9.125" style="1095" bestFit="1" customWidth="1"/>
    <col min="1542" max="1542" width="10.5" style="1095" customWidth="1"/>
    <col min="1543" max="1543" width="10.625" style="1095" customWidth="1"/>
    <col min="1544" max="1545" width="8.875" style="1095"/>
    <col min="1546" max="1546" width="9.5" style="1095" customWidth="1"/>
    <col min="1547" max="1547" width="9.125" style="1095" bestFit="1" customWidth="1"/>
    <col min="1548" max="1548" width="10.5" style="1095" bestFit="1" customWidth="1"/>
    <col min="1549" max="1549" width="9.125" style="1095" bestFit="1" customWidth="1"/>
    <col min="1550" max="1550" width="10.625" style="1095" bestFit="1" customWidth="1"/>
    <col min="1551" max="1792" width="8.875" style="1095"/>
    <col min="1793" max="1793" width="19.125" style="1095" customWidth="1"/>
    <col min="1794" max="1794" width="9.875" style="1095" bestFit="1" customWidth="1"/>
    <col min="1795" max="1795" width="9.875" style="1095" customWidth="1"/>
    <col min="1796" max="1797" width="9.125" style="1095" bestFit="1" customWidth="1"/>
    <col min="1798" max="1798" width="10.5" style="1095" customWidth="1"/>
    <col min="1799" max="1799" width="10.625" style="1095" customWidth="1"/>
    <col min="1800" max="1801" width="8.875" style="1095"/>
    <col min="1802" max="1802" width="9.5" style="1095" customWidth="1"/>
    <col min="1803" max="1803" width="9.125" style="1095" bestFit="1" customWidth="1"/>
    <col min="1804" max="1804" width="10.5" style="1095" bestFit="1" customWidth="1"/>
    <col min="1805" max="1805" width="9.125" style="1095" bestFit="1" customWidth="1"/>
    <col min="1806" max="1806" width="10.625" style="1095" bestFit="1" customWidth="1"/>
    <col min="1807" max="2048" width="8.875" style="1095"/>
    <col min="2049" max="2049" width="19.125" style="1095" customWidth="1"/>
    <col min="2050" max="2050" width="9.875" style="1095" bestFit="1" customWidth="1"/>
    <col min="2051" max="2051" width="9.875" style="1095" customWidth="1"/>
    <col min="2052" max="2053" width="9.125" style="1095" bestFit="1" customWidth="1"/>
    <col min="2054" max="2054" width="10.5" style="1095" customWidth="1"/>
    <col min="2055" max="2055" width="10.625" style="1095" customWidth="1"/>
    <col min="2056" max="2057" width="8.875" style="1095"/>
    <col min="2058" max="2058" width="9.5" style="1095" customWidth="1"/>
    <col min="2059" max="2059" width="9.125" style="1095" bestFit="1" customWidth="1"/>
    <col min="2060" max="2060" width="10.5" style="1095" bestFit="1" customWidth="1"/>
    <col min="2061" max="2061" width="9.125" style="1095" bestFit="1" customWidth="1"/>
    <col min="2062" max="2062" width="10.625" style="1095" bestFit="1" customWidth="1"/>
    <col min="2063" max="2304" width="8.875" style="1095"/>
    <col min="2305" max="2305" width="19.125" style="1095" customWidth="1"/>
    <col min="2306" max="2306" width="9.875" style="1095" bestFit="1" customWidth="1"/>
    <col min="2307" max="2307" width="9.875" style="1095" customWidth="1"/>
    <col min="2308" max="2309" width="9.125" style="1095" bestFit="1" customWidth="1"/>
    <col min="2310" max="2310" width="10.5" style="1095" customWidth="1"/>
    <col min="2311" max="2311" width="10.625" style="1095" customWidth="1"/>
    <col min="2312" max="2313" width="8.875" style="1095"/>
    <col min="2314" max="2314" width="9.5" style="1095" customWidth="1"/>
    <col min="2315" max="2315" width="9.125" style="1095" bestFit="1" customWidth="1"/>
    <col min="2316" max="2316" width="10.5" style="1095" bestFit="1" customWidth="1"/>
    <col min="2317" max="2317" width="9.125" style="1095" bestFit="1" customWidth="1"/>
    <col min="2318" max="2318" width="10.625" style="1095" bestFit="1" customWidth="1"/>
    <col min="2319" max="2560" width="8.875" style="1095"/>
    <col min="2561" max="2561" width="19.125" style="1095" customWidth="1"/>
    <col min="2562" max="2562" width="9.875" style="1095" bestFit="1" customWidth="1"/>
    <col min="2563" max="2563" width="9.875" style="1095" customWidth="1"/>
    <col min="2564" max="2565" width="9.125" style="1095" bestFit="1" customWidth="1"/>
    <col min="2566" max="2566" width="10.5" style="1095" customWidth="1"/>
    <col min="2567" max="2567" width="10.625" style="1095" customWidth="1"/>
    <col min="2568" max="2569" width="8.875" style="1095"/>
    <col min="2570" max="2570" width="9.5" style="1095" customWidth="1"/>
    <col min="2571" max="2571" width="9.125" style="1095" bestFit="1" customWidth="1"/>
    <col min="2572" max="2572" width="10.5" style="1095" bestFit="1" customWidth="1"/>
    <col min="2573" max="2573" width="9.125" style="1095" bestFit="1" customWidth="1"/>
    <col min="2574" max="2574" width="10.625" style="1095" bestFit="1" customWidth="1"/>
    <col min="2575" max="2816" width="8.875" style="1095"/>
    <col min="2817" max="2817" width="19.125" style="1095" customWidth="1"/>
    <col min="2818" max="2818" width="9.875" style="1095" bestFit="1" customWidth="1"/>
    <col min="2819" max="2819" width="9.875" style="1095" customWidth="1"/>
    <col min="2820" max="2821" width="9.125" style="1095" bestFit="1" customWidth="1"/>
    <col min="2822" max="2822" width="10.5" style="1095" customWidth="1"/>
    <col min="2823" max="2823" width="10.625" style="1095" customWidth="1"/>
    <col min="2824" max="2825" width="8.875" style="1095"/>
    <col min="2826" max="2826" width="9.5" style="1095" customWidth="1"/>
    <col min="2827" max="2827" width="9.125" style="1095" bestFit="1" customWidth="1"/>
    <col min="2828" max="2828" width="10.5" style="1095" bestFit="1" customWidth="1"/>
    <col min="2829" max="2829" width="9.125" style="1095" bestFit="1" customWidth="1"/>
    <col min="2830" max="2830" width="10.625" style="1095" bestFit="1" customWidth="1"/>
    <col min="2831" max="3072" width="8.875" style="1095"/>
    <col min="3073" max="3073" width="19.125" style="1095" customWidth="1"/>
    <col min="3074" max="3074" width="9.875" style="1095" bestFit="1" customWidth="1"/>
    <col min="3075" max="3075" width="9.875" style="1095" customWidth="1"/>
    <col min="3076" max="3077" width="9.125" style="1095" bestFit="1" customWidth="1"/>
    <col min="3078" max="3078" width="10.5" style="1095" customWidth="1"/>
    <col min="3079" max="3079" width="10.625" style="1095" customWidth="1"/>
    <col min="3080" max="3081" width="8.875" style="1095"/>
    <col min="3082" max="3082" width="9.5" style="1095" customWidth="1"/>
    <col min="3083" max="3083" width="9.125" style="1095" bestFit="1" customWidth="1"/>
    <col min="3084" max="3084" width="10.5" style="1095" bestFit="1" customWidth="1"/>
    <col min="3085" max="3085" width="9.125" style="1095" bestFit="1" customWidth="1"/>
    <col min="3086" max="3086" width="10.625" style="1095" bestFit="1" customWidth="1"/>
    <col min="3087" max="3328" width="8.875" style="1095"/>
    <col min="3329" max="3329" width="19.125" style="1095" customWidth="1"/>
    <col min="3330" max="3330" width="9.875" style="1095" bestFit="1" customWidth="1"/>
    <col min="3331" max="3331" width="9.875" style="1095" customWidth="1"/>
    <col min="3332" max="3333" width="9.125" style="1095" bestFit="1" customWidth="1"/>
    <col min="3334" max="3334" width="10.5" style="1095" customWidth="1"/>
    <col min="3335" max="3335" width="10.625" style="1095" customWidth="1"/>
    <col min="3336" max="3337" width="8.875" style="1095"/>
    <col min="3338" max="3338" width="9.5" style="1095" customWidth="1"/>
    <col min="3339" max="3339" width="9.125" style="1095" bestFit="1" customWidth="1"/>
    <col min="3340" max="3340" width="10.5" style="1095" bestFit="1" customWidth="1"/>
    <col min="3341" max="3341" width="9.125" style="1095" bestFit="1" customWidth="1"/>
    <col min="3342" max="3342" width="10.625" style="1095" bestFit="1" customWidth="1"/>
    <col min="3343" max="3584" width="8.875" style="1095"/>
    <col min="3585" max="3585" width="19.125" style="1095" customWidth="1"/>
    <col min="3586" max="3586" width="9.875" style="1095" bestFit="1" customWidth="1"/>
    <col min="3587" max="3587" width="9.875" style="1095" customWidth="1"/>
    <col min="3588" max="3589" width="9.125" style="1095" bestFit="1" customWidth="1"/>
    <col min="3590" max="3590" width="10.5" style="1095" customWidth="1"/>
    <col min="3591" max="3591" width="10.625" style="1095" customWidth="1"/>
    <col min="3592" max="3593" width="8.875" style="1095"/>
    <col min="3594" max="3594" width="9.5" style="1095" customWidth="1"/>
    <col min="3595" max="3595" width="9.125" style="1095" bestFit="1" customWidth="1"/>
    <col min="3596" max="3596" width="10.5" style="1095" bestFit="1" customWidth="1"/>
    <col min="3597" max="3597" width="9.125" style="1095" bestFit="1" customWidth="1"/>
    <col min="3598" max="3598" width="10.625" style="1095" bestFit="1" customWidth="1"/>
    <col min="3599" max="3840" width="8.875" style="1095"/>
    <col min="3841" max="3841" width="19.125" style="1095" customWidth="1"/>
    <col min="3842" max="3842" width="9.875" style="1095" bestFit="1" customWidth="1"/>
    <col min="3843" max="3843" width="9.875" style="1095" customWidth="1"/>
    <col min="3844" max="3845" width="9.125" style="1095" bestFit="1" customWidth="1"/>
    <col min="3846" max="3846" width="10.5" style="1095" customWidth="1"/>
    <col min="3847" max="3847" width="10.625" style="1095" customWidth="1"/>
    <col min="3848" max="3849" width="8.875" style="1095"/>
    <col min="3850" max="3850" width="9.5" style="1095" customWidth="1"/>
    <col min="3851" max="3851" width="9.125" style="1095" bestFit="1" customWidth="1"/>
    <col min="3852" max="3852" width="10.5" style="1095" bestFit="1" customWidth="1"/>
    <col min="3853" max="3853" width="9.125" style="1095" bestFit="1" customWidth="1"/>
    <col min="3854" max="3854" width="10.625" style="1095" bestFit="1" customWidth="1"/>
    <col min="3855" max="4096" width="8.875" style="1095"/>
    <col min="4097" max="4097" width="19.125" style="1095" customWidth="1"/>
    <col min="4098" max="4098" width="9.875" style="1095" bestFit="1" customWidth="1"/>
    <col min="4099" max="4099" width="9.875" style="1095" customWidth="1"/>
    <col min="4100" max="4101" width="9.125" style="1095" bestFit="1" customWidth="1"/>
    <col min="4102" max="4102" width="10.5" style="1095" customWidth="1"/>
    <col min="4103" max="4103" width="10.625" style="1095" customWidth="1"/>
    <col min="4104" max="4105" width="8.875" style="1095"/>
    <col min="4106" max="4106" width="9.5" style="1095" customWidth="1"/>
    <col min="4107" max="4107" width="9.125" style="1095" bestFit="1" customWidth="1"/>
    <col min="4108" max="4108" width="10.5" style="1095" bestFit="1" customWidth="1"/>
    <col min="4109" max="4109" width="9.125" style="1095" bestFit="1" customWidth="1"/>
    <col min="4110" max="4110" width="10.625" style="1095" bestFit="1" customWidth="1"/>
    <col min="4111" max="4352" width="8.875" style="1095"/>
    <col min="4353" max="4353" width="19.125" style="1095" customWidth="1"/>
    <col min="4354" max="4354" width="9.875" style="1095" bestFit="1" customWidth="1"/>
    <col min="4355" max="4355" width="9.875" style="1095" customWidth="1"/>
    <col min="4356" max="4357" width="9.125" style="1095" bestFit="1" customWidth="1"/>
    <col min="4358" max="4358" width="10.5" style="1095" customWidth="1"/>
    <col min="4359" max="4359" width="10.625" style="1095" customWidth="1"/>
    <col min="4360" max="4361" width="8.875" style="1095"/>
    <col min="4362" max="4362" width="9.5" style="1095" customWidth="1"/>
    <col min="4363" max="4363" width="9.125" style="1095" bestFit="1" customWidth="1"/>
    <col min="4364" max="4364" width="10.5" style="1095" bestFit="1" customWidth="1"/>
    <col min="4365" max="4365" width="9.125" style="1095" bestFit="1" customWidth="1"/>
    <col min="4366" max="4366" width="10.625" style="1095" bestFit="1" customWidth="1"/>
    <col min="4367" max="4608" width="8.875" style="1095"/>
    <col min="4609" max="4609" width="19.125" style="1095" customWidth="1"/>
    <col min="4610" max="4610" width="9.875" style="1095" bestFit="1" customWidth="1"/>
    <col min="4611" max="4611" width="9.875" style="1095" customWidth="1"/>
    <col min="4612" max="4613" width="9.125" style="1095" bestFit="1" customWidth="1"/>
    <col min="4614" max="4614" width="10.5" style="1095" customWidth="1"/>
    <col min="4615" max="4615" width="10.625" style="1095" customWidth="1"/>
    <col min="4616" max="4617" width="8.875" style="1095"/>
    <col min="4618" max="4618" width="9.5" style="1095" customWidth="1"/>
    <col min="4619" max="4619" width="9.125" style="1095" bestFit="1" customWidth="1"/>
    <col min="4620" max="4620" width="10.5" style="1095" bestFit="1" customWidth="1"/>
    <col min="4621" max="4621" width="9.125" style="1095" bestFit="1" customWidth="1"/>
    <col min="4622" max="4622" width="10.625" style="1095" bestFit="1" customWidth="1"/>
    <col min="4623" max="4864" width="8.875" style="1095"/>
    <col min="4865" max="4865" width="19.125" style="1095" customWidth="1"/>
    <col min="4866" max="4866" width="9.875" style="1095" bestFit="1" customWidth="1"/>
    <col min="4867" max="4867" width="9.875" style="1095" customWidth="1"/>
    <col min="4868" max="4869" width="9.125" style="1095" bestFit="1" customWidth="1"/>
    <col min="4870" max="4870" width="10.5" style="1095" customWidth="1"/>
    <col min="4871" max="4871" width="10.625" style="1095" customWidth="1"/>
    <col min="4872" max="4873" width="8.875" style="1095"/>
    <col min="4874" max="4874" width="9.5" style="1095" customWidth="1"/>
    <col min="4875" max="4875" width="9.125" style="1095" bestFit="1" customWidth="1"/>
    <col min="4876" max="4876" width="10.5" style="1095" bestFit="1" customWidth="1"/>
    <col min="4877" max="4877" width="9.125" style="1095" bestFit="1" customWidth="1"/>
    <col min="4878" max="4878" width="10.625" style="1095" bestFit="1" customWidth="1"/>
    <col min="4879" max="5120" width="8.875" style="1095"/>
    <col min="5121" max="5121" width="19.125" style="1095" customWidth="1"/>
    <col min="5122" max="5122" width="9.875" style="1095" bestFit="1" customWidth="1"/>
    <col min="5123" max="5123" width="9.875" style="1095" customWidth="1"/>
    <col min="5124" max="5125" width="9.125" style="1095" bestFit="1" customWidth="1"/>
    <col min="5126" max="5126" width="10.5" style="1095" customWidth="1"/>
    <col min="5127" max="5127" width="10.625" style="1095" customWidth="1"/>
    <col min="5128" max="5129" width="8.875" style="1095"/>
    <col min="5130" max="5130" width="9.5" style="1095" customWidth="1"/>
    <col min="5131" max="5131" width="9.125" style="1095" bestFit="1" customWidth="1"/>
    <col min="5132" max="5132" width="10.5" style="1095" bestFit="1" customWidth="1"/>
    <col min="5133" max="5133" width="9.125" style="1095" bestFit="1" customWidth="1"/>
    <col min="5134" max="5134" width="10.625" style="1095" bestFit="1" customWidth="1"/>
    <col min="5135" max="5376" width="8.875" style="1095"/>
    <col min="5377" max="5377" width="19.125" style="1095" customWidth="1"/>
    <col min="5378" max="5378" width="9.875" style="1095" bestFit="1" customWidth="1"/>
    <col min="5379" max="5379" width="9.875" style="1095" customWidth="1"/>
    <col min="5380" max="5381" width="9.125" style="1095" bestFit="1" customWidth="1"/>
    <col min="5382" max="5382" width="10.5" style="1095" customWidth="1"/>
    <col min="5383" max="5383" width="10.625" style="1095" customWidth="1"/>
    <col min="5384" max="5385" width="8.875" style="1095"/>
    <col min="5386" max="5386" width="9.5" style="1095" customWidth="1"/>
    <col min="5387" max="5387" width="9.125" style="1095" bestFit="1" customWidth="1"/>
    <col min="5388" max="5388" width="10.5" style="1095" bestFit="1" customWidth="1"/>
    <col min="5389" max="5389" width="9.125" style="1095" bestFit="1" customWidth="1"/>
    <col min="5390" max="5390" width="10.625" style="1095" bestFit="1" customWidth="1"/>
    <col min="5391" max="5632" width="8.875" style="1095"/>
    <col min="5633" max="5633" width="19.125" style="1095" customWidth="1"/>
    <col min="5634" max="5634" width="9.875" style="1095" bestFit="1" customWidth="1"/>
    <col min="5635" max="5635" width="9.875" style="1095" customWidth="1"/>
    <col min="5636" max="5637" width="9.125" style="1095" bestFit="1" customWidth="1"/>
    <col min="5638" max="5638" width="10.5" style="1095" customWidth="1"/>
    <col min="5639" max="5639" width="10.625" style="1095" customWidth="1"/>
    <col min="5640" max="5641" width="8.875" style="1095"/>
    <col min="5642" max="5642" width="9.5" style="1095" customWidth="1"/>
    <col min="5643" max="5643" width="9.125" style="1095" bestFit="1" customWidth="1"/>
    <col min="5644" max="5644" width="10.5" style="1095" bestFit="1" customWidth="1"/>
    <col min="5645" max="5645" width="9.125" style="1095" bestFit="1" customWidth="1"/>
    <col min="5646" max="5646" width="10.625" style="1095" bestFit="1" customWidth="1"/>
    <col min="5647" max="5888" width="8.875" style="1095"/>
    <col min="5889" max="5889" width="19.125" style="1095" customWidth="1"/>
    <col min="5890" max="5890" width="9.875" style="1095" bestFit="1" customWidth="1"/>
    <col min="5891" max="5891" width="9.875" style="1095" customWidth="1"/>
    <col min="5892" max="5893" width="9.125" style="1095" bestFit="1" customWidth="1"/>
    <col min="5894" max="5894" width="10.5" style="1095" customWidth="1"/>
    <col min="5895" max="5895" width="10.625" style="1095" customWidth="1"/>
    <col min="5896" max="5897" width="8.875" style="1095"/>
    <col min="5898" max="5898" width="9.5" style="1095" customWidth="1"/>
    <col min="5899" max="5899" width="9.125" style="1095" bestFit="1" customWidth="1"/>
    <col min="5900" max="5900" width="10.5" style="1095" bestFit="1" customWidth="1"/>
    <col min="5901" max="5901" width="9.125" style="1095" bestFit="1" customWidth="1"/>
    <col min="5902" max="5902" width="10.625" style="1095" bestFit="1" customWidth="1"/>
    <col min="5903" max="6144" width="8.875" style="1095"/>
    <col min="6145" max="6145" width="19.125" style="1095" customWidth="1"/>
    <col min="6146" max="6146" width="9.875" style="1095" bestFit="1" customWidth="1"/>
    <col min="6147" max="6147" width="9.875" style="1095" customWidth="1"/>
    <col min="6148" max="6149" width="9.125" style="1095" bestFit="1" customWidth="1"/>
    <col min="6150" max="6150" width="10.5" style="1095" customWidth="1"/>
    <col min="6151" max="6151" width="10.625" style="1095" customWidth="1"/>
    <col min="6152" max="6153" width="8.875" style="1095"/>
    <col min="6154" max="6154" width="9.5" style="1095" customWidth="1"/>
    <col min="6155" max="6155" width="9.125" style="1095" bestFit="1" customWidth="1"/>
    <col min="6156" max="6156" width="10.5" style="1095" bestFit="1" customWidth="1"/>
    <col min="6157" max="6157" width="9.125" style="1095" bestFit="1" customWidth="1"/>
    <col min="6158" max="6158" width="10.625" style="1095" bestFit="1" customWidth="1"/>
    <col min="6159" max="6400" width="8.875" style="1095"/>
    <col min="6401" max="6401" width="19.125" style="1095" customWidth="1"/>
    <col min="6402" max="6402" width="9.875" style="1095" bestFit="1" customWidth="1"/>
    <col min="6403" max="6403" width="9.875" style="1095" customWidth="1"/>
    <col min="6404" max="6405" width="9.125" style="1095" bestFit="1" customWidth="1"/>
    <col min="6406" max="6406" width="10.5" style="1095" customWidth="1"/>
    <col min="6407" max="6407" width="10.625" style="1095" customWidth="1"/>
    <col min="6408" max="6409" width="8.875" style="1095"/>
    <col min="6410" max="6410" width="9.5" style="1095" customWidth="1"/>
    <col min="6411" max="6411" width="9.125" style="1095" bestFit="1" customWidth="1"/>
    <col min="6412" max="6412" width="10.5" style="1095" bestFit="1" customWidth="1"/>
    <col min="6413" max="6413" width="9.125" style="1095" bestFit="1" customWidth="1"/>
    <col min="6414" max="6414" width="10.625" style="1095" bestFit="1" customWidth="1"/>
    <col min="6415" max="6656" width="8.875" style="1095"/>
    <col min="6657" max="6657" width="19.125" style="1095" customWidth="1"/>
    <col min="6658" max="6658" width="9.875" style="1095" bestFit="1" customWidth="1"/>
    <col min="6659" max="6659" width="9.875" style="1095" customWidth="1"/>
    <col min="6660" max="6661" width="9.125" style="1095" bestFit="1" customWidth="1"/>
    <col min="6662" max="6662" width="10.5" style="1095" customWidth="1"/>
    <col min="6663" max="6663" width="10.625" style="1095" customWidth="1"/>
    <col min="6664" max="6665" width="8.875" style="1095"/>
    <col min="6666" max="6666" width="9.5" style="1095" customWidth="1"/>
    <col min="6667" max="6667" width="9.125" style="1095" bestFit="1" customWidth="1"/>
    <col min="6668" max="6668" width="10.5" style="1095" bestFit="1" customWidth="1"/>
    <col min="6669" max="6669" width="9.125" style="1095" bestFit="1" customWidth="1"/>
    <col min="6670" max="6670" width="10.625" style="1095" bestFit="1" customWidth="1"/>
    <col min="6671" max="6912" width="8.875" style="1095"/>
    <col min="6913" max="6913" width="19.125" style="1095" customWidth="1"/>
    <col min="6914" max="6914" width="9.875" style="1095" bestFit="1" customWidth="1"/>
    <col min="6915" max="6915" width="9.875" style="1095" customWidth="1"/>
    <col min="6916" max="6917" width="9.125" style="1095" bestFit="1" customWidth="1"/>
    <col min="6918" max="6918" width="10.5" style="1095" customWidth="1"/>
    <col min="6919" max="6919" width="10.625" style="1095" customWidth="1"/>
    <col min="6920" max="6921" width="8.875" style="1095"/>
    <col min="6922" max="6922" width="9.5" style="1095" customWidth="1"/>
    <col min="6923" max="6923" width="9.125" style="1095" bestFit="1" customWidth="1"/>
    <col min="6924" max="6924" width="10.5" style="1095" bestFit="1" customWidth="1"/>
    <col min="6925" max="6925" width="9.125" style="1095" bestFit="1" customWidth="1"/>
    <col min="6926" max="6926" width="10.625" style="1095" bestFit="1" customWidth="1"/>
    <col min="6927" max="7168" width="8.875" style="1095"/>
    <col min="7169" max="7169" width="19.125" style="1095" customWidth="1"/>
    <col min="7170" max="7170" width="9.875" style="1095" bestFit="1" customWidth="1"/>
    <col min="7171" max="7171" width="9.875" style="1095" customWidth="1"/>
    <col min="7172" max="7173" width="9.125" style="1095" bestFit="1" customWidth="1"/>
    <col min="7174" max="7174" width="10.5" style="1095" customWidth="1"/>
    <col min="7175" max="7175" width="10.625" style="1095" customWidth="1"/>
    <col min="7176" max="7177" width="8.875" style="1095"/>
    <col min="7178" max="7178" width="9.5" style="1095" customWidth="1"/>
    <col min="7179" max="7179" width="9.125" style="1095" bestFit="1" customWidth="1"/>
    <col min="7180" max="7180" width="10.5" style="1095" bestFit="1" customWidth="1"/>
    <col min="7181" max="7181" width="9.125" style="1095" bestFit="1" customWidth="1"/>
    <col min="7182" max="7182" width="10.625" style="1095" bestFit="1" customWidth="1"/>
    <col min="7183" max="7424" width="8.875" style="1095"/>
    <col min="7425" max="7425" width="19.125" style="1095" customWidth="1"/>
    <col min="7426" max="7426" width="9.875" style="1095" bestFit="1" customWidth="1"/>
    <col min="7427" max="7427" width="9.875" style="1095" customWidth="1"/>
    <col min="7428" max="7429" width="9.125" style="1095" bestFit="1" customWidth="1"/>
    <col min="7430" max="7430" width="10.5" style="1095" customWidth="1"/>
    <col min="7431" max="7431" width="10.625" style="1095" customWidth="1"/>
    <col min="7432" max="7433" width="8.875" style="1095"/>
    <col min="7434" max="7434" width="9.5" style="1095" customWidth="1"/>
    <col min="7435" max="7435" width="9.125" style="1095" bestFit="1" customWidth="1"/>
    <col min="7436" max="7436" width="10.5" style="1095" bestFit="1" customWidth="1"/>
    <col min="7437" max="7437" width="9.125" style="1095" bestFit="1" customWidth="1"/>
    <col min="7438" max="7438" width="10.625" style="1095" bestFit="1" customWidth="1"/>
    <col min="7439" max="7680" width="8.875" style="1095"/>
    <col min="7681" max="7681" width="19.125" style="1095" customWidth="1"/>
    <col min="7682" max="7682" width="9.875" style="1095" bestFit="1" customWidth="1"/>
    <col min="7683" max="7683" width="9.875" style="1095" customWidth="1"/>
    <col min="7684" max="7685" width="9.125" style="1095" bestFit="1" customWidth="1"/>
    <col min="7686" max="7686" width="10.5" style="1095" customWidth="1"/>
    <col min="7687" max="7687" width="10.625" style="1095" customWidth="1"/>
    <col min="7688" max="7689" width="8.875" style="1095"/>
    <col min="7690" max="7690" width="9.5" style="1095" customWidth="1"/>
    <col min="7691" max="7691" width="9.125" style="1095" bestFit="1" customWidth="1"/>
    <col min="7692" max="7692" width="10.5" style="1095" bestFit="1" customWidth="1"/>
    <col min="7693" max="7693" width="9.125" style="1095" bestFit="1" customWidth="1"/>
    <col min="7694" max="7694" width="10.625" style="1095" bestFit="1" customWidth="1"/>
    <col min="7695" max="7936" width="8.875" style="1095"/>
    <col min="7937" max="7937" width="19.125" style="1095" customWidth="1"/>
    <col min="7938" max="7938" width="9.875" style="1095" bestFit="1" customWidth="1"/>
    <col min="7939" max="7939" width="9.875" style="1095" customWidth="1"/>
    <col min="7940" max="7941" width="9.125" style="1095" bestFit="1" customWidth="1"/>
    <col min="7942" max="7942" width="10.5" style="1095" customWidth="1"/>
    <col min="7943" max="7943" width="10.625" style="1095" customWidth="1"/>
    <col min="7944" max="7945" width="8.875" style="1095"/>
    <col min="7946" max="7946" width="9.5" style="1095" customWidth="1"/>
    <col min="7947" max="7947" width="9.125" style="1095" bestFit="1" customWidth="1"/>
    <col min="7948" max="7948" width="10.5" style="1095" bestFit="1" customWidth="1"/>
    <col min="7949" max="7949" width="9.125" style="1095" bestFit="1" customWidth="1"/>
    <col min="7950" max="7950" width="10.625" style="1095" bestFit="1" customWidth="1"/>
    <col min="7951" max="8192" width="8.875" style="1095"/>
    <col min="8193" max="8193" width="19.125" style="1095" customWidth="1"/>
    <col min="8194" max="8194" width="9.875" style="1095" bestFit="1" customWidth="1"/>
    <col min="8195" max="8195" width="9.875" style="1095" customWidth="1"/>
    <col min="8196" max="8197" width="9.125" style="1095" bestFit="1" customWidth="1"/>
    <col min="8198" max="8198" width="10.5" style="1095" customWidth="1"/>
    <col min="8199" max="8199" width="10.625" style="1095" customWidth="1"/>
    <col min="8200" max="8201" width="8.875" style="1095"/>
    <col min="8202" max="8202" width="9.5" style="1095" customWidth="1"/>
    <col min="8203" max="8203" width="9.125" style="1095" bestFit="1" customWidth="1"/>
    <col min="8204" max="8204" width="10.5" style="1095" bestFit="1" customWidth="1"/>
    <col min="8205" max="8205" width="9.125" style="1095" bestFit="1" customWidth="1"/>
    <col min="8206" max="8206" width="10.625" style="1095" bestFit="1" customWidth="1"/>
    <col min="8207" max="8448" width="8.875" style="1095"/>
    <col min="8449" max="8449" width="19.125" style="1095" customWidth="1"/>
    <col min="8450" max="8450" width="9.875" style="1095" bestFit="1" customWidth="1"/>
    <col min="8451" max="8451" width="9.875" style="1095" customWidth="1"/>
    <col min="8452" max="8453" width="9.125" style="1095" bestFit="1" customWidth="1"/>
    <col min="8454" max="8454" width="10.5" style="1095" customWidth="1"/>
    <col min="8455" max="8455" width="10.625" style="1095" customWidth="1"/>
    <col min="8456" max="8457" width="8.875" style="1095"/>
    <col min="8458" max="8458" width="9.5" style="1095" customWidth="1"/>
    <col min="8459" max="8459" width="9.125" style="1095" bestFit="1" customWidth="1"/>
    <col min="8460" max="8460" width="10.5" style="1095" bestFit="1" customWidth="1"/>
    <col min="8461" max="8461" width="9.125" style="1095" bestFit="1" customWidth="1"/>
    <col min="8462" max="8462" width="10.625" style="1095" bestFit="1" customWidth="1"/>
    <col min="8463" max="8704" width="8.875" style="1095"/>
    <col min="8705" max="8705" width="19.125" style="1095" customWidth="1"/>
    <col min="8706" max="8706" width="9.875" style="1095" bestFit="1" customWidth="1"/>
    <col min="8707" max="8707" width="9.875" style="1095" customWidth="1"/>
    <col min="8708" max="8709" width="9.125" style="1095" bestFit="1" customWidth="1"/>
    <col min="8710" max="8710" width="10.5" style="1095" customWidth="1"/>
    <col min="8711" max="8711" width="10.625" style="1095" customWidth="1"/>
    <col min="8712" max="8713" width="8.875" style="1095"/>
    <col min="8714" max="8714" width="9.5" style="1095" customWidth="1"/>
    <col min="8715" max="8715" width="9.125" style="1095" bestFit="1" customWidth="1"/>
    <col min="8716" max="8716" width="10.5" style="1095" bestFit="1" customWidth="1"/>
    <col min="8717" max="8717" width="9.125" style="1095" bestFit="1" customWidth="1"/>
    <col min="8718" max="8718" width="10.625" style="1095" bestFit="1" customWidth="1"/>
    <col min="8719" max="8960" width="8.875" style="1095"/>
    <col min="8961" max="8961" width="19.125" style="1095" customWidth="1"/>
    <col min="8962" max="8962" width="9.875" style="1095" bestFit="1" customWidth="1"/>
    <col min="8963" max="8963" width="9.875" style="1095" customWidth="1"/>
    <col min="8964" max="8965" width="9.125" style="1095" bestFit="1" customWidth="1"/>
    <col min="8966" max="8966" width="10.5" style="1095" customWidth="1"/>
    <col min="8967" max="8967" width="10.625" style="1095" customWidth="1"/>
    <col min="8968" max="8969" width="8.875" style="1095"/>
    <col min="8970" max="8970" width="9.5" style="1095" customWidth="1"/>
    <col min="8971" max="8971" width="9.125" style="1095" bestFit="1" customWidth="1"/>
    <col min="8972" max="8972" width="10.5" style="1095" bestFit="1" customWidth="1"/>
    <col min="8973" max="8973" width="9.125" style="1095" bestFit="1" customWidth="1"/>
    <col min="8974" max="8974" width="10.625" style="1095" bestFit="1" customWidth="1"/>
    <col min="8975" max="9216" width="8.875" style="1095"/>
    <col min="9217" max="9217" width="19.125" style="1095" customWidth="1"/>
    <col min="9218" max="9218" width="9.875" style="1095" bestFit="1" customWidth="1"/>
    <col min="9219" max="9219" width="9.875" style="1095" customWidth="1"/>
    <col min="9220" max="9221" width="9.125" style="1095" bestFit="1" customWidth="1"/>
    <col min="9222" max="9222" width="10.5" style="1095" customWidth="1"/>
    <col min="9223" max="9223" width="10.625" style="1095" customWidth="1"/>
    <col min="9224" max="9225" width="8.875" style="1095"/>
    <col min="9226" max="9226" width="9.5" style="1095" customWidth="1"/>
    <col min="9227" max="9227" width="9.125" style="1095" bestFit="1" customWidth="1"/>
    <col min="9228" max="9228" width="10.5" style="1095" bestFit="1" customWidth="1"/>
    <col min="9229" max="9229" width="9.125" style="1095" bestFit="1" customWidth="1"/>
    <col min="9230" max="9230" width="10.625" style="1095" bestFit="1" customWidth="1"/>
    <col min="9231" max="9472" width="8.875" style="1095"/>
    <col min="9473" max="9473" width="19.125" style="1095" customWidth="1"/>
    <col min="9474" max="9474" width="9.875" style="1095" bestFit="1" customWidth="1"/>
    <col min="9475" max="9475" width="9.875" style="1095" customWidth="1"/>
    <col min="9476" max="9477" width="9.125" style="1095" bestFit="1" customWidth="1"/>
    <col min="9478" max="9478" width="10.5" style="1095" customWidth="1"/>
    <col min="9479" max="9479" width="10.625" style="1095" customWidth="1"/>
    <col min="9480" max="9481" width="8.875" style="1095"/>
    <col min="9482" max="9482" width="9.5" style="1095" customWidth="1"/>
    <col min="9483" max="9483" width="9.125" style="1095" bestFit="1" customWidth="1"/>
    <col min="9484" max="9484" width="10.5" style="1095" bestFit="1" customWidth="1"/>
    <col min="9485" max="9485" width="9.125" style="1095" bestFit="1" customWidth="1"/>
    <col min="9486" max="9486" width="10.625" style="1095" bestFit="1" customWidth="1"/>
    <col min="9487" max="9728" width="8.875" style="1095"/>
    <col min="9729" max="9729" width="19.125" style="1095" customWidth="1"/>
    <col min="9730" max="9730" width="9.875" style="1095" bestFit="1" customWidth="1"/>
    <col min="9731" max="9731" width="9.875" style="1095" customWidth="1"/>
    <col min="9732" max="9733" width="9.125" style="1095" bestFit="1" customWidth="1"/>
    <col min="9734" max="9734" width="10.5" style="1095" customWidth="1"/>
    <col min="9735" max="9735" width="10.625" style="1095" customWidth="1"/>
    <col min="9736" max="9737" width="8.875" style="1095"/>
    <col min="9738" max="9738" width="9.5" style="1095" customWidth="1"/>
    <col min="9739" max="9739" width="9.125" style="1095" bestFit="1" customWidth="1"/>
    <col min="9740" max="9740" width="10.5" style="1095" bestFit="1" customWidth="1"/>
    <col min="9741" max="9741" width="9.125" style="1095" bestFit="1" customWidth="1"/>
    <col min="9742" max="9742" width="10.625" style="1095" bestFit="1" customWidth="1"/>
    <col min="9743" max="9984" width="8.875" style="1095"/>
    <col min="9985" max="9985" width="19.125" style="1095" customWidth="1"/>
    <col min="9986" max="9986" width="9.875" style="1095" bestFit="1" customWidth="1"/>
    <col min="9987" max="9987" width="9.875" style="1095" customWidth="1"/>
    <col min="9988" max="9989" width="9.125" style="1095" bestFit="1" customWidth="1"/>
    <col min="9990" max="9990" width="10.5" style="1095" customWidth="1"/>
    <col min="9991" max="9991" width="10.625" style="1095" customWidth="1"/>
    <col min="9992" max="9993" width="8.875" style="1095"/>
    <col min="9994" max="9994" width="9.5" style="1095" customWidth="1"/>
    <col min="9995" max="9995" width="9.125" style="1095" bestFit="1" customWidth="1"/>
    <col min="9996" max="9996" width="10.5" style="1095" bestFit="1" customWidth="1"/>
    <col min="9997" max="9997" width="9.125" style="1095" bestFit="1" customWidth="1"/>
    <col min="9998" max="9998" width="10.625" style="1095" bestFit="1" customWidth="1"/>
    <col min="9999" max="10240" width="8.875" style="1095"/>
    <col min="10241" max="10241" width="19.125" style="1095" customWidth="1"/>
    <col min="10242" max="10242" width="9.875" style="1095" bestFit="1" customWidth="1"/>
    <col min="10243" max="10243" width="9.875" style="1095" customWidth="1"/>
    <col min="10244" max="10245" width="9.125" style="1095" bestFit="1" customWidth="1"/>
    <col min="10246" max="10246" width="10.5" style="1095" customWidth="1"/>
    <col min="10247" max="10247" width="10.625" style="1095" customWidth="1"/>
    <col min="10248" max="10249" width="8.875" style="1095"/>
    <col min="10250" max="10250" width="9.5" style="1095" customWidth="1"/>
    <col min="10251" max="10251" width="9.125" style="1095" bestFit="1" customWidth="1"/>
    <col min="10252" max="10252" width="10.5" style="1095" bestFit="1" customWidth="1"/>
    <col min="10253" max="10253" width="9.125" style="1095" bestFit="1" customWidth="1"/>
    <col min="10254" max="10254" width="10.625" style="1095" bestFit="1" customWidth="1"/>
    <col min="10255" max="10496" width="8.875" style="1095"/>
    <col min="10497" max="10497" width="19.125" style="1095" customWidth="1"/>
    <col min="10498" max="10498" width="9.875" style="1095" bestFit="1" customWidth="1"/>
    <col min="10499" max="10499" width="9.875" style="1095" customWidth="1"/>
    <col min="10500" max="10501" width="9.125" style="1095" bestFit="1" customWidth="1"/>
    <col min="10502" max="10502" width="10.5" style="1095" customWidth="1"/>
    <col min="10503" max="10503" width="10.625" style="1095" customWidth="1"/>
    <col min="10504" max="10505" width="8.875" style="1095"/>
    <col min="10506" max="10506" width="9.5" style="1095" customWidth="1"/>
    <col min="10507" max="10507" width="9.125" style="1095" bestFit="1" customWidth="1"/>
    <col min="10508" max="10508" width="10.5" style="1095" bestFit="1" customWidth="1"/>
    <col min="10509" max="10509" width="9.125" style="1095" bestFit="1" customWidth="1"/>
    <col min="10510" max="10510" width="10.625" style="1095" bestFit="1" customWidth="1"/>
    <col min="10511" max="10752" width="8.875" style="1095"/>
    <col min="10753" max="10753" width="19.125" style="1095" customWidth="1"/>
    <col min="10754" max="10754" width="9.875" style="1095" bestFit="1" customWidth="1"/>
    <col min="10755" max="10755" width="9.875" style="1095" customWidth="1"/>
    <col min="10756" max="10757" width="9.125" style="1095" bestFit="1" customWidth="1"/>
    <col min="10758" max="10758" width="10.5" style="1095" customWidth="1"/>
    <col min="10759" max="10759" width="10.625" style="1095" customWidth="1"/>
    <col min="10760" max="10761" width="8.875" style="1095"/>
    <col min="10762" max="10762" width="9.5" style="1095" customWidth="1"/>
    <col min="10763" max="10763" width="9.125" style="1095" bestFit="1" customWidth="1"/>
    <col min="10764" max="10764" width="10.5" style="1095" bestFit="1" customWidth="1"/>
    <col min="10765" max="10765" width="9.125" style="1095" bestFit="1" customWidth="1"/>
    <col min="10766" max="10766" width="10.625" style="1095" bestFit="1" customWidth="1"/>
    <col min="10767" max="11008" width="8.875" style="1095"/>
    <col min="11009" max="11009" width="19.125" style="1095" customWidth="1"/>
    <col min="11010" max="11010" width="9.875" style="1095" bestFit="1" customWidth="1"/>
    <col min="11011" max="11011" width="9.875" style="1095" customWidth="1"/>
    <col min="11012" max="11013" width="9.125" style="1095" bestFit="1" customWidth="1"/>
    <col min="11014" max="11014" width="10.5" style="1095" customWidth="1"/>
    <col min="11015" max="11015" width="10.625" style="1095" customWidth="1"/>
    <col min="11016" max="11017" width="8.875" style="1095"/>
    <col min="11018" max="11018" width="9.5" style="1095" customWidth="1"/>
    <col min="11019" max="11019" width="9.125" style="1095" bestFit="1" customWidth="1"/>
    <col min="11020" max="11020" width="10.5" style="1095" bestFit="1" customWidth="1"/>
    <col min="11021" max="11021" width="9.125" style="1095" bestFit="1" customWidth="1"/>
    <col min="11022" max="11022" width="10.625" style="1095" bestFit="1" customWidth="1"/>
    <col min="11023" max="11264" width="8.875" style="1095"/>
    <col min="11265" max="11265" width="19.125" style="1095" customWidth="1"/>
    <col min="11266" max="11266" width="9.875" style="1095" bestFit="1" customWidth="1"/>
    <col min="11267" max="11267" width="9.875" style="1095" customWidth="1"/>
    <col min="11268" max="11269" width="9.125" style="1095" bestFit="1" customWidth="1"/>
    <col min="11270" max="11270" width="10.5" style="1095" customWidth="1"/>
    <col min="11271" max="11271" width="10.625" style="1095" customWidth="1"/>
    <col min="11272" max="11273" width="8.875" style="1095"/>
    <col min="11274" max="11274" width="9.5" style="1095" customWidth="1"/>
    <col min="11275" max="11275" width="9.125" style="1095" bestFit="1" customWidth="1"/>
    <col min="11276" max="11276" width="10.5" style="1095" bestFit="1" customWidth="1"/>
    <col min="11277" max="11277" width="9.125" style="1095" bestFit="1" customWidth="1"/>
    <col min="11278" max="11278" width="10.625" style="1095" bestFit="1" customWidth="1"/>
    <col min="11279" max="11520" width="8.875" style="1095"/>
    <col min="11521" max="11521" width="19.125" style="1095" customWidth="1"/>
    <col min="11522" max="11522" width="9.875" style="1095" bestFit="1" customWidth="1"/>
    <col min="11523" max="11523" width="9.875" style="1095" customWidth="1"/>
    <col min="11524" max="11525" width="9.125" style="1095" bestFit="1" customWidth="1"/>
    <col min="11526" max="11526" width="10.5" style="1095" customWidth="1"/>
    <col min="11527" max="11527" width="10.625" style="1095" customWidth="1"/>
    <col min="11528" max="11529" width="8.875" style="1095"/>
    <col min="11530" max="11530" width="9.5" style="1095" customWidth="1"/>
    <col min="11531" max="11531" width="9.125" style="1095" bestFit="1" customWidth="1"/>
    <col min="11532" max="11532" width="10.5" style="1095" bestFit="1" customWidth="1"/>
    <col min="11533" max="11533" width="9.125" style="1095" bestFit="1" customWidth="1"/>
    <col min="11534" max="11534" width="10.625" style="1095" bestFit="1" customWidth="1"/>
    <col min="11535" max="11776" width="8.875" style="1095"/>
    <col min="11777" max="11777" width="19.125" style="1095" customWidth="1"/>
    <col min="11778" max="11778" width="9.875" style="1095" bestFit="1" customWidth="1"/>
    <col min="11779" max="11779" width="9.875" style="1095" customWidth="1"/>
    <col min="11780" max="11781" width="9.125" style="1095" bestFit="1" customWidth="1"/>
    <col min="11782" max="11782" width="10.5" style="1095" customWidth="1"/>
    <col min="11783" max="11783" width="10.625" style="1095" customWidth="1"/>
    <col min="11784" max="11785" width="8.875" style="1095"/>
    <col min="11786" max="11786" width="9.5" style="1095" customWidth="1"/>
    <col min="11787" max="11787" width="9.125" style="1095" bestFit="1" customWidth="1"/>
    <col min="11788" max="11788" width="10.5" style="1095" bestFit="1" customWidth="1"/>
    <col min="11789" max="11789" width="9.125" style="1095" bestFit="1" customWidth="1"/>
    <col min="11790" max="11790" width="10.625" style="1095" bestFit="1" customWidth="1"/>
    <col min="11791" max="12032" width="8.875" style="1095"/>
    <col min="12033" max="12033" width="19.125" style="1095" customWidth="1"/>
    <col min="12034" max="12034" width="9.875" style="1095" bestFit="1" customWidth="1"/>
    <col min="12035" max="12035" width="9.875" style="1095" customWidth="1"/>
    <col min="12036" max="12037" width="9.125" style="1095" bestFit="1" customWidth="1"/>
    <col min="12038" max="12038" width="10.5" style="1095" customWidth="1"/>
    <col min="12039" max="12039" width="10.625" style="1095" customWidth="1"/>
    <col min="12040" max="12041" width="8.875" style="1095"/>
    <col min="12042" max="12042" width="9.5" style="1095" customWidth="1"/>
    <col min="12043" max="12043" width="9.125" style="1095" bestFit="1" customWidth="1"/>
    <col min="12044" max="12044" width="10.5" style="1095" bestFit="1" customWidth="1"/>
    <col min="12045" max="12045" width="9.125" style="1095" bestFit="1" customWidth="1"/>
    <col min="12046" max="12046" width="10.625" style="1095" bestFit="1" customWidth="1"/>
    <col min="12047" max="12288" width="8.875" style="1095"/>
    <col min="12289" max="12289" width="19.125" style="1095" customWidth="1"/>
    <col min="12290" max="12290" width="9.875" style="1095" bestFit="1" customWidth="1"/>
    <col min="12291" max="12291" width="9.875" style="1095" customWidth="1"/>
    <col min="12292" max="12293" width="9.125" style="1095" bestFit="1" customWidth="1"/>
    <col min="12294" max="12294" width="10.5" style="1095" customWidth="1"/>
    <col min="12295" max="12295" width="10.625" style="1095" customWidth="1"/>
    <col min="12296" max="12297" width="8.875" style="1095"/>
    <col min="12298" max="12298" width="9.5" style="1095" customWidth="1"/>
    <col min="12299" max="12299" width="9.125" style="1095" bestFit="1" customWidth="1"/>
    <col min="12300" max="12300" width="10.5" style="1095" bestFit="1" customWidth="1"/>
    <col min="12301" max="12301" width="9.125" style="1095" bestFit="1" customWidth="1"/>
    <col min="12302" max="12302" width="10.625" style="1095" bestFit="1" customWidth="1"/>
    <col min="12303" max="12544" width="8.875" style="1095"/>
    <col min="12545" max="12545" width="19.125" style="1095" customWidth="1"/>
    <col min="12546" max="12546" width="9.875" style="1095" bestFit="1" customWidth="1"/>
    <col min="12547" max="12547" width="9.875" style="1095" customWidth="1"/>
    <col min="12548" max="12549" width="9.125" style="1095" bestFit="1" customWidth="1"/>
    <col min="12550" max="12550" width="10.5" style="1095" customWidth="1"/>
    <col min="12551" max="12551" width="10.625" style="1095" customWidth="1"/>
    <col min="12552" max="12553" width="8.875" style="1095"/>
    <col min="12554" max="12554" width="9.5" style="1095" customWidth="1"/>
    <col min="12555" max="12555" width="9.125" style="1095" bestFit="1" customWidth="1"/>
    <col min="12556" max="12556" width="10.5" style="1095" bestFit="1" customWidth="1"/>
    <col min="12557" max="12557" width="9.125" style="1095" bestFit="1" customWidth="1"/>
    <col min="12558" max="12558" width="10.625" style="1095" bestFit="1" customWidth="1"/>
    <col min="12559" max="12800" width="8.875" style="1095"/>
    <col min="12801" max="12801" width="19.125" style="1095" customWidth="1"/>
    <col min="12802" max="12802" width="9.875" style="1095" bestFit="1" customWidth="1"/>
    <col min="12803" max="12803" width="9.875" style="1095" customWidth="1"/>
    <col min="12804" max="12805" width="9.125" style="1095" bestFit="1" customWidth="1"/>
    <col min="12806" max="12806" width="10.5" style="1095" customWidth="1"/>
    <col min="12807" max="12807" width="10.625" style="1095" customWidth="1"/>
    <col min="12808" max="12809" width="8.875" style="1095"/>
    <col min="12810" max="12810" width="9.5" style="1095" customWidth="1"/>
    <col min="12811" max="12811" width="9.125" style="1095" bestFit="1" customWidth="1"/>
    <col min="12812" max="12812" width="10.5" style="1095" bestFit="1" customWidth="1"/>
    <col min="12813" max="12813" width="9.125" style="1095" bestFit="1" customWidth="1"/>
    <col min="12814" max="12814" width="10.625" style="1095" bestFit="1" customWidth="1"/>
    <col min="12815" max="13056" width="8.875" style="1095"/>
    <col min="13057" max="13057" width="19.125" style="1095" customWidth="1"/>
    <col min="13058" max="13058" width="9.875" style="1095" bestFit="1" customWidth="1"/>
    <col min="13059" max="13059" width="9.875" style="1095" customWidth="1"/>
    <col min="13060" max="13061" width="9.125" style="1095" bestFit="1" customWidth="1"/>
    <col min="13062" max="13062" width="10.5" style="1095" customWidth="1"/>
    <col min="13063" max="13063" width="10.625" style="1095" customWidth="1"/>
    <col min="13064" max="13065" width="8.875" style="1095"/>
    <col min="13066" max="13066" width="9.5" style="1095" customWidth="1"/>
    <col min="13067" max="13067" width="9.125" style="1095" bestFit="1" customWidth="1"/>
    <col min="13068" max="13068" width="10.5" style="1095" bestFit="1" customWidth="1"/>
    <col min="13069" max="13069" width="9.125" style="1095" bestFit="1" customWidth="1"/>
    <col min="13070" max="13070" width="10.625" style="1095" bestFit="1" customWidth="1"/>
    <col min="13071" max="13312" width="8.875" style="1095"/>
    <col min="13313" max="13313" width="19.125" style="1095" customWidth="1"/>
    <col min="13314" max="13314" width="9.875" style="1095" bestFit="1" customWidth="1"/>
    <col min="13315" max="13315" width="9.875" style="1095" customWidth="1"/>
    <col min="13316" max="13317" width="9.125" style="1095" bestFit="1" customWidth="1"/>
    <col min="13318" max="13318" width="10.5" style="1095" customWidth="1"/>
    <col min="13319" max="13319" width="10.625" style="1095" customWidth="1"/>
    <col min="13320" max="13321" width="8.875" style="1095"/>
    <col min="13322" max="13322" width="9.5" style="1095" customWidth="1"/>
    <col min="13323" max="13323" width="9.125" style="1095" bestFit="1" customWidth="1"/>
    <col min="13324" max="13324" width="10.5" style="1095" bestFit="1" customWidth="1"/>
    <col min="13325" max="13325" width="9.125" style="1095" bestFit="1" customWidth="1"/>
    <col min="13326" max="13326" width="10.625" style="1095" bestFit="1" customWidth="1"/>
    <col min="13327" max="13568" width="8.875" style="1095"/>
    <col min="13569" max="13569" width="19.125" style="1095" customWidth="1"/>
    <col min="13570" max="13570" width="9.875" style="1095" bestFit="1" customWidth="1"/>
    <col min="13571" max="13571" width="9.875" style="1095" customWidth="1"/>
    <col min="13572" max="13573" width="9.125" style="1095" bestFit="1" customWidth="1"/>
    <col min="13574" max="13574" width="10.5" style="1095" customWidth="1"/>
    <col min="13575" max="13575" width="10.625" style="1095" customWidth="1"/>
    <col min="13576" max="13577" width="8.875" style="1095"/>
    <col min="13578" max="13578" width="9.5" style="1095" customWidth="1"/>
    <col min="13579" max="13579" width="9.125" style="1095" bestFit="1" customWidth="1"/>
    <col min="13580" max="13580" width="10.5" style="1095" bestFit="1" customWidth="1"/>
    <col min="13581" max="13581" width="9.125" style="1095" bestFit="1" customWidth="1"/>
    <col min="13582" max="13582" width="10.625" style="1095" bestFit="1" customWidth="1"/>
    <col min="13583" max="13824" width="8.875" style="1095"/>
    <col min="13825" max="13825" width="19.125" style="1095" customWidth="1"/>
    <col min="13826" max="13826" width="9.875" style="1095" bestFit="1" customWidth="1"/>
    <col min="13827" max="13827" width="9.875" style="1095" customWidth="1"/>
    <col min="13828" max="13829" width="9.125" style="1095" bestFit="1" customWidth="1"/>
    <col min="13830" max="13830" width="10.5" style="1095" customWidth="1"/>
    <col min="13831" max="13831" width="10.625" style="1095" customWidth="1"/>
    <col min="13832" max="13833" width="8.875" style="1095"/>
    <col min="13834" max="13834" width="9.5" style="1095" customWidth="1"/>
    <col min="13835" max="13835" width="9.125" style="1095" bestFit="1" customWidth="1"/>
    <col min="13836" max="13836" width="10.5" style="1095" bestFit="1" customWidth="1"/>
    <col min="13837" max="13837" width="9.125" style="1095" bestFit="1" customWidth="1"/>
    <col min="13838" max="13838" width="10.625" style="1095" bestFit="1" customWidth="1"/>
    <col min="13839" max="14080" width="8.875" style="1095"/>
    <col min="14081" max="14081" width="19.125" style="1095" customWidth="1"/>
    <col min="14082" max="14082" width="9.875" style="1095" bestFit="1" customWidth="1"/>
    <col min="14083" max="14083" width="9.875" style="1095" customWidth="1"/>
    <col min="14084" max="14085" width="9.125" style="1095" bestFit="1" customWidth="1"/>
    <col min="14086" max="14086" width="10.5" style="1095" customWidth="1"/>
    <col min="14087" max="14087" width="10.625" style="1095" customWidth="1"/>
    <col min="14088" max="14089" width="8.875" style="1095"/>
    <col min="14090" max="14090" width="9.5" style="1095" customWidth="1"/>
    <col min="14091" max="14091" width="9.125" style="1095" bestFit="1" customWidth="1"/>
    <col min="14092" max="14092" width="10.5" style="1095" bestFit="1" customWidth="1"/>
    <col min="14093" max="14093" width="9.125" style="1095" bestFit="1" customWidth="1"/>
    <col min="14094" max="14094" width="10.625" style="1095" bestFit="1" customWidth="1"/>
    <col min="14095" max="14336" width="8.875" style="1095"/>
    <col min="14337" max="14337" width="19.125" style="1095" customWidth="1"/>
    <col min="14338" max="14338" width="9.875" style="1095" bestFit="1" customWidth="1"/>
    <col min="14339" max="14339" width="9.875" style="1095" customWidth="1"/>
    <col min="14340" max="14341" width="9.125" style="1095" bestFit="1" customWidth="1"/>
    <col min="14342" max="14342" width="10.5" style="1095" customWidth="1"/>
    <col min="14343" max="14343" width="10.625" style="1095" customWidth="1"/>
    <col min="14344" max="14345" width="8.875" style="1095"/>
    <col min="14346" max="14346" width="9.5" style="1095" customWidth="1"/>
    <col min="14347" max="14347" width="9.125" style="1095" bestFit="1" customWidth="1"/>
    <col min="14348" max="14348" width="10.5" style="1095" bestFit="1" customWidth="1"/>
    <col min="14349" max="14349" width="9.125" style="1095" bestFit="1" customWidth="1"/>
    <col min="14350" max="14350" width="10.625" style="1095" bestFit="1" customWidth="1"/>
    <col min="14351" max="14592" width="8.875" style="1095"/>
    <col min="14593" max="14593" width="19.125" style="1095" customWidth="1"/>
    <col min="14594" max="14594" width="9.875" style="1095" bestFit="1" customWidth="1"/>
    <col min="14595" max="14595" width="9.875" style="1095" customWidth="1"/>
    <col min="14596" max="14597" width="9.125" style="1095" bestFit="1" customWidth="1"/>
    <col min="14598" max="14598" width="10.5" style="1095" customWidth="1"/>
    <col min="14599" max="14599" width="10.625" style="1095" customWidth="1"/>
    <col min="14600" max="14601" width="8.875" style="1095"/>
    <col min="14602" max="14602" width="9.5" style="1095" customWidth="1"/>
    <col min="14603" max="14603" width="9.125" style="1095" bestFit="1" customWidth="1"/>
    <col min="14604" max="14604" width="10.5" style="1095" bestFit="1" customWidth="1"/>
    <col min="14605" max="14605" width="9.125" style="1095" bestFit="1" customWidth="1"/>
    <col min="14606" max="14606" width="10.625" style="1095" bestFit="1" customWidth="1"/>
    <col min="14607" max="14848" width="8.875" style="1095"/>
    <col min="14849" max="14849" width="19.125" style="1095" customWidth="1"/>
    <col min="14850" max="14850" width="9.875" style="1095" bestFit="1" customWidth="1"/>
    <col min="14851" max="14851" width="9.875" style="1095" customWidth="1"/>
    <col min="14852" max="14853" width="9.125" style="1095" bestFit="1" customWidth="1"/>
    <col min="14854" max="14854" width="10.5" style="1095" customWidth="1"/>
    <col min="14855" max="14855" width="10.625" style="1095" customWidth="1"/>
    <col min="14856" max="14857" width="8.875" style="1095"/>
    <col min="14858" max="14858" width="9.5" style="1095" customWidth="1"/>
    <col min="14859" max="14859" width="9.125" style="1095" bestFit="1" customWidth="1"/>
    <col min="14860" max="14860" width="10.5" style="1095" bestFit="1" customWidth="1"/>
    <col min="14861" max="14861" width="9.125" style="1095" bestFit="1" customWidth="1"/>
    <col min="14862" max="14862" width="10.625" style="1095" bestFit="1" customWidth="1"/>
    <col min="14863" max="15104" width="8.875" style="1095"/>
    <col min="15105" max="15105" width="19.125" style="1095" customWidth="1"/>
    <col min="15106" max="15106" width="9.875" style="1095" bestFit="1" customWidth="1"/>
    <col min="15107" max="15107" width="9.875" style="1095" customWidth="1"/>
    <col min="15108" max="15109" width="9.125" style="1095" bestFit="1" customWidth="1"/>
    <col min="15110" max="15110" width="10.5" style="1095" customWidth="1"/>
    <col min="15111" max="15111" width="10.625" style="1095" customWidth="1"/>
    <col min="15112" max="15113" width="8.875" style="1095"/>
    <col min="15114" max="15114" width="9.5" style="1095" customWidth="1"/>
    <col min="15115" max="15115" width="9.125" style="1095" bestFit="1" customWidth="1"/>
    <col min="15116" max="15116" width="10.5" style="1095" bestFit="1" customWidth="1"/>
    <col min="15117" max="15117" width="9.125" style="1095" bestFit="1" customWidth="1"/>
    <col min="15118" max="15118" width="10.625" style="1095" bestFit="1" customWidth="1"/>
    <col min="15119" max="15360" width="8.875" style="1095"/>
    <col min="15361" max="15361" width="19.125" style="1095" customWidth="1"/>
    <col min="15362" max="15362" width="9.875" style="1095" bestFit="1" customWidth="1"/>
    <col min="15363" max="15363" width="9.875" style="1095" customWidth="1"/>
    <col min="15364" max="15365" width="9.125" style="1095" bestFit="1" customWidth="1"/>
    <col min="15366" max="15366" width="10.5" style="1095" customWidth="1"/>
    <col min="15367" max="15367" width="10.625" style="1095" customWidth="1"/>
    <col min="15368" max="15369" width="8.875" style="1095"/>
    <col min="15370" max="15370" width="9.5" style="1095" customWidth="1"/>
    <col min="15371" max="15371" width="9.125" style="1095" bestFit="1" customWidth="1"/>
    <col min="15372" max="15372" width="10.5" style="1095" bestFit="1" customWidth="1"/>
    <col min="15373" max="15373" width="9.125" style="1095" bestFit="1" customWidth="1"/>
    <col min="15374" max="15374" width="10.625" style="1095" bestFit="1" customWidth="1"/>
    <col min="15375" max="15616" width="8.875" style="1095"/>
    <col min="15617" max="15617" width="19.125" style="1095" customWidth="1"/>
    <col min="15618" max="15618" width="9.875" style="1095" bestFit="1" customWidth="1"/>
    <col min="15619" max="15619" width="9.875" style="1095" customWidth="1"/>
    <col min="15620" max="15621" width="9.125" style="1095" bestFit="1" customWidth="1"/>
    <col min="15622" max="15622" width="10.5" style="1095" customWidth="1"/>
    <col min="15623" max="15623" width="10.625" style="1095" customWidth="1"/>
    <col min="15624" max="15625" width="8.875" style="1095"/>
    <col min="15626" max="15626" width="9.5" style="1095" customWidth="1"/>
    <col min="15627" max="15627" width="9.125" style="1095" bestFit="1" customWidth="1"/>
    <col min="15628" max="15628" width="10.5" style="1095" bestFit="1" customWidth="1"/>
    <col min="15629" max="15629" width="9.125" style="1095" bestFit="1" customWidth="1"/>
    <col min="15630" max="15630" width="10.625" style="1095" bestFit="1" customWidth="1"/>
    <col min="15631" max="15872" width="8.875" style="1095"/>
    <col min="15873" max="15873" width="19.125" style="1095" customWidth="1"/>
    <col min="15874" max="15874" width="9.875" style="1095" bestFit="1" customWidth="1"/>
    <col min="15875" max="15875" width="9.875" style="1095" customWidth="1"/>
    <col min="15876" max="15877" width="9.125" style="1095" bestFit="1" customWidth="1"/>
    <col min="15878" max="15878" width="10.5" style="1095" customWidth="1"/>
    <col min="15879" max="15879" width="10.625" style="1095" customWidth="1"/>
    <col min="15880" max="15881" width="8.875" style="1095"/>
    <col min="15882" max="15882" width="9.5" style="1095" customWidth="1"/>
    <col min="15883" max="15883" width="9.125" style="1095" bestFit="1" customWidth="1"/>
    <col min="15884" max="15884" width="10.5" style="1095" bestFit="1" customWidth="1"/>
    <col min="15885" max="15885" width="9.125" style="1095" bestFit="1" customWidth="1"/>
    <col min="15886" max="15886" width="10.625" style="1095" bestFit="1" customWidth="1"/>
    <col min="15887" max="16128" width="8.875" style="1095"/>
    <col min="16129" max="16129" width="19.125" style="1095" customWidth="1"/>
    <col min="16130" max="16130" width="9.875" style="1095" bestFit="1" customWidth="1"/>
    <col min="16131" max="16131" width="9.875" style="1095" customWidth="1"/>
    <col min="16132" max="16133" width="9.125" style="1095" bestFit="1" customWidth="1"/>
    <col min="16134" max="16134" width="10.5" style="1095" customWidth="1"/>
    <col min="16135" max="16135" width="10.625" style="1095" customWidth="1"/>
    <col min="16136" max="16137" width="8.875" style="1095"/>
    <col min="16138" max="16138" width="9.5" style="1095" customWidth="1"/>
    <col min="16139" max="16139" width="9.125" style="1095" bestFit="1" customWidth="1"/>
    <col min="16140" max="16140" width="10.5" style="1095" bestFit="1" customWidth="1"/>
    <col min="16141" max="16141" width="9.125" style="1095" bestFit="1" customWidth="1"/>
    <col min="16142" max="16142" width="10.625" style="1095" bestFit="1" customWidth="1"/>
    <col min="16143" max="16384" width="8.875" style="1095"/>
  </cols>
  <sheetData>
    <row r="1" spans="1:16" ht="14.25" customHeight="1">
      <c r="A1" s="1096" t="s">
        <v>1897</v>
      </c>
      <c r="B1" s="1070"/>
      <c r="C1" s="1070"/>
      <c r="D1" s="1070"/>
      <c r="E1" s="1070"/>
      <c r="F1" s="1070"/>
      <c r="G1" s="1070"/>
      <c r="H1" s="1070"/>
      <c r="I1" s="1070"/>
      <c r="J1" s="1070"/>
      <c r="K1" s="1070"/>
      <c r="L1" s="1070"/>
      <c r="M1" s="1070"/>
      <c r="N1" s="1070"/>
      <c r="O1" s="1071"/>
      <c r="P1" s="1097" t="s">
        <v>1898</v>
      </c>
    </row>
    <row r="2" spans="1:16" ht="14.25" customHeight="1">
      <c r="A2" s="1070"/>
      <c r="B2" s="1070"/>
      <c r="C2" s="1070"/>
      <c r="D2" s="1070"/>
      <c r="E2" s="1070"/>
      <c r="F2" s="1070"/>
      <c r="G2" s="1070"/>
      <c r="H2" s="1070"/>
      <c r="I2" s="1070"/>
      <c r="J2" s="1070"/>
      <c r="K2" s="1070"/>
      <c r="L2" s="1070"/>
      <c r="M2" s="1070"/>
      <c r="N2" s="1070"/>
      <c r="O2" s="1070"/>
    </row>
    <row r="3" spans="1:16" ht="14.25" customHeight="1">
      <c r="A3" s="1277" t="s">
        <v>1899</v>
      </c>
      <c r="B3" s="1074"/>
      <c r="C3" s="1074"/>
      <c r="D3" s="1074"/>
      <c r="E3" s="1074"/>
      <c r="F3" s="1074"/>
      <c r="G3" s="1074"/>
      <c r="H3" s="1074"/>
      <c r="I3" s="1074"/>
      <c r="J3" s="1074"/>
      <c r="K3" s="1074"/>
      <c r="L3" s="1074"/>
      <c r="M3" s="1074"/>
      <c r="N3" s="1074"/>
      <c r="O3" s="1074"/>
    </row>
    <row r="4" spans="1:16" ht="14.25" customHeight="1">
      <c r="A4" s="1098"/>
      <c r="B4" s="1074"/>
      <c r="C4" s="1074"/>
      <c r="D4" s="1074"/>
      <c r="E4" s="1353" t="s">
        <v>1900</v>
      </c>
      <c r="F4" s="1098"/>
      <c r="G4" s="1074"/>
      <c r="H4" s="1353" t="s">
        <v>1901</v>
      </c>
      <c r="I4" s="1074"/>
      <c r="J4" s="1074"/>
      <c r="K4" s="1074"/>
      <c r="L4" s="1074"/>
      <c r="M4" s="1074"/>
      <c r="N4" s="1074"/>
      <c r="O4" s="1074"/>
    </row>
    <row r="5" spans="1:16" ht="14.25" customHeight="1">
      <c r="A5" s="1070" t="s">
        <v>1902</v>
      </c>
      <c r="B5" s="1070"/>
      <c r="C5" s="1070"/>
      <c r="D5" s="1070"/>
      <c r="E5" s="1070"/>
      <c r="F5" s="1070"/>
      <c r="G5" s="1070"/>
      <c r="H5" s="1070"/>
      <c r="I5" s="1070"/>
      <c r="J5" s="1070"/>
      <c r="K5" s="1070"/>
      <c r="L5" s="1070"/>
      <c r="M5" s="1070"/>
      <c r="N5" s="1070"/>
      <c r="O5" s="1070"/>
    </row>
    <row r="6" spans="1:16" ht="14.25" customHeight="1">
      <c r="A6" s="1956" t="s">
        <v>1903</v>
      </c>
      <c r="B6" s="1954" t="s">
        <v>18</v>
      </c>
      <c r="C6" s="1954" t="s">
        <v>1904</v>
      </c>
      <c r="D6" s="1954" t="s">
        <v>1905</v>
      </c>
      <c r="E6" s="1954" t="s">
        <v>1906</v>
      </c>
      <c r="F6" s="1954" t="s">
        <v>1907</v>
      </c>
      <c r="G6" s="1954" t="s">
        <v>1908</v>
      </c>
      <c r="H6" s="1099" t="s">
        <v>1909</v>
      </c>
      <c r="I6" s="1099"/>
      <c r="J6" s="1954" t="s">
        <v>1910</v>
      </c>
      <c r="K6" s="1954" t="s">
        <v>1911</v>
      </c>
      <c r="L6" s="1954" t="s">
        <v>1912</v>
      </c>
      <c r="M6" s="1954" t="s">
        <v>1913</v>
      </c>
      <c r="N6" s="1953" t="s">
        <v>1914</v>
      </c>
      <c r="O6" s="1948" t="s">
        <v>1915</v>
      </c>
      <c r="P6" s="1949"/>
    </row>
    <row r="7" spans="1:16" ht="24.75" customHeight="1">
      <c r="A7" s="1924"/>
      <c r="B7" s="1955"/>
      <c r="C7" s="1955"/>
      <c r="D7" s="1955"/>
      <c r="E7" s="1955"/>
      <c r="F7" s="1955"/>
      <c r="G7" s="1955"/>
      <c r="H7" s="1354" t="s">
        <v>1916</v>
      </c>
      <c r="I7" s="1354" t="s">
        <v>711</v>
      </c>
      <c r="J7" s="1955"/>
      <c r="K7" s="1955"/>
      <c r="L7" s="1955"/>
      <c r="M7" s="1955"/>
      <c r="N7" s="1948"/>
      <c r="O7" s="1950"/>
      <c r="P7" s="1933"/>
    </row>
    <row r="8" spans="1:16" ht="45" customHeight="1">
      <c r="A8" s="1925"/>
      <c r="B8" s="1100" t="s">
        <v>34</v>
      </c>
      <c r="C8" s="1100" t="s">
        <v>1917</v>
      </c>
      <c r="D8" s="1100" t="s">
        <v>1918</v>
      </c>
      <c r="E8" s="1100" t="s">
        <v>1919</v>
      </c>
      <c r="F8" s="1100" t="s">
        <v>1920</v>
      </c>
      <c r="G8" s="1100" t="s">
        <v>1921</v>
      </c>
      <c r="H8" s="1100" t="s">
        <v>1922</v>
      </c>
      <c r="I8" s="1100" t="s">
        <v>1265</v>
      </c>
      <c r="J8" s="1100" t="s">
        <v>1923</v>
      </c>
      <c r="K8" s="1100" t="s">
        <v>1924</v>
      </c>
      <c r="L8" s="1100" t="s">
        <v>1925</v>
      </c>
      <c r="M8" s="1100" t="s">
        <v>1926</v>
      </c>
      <c r="N8" s="1100" t="s">
        <v>1927</v>
      </c>
      <c r="O8" s="1935"/>
      <c r="P8" s="1934"/>
    </row>
    <row r="9" spans="1:16" ht="20.25" customHeight="1">
      <c r="A9" s="1070" t="s">
        <v>1928</v>
      </c>
      <c r="B9" s="1101"/>
      <c r="C9" s="1102"/>
      <c r="D9" s="1102"/>
      <c r="E9" s="1102"/>
      <c r="F9" s="1102"/>
      <c r="G9" s="1102"/>
      <c r="H9" s="1347"/>
      <c r="I9" s="1347"/>
      <c r="J9" s="1102"/>
      <c r="K9" s="1102"/>
      <c r="L9" s="1102"/>
      <c r="M9" s="1102"/>
      <c r="N9" s="1102"/>
      <c r="O9" s="1951" t="s">
        <v>1835</v>
      </c>
      <c r="P9" s="1952"/>
    </row>
    <row r="10" spans="1:16" ht="20.25" customHeight="1">
      <c r="A10" s="1349" t="s">
        <v>1929</v>
      </c>
      <c r="B10" s="1103">
        <v>5967</v>
      </c>
      <c r="C10" s="1071">
        <v>966</v>
      </c>
      <c r="D10" s="1071">
        <v>874</v>
      </c>
      <c r="E10" s="1071">
        <v>932</v>
      </c>
      <c r="F10" s="1104">
        <v>2272</v>
      </c>
      <c r="G10" s="1071">
        <v>406</v>
      </c>
      <c r="H10" s="1071" t="s">
        <v>1396</v>
      </c>
      <c r="I10" s="1071">
        <v>204</v>
      </c>
      <c r="J10" s="1071">
        <v>44</v>
      </c>
      <c r="K10" s="1071">
        <v>134</v>
      </c>
      <c r="L10" s="1071" t="s">
        <v>1396</v>
      </c>
      <c r="M10" s="1071">
        <v>135</v>
      </c>
      <c r="N10" s="1071" t="s">
        <v>1396</v>
      </c>
      <c r="O10" s="1105" t="s">
        <v>1930</v>
      </c>
      <c r="P10" s="1098"/>
    </row>
    <row r="11" spans="1:16" ht="20.25" customHeight="1">
      <c r="A11" s="1106" t="s">
        <v>1931</v>
      </c>
      <c r="B11" s="1103">
        <v>11301</v>
      </c>
      <c r="C11" s="1104">
        <v>1699</v>
      </c>
      <c r="D11" s="1104">
        <v>1483</v>
      </c>
      <c r="E11" s="1104">
        <v>1484</v>
      </c>
      <c r="F11" s="1104">
        <v>4448</v>
      </c>
      <c r="G11" s="1104">
        <v>1149</v>
      </c>
      <c r="H11" s="1071" t="s">
        <v>1396</v>
      </c>
      <c r="I11" s="1071">
        <v>423</v>
      </c>
      <c r="J11" s="1071">
        <v>82</v>
      </c>
      <c r="K11" s="1071">
        <v>337</v>
      </c>
      <c r="L11" s="1071" t="s">
        <v>1396</v>
      </c>
      <c r="M11" s="1071">
        <v>196</v>
      </c>
      <c r="N11" s="1071" t="s">
        <v>1396</v>
      </c>
      <c r="O11" s="1105" t="s">
        <v>1932</v>
      </c>
      <c r="P11" s="1098"/>
    </row>
    <row r="12" spans="1:16" ht="20.25" customHeight="1">
      <c r="A12" s="1106" t="s">
        <v>1933</v>
      </c>
      <c r="B12" s="1103">
        <v>13422</v>
      </c>
      <c r="C12" s="1104">
        <v>1988</v>
      </c>
      <c r="D12" s="1104">
        <v>1586</v>
      </c>
      <c r="E12" s="1104">
        <v>1482</v>
      </c>
      <c r="F12" s="1104">
        <v>5821</v>
      </c>
      <c r="G12" s="1104">
        <v>1135</v>
      </c>
      <c r="H12" s="1071" t="s">
        <v>1396</v>
      </c>
      <c r="I12" s="1071">
        <v>491</v>
      </c>
      <c r="J12" s="1071">
        <v>94</v>
      </c>
      <c r="K12" s="1071">
        <v>415</v>
      </c>
      <c r="L12" s="1071">
        <v>26</v>
      </c>
      <c r="M12" s="1071">
        <v>384</v>
      </c>
      <c r="N12" s="1071" t="s">
        <v>1396</v>
      </c>
      <c r="O12" s="1105" t="s">
        <v>1934</v>
      </c>
      <c r="P12" s="1098"/>
    </row>
    <row r="13" spans="1:16" ht="20.25" customHeight="1">
      <c r="A13" s="1106" t="s">
        <v>1935</v>
      </c>
      <c r="B13" s="1103">
        <v>15396</v>
      </c>
      <c r="C13" s="1104">
        <v>1976</v>
      </c>
      <c r="D13" s="1104">
        <v>1552</v>
      </c>
      <c r="E13" s="1104">
        <v>1710</v>
      </c>
      <c r="F13" s="1104">
        <v>6975</v>
      </c>
      <c r="G13" s="1104">
        <v>1168</v>
      </c>
      <c r="H13" s="1071">
        <v>39</v>
      </c>
      <c r="I13" s="1071">
        <v>658</v>
      </c>
      <c r="J13" s="1071">
        <v>106</v>
      </c>
      <c r="K13" s="1071">
        <v>569</v>
      </c>
      <c r="L13" s="1071">
        <v>20</v>
      </c>
      <c r="M13" s="1071">
        <v>443</v>
      </c>
      <c r="N13" s="1071">
        <v>180</v>
      </c>
      <c r="O13" s="1105" t="s">
        <v>1936</v>
      </c>
      <c r="P13" s="1098"/>
    </row>
    <row r="14" spans="1:16" ht="20.25" customHeight="1">
      <c r="A14" s="1106" t="s">
        <v>1937</v>
      </c>
      <c r="B14" s="1103">
        <v>21270</v>
      </c>
      <c r="C14" s="1104">
        <v>2090</v>
      </c>
      <c r="D14" s="1104">
        <v>1612</v>
      </c>
      <c r="E14" s="1104">
        <v>2133</v>
      </c>
      <c r="F14" s="1104">
        <v>9612</v>
      </c>
      <c r="G14" s="1104">
        <v>2336</v>
      </c>
      <c r="H14" s="1071">
        <v>41</v>
      </c>
      <c r="I14" s="1071">
        <v>936</v>
      </c>
      <c r="J14" s="1071">
        <v>124</v>
      </c>
      <c r="K14" s="1104">
        <v>1517</v>
      </c>
      <c r="L14" s="1071">
        <v>23</v>
      </c>
      <c r="M14" s="1071">
        <v>613</v>
      </c>
      <c r="N14" s="1071">
        <v>233</v>
      </c>
      <c r="O14" s="1105" t="s">
        <v>1938</v>
      </c>
      <c r="P14" s="1098"/>
    </row>
    <row r="15" spans="1:16" ht="20.25" customHeight="1">
      <c r="A15" s="1349" t="s">
        <v>1939</v>
      </c>
      <c r="B15" s="1103">
        <v>27059</v>
      </c>
      <c r="C15" s="1104">
        <v>2262</v>
      </c>
      <c r="D15" s="1104">
        <v>2282</v>
      </c>
      <c r="E15" s="1104">
        <v>2984</v>
      </c>
      <c r="F15" s="1104">
        <v>13117</v>
      </c>
      <c r="G15" s="1104">
        <v>1868</v>
      </c>
      <c r="H15" s="1071">
        <v>53</v>
      </c>
      <c r="I15" s="1104">
        <v>1220</v>
      </c>
      <c r="J15" s="1071">
        <v>154</v>
      </c>
      <c r="K15" s="1104">
        <v>2036</v>
      </c>
      <c r="L15" s="1071">
        <v>44</v>
      </c>
      <c r="M15" s="1071">
        <v>627</v>
      </c>
      <c r="N15" s="1071">
        <v>412</v>
      </c>
      <c r="O15" s="1105" t="s">
        <v>1940</v>
      </c>
      <c r="P15" s="1098"/>
    </row>
    <row r="16" spans="1:16" ht="20.25" customHeight="1">
      <c r="A16" s="1982" t="s">
        <v>163</v>
      </c>
      <c r="B16" s="1103">
        <v>46086</v>
      </c>
      <c r="C16" s="1104">
        <v>3417</v>
      </c>
      <c r="D16" s="1104">
        <v>5057</v>
      </c>
      <c r="E16" s="1104">
        <v>4676</v>
      </c>
      <c r="F16" s="1104">
        <v>21681</v>
      </c>
      <c r="G16" s="1104">
        <v>2886</v>
      </c>
      <c r="H16" s="1945">
        <v>1870</v>
      </c>
      <c r="I16" s="1945"/>
      <c r="J16" s="1104">
        <v>290</v>
      </c>
      <c r="K16" s="1104">
        <v>3713</v>
      </c>
      <c r="L16" s="1071" t="s">
        <v>1396</v>
      </c>
      <c r="M16" s="1071">
        <v>985</v>
      </c>
      <c r="N16" s="1181">
        <v>1511</v>
      </c>
      <c r="O16" s="1105" t="s">
        <v>1941</v>
      </c>
      <c r="P16" s="1098"/>
    </row>
    <row r="17" spans="1:33" ht="20.25" customHeight="1">
      <c r="A17" s="1982" t="s">
        <v>1943</v>
      </c>
      <c r="B17" s="1103">
        <f t="shared" ref="B17" si="0">SUM(C17:N17)</f>
        <v>60836</v>
      </c>
      <c r="C17" s="1104">
        <v>4446</v>
      </c>
      <c r="D17" s="1104">
        <v>8328</v>
      </c>
      <c r="E17" s="1104">
        <v>5724</v>
      </c>
      <c r="F17" s="1104">
        <v>26957</v>
      </c>
      <c r="G17" s="1104">
        <v>3661</v>
      </c>
      <c r="H17" s="1945">
        <v>2841</v>
      </c>
      <c r="I17" s="1947"/>
      <c r="J17" s="1104">
        <v>245</v>
      </c>
      <c r="K17" s="1104">
        <v>4593</v>
      </c>
      <c r="L17" s="1071" t="s">
        <v>1942</v>
      </c>
      <c r="M17" s="1104">
        <v>1183</v>
      </c>
      <c r="N17" s="1104">
        <v>2858</v>
      </c>
      <c r="O17" s="1105" t="s">
        <v>1944</v>
      </c>
      <c r="P17" s="1182"/>
      <c r="Q17" s="1183"/>
      <c r="R17" s="1183"/>
      <c r="S17" s="1183"/>
      <c r="T17" s="1183"/>
      <c r="U17" s="1183"/>
      <c r="V17" s="1183"/>
      <c r="W17" s="1183"/>
      <c r="X17" s="1183"/>
      <c r="Y17" s="1183"/>
      <c r="Z17" s="1183"/>
      <c r="AA17" s="1183"/>
      <c r="AB17" s="1183"/>
      <c r="AC17" s="1183"/>
      <c r="AD17" s="1183"/>
      <c r="AE17" s="1183"/>
      <c r="AF17" s="1183"/>
      <c r="AG17" s="1183"/>
    </row>
    <row r="18" spans="1:33" ht="20.25" customHeight="1">
      <c r="A18" s="1982" t="s">
        <v>1945</v>
      </c>
      <c r="B18" s="1103">
        <v>74210</v>
      </c>
      <c r="C18" s="1104">
        <v>5491</v>
      </c>
      <c r="D18" s="1104">
        <v>9499</v>
      </c>
      <c r="E18" s="1104">
        <v>6518</v>
      </c>
      <c r="F18" s="1104">
        <v>31252</v>
      </c>
      <c r="G18" s="1104">
        <v>4339</v>
      </c>
      <c r="H18" s="1945">
        <v>4851</v>
      </c>
      <c r="I18" s="1945"/>
      <c r="J18" s="1104">
        <v>283</v>
      </c>
      <c r="K18" s="1104">
        <v>4931</v>
      </c>
      <c r="L18" s="1071" t="s">
        <v>1942</v>
      </c>
      <c r="M18" s="1104">
        <v>1785</v>
      </c>
      <c r="N18" s="1104">
        <v>5261</v>
      </c>
      <c r="O18" s="1105" t="s">
        <v>1946</v>
      </c>
      <c r="P18" s="1182"/>
      <c r="Q18" s="1182"/>
      <c r="R18" s="1183"/>
      <c r="S18" s="1183"/>
      <c r="T18" s="1183"/>
      <c r="U18" s="1183"/>
      <c r="V18" s="1183"/>
      <c r="W18" s="1183"/>
      <c r="X18" s="1183"/>
      <c r="Y18" s="1183"/>
      <c r="Z18" s="1183"/>
      <c r="AA18" s="1183"/>
      <c r="AB18" s="1183"/>
      <c r="AC18" s="1183"/>
      <c r="AD18" s="1183"/>
      <c r="AE18" s="1183"/>
      <c r="AF18" s="1183"/>
      <c r="AG18" s="1183"/>
    </row>
    <row r="19" spans="1:33" s="1098" customFormat="1" ht="20.25" customHeight="1">
      <c r="A19" s="1982" t="s">
        <v>1947</v>
      </c>
      <c r="B19" s="1103">
        <v>78739</v>
      </c>
      <c r="C19" s="1104">
        <v>5172</v>
      </c>
      <c r="D19" s="1104">
        <v>8942</v>
      </c>
      <c r="E19" s="1104">
        <v>7253</v>
      </c>
      <c r="F19" s="1104">
        <v>33158</v>
      </c>
      <c r="G19" s="1104">
        <v>4677</v>
      </c>
      <c r="H19" s="1943">
        <v>6441</v>
      </c>
      <c r="I19" s="1943"/>
      <c r="J19" s="1104">
        <v>306</v>
      </c>
      <c r="K19" s="1104">
        <v>4482</v>
      </c>
      <c r="L19" s="1071" t="s">
        <v>1942</v>
      </c>
      <c r="M19" s="1104">
        <v>2007</v>
      </c>
      <c r="N19" s="1104">
        <v>6301</v>
      </c>
      <c r="O19" s="1105" t="s">
        <v>1948</v>
      </c>
      <c r="P19" s="1182"/>
      <c r="R19" s="1182"/>
      <c r="S19" s="1182"/>
      <c r="T19" s="1182"/>
      <c r="U19" s="1182"/>
      <c r="V19" s="1182"/>
      <c r="W19" s="1182"/>
      <c r="X19" s="1182"/>
      <c r="Y19" s="1182"/>
      <c r="Z19" s="1182"/>
      <c r="AA19" s="1182"/>
      <c r="AB19" s="1182"/>
      <c r="AC19" s="1182"/>
      <c r="AD19" s="1182"/>
      <c r="AE19" s="1182"/>
      <c r="AF19" s="1182"/>
      <c r="AG19" s="1182"/>
    </row>
    <row r="20" spans="1:33" s="1098" customFormat="1" ht="29.25" customHeight="1">
      <c r="A20" s="1982" t="s">
        <v>1949</v>
      </c>
      <c r="B20" s="1103">
        <v>77378</v>
      </c>
      <c r="C20" s="1104">
        <v>5222</v>
      </c>
      <c r="D20" s="1104">
        <v>8768</v>
      </c>
      <c r="E20" s="1104">
        <v>7129</v>
      </c>
      <c r="F20" s="1104">
        <v>34594</v>
      </c>
      <c r="G20" s="1104">
        <v>4388</v>
      </c>
      <c r="H20" s="1943">
        <v>4655</v>
      </c>
      <c r="I20" s="1943"/>
      <c r="J20" s="1104">
        <v>294</v>
      </c>
      <c r="K20" s="1104">
        <v>4481</v>
      </c>
      <c r="L20" s="1071" t="s">
        <v>1942</v>
      </c>
      <c r="M20" s="1104">
        <v>2093</v>
      </c>
      <c r="N20" s="1104">
        <v>5754</v>
      </c>
      <c r="O20" s="1105" t="s">
        <v>1950</v>
      </c>
    </row>
    <row r="21" spans="1:33" s="1098" customFormat="1" ht="20.25" customHeight="1">
      <c r="A21" s="1106" t="s">
        <v>1951</v>
      </c>
      <c r="B21" s="1103">
        <v>74187</v>
      </c>
      <c r="C21" s="1104">
        <v>4846</v>
      </c>
      <c r="D21" s="1104">
        <v>8304</v>
      </c>
      <c r="E21" s="1104">
        <v>6934</v>
      </c>
      <c r="F21" s="1104">
        <v>32935</v>
      </c>
      <c r="G21" s="1104">
        <v>4231</v>
      </c>
      <c r="H21" s="1943">
        <v>4724</v>
      </c>
      <c r="I21" s="1943"/>
      <c r="J21" s="1104">
        <v>267</v>
      </c>
      <c r="K21" s="1104">
        <v>4463</v>
      </c>
      <c r="L21" s="1071"/>
      <c r="M21" s="1104">
        <v>2006</v>
      </c>
      <c r="N21" s="1104">
        <v>5477</v>
      </c>
      <c r="O21" s="1105" t="s">
        <v>1952</v>
      </c>
    </row>
    <row r="22" spans="1:33" s="1098" customFormat="1" ht="20.25" customHeight="1">
      <c r="A22" s="1106" t="s">
        <v>203</v>
      </c>
      <c r="B22" s="1103">
        <v>72449</v>
      </c>
      <c r="C22" s="1104">
        <v>4691</v>
      </c>
      <c r="D22" s="1104">
        <v>7949</v>
      </c>
      <c r="E22" s="1104">
        <v>6910</v>
      </c>
      <c r="F22" s="1104">
        <v>32148</v>
      </c>
      <c r="G22" s="1104">
        <v>4009</v>
      </c>
      <c r="H22" s="1943">
        <v>4824</v>
      </c>
      <c r="I22" s="1943"/>
      <c r="J22" s="1104">
        <v>265</v>
      </c>
      <c r="K22" s="1104">
        <v>4311</v>
      </c>
      <c r="L22" s="1071"/>
      <c r="M22" s="1104">
        <v>1977</v>
      </c>
      <c r="N22" s="1104">
        <v>5365</v>
      </c>
      <c r="O22" s="1105" t="s">
        <v>1953</v>
      </c>
    </row>
    <row r="23" spans="1:33" s="1098" customFormat="1" ht="20.25" customHeight="1">
      <c r="A23" s="1106" t="s">
        <v>205</v>
      </c>
      <c r="B23" s="1103">
        <v>72126</v>
      </c>
      <c r="C23" s="1104">
        <v>4658</v>
      </c>
      <c r="D23" s="1104">
        <v>7837</v>
      </c>
      <c r="E23" s="1104">
        <v>6805</v>
      </c>
      <c r="F23" s="1104">
        <v>32240</v>
      </c>
      <c r="G23" s="1104">
        <v>4019</v>
      </c>
      <c r="H23" s="1943">
        <v>4800</v>
      </c>
      <c r="I23" s="1943"/>
      <c r="J23" s="1104">
        <v>276</v>
      </c>
      <c r="K23" s="1104">
        <v>4253</v>
      </c>
      <c r="L23" s="1071"/>
      <c r="M23" s="1104">
        <v>1927</v>
      </c>
      <c r="N23" s="1104">
        <v>5311</v>
      </c>
      <c r="O23" s="1105" t="s">
        <v>1954</v>
      </c>
    </row>
    <row r="24" spans="1:33" s="1098" customFormat="1" ht="20.25" customHeight="1">
      <c r="A24" s="1106" t="s">
        <v>1955</v>
      </c>
      <c r="B24" s="1103">
        <f>SUM(C24:N24)</f>
        <v>72256</v>
      </c>
      <c r="C24" s="1104">
        <v>4632</v>
      </c>
      <c r="D24" s="1104">
        <v>7786</v>
      </c>
      <c r="E24" s="1104">
        <v>7008</v>
      </c>
      <c r="F24" s="1104">
        <v>32344</v>
      </c>
      <c r="G24" s="1104">
        <v>4096</v>
      </c>
      <c r="H24" s="1943">
        <v>4739</v>
      </c>
      <c r="I24" s="1943"/>
      <c r="J24" s="1104">
        <v>269</v>
      </c>
      <c r="K24" s="1104">
        <v>4113</v>
      </c>
      <c r="L24" s="1071"/>
      <c r="M24" s="1104">
        <v>1962</v>
      </c>
      <c r="N24" s="1104">
        <v>5307</v>
      </c>
      <c r="O24" s="1105" t="s">
        <v>1956</v>
      </c>
    </row>
    <row r="25" spans="1:33" s="1098" customFormat="1" ht="20.25" customHeight="1">
      <c r="A25" s="1106" t="s">
        <v>1957</v>
      </c>
      <c r="B25" s="1103">
        <f>SUM(C25:N25)</f>
        <v>72694</v>
      </c>
      <c r="C25" s="1104">
        <v>4514</v>
      </c>
      <c r="D25" s="1104">
        <v>7700</v>
      </c>
      <c r="E25" s="1104">
        <v>7034</v>
      </c>
      <c r="F25" s="1104">
        <v>32659</v>
      </c>
      <c r="G25" s="1104">
        <v>4226</v>
      </c>
      <c r="H25" s="1943">
        <v>4998</v>
      </c>
      <c r="I25" s="1943"/>
      <c r="J25" s="1104">
        <v>255</v>
      </c>
      <c r="K25" s="1104">
        <v>3836</v>
      </c>
      <c r="L25" s="1071"/>
      <c r="M25" s="1104">
        <v>1966</v>
      </c>
      <c r="N25" s="1104">
        <v>5506</v>
      </c>
      <c r="O25" s="1105" t="s">
        <v>1958</v>
      </c>
    </row>
    <row r="26" spans="1:33" s="1098" customFormat="1" ht="20.25" customHeight="1">
      <c r="A26" s="1106" t="s">
        <v>1959</v>
      </c>
      <c r="B26" s="1103">
        <v>74370</v>
      </c>
      <c r="C26" s="1104">
        <v>4540</v>
      </c>
      <c r="D26" s="1104">
        <v>7893</v>
      </c>
      <c r="E26" s="1104">
        <v>7270</v>
      </c>
      <c r="F26" s="1104">
        <v>33721</v>
      </c>
      <c r="G26" s="1104">
        <v>4203</v>
      </c>
      <c r="H26" s="1943">
        <v>5064</v>
      </c>
      <c r="I26" s="1943"/>
      <c r="J26" s="1104">
        <v>254</v>
      </c>
      <c r="K26" s="1104">
        <v>3696</v>
      </c>
      <c r="L26" s="1071"/>
      <c r="M26" s="1104">
        <v>2046</v>
      </c>
      <c r="N26" s="1104">
        <v>5683</v>
      </c>
      <c r="O26" s="1105" t="s">
        <v>1960</v>
      </c>
    </row>
    <row r="27" spans="1:33" s="1098" customFormat="1" ht="20.25" customHeight="1">
      <c r="A27" s="1106" t="s">
        <v>1961</v>
      </c>
      <c r="B27" s="1103">
        <v>74720</v>
      </c>
      <c r="C27" s="1104">
        <v>4370</v>
      </c>
      <c r="D27" s="1104">
        <v>8084</v>
      </c>
      <c r="E27" s="1104">
        <v>7483</v>
      </c>
      <c r="F27" s="1104">
        <v>33567</v>
      </c>
      <c r="G27" s="1104">
        <v>4350</v>
      </c>
      <c r="H27" s="1943">
        <v>5165</v>
      </c>
      <c r="I27" s="1943"/>
      <c r="J27" s="1104">
        <v>264</v>
      </c>
      <c r="K27" s="1104">
        <v>3597</v>
      </c>
      <c r="L27" s="1071"/>
      <c r="M27" s="1104">
        <v>1939</v>
      </c>
      <c r="N27" s="1104">
        <v>5901</v>
      </c>
      <c r="O27" s="1105" t="s">
        <v>1962</v>
      </c>
    </row>
    <row r="28" spans="1:33" s="1098" customFormat="1" ht="20.25" customHeight="1">
      <c r="A28" s="1278">
        <v>2</v>
      </c>
      <c r="B28" s="1279">
        <v>73093</v>
      </c>
      <c r="C28" s="1280">
        <v>4028</v>
      </c>
      <c r="D28" s="1280">
        <v>7721</v>
      </c>
      <c r="E28" s="1280">
        <v>6961</v>
      </c>
      <c r="F28" s="1280">
        <v>33752</v>
      </c>
      <c r="G28" s="1280">
        <v>4176</v>
      </c>
      <c r="H28" s="1944">
        <v>5197</v>
      </c>
      <c r="I28" s="1944"/>
      <c r="J28" s="1280">
        <v>270</v>
      </c>
      <c r="K28" s="1280">
        <v>3005</v>
      </c>
      <c r="L28" s="1281"/>
      <c r="M28" s="1280">
        <v>1990</v>
      </c>
      <c r="N28" s="1280">
        <v>5993</v>
      </c>
      <c r="O28" s="1282" t="s">
        <v>1963</v>
      </c>
      <c r="P28" s="1283"/>
    </row>
    <row r="29" spans="1:33" s="1098" customFormat="1" ht="20.25" customHeight="1">
      <c r="A29" s="1070" t="s">
        <v>1964</v>
      </c>
      <c r="B29" s="1302">
        <v>42959</v>
      </c>
      <c r="C29" s="1303">
        <v>1324</v>
      </c>
      <c r="D29" s="1303">
        <v>2484</v>
      </c>
      <c r="E29" s="1303">
        <v>4566</v>
      </c>
      <c r="F29" s="1303">
        <v>21864</v>
      </c>
      <c r="G29" s="1303">
        <v>3400</v>
      </c>
      <c r="H29" s="1939">
        <v>2498</v>
      </c>
      <c r="I29" s="1939"/>
      <c r="J29" s="1303">
        <v>54</v>
      </c>
      <c r="K29" s="1303">
        <v>2274</v>
      </c>
      <c r="L29" s="1304"/>
      <c r="M29" s="1303">
        <v>481</v>
      </c>
      <c r="N29" s="1303">
        <v>4014</v>
      </c>
      <c r="O29" s="1940" t="s">
        <v>32</v>
      </c>
      <c r="P29" s="1941"/>
      <c r="R29" s="1107"/>
    </row>
    <row r="30" spans="1:33" s="1098" customFormat="1" ht="20.25" customHeight="1">
      <c r="A30" s="1070" t="s">
        <v>1965</v>
      </c>
      <c r="B30" s="1302">
        <v>4552</v>
      </c>
      <c r="C30" s="1303">
        <v>228</v>
      </c>
      <c r="D30" s="1303">
        <v>391</v>
      </c>
      <c r="E30" s="1303">
        <v>465</v>
      </c>
      <c r="F30" s="1303">
        <v>1758</v>
      </c>
      <c r="G30" s="1303">
        <v>219</v>
      </c>
      <c r="H30" s="1939">
        <v>719</v>
      </c>
      <c r="I30" s="1939"/>
      <c r="J30" s="1303">
        <v>30</v>
      </c>
      <c r="K30" s="1303">
        <v>24</v>
      </c>
      <c r="L30" s="1304"/>
      <c r="M30" s="1303">
        <v>319</v>
      </c>
      <c r="N30" s="1303">
        <v>399</v>
      </c>
      <c r="O30" s="1940" t="s">
        <v>1839</v>
      </c>
      <c r="P30" s="1941"/>
      <c r="R30" s="1107"/>
    </row>
    <row r="31" spans="1:33" s="1098" customFormat="1" ht="20.25" customHeight="1">
      <c r="A31" s="1070" t="s">
        <v>1966</v>
      </c>
      <c r="B31" s="1302">
        <v>25582</v>
      </c>
      <c r="C31" s="1303">
        <v>2476</v>
      </c>
      <c r="D31" s="1303">
        <v>4846</v>
      </c>
      <c r="E31" s="1303">
        <v>1930</v>
      </c>
      <c r="F31" s="1303">
        <v>10130</v>
      </c>
      <c r="G31" s="1303">
        <v>557</v>
      </c>
      <c r="H31" s="1939">
        <v>1980</v>
      </c>
      <c r="I31" s="1939"/>
      <c r="J31" s="1303">
        <v>186</v>
      </c>
      <c r="K31" s="1303">
        <v>707</v>
      </c>
      <c r="L31" s="1304"/>
      <c r="M31" s="1303">
        <v>1190</v>
      </c>
      <c r="N31" s="1303">
        <v>1580</v>
      </c>
      <c r="O31" s="1940" t="s">
        <v>35</v>
      </c>
      <c r="P31" s="1941"/>
      <c r="R31" s="1107"/>
    </row>
    <row r="32" spans="1:33" s="1098" customFormat="1" ht="9.9499999999999993" customHeight="1">
      <c r="A32" s="1070"/>
      <c r="B32" s="1103"/>
      <c r="C32" s="1104"/>
      <c r="D32" s="1104"/>
      <c r="E32" s="1104"/>
      <c r="F32" s="1104"/>
      <c r="G32" s="1104"/>
      <c r="H32" s="1350"/>
      <c r="I32" s="1350"/>
      <c r="J32" s="1104"/>
      <c r="K32" s="1104"/>
      <c r="L32" s="1071"/>
      <c r="M32" s="1104"/>
      <c r="N32" s="1104"/>
      <c r="O32" s="1348"/>
      <c r="P32" s="1349"/>
      <c r="R32" s="1107"/>
    </row>
    <row r="33" spans="1:33" ht="20.25" customHeight="1">
      <c r="A33" s="1070" t="s">
        <v>1967</v>
      </c>
      <c r="B33" s="1103"/>
      <c r="C33" s="1104"/>
      <c r="D33" s="1104"/>
      <c r="E33" s="1104"/>
      <c r="F33" s="1104"/>
      <c r="G33" s="1104"/>
      <c r="H33" s="1104"/>
      <c r="I33" s="1104"/>
      <c r="J33" s="1104"/>
      <c r="K33" s="1104"/>
      <c r="L33" s="1104"/>
      <c r="M33" s="1104"/>
      <c r="N33" s="1104"/>
      <c r="O33" s="1352" t="s">
        <v>1829</v>
      </c>
      <c r="P33" s="1098"/>
      <c r="R33" s="1108"/>
    </row>
    <row r="34" spans="1:33" ht="20.25" customHeight="1">
      <c r="A34" s="1349" t="s">
        <v>1929</v>
      </c>
      <c r="B34" s="1103">
        <v>3911</v>
      </c>
      <c r="C34" s="1071">
        <v>50</v>
      </c>
      <c r="D34" s="1071">
        <v>82</v>
      </c>
      <c r="E34" s="1071">
        <v>416</v>
      </c>
      <c r="F34" s="1071">
        <v>419</v>
      </c>
      <c r="G34" s="1071">
        <v>241</v>
      </c>
      <c r="H34" s="1104">
        <v>2583</v>
      </c>
      <c r="I34" s="1071">
        <v>93</v>
      </c>
      <c r="J34" s="1071" t="s">
        <v>1396</v>
      </c>
      <c r="K34" s="1071">
        <v>27</v>
      </c>
      <c r="L34" s="1071" t="s">
        <v>1396</v>
      </c>
      <c r="M34" s="1071" t="s">
        <v>1396</v>
      </c>
      <c r="N34" s="1071" t="s">
        <v>1396</v>
      </c>
      <c r="O34" s="1105" t="s">
        <v>1930</v>
      </c>
      <c r="P34" s="1098"/>
    </row>
    <row r="35" spans="1:33" ht="20.25" customHeight="1">
      <c r="A35" s="1106" t="s">
        <v>1968</v>
      </c>
      <c r="B35" s="1103">
        <v>4688</v>
      </c>
      <c r="C35" s="1071">
        <v>57</v>
      </c>
      <c r="D35" s="1071">
        <v>91</v>
      </c>
      <c r="E35" s="1071">
        <v>611</v>
      </c>
      <c r="F35" s="1071">
        <v>853</v>
      </c>
      <c r="G35" s="1071">
        <v>353</v>
      </c>
      <c r="H35" s="1104">
        <v>2386</v>
      </c>
      <c r="I35" s="1071">
        <v>276</v>
      </c>
      <c r="J35" s="1071" t="s">
        <v>1396</v>
      </c>
      <c r="K35" s="1071">
        <v>61</v>
      </c>
      <c r="L35" s="1071" t="s">
        <v>1396</v>
      </c>
      <c r="M35" s="1071" t="s">
        <v>1396</v>
      </c>
      <c r="N35" s="1071" t="s">
        <v>1396</v>
      </c>
      <c r="O35" s="1105" t="s">
        <v>1932</v>
      </c>
      <c r="P35" s="1098"/>
    </row>
    <row r="36" spans="1:33" ht="20.25" customHeight="1">
      <c r="A36" s="1106" t="s">
        <v>1969</v>
      </c>
      <c r="B36" s="1103">
        <v>4592</v>
      </c>
      <c r="C36" s="1071">
        <v>75</v>
      </c>
      <c r="D36" s="1071">
        <v>84</v>
      </c>
      <c r="E36" s="1071">
        <v>676</v>
      </c>
      <c r="F36" s="1071">
        <v>986</v>
      </c>
      <c r="G36" s="1071">
        <v>385</v>
      </c>
      <c r="H36" s="1104">
        <v>2161</v>
      </c>
      <c r="I36" s="1071">
        <v>210</v>
      </c>
      <c r="J36" s="1071" t="s">
        <v>1396</v>
      </c>
      <c r="K36" s="1071">
        <v>15</v>
      </c>
      <c r="L36" s="1071" t="s">
        <v>1396</v>
      </c>
      <c r="M36" s="1071" t="s">
        <v>1396</v>
      </c>
      <c r="N36" s="1071" t="s">
        <v>1396</v>
      </c>
      <c r="O36" s="1105" t="s">
        <v>1934</v>
      </c>
      <c r="P36" s="1098"/>
    </row>
    <row r="37" spans="1:33" ht="20.25" customHeight="1">
      <c r="A37" s="1106" t="s">
        <v>1935</v>
      </c>
      <c r="B37" s="1103">
        <f t="shared" ref="B37:B42" si="1">SUM(C37:N37)</f>
        <v>6269</v>
      </c>
      <c r="C37" s="1071">
        <v>77</v>
      </c>
      <c r="D37" s="1071">
        <v>76</v>
      </c>
      <c r="E37" s="1071">
        <v>822</v>
      </c>
      <c r="F37" s="1104">
        <v>1186</v>
      </c>
      <c r="G37" s="1071">
        <v>527</v>
      </c>
      <c r="H37" s="1104">
        <v>3288</v>
      </c>
      <c r="I37" s="1071">
        <v>249</v>
      </c>
      <c r="J37" s="1071" t="s">
        <v>1396</v>
      </c>
      <c r="K37" s="1071">
        <v>34</v>
      </c>
      <c r="L37" s="1071" t="s">
        <v>1396</v>
      </c>
      <c r="M37" s="1071" t="s">
        <v>1396</v>
      </c>
      <c r="N37" s="1071">
        <v>10</v>
      </c>
      <c r="O37" s="1105" t="s">
        <v>1936</v>
      </c>
      <c r="P37" s="1098"/>
    </row>
    <row r="38" spans="1:33" ht="20.25" customHeight="1">
      <c r="A38" s="1106" t="s">
        <v>1937</v>
      </c>
      <c r="B38" s="1103">
        <f t="shared" si="1"/>
        <v>7978</v>
      </c>
      <c r="C38" s="1071">
        <v>86</v>
      </c>
      <c r="D38" s="1071">
        <v>127</v>
      </c>
      <c r="E38" s="1071">
        <v>860</v>
      </c>
      <c r="F38" s="1104">
        <v>1404</v>
      </c>
      <c r="G38" s="1071">
        <v>697</v>
      </c>
      <c r="H38" s="1104">
        <v>4374</v>
      </c>
      <c r="I38" s="1071">
        <v>353</v>
      </c>
      <c r="J38" s="1071" t="s">
        <v>1396</v>
      </c>
      <c r="K38" s="1071">
        <v>23</v>
      </c>
      <c r="L38" s="1071" t="s">
        <v>1396</v>
      </c>
      <c r="M38" s="1071" t="s">
        <v>1396</v>
      </c>
      <c r="N38" s="1071">
        <v>54</v>
      </c>
      <c r="O38" s="1105" t="s">
        <v>1938</v>
      </c>
      <c r="P38" s="1098"/>
    </row>
    <row r="39" spans="1:33" ht="20.25" customHeight="1">
      <c r="A39" s="1349" t="s">
        <v>1939</v>
      </c>
      <c r="B39" s="1103">
        <f t="shared" si="1"/>
        <v>10633</v>
      </c>
      <c r="C39" s="1071">
        <v>129</v>
      </c>
      <c r="D39" s="1071">
        <v>183</v>
      </c>
      <c r="E39" s="1071">
        <v>835</v>
      </c>
      <c r="F39" s="1104">
        <v>1967</v>
      </c>
      <c r="G39" s="1071">
        <v>719</v>
      </c>
      <c r="H39" s="1104">
        <v>6043</v>
      </c>
      <c r="I39" s="1071">
        <v>393</v>
      </c>
      <c r="J39" s="1071" t="s">
        <v>1396</v>
      </c>
      <c r="K39" s="1071">
        <v>40</v>
      </c>
      <c r="L39" s="1071" t="s">
        <v>1396</v>
      </c>
      <c r="M39" s="1071" t="s">
        <v>1396</v>
      </c>
      <c r="N39" s="1071">
        <v>324</v>
      </c>
      <c r="O39" s="1105" t="s">
        <v>1940</v>
      </c>
      <c r="P39" s="1098"/>
    </row>
    <row r="40" spans="1:33" ht="20.25" customHeight="1">
      <c r="A40" s="1982" t="s">
        <v>163</v>
      </c>
      <c r="B40" s="1103">
        <f t="shared" si="1"/>
        <v>13532</v>
      </c>
      <c r="C40" s="1071">
        <v>344</v>
      </c>
      <c r="D40" s="1071">
        <v>359</v>
      </c>
      <c r="E40" s="1284">
        <v>1243</v>
      </c>
      <c r="F40" s="1284">
        <v>3312</v>
      </c>
      <c r="G40" s="1284">
        <v>1108</v>
      </c>
      <c r="H40" s="1946">
        <v>6679</v>
      </c>
      <c r="I40" s="1946"/>
      <c r="J40" s="1070">
        <v>5</v>
      </c>
      <c r="K40" s="1070">
        <v>86</v>
      </c>
      <c r="L40" s="1071" t="s">
        <v>1396</v>
      </c>
      <c r="M40" s="1071">
        <v>18</v>
      </c>
      <c r="N40" s="1071">
        <v>378</v>
      </c>
      <c r="O40" s="1105" t="s">
        <v>1970</v>
      </c>
      <c r="P40" s="1098"/>
    </row>
    <row r="41" spans="1:33" ht="20.25" customHeight="1">
      <c r="A41" s="1982" t="s">
        <v>1943</v>
      </c>
      <c r="B41" s="1103">
        <f t="shared" si="1"/>
        <v>16076</v>
      </c>
      <c r="C41" s="1104">
        <v>601</v>
      </c>
      <c r="D41" s="1104">
        <v>610</v>
      </c>
      <c r="E41" s="1104">
        <v>1586</v>
      </c>
      <c r="F41" s="1104">
        <v>3964</v>
      </c>
      <c r="G41" s="1104">
        <v>1241</v>
      </c>
      <c r="H41" s="1943">
        <v>7053</v>
      </c>
      <c r="I41" s="1947"/>
      <c r="J41" s="1104">
        <v>17</v>
      </c>
      <c r="K41" s="1104">
        <v>127</v>
      </c>
      <c r="L41" s="1071" t="s">
        <v>1942</v>
      </c>
      <c r="M41" s="1104">
        <v>43</v>
      </c>
      <c r="N41" s="1104">
        <v>834</v>
      </c>
      <c r="O41" s="1105" t="s">
        <v>1944</v>
      </c>
      <c r="P41" s="1098"/>
    </row>
    <row r="42" spans="1:33" ht="20.25" customHeight="1">
      <c r="A42" s="1982" t="s">
        <v>1945</v>
      </c>
      <c r="B42" s="1103">
        <f t="shared" si="1"/>
        <v>17396</v>
      </c>
      <c r="C42" s="1104">
        <v>801</v>
      </c>
      <c r="D42" s="1104">
        <v>973</v>
      </c>
      <c r="E42" s="1104">
        <v>1633</v>
      </c>
      <c r="F42" s="1104">
        <v>4195</v>
      </c>
      <c r="G42" s="1104">
        <v>1321</v>
      </c>
      <c r="H42" s="1943">
        <v>6760</v>
      </c>
      <c r="I42" s="1943"/>
      <c r="J42" s="1104">
        <v>12</v>
      </c>
      <c r="K42" s="1104">
        <v>240</v>
      </c>
      <c r="L42" s="1071" t="s">
        <v>1942</v>
      </c>
      <c r="M42" s="1104">
        <v>121</v>
      </c>
      <c r="N42" s="1104">
        <v>1340</v>
      </c>
      <c r="O42" s="1105" t="s">
        <v>1946</v>
      </c>
      <c r="P42" s="1098"/>
    </row>
    <row r="43" spans="1:33" s="1098" customFormat="1" ht="21.75" customHeight="1">
      <c r="A43" s="1982" t="s">
        <v>1947</v>
      </c>
      <c r="B43" s="1103">
        <v>16760</v>
      </c>
      <c r="C43" s="1104">
        <v>946</v>
      </c>
      <c r="D43" s="1104">
        <v>1010</v>
      </c>
      <c r="E43" s="1104">
        <v>1534</v>
      </c>
      <c r="F43" s="1104">
        <v>3693</v>
      </c>
      <c r="G43" s="1104">
        <v>1233</v>
      </c>
      <c r="H43" s="1943">
        <v>6315</v>
      </c>
      <c r="I43" s="1943"/>
      <c r="J43" s="1104">
        <v>17</v>
      </c>
      <c r="K43" s="1104">
        <v>284</v>
      </c>
      <c r="L43" s="1071" t="s">
        <v>1942</v>
      </c>
      <c r="M43" s="1104">
        <v>158</v>
      </c>
      <c r="N43" s="1104">
        <v>1570</v>
      </c>
      <c r="O43" s="1105" t="s">
        <v>1948</v>
      </c>
      <c r="Q43" s="1182"/>
      <c r="R43" s="1182"/>
      <c r="S43" s="1182"/>
      <c r="T43" s="1182"/>
      <c r="U43" s="1182"/>
      <c r="V43" s="1182"/>
      <c r="W43" s="1182"/>
      <c r="X43" s="1182"/>
      <c r="Y43" s="1182"/>
      <c r="Z43" s="1182"/>
      <c r="AA43" s="1182"/>
      <c r="AB43" s="1182"/>
      <c r="AC43" s="1182"/>
      <c r="AD43" s="1182"/>
      <c r="AE43" s="1182"/>
      <c r="AF43" s="1182"/>
      <c r="AG43" s="1182"/>
    </row>
    <row r="44" spans="1:33" s="1098" customFormat="1" ht="29.25" customHeight="1">
      <c r="A44" s="1982" t="s">
        <v>1949</v>
      </c>
      <c r="B44" s="1103">
        <v>15902</v>
      </c>
      <c r="C44" s="1104">
        <v>883</v>
      </c>
      <c r="D44" s="1104">
        <v>1011</v>
      </c>
      <c r="E44" s="1104">
        <v>1394</v>
      </c>
      <c r="F44" s="1104">
        <v>3636</v>
      </c>
      <c r="G44" s="1104">
        <v>1059</v>
      </c>
      <c r="H44" s="1943">
        <v>6106</v>
      </c>
      <c r="I44" s="1943"/>
      <c r="J44" s="1104">
        <v>36</v>
      </c>
      <c r="K44" s="1104">
        <v>269</v>
      </c>
      <c r="L44" s="1071" t="s">
        <v>1942</v>
      </c>
      <c r="M44" s="1104">
        <v>126</v>
      </c>
      <c r="N44" s="1104">
        <v>1382</v>
      </c>
      <c r="O44" s="1105" t="s">
        <v>1950</v>
      </c>
    </row>
    <row r="45" spans="1:33" s="1098" customFormat="1" ht="20.25" customHeight="1">
      <c r="A45" s="1106" t="s">
        <v>1951</v>
      </c>
      <c r="B45" s="1103">
        <v>15427</v>
      </c>
      <c r="C45" s="1104">
        <v>798</v>
      </c>
      <c r="D45" s="1104">
        <v>850</v>
      </c>
      <c r="E45" s="1104">
        <v>1423</v>
      </c>
      <c r="F45" s="1104">
        <v>3456</v>
      </c>
      <c r="G45" s="1104">
        <v>1062</v>
      </c>
      <c r="H45" s="1943">
        <v>6099</v>
      </c>
      <c r="I45" s="1943"/>
      <c r="J45" s="1104">
        <v>31</v>
      </c>
      <c r="K45" s="1104">
        <v>257</v>
      </c>
      <c r="L45" s="1071"/>
      <c r="M45" s="1104">
        <v>134</v>
      </c>
      <c r="N45" s="1104">
        <v>1317</v>
      </c>
      <c r="O45" s="1105" t="s">
        <v>1952</v>
      </c>
    </row>
    <row r="46" spans="1:33" s="1098" customFormat="1" ht="20.25" customHeight="1">
      <c r="A46" s="1106" t="s">
        <v>203</v>
      </c>
      <c r="B46" s="1103">
        <v>15045</v>
      </c>
      <c r="C46" s="1104">
        <v>734</v>
      </c>
      <c r="D46" s="1104">
        <v>887</v>
      </c>
      <c r="E46" s="1104">
        <v>1377</v>
      </c>
      <c r="F46" s="1104">
        <v>3538</v>
      </c>
      <c r="G46" s="1104">
        <v>941</v>
      </c>
      <c r="H46" s="1943">
        <v>5856</v>
      </c>
      <c r="I46" s="1943"/>
      <c r="J46" s="1104">
        <v>17</v>
      </c>
      <c r="K46" s="1104">
        <v>318</v>
      </c>
      <c r="L46" s="1071"/>
      <c r="M46" s="1104">
        <v>127</v>
      </c>
      <c r="N46" s="1104">
        <v>1250</v>
      </c>
      <c r="O46" s="1105" t="s">
        <v>1953</v>
      </c>
    </row>
    <row r="47" spans="1:33" s="1098" customFormat="1" ht="20.25" customHeight="1">
      <c r="A47" s="1106" t="s">
        <v>205</v>
      </c>
      <c r="B47" s="1103">
        <f>SUM(C47:N47)</f>
        <v>15024</v>
      </c>
      <c r="C47" s="1104">
        <v>723</v>
      </c>
      <c r="D47" s="1104">
        <v>889</v>
      </c>
      <c r="E47" s="1104">
        <v>1390</v>
      </c>
      <c r="F47" s="1104">
        <v>3275</v>
      </c>
      <c r="G47" s="1104">
        <v>912</v>
      </c>
      <c r="H47" s="1943">
        <v>6181</v>
      </c>
      <c r="I47" s="1943"/>
      <c r="J47" s="1104">
        <v>28</v>
      </c>
      <c r="K47" s="1104">
        <v>278</v>
      </c>
      <c r="L47" s="1071"/>
      <c r="M47" s="1104">
        <v>123</v>
      </c>
      <c r="N47" s="1104">
        <v>1225</v>
      </c>
      <c r="O47" s="1105" t="s">
        <v>1971</v>
      </c>
    </row>
    <row r="48" spans="1:33" s="1098" customFormat="1" ht="20.25" customHeight="1">
      <c r="A48" s="1106" t="s">
        <v>1955</v>
      </c>
      <c r="B48" s="1103">
        <f>SUM(C48:N48)</f>
        <v>15040</v>
      </c>
      <c r="C48" s="1104">
        <v>697</v>
      </c>
      <c r="D48" s="1104">
        <v>852</v>
      </c>
      <c r="E48" s="1104">
        <v>1436</v>
      </c>
      <c r="F48" s="1104">
        <v>3243</v>
      </c>
      <c r="G48" s="1104">
        <v>933</v>
      </c>
      <c r="H48" s="1943">
        <v>6206</v>
      </c>
      <c r="I48" s="1943"/>
      <c r="J48" s="1104">
        <v>21</v>
      </c>
      <c r="K48" s="1104">
        <v>308</v>
      </c>
      <c r="L48" s="1071"/>
      <c r="M48" s="1104">
        <v>142</v>
      </c>
      <c r="N48" s="1104">
        <v>1202</v>
      </c>
      <c r="O48" s="1105" t="s">
        <v>1956</v>
      </c>
    </row>
    <row r="49" spans="1:18" s="1098" customFormat="1" ht="20.25" customHeight="1">
      <c r="A49" s="1106" t="s">
        <v>1957</v>
      </c>
      <c r="B49" s="1103">
        <f>SUM(C49:N49)</f>
        <v>15118</v>
      </c>
      <c r="C49" s="1104">
        <v>730</v>
      </c>
      <c r="D49" s="1104">
        <v>860</v>
      </c>
      <c r="E49" s="1104">
        <v>1408</v>
      </c>
      <c r="F49" s="1104">
        <v>3246</v>
      </c>
      <c r="G49" s="1104">
        <v>942</v>
      </c>
      <c r="H49" s="1943">
        <v>6205</v>
      </c>
      <c r="I49" s="1943"/>
      <c r="J49" s="1104">
        <v>15</v>
      </c>
      <c r="K49" s="1104">
        <v>280</v>
      </c>
      <c r="L49" s="1071"/>
      <c r="M49" s="1104">
        <v>126</v>
      </c>
      <c r="N49" s="1104">
        <v>1306</v>
      </c>
      <c r="O49" s="1105" t="s">
        <v>1958</v>
      </c>
    </row>
    <row r="50" spans="1:18" s="1098" customFormat="1" ht="20.25" customHeight="1">
      <c r="A50" s="1106" t="s">
        <v>1959</v>
      </c>
      <c r="B50" s="1103">
        <v>15143</v>
      </c>
      <c r="C50" s="1104">
        <v>742</v>
      </c>
      <c r="D50" s="1104">
        <v>848</v>
      </c>
      <c r="E50" s="1104">
        <v>1403</v>
      </c>
      <c r="F50" s="1104">
        <v>3253</v>
      </c>
      <c r="G50" s="1104">
        <v>913</v>
      </c>
      <c r="H50" s="1943">
        <v>6273</v>
      </c>
      <c r="I50" s="1943"/>
      <c r="J50" s="1104">
        <v>20</v>
      </c>
      <c r="K50" s="1104">
        <v>323</v>
      </c>
      <c r="L50" s="1071"/>
      <c r="M50" s="1104">
        <v>112</v>
      </c>
      <c r="N50" s="1104">
        <v>1256</v>
      </c>
      <c r="O50" s="1105" t="s">
        <v>1960</v>
      </c>
      <c r="P50" s="1306"/>
    </row>
    <row r="51" spans="1:18" s="1098" customFormat="1" ht="20.25" customHeight="1">
      <c r="A51" s="1106" t="s">
        <v>1961</v>
      </c>
      <c r="B51" s="1103">
        <v>15128</v>
      </c>
      <c r="C51" s="1104">
        <v>727</v>
      </c>
      <c r="D51" s="1104">
        <v>835</v>
      </c>
      <c r="E51" s="1104">
        <v>1295</v>
      </c>
      <c r="F51" s="1104">
        <v>3161</v>
      </c>
      <c r="G51" s="1104">
        <v>917</v>
      </c>
      <c r="H51" s="1943">
        <v>6372</v>
      </c>
      <c r="I51" s="1943"/>
      <c r="J51" s="1104">
        <v>25</v>
      </c>
      <c r="K51" s="1104">
        <v>304</v>
      </c>
      <c r="L51" s="1071"/>
      <c r="M51" s="1104">
        <v>117</v>
      </c>
      <c r="N51" s="1104">
        <v>1375</v>
      </c>
      <c r="O51" s="1105" t="s">
        <v>1962</v>
      </c>
      <c r="Q51" s="1283"/>
    </row>
    <row r="52" spans="1:18" s="1098" customFormat="1" ht="20.25" customHeight="1">
      <c r="A52" s="1278">
        <v>2</v>
      </c>
      <c r="B52" s="1279">
        <v>15564</v>
      </c>
      <c r="C52" s="1280">
        <v>672</v>
      </c>
      <c r="D52" s="1280">
        <v>786</v>
      </c>
      <c r="E52" s="1280">
        <v>1322</v>
      </c>
      <c r="F52" s="1280">
        <v>3345</v>
      </c>
      <c r="G52" s="1280">
        <v>892</v>
      </c>
      <c r="H52" s="1944">
        <v>6786</v>
      </c>
      <c r="I52" s="1944"/>
      <c r="J52" s="1280">
        <v>22</v>
      </c>
      <c r="K52" s="1280">
        <v>310</v>
      </c>
      <c r="L52" s="1281"/>
      <c r="M52" s="1280">
        <v>100</v>
      </c>
      <c r="N52" s="1280">
        <v>1329</v>
      </c>
      <c r="O52" s="1301" t="s">
        <v>1972</v>
      </c>
      <c r="P52" s="1283"/>
    </row>
    <row r="53" spans="1:18" s="1098" customFormat="1" ht="20.25" customHeight="1">
      <c r="A53" s="1070" t="s">
        <v>1964</v>
      </c>
      <c r="B53" s="1302">
        <v>10386</v>
      </c>
      <c r="C53" s="1303">
        <v>360</v>
      </c>
      <c r="D53" s="1303">
        <v>410</v>
      </c>
      <c r="E53" s="1303">
        <v>1076</v>
      </c>
      <c r="F53" s="1303">
        <v>2682</v>
      </c>
      <c r="G53" s="1303">
        <v>743</v>
      </c>
      <c r="H53" s="1939">
        <v>3807</v>
      </c>
      <c r="I53" s="1939"/>
      <c r="J53" s="1303">
        <v>6</v>
      </c>
      <c r="K53" s="1303">
        <v>252</v>
      </c>
      <c r="L53" s="1304"/>
      <c r="M53" s="1303">
        <v>44</v>
      </c>
      <c r="N53" s="1303">
        <v>1006</v>
      </c>
      <c r="O53" s="1940" t="s">
        <v>32</v>
      </c>
      <c r="P53" s="1941"/>
      <c r="R53" s="1107"/>
    </row>
    <row r="54" spans="1:18" s="1098" customFormat="1" ht="20.25" customHeight="1">
      <c r="A54" s="1070" t="s">
        <v>1965</v>
      </c>
      <c r="B54" s="1302">
        <v>1076</v>
      </c>
      <c r="C54" s="1303">
        <v>27</v>
      </c>
      <c r="D54" s="1303">
        <v>38</v>
      </c>
      <c r="E54" s="1303">
        <v>58</v>
      </c>
      <c r="F54" s="1303">
        <v>152</v>
      </c>
      <c r="G54" s="1303">
        <v>31</v>
      </c>
      <c r="H54" s="1939">
        <v>688</v>
      </c>
      <c r="I54" s="1939"/>
      <c r="J54" s="1303">
        <v>4</v>
      </c>
      <c r="K54" s="1303">
        <v>0</v>
      </c>
      <c r="L54" s="1304"/>
      <c r="M54" s="1303">
        <v>15</v>
      </c>
      <c r="N54" s="1303">
        <v>63</v>
      </c>
      <c r="O54" s="1940" t="s">
        <v>1839</v>
      </c>
      <c r="P54" s="1941"/>
      <c r="R54" s="1107"/>
    </row>
    <row r="55" spans="1:18" s="1098" customFormat="1" ht="20.25" customHeight="1">
      <c r="A55" s="1285" t="s">
        <v>1966</v>
      </c>
      <c r="B55" s="1302">
        <v>4102</v>
      </c>
      <c r="C55" s="1303">
        <v>285</v>
      </c>
      <c r="D55" s="1303">
        <v>338</v>
      </c>
      <c r="E55" s="1303">
        <v>188</v>
      </c>
      <c r="F55" s="1303">
        <v>511</v>
      </c>
      <c r="G55" s="1303">
        <v>118</v>
      </c>
      <c r="H55" s="1939">
        <v>2291</v>
      </c>
      <c r="I55" s="1939"/>
      <c r="J55" s="1303">
        <v>12</v>
      </c>
      <c r="K55" s="1303">
        <v>58</v>
      </c>
      <c r="L55" s="1304"/>
      <c r="M55" s="1303">
        <v>41</v>
      </c>
      <c r="N55" s="1305">
        <v>260</v>
      </c>
      <c r="O55" s="1941" t="s">
        <v>35</v>
      </c>
      <c r="P55" s="1941"/>
      <c r="R55" s="1107"/>
    </row>
    <row r="56" spans="1:18" s="1098" customFormat="1" ht="9.9499999999999993" customHeight="1">
      <c r="A56" s="1286"/>
      <c r="B56" s="1287"/>
      <c r="C56" s="1288"/>
      <c r="D56" s="1288"/>
      <c r="E56" s="1288"/>
      <c r="F56" s="1288"/>
      <c r="G56" s="1288"/>
      <c r="H56" s="1942"/>
      <c r="I56" s="1942"/>
      <c r="J56" s="1288"/>
      <c r="K56" s="1288"/>
      <c r="L56" s="1289"/>
      <c r="M56" s="1288"/>
      <c r="N56" s="1290"/>
      <c r="O56" s="1938"/>
      <c r="P56" s="1938"/>
      <c r="R56" s="1107"/>
    </row>
    <row r="57" spans="1:18" ht="3.75" customHeight="1">
      <c r="A57" s="1276"/>
      <c r="B57" s="1276"/>
      <c r="C57" s="1276"/>
      <c r="D57" s="1276"/>
      <c r="E57" s="1276"/>
      <c r="F57" s="1276"/>
      <c r="G57" s="1276"/>
      <c r="H57" s="1291"/>
      <c r="I57" s="1276"/>
      <c r="J57" s="1276"/>
      <c r="K57" s="1276"/>
      <c r="L57" s="1276"/>
      <c r="M57" s="1276"/>
      <c r="N57" s="1276"/>
      <c r="O57" s="1276"/>
    </row>
    <row r="58" spans="1:18" ht="12.75" customHeight="1">
      <c r="A58" s="1091" t="s">
        <v>1973</v>
      </c>
      <c r="B58" s="1109"/>
      <c r="C58" s="1109"/>
      <c r="D58" s="1109"/>
      <c r="E58" s="1109"/>
      <c r="F58" s="1109"/>
      <c r="G58" s="1109"/>
      <c r="I58" s="1110" t="s">
        <v>1974</v>
      </c>
      <c r="J58" s="1109"/>
      <c r="K58" s="1109"/>
      <c r="L58" s="1109"/>
      <c r="M58" s="1109"/>
      <c r="N58" s="1091"/>
      <c r="O58" s="1091"/>
    </row>
    <row r="59" spans="1:18" ht="12.75" customHeight="1">
      <c r="A59" s="1091" t="s">
        <v>1975</v>
      </c>
      <c r="B59" s="1109"/>
      <c r="C59" s="1109"/>
      <c r="D59" s="1109"/>
      <c r="E59" s="1109"/>
      <c r="F59" s="1109"/>
      <c r="G59" s="1109"/>
      <c r="I59" s="1110" t="s">
        <v>1976</v>
      </c>
      <c r="J59" s="1109"/>
      <c r="K59" s="1109"/>
      <c r="L59" s="1109"/>
      <c r="M59" s="1109"/>
      <c r="N59" s="1091"/>
      <c r="O59" s="1091"/>
    </row>
    <row r="60" spans="1:18" ht="12.75" customHeight="1">
      <c r="A60" s="1091" t="s">
        <v>1977</v>
      </c>
      <c r="B60" s="1109"/>
      <c r="C60" s="1109"/>
      <c r="D60" s="1109"/>
      <c r="E60" s="1109"/>
      <c r="F60" s="1109"/>
      <c r="G60" s="1109"/>
      <c r="I60" s="1110" t="s">
        <v>1978</v>
      </c>
      <c r="J60" s="1109"/>
      <c r="K60" s="1109"/>
      <c r="L60" s="1109"/>
      <c r="M60" s="1109"/>
      <c r="N60" s="1091"/>
      <c r="O60" s="1091"/>
    </row>
    <row r="61" spans="1:18" ht="12.75" customHeight="1">
      <c r="A61" s="1091" t="s">
        <v>1979</v>
      </c>
      <c r="B61" s="1109"/>
      <c r="C61" s="1109"/>
      <c r="D61" s="1109"/>
      <c r="E61" s="1109"/>
      <c r="F61" s="1109"/>
      <c r="G61" s="1109"/>
      <c r="J61" s="1109"/>
      <c r="K61" s="1109"/>
      <c r="L61" s="1109"/>
      <c r="M61" s="1109"/>
      <c r="N61" s="1091"/>
      <c r="O61" s="1091"/>
    </row>
    <row r="62" spans="1:18" ht="12.75" customHeight="1">
      <c r="A62" s="1091" t="s">
        <v>1980</v>
      </c>
      <c r="B62" s="1109"/>
      <c r="C62" s="1109"/>
      <c r="D62" s="1109"/>
      <c r="E62" s="1109"/>
      <c r="F62" s="1109"/>
      <c r="G62" s="1109"/>
      <c r="I62" s="1109"/>
      <c r="J62" s="1109"/>
      <c r="K62" s="1109"/>
      <c r="L62" s="1109"/>
      <c r="M62" s="1109"/>
      <c r="N62" s="1091"/>
      <c r="O62" s="1091"/>
    </row>
    <row r="63" spans="1:18" ht="12.75" customHeight="1">
      <c r="A63" s="1091" t="s">
        <v>1981</v>
      </c>
      <c r="B63" s="1109"/>
      <c r="C63" s="1109"/>
      <c r="D63" s="1109"/>
      <c r="E63" s="1109"/>
      <c r="F63" s="1109"/>
      <c r="G63" s="1109"/>
      <c r="H63" s="1109"/>
      <c r="I63" s="1109"/>
      <c r="J63" s="1109"/>
      <c r="K63" s="1109"/>
      <c r="L63" s="1109"/>
      <c r="M63" s="1109"/>
      <c r="N63" s="1091"/>
      <c r="O63" s="1091"/>
    </row>
    <row r="64" spans="1:18" ht="12.75" customHeight="1">
      <c r="A64" s="1091" t="s">
        <v>1982</v>
      </c>
      <c r="B64" s="1109"/>
      <c r="C64" s="1109"/>
      <c r="D64" s="1109"/>
      <c r="E64" s="1109"/>
      <c r="F64" s="1109"/>
      <c r="G64" s="1109"/>
      <c r="H64" s="1109"/>
      <c r="I64" s="1109"/>
      <c r="J64" s="1109"/>
      <c r="K64" s="1109"/>
      <c r="L64" s="1109"/>
      <c r="M64" s="1109"/>
      <c r="N64" s="1091"/>
      <c r="O64" s="1091"/>
    </row>
    <row r="65" spans="1:15" ht="12.75" customHeight="1">
      <c r="A65" s="1091"/>
      <c r="B65" s="1109"/>
      <c r="C65" s="1109"/>
      <c r="D65" s="1109"/>
      <c r="E65" s="1109"/>
      <c r="F65" s="1109"/>
      <c r="G65" s="1109"/>
      <c r="H65" s="1109"/>
      <c r="I65" s="1109"/>
      <c r="J65" s="1109"/>
      <c r="K65" s="1109"/>
      <c r="L65" s="1109"/>
      <c r="M65" s="1109"/>
      <c r="N65" s="1091"/>
      <c r="O65" s="1091"/>
    </row>
    <row r="66" spans="1:15">
      <c r="B66" s="1109"/>
      <c r="C66" s="1109"/>
      <c r="D66" s="1109"/>
      <c r="E66" s="1109"/>
      <c r="F66" s="1109"/>
      <c r="G66" s="1109"/>
      <c r="H66" s="1109"/>
      <c r="I66" s="1109"/>
      <c r="J66" s="1109"/>
      <c r="K66" s="1109"/>
      <c r="L66" s="1109"/>
      <c r="M66" s="1109"/>
      <c r="N66" s="1098"/>
      <c r="O66" s="1098"/>
    </row>
    <row r="68" spans="1:15">
      <c r="A68" s="1091"/>
    </row>
  </sheetData>
  <mergeCells count="54">
    <mergeCell ref="F6:F7"/>
    <mergeCell ref="A6:A8"/>
    <mergeCell ref="B6:B7"/>
    <mergeCell ref="C6:C7"/>
    <mergeCell ref="D6:D7"/>
    <mergeCell ref="E6:E7"/>
    <mergeCell ref="G6:G7"/>
    <mergeCell ref="J6:J7"/>
    <mergeCell ref="K6:K7"/>
    <mergeCell ref="L6:L7"/>
    <mergeCell ref="M6:M7"/>
    <mergeCell ref="H26:I26"/>
    <mergeCell ref="O6:P8"/>
    <mergeCell ref="O9:P9"/>
    <mergeCell ref="H16:I16"/>
    <mergeCell ref="H17:I17"/>
    <mergeCell ref="N6:N7"/>
    <mergeCell ref="H18:I18"/>
    <mergeCell ref="H21:I21"/>
    <mergeCell ref="H22:I22"/>
    <mergeCell ref="H23:I23"/>
    <mergeCell ref="H24:I24"/>
    <mergeCell ref="H25:I25"/>
    <mergeCell ref="H19:I19"/>
    <mergeCell ref="H20:I20"/>
    <mergeCell ref="H41:I41"/>
    <mergeCell ref="H27:I27"/>
    <mergeCell ref="O29:P29"/>
    <mergeCell ref="H30:I30"/>
    <mergeCell ref="O30:P30"/>
    <mergeCell ref="H31:I31"/>
    <mergeCell ref="O31:P31"/>
    <mergeCell ref="H48:I48"/>
    <mergeCell ref="H49:I49"/>
    <mergeCell ref="H28:I28"/>
    <mergeCell ref="H52:I52"/>
    <mergeCell ref="H40:I40"/>
    <mergeCell ref="H47:I47"/>
    <mergeCell ref="H29:I29"/>
    <mergeCell ref="H42:I42"/>
    <mergeCell ref="H45:I45"/>
    <mergeCell ref="H46:I46"/>
    <mergeCell ref="H51:I51"/>
    <mergeCell ref="H43:I43"/>
    <mergeCell ref="H44:I44"/>
    <mergeCell ref="H50:I50"/>
    <mergeCell ref="O56:P56"/>
    <mergeCell ref="H53:I53"/>
    <mergeCell ref="O53:P53"/>
    <mergeCell ref="H54:I54"/>
    <mergeCell ref="O54:P54"/>
    <mergeCell ref="H55:I55"/>
    <mergeCell ref="O55:P55"/>
    <mergeCell ref="H56:I56"/>
  </mergeCells>
  <phoneticPr fontId="13"/>
  <printOptions horizontalCentered="1"/>
  <pageMargins left="0" right="0" top="0" bottom="0" header="0" footer="0"/>
  <pageSetup paperSize="9" scale="62" fitToHeight="0" orientation="portrait" r:id="rId1"/>
  <headerFooter alignWithMargins="0"/>
  <colBreaks count="1" manualBreakCount="1">
    <brk id="7" max="1048575"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dimension ref="A1:H56"/>
  <sheetViews>
    <sheetView zoomScaleNormal="100" zoomScaleSheetLayoutView="80" workbookViewId="0"/>
  </sheetViews>
  <sheetFormatPr defaultColWidth="8.875" defaultRowHeight="13.5"/>
  <cols>
    <col min="1" max="1" width="15.375" customWidth="1"/>
    <col min="2" max="2" width="16.625" customWidth="1"/>
    <col min="3" max="3" width="12.625" customWidth="1"/>
    <col min="4" max="4" width="16.625" customWidth="1"/>
    <col min="5" max="5" width="12.625" customWidth="1"/>
    <col min="6" max="6" width="16.625" customWidth="1"/>
    <col min="7" max="7" width="8.875" customWidth="1"/>
    <col min="8" max="8" width="8.5" customWidth="1"/>
  </cols>
  <sheetData>
    <row r="1" spans="1:8">
      <c r="A1" t="s">
        <v>1983</v>
      </c>
    </row>
    <row r="2" spans="1:8" ht="16.5" customHeight="1"/>
    <row r="3" spans="1:8" ht="19.5" customHeight="1">
      <c r="A3" s="1793" t="s">
        <v>1984</v>
      </c>
      <c r="B3" s="1793"/>
      <c r="C3" s="1793"/>
      <c r="D3" s="1793"/>
      <c r="E3" s="1793"/>
      <c r="F3" s="1793"/>
    </row>
    <row r="4" spans="1:8" ht="19.5" customHeight="1">
      <c r="A4" s="1794" t="s">
        <v>1985</v>
      </c>
      <c r="B4" s="1794"/>
      <c r="C4" s="1794"/>
      <c r="D4" s="1794"/>
      <c r="E4" s="1794"/>
      <c r="F4" s="1794"/>
    </row>
    <row r="5" spans="1:8" ht="19.5" customHeight="1"/>
    <row r="6" spans="1:8" ht="19.5" customHeight="1" thickBot="1">
      <c r="A6" s="1118" t="s">
        <v>1986</v>
      </c>
      <c r="F6" s="1373" t="s">
        <v>1987</v>
      </c>
    </row>
    <row r="7" spans="1:8" ht="14.25">
      <c r="A7" s="1120"/>
      <c r="B7" s="1463"/>
      <c r="C7" s="1121"/>
      <c r="D7" s="1463"/>
      <c r="E7" s="1121"/>
      <c r="F7" s="1463"/>
    </row>
    <row r="8" spans="1:8">
      <c r="A8" s="1825" t="s">
        <v>1988</v>
      </c>
      <c r="B8" s="1802" t="s">
        <v>1989</v>
      </c>
      <c r="C8" s="1818" t="s">
        <v>1990</v>
      </c>
      <c r="D8" s="1802" t="s">
        <v>1991</v>
      </c>
      <c r="E8" s="1818" t="s">
        <v>1990</v>
      </c>
      <c r="F8" s="1804" t="s">
        <v>18</v>
      </c>
    </row>
    <row r="9" spans="1:8" ht="15">
      <c r="A9" s="1830"/>
      <c r="B9" s="1812"/>
      <c r="C9" s="1812"/>
      <c r="D9" s="1812"/>
      <c r="E9" s="1812"/>
      <c r="F9" s="1829"/>
      <c r="H9" s="1549"/>
    </row>
    <row r="10" spans="1:8" ht="14.25">
      <c r="A10" s="1125" t="s">
        <v>1992</v>
      </c>
      <c r="B10" s="1341" t="s">
        <v>1993</v>
      </c>
      <c r="C10" s="1550" t="s">
        <v>1994</v>
      </c>
      <c r="D10" s="1341" t="s">
        <v>1995</v>
      </c>
      <c r="E10" s="1550" t="s">
        <v>1994</v>
      </c>
      <c r="F10" s="1341" t="s">
        <v>29</v>
      </c>
    </row>
    <row r="11" spans="1:8" ht="22.5" customHeight="1">
      <c r="A11" s="1166" t="s">
        <v>1996</v>
      </c>
      <c r="B11" s="1551">
        <v>338019</v>
      </c>
      <c r="C11" s="1197">
        <v>90.89122169220262</v>
      </c>
      <c r="D11" s="1116">
        <v>33875</v>
      </c>
      <c r="E11" s="1197">
        <v>9.1087783077973832</v>
      </c>
      <c r="F11" s="1116">
        <v>371894</v>
      </c>
    </row>
    <row r="12" spans="1:8" ht="22.5" customHeight="1">
      <c r="A12" s="1166" t="s">
        <v>1997</v>
      </c>
      <c r="B12" s="1551">
        <v>332345</v>
      </c>
      <c r="C12" s="1197">
        <v>90.684228046910391</v>
      </c>
      <c r="D12" s="1116">
        <v>34141</v>
      </c>
      <c r="E12" s="1197">
        <v>9.3157719530896124</v>
      </c>
      <c r="F12" s="1116">
        <v>366486</v>
      </c>
    </row>
    <row r="13" spans="1:8" ht="22.5" customHeight="1">
      <c r="A13" s="1166" t="s">
        <v>335</v>
      </c>
      <c r="B13" s="1551">
        <v>319938</v>
      </c>
      <c r="C13" s="1197">
        <v>90.556777365475895</v>
      </c>
      <c r="D13" s="1116">
        <v>33363</v>
      </c>
      <c r="E13" s="1197">
        <v>9.443222634524103</v>
      </c>
      <c r="F13" s="1116">
        <v>353301</v>
      </c>
    </row>
    <row r="14" spans="1:8" ht="22.5" customHeight="1">
      <c r="A14" s="1166" t="s">
        <v>336</v>
      </c>
      <c r="B14" s="1551">
        <v>334612</v>
      </c>
      <c r="C14" s="1197">
        <v>90.627953902197916</v>
      </c>
      <c r="D14" s="1116">
        <v>34603</v>
      </c>
      <c r="E14" s="1197">
        <v>9.3720460978020927</v>
      </c>
      <c r="F14" s="1116">
        <v>369215</v>
      </c>
    </row>
    <row r="15" spans="1:8" ht="22.5" customHeight="1">
      <c r="A15" s="1166" t="s">
        <v>337</v>
      </c>
      <c r="B15" s="1551">
        <v>340101</v>
      </c>
      <c r="C15" s="1197">
        <v>90.304687811159937</v>
      </c>
      <c r="D15" s="1116">
        <v>36514</v>
      </c>
      <c r="E15" s="1197">
        <v>9.6953121888400613</v>
      </c>
      <c r="F15" s="1116">
        <v>376615</v>
      </c>
    </row>
    <row r="16" spans="1:8" ht="9" customHeight="1">
      <c r="A16" s="1166"/>
      <c r="B16" s="1551"/>
      <c r="C16" s="1197"/>
      <c r="D16" s="1116"/>
      <c r="E16" s="1197"/>
      <c r="F16" s="1116"/>
    </row>
    <row r="17" spans="1:8" ht="22.5" customHeight="1">
      <c r="A17" s="1166" t="s">
        <v>338</v>
      </c>
      <c r="B17" s="1551">
        <v>350807</v>
      </c>
      <c r="C17" s="1197">
        <v>89.589398629115465</v>
      </c>
      <c r="D17" s="1116">
        <v>40765</v>
      </c>
      <c r="E17" s="1197">
        <v>10.410601370884537</v>
      </c>
      <c r="F17" s="1116">
        <v>391572</v>
      </c>
    </row>
    <row r="18" spans="1:8" ht="22.5" customHeight="1">
      <c r="A18" s="1166" t="s">
        <v>339</v>
      </c>
      <c r="B18" s="1551">
        <v>359381</v>
      </c>
      <c r="C18" s="1197">
        <v>89.413383358379022</v>
      </c>
      <c r="D18" s="1116">
        <v>42551</v>
      </c>
      <c r="E18" s="1197">
        <v>10.586616641620971</v>
      </c>
      <c r="F18" s="1116">
        <v>401932</v>
      </c>
    </row>
    <row r="19" spans="1:8" ht="22.5" customHeight="1">
      <c r="A19" s="1166" t="s">
        <v>340</v>
      </c>
      <c r="B19" s="1551">
        <v>360180</v>
      </c>
      <c r="C19" s="1197">
        <v>88.789735119744606</v>
      </c>
      <c r="D19" s="1116">
        <v>45475</v>
      </c>
      <c r="E19" s="1197">
        <v>11.210264880255389</v>
      </c>
      <c r="F19" s="1116">
        <v>405655</v>
      </c>
    </row>
    <row r="20" spans="1:8" ht="22.5" customHeight="1">
      <c r="A20" s="1166" t="s">
        <v>1998</v>
      </c>
      <c r="B20" s="1551">
        <v>387364</v>
      </c>
      <c r="C20" s="1197">
        <v>88.669039634669744</v>
      </c>
      <c r="D20" s="1116">
        <v>49501</v>
      </c>
      <c r="E20" s="1197">
        <v>11.330960365330251</v>
      </c>
      <c r="F20" s="1116">
        <v>436865</v>
      </c>
    </row>
    <row r="21" spans="1:8" ht="22.5" customHeight="1">
      <c r="A21" s="1166" t="s">
        <v>1999</v>
      </c>
      <c r="B21" s="1551">
        <v>386767</v>
      </c>
      <c r="C21" s="1197">
        <v>88.066716001593889</v>
      </c>
      <c r="D21" s="1116">
        <v>52408</v>
      </c>
      <c r="E21" s="1197">
        <v>11.933283998406102</v>
      </c>
      <c r="F21" s="1116">
        <v>439175</v>
      </c>
      <c r="H21" s="1383"/>
    </row>
    <row r="22" spans="1:8" ht="9" customHeight="1">
      <c r="A22" s="1166"/>
      <c r="B22" s="1551"/>
      <c r="C22" s="1197"/>
      <c r="D22" s="1116"/>
      <c r="E22" s="1197"/>
      <c r="F22" s="1116"/>
    </row>
    <row r="23" spans="1:8" ht="22.5" customHeight="1">
      <c r="A23" s="1166" t="s">
        <v>2000</v>
      </c>
      <c r="B23" s="1551">
        <v>369458</v>
      </c>
      <c r="C23" s="1197">
        <v>87.748073835513622</v>
      </c>
      <c r="D23" s="1116">
        <v>51586</v>
      </c>
      <c r="E23" s="1197">
        <v>12.251926164486372</v>
      </c>
      <c r="F23" s="1116">
        <v>421044</v>
      </c>
      <c r="H23" s="1383"/>
    </row>
    <row r="24" spans="1:8" ht="22.5" customHeight="1">
      <c r="A24" s="1166" t="s">
        <v>2001</v>
      </c>
      <c r="B24" s="1551">
        <v>362711</v>
      </c>
      <c r="C24" s="1197">
        <v>87.803927454416936</v>
      </c>
      <c r="D24" s="1116">
        <v>50381</v>
      </c>
      <c r="E24" s="1197">
        <v>12.196072545583066</v>
      </c>
      <c r="F24" s="1116">
        <v>413092</v>
      </c>
      <c r="H24" s="1383"/>
    </row>
    <row r="25" spans="1:8" ht="22.5" customHeight="1">
      <c r="A25" s="1166" t="s">
        <v>2002</v>
      </c>
      <c r="B25" s="1552">
        <v>368416</v>
      </c>
      <c r="C25" s="1197">
        <v>87.079306326684488</v>
      </c>
      <c r="D25" s="1168">
        <v>54665</v>
      </c>
      <c r="E25" s="1197">
        <v>12.920693673315512</v>
      </c>
      <c r="F25" s="1168">
        <v>423081</v>
      </c>
      <c r="H25" s="1383"/>
    </row>
    <row r="26" spans="1:8" ht="22.5" customHeight="1">
      <c r="A26" s="1166" t="s">
        <v>2003</v>
      </c>
      <c r="B26" s="1552">
        <v>367960</v>
      </c>
      <c r="C26" s="1197">
        <v>86.157563723722603</v>
      </c>
      <c r="D26" s="1168">
        <v>59118</v>
      </c>
      <c r="E26" s="1197">
        <v>13.8424362762774</v>
      </c>
      <c r="F26" s="1168">
        <v>427078</v>
      </c>
      <c r="H26" s="1383"/>
    </row>
    <row r="27" spans="1:8" ht="22.5" customHeight="1">
      <c r="A27" s="1166" t="s">
        <v>2004</v>
      </c>
      <c r="B27" s="1552">
        <v>347060</v>
      </c>
      <c r="C27" s="1197">
        <v>84.923435305402407</v>
      </c>
      <c r="D27" s="1168">
        <v>61614</v>
      </c>
      <c r="E27" s="1197">
        <v>15.07656469459765</v>
      </c>
      <c r="F27" s="1168">
        <v>408674</v>
      </c>
      <c r="H27" s="1383"/>
    </row>
    <row r="28" spans="1:8" ht="9" customHeight="1">
      <c r="A28" s="1166"/>
      <c r="B28" s="1551"/>
      <c r="C28" s="1197"/>
      <c r="D28" s="1116"/>
      <c r="E28" s="1197"/>
      <c r="F28" s="1116"/>
    </row>
    <row r="29" spans="1:8" ht="22.5" customHeight="1">
      <c r="A29" s="1166" t="s">
        <v>2005</v>
      </c>
      <c r="B29" s="1552">
        <v>333498</v>
      </c>
      <c r="C29" s="1197">
        <v>84.154825620566697</v>
      </c>
      <c r="D29" s="1168">
        <v>62793</v>
      </c>
      <c r="E29" s="1197">
        <v>15.845174379433294</v>
      </c>
      <c r="F29" s="1168">
        <v>396291</v>
      </c>
      <c r="H29" s="1383"/>
    </row>
    <row r="30" spans="1:8" ht="22.5" customHeight="1">
      <c r="A30" s="1166" t="s">
        <v>2006</v>
      </c>
      <c r="B30" s="1552">
        <v>330110</v>
      </c>
      <c r="C30" s="1197">
        <v>84.426678124408568</v>
      </c>
      <c r="D30" s="1168">
        <v>60892</v>
      </c>
      <c r="E30" s="1197">
        <v>15.5733218755914</v>
      </c>
      <c r="F30" s="1168">
        <v>391002</v>
      </c>
      <c r="H30" s="1383"/>
    </row>
    <row r="31" spans="1:8" s="1158" customFormat="1" ht="22.5" customHeight="1">
      <c r="A31" s="1166" t="s">
        <v>2007</v>
      </c>
      <c r="B31" s="1552">
        <v>295315</v>
      </c>
      <c r="C31" s="1197">
        <v>84.715544641935082</v>
      </c>
      <c r="D31" s="1168">
        <v>53281</v>
      </c>
      <c r="E31" s="1197">
        <v>15.284455358064925</v>
      </c>
      <c r="F31" s="1168">
        <v>348596</v>
      </c>
      <c r="H31" s="1403"/>
    </row>
    <row r="32" spans="1:8" s="1158" customFormat="1" ht="21.75" customHeight="1">
      <c r="A32" s="1166" t="s">
        <v>2008</v>
      </c>
      <c r="B32" s="1552">
        <v>290081</v>
      </c>
      <c r="C32" s="1197">
        <v>84.179536735558543</v>
      </c>
      <c r="D32" s="1168">
        <v>54517</v>
      </c>
      <c r="E32" s="1197">
        <v>15.820463264441464</v>
      </c>
      <c r="F32" s="1168">
        <v>344598</v>
      </c>
      <c r="H32" s="1403"/>
    </row>
    <row r="33" spans="1:8" s="1158" customFormat="1" ht="22.5" customHeight="1">
      <c r="A33" s="1166" t="s">
        <v>2009</v>
      </c>
      <c r="B33" s="1552">
        <v>287580</v>
      </c>
      <c r="C33" s="1197">
        <v>83.9380053</v>
      </c>
      <c r="D33" s="1168">
        <v>55030</v>
      </c>
      <c r="E33" s="1197">
        <v>16.061994599999998</v>
      </c>
      <c r="F33" s="1168">
        <v>342610</v>
      </c>
      <c r="H33" s="1403"/>
    </row>
    <row r="34" spans="1:8" ht="9" customHeight="1">
      <c r="A34" s="1166"/>
      <c r="B34" s="1551"/>
      <c r="C34" s="1197"/>
      <c r="D34" s="1116"/>
      <c r="E34" s="1197"/>
      <c r="F34" s="1116"/>
    </row>
    <row r="35" spans="1:8" s="1158" customFormat="1" ht="22.5" customHeight="1">
      <c r="A35" s="1166" t="s">
        <v>2010</v>
      </c>
      <c r="B35" s="1552">
        <v>287013</v>
      </c>
      <c r="C35" s="1197">
        <v>83.727056325044629</v>
      </c>
      <c r="D35" s="1168">
        <v>55783</v>
      </c>
      <c r="E35" s="1197">
        <v>16.272943674955368</v>
      </c>
      <c r="F35" s="1168">
        <v>342796</v>
      </c>
      <c r="H35" s="1403"/>
    </row>
    <row r="36" spans="1:8" ht="22.5" customHeight="1">
      <c r="A36" s="1166" t="s">
        <v>2011</v>
      </c>
      <c r="B36" s="1552">
        <v>271731</v>
      </c>
      <c r="C36" s="1197">
        <v>82.734840273295248</v>
      </c>
      <c r="D36" s="1168">
        <v>56705</v>
      </c>
      <c r="E36" s="1197">
        <v>17.265159726704745</v>
      </c>
      <c r="F36" s="1168">
        <v>328436</v>
      </c>
      <c r="H36" s="1383"/>
    </row>
    <row r="37" spans="1:8" ht="22.5" customHeight="1">
      <c r="A37" s="1166" t="s">
        <v>1070</v>
      </c>
      <c r="B37" s="1552">
        <v>265959</v>
      </c>
      <c r="C37" s="1197">
        <v>81.585268214571656</v>
      </c>
      <c r="D37" s="1168">
        <v>60030</v>
      </c>
      <c r="E37" s="1197">
        <v>18.414731785428344</v>
      </c>
      <c r="F37" s="1168">
        <v>325989</v>
      </c>
      <c r="H37" s="1383"/>
    </row>
    <row r="38" spans="1:8" ht="22.5" customHeight="1">
      <c r="A38" s="1166" t="s">
        <v>356</v>
      </c>
      <c r="B38" s="1552">
        <v>258839</v>
      </c>
      <c r="C38" s="1197">
        <v>81.211780836531005</v>
      </c>
      <c r="D38" s="1168">
        <v>59882</v>
      </c>
      <c r="E38" s="1197">
        <v>18.788219163468987</v>
      </c>
      <c r="F38" s="1168">
        <v>318721</v>
      </c>
      <c r="H38" s="1383"/>
    </row>
    <row r="39" spans="1:8" ht="22.5" customHeight="1">
      <c r="A39" s="1166" t="s">
        <v>357</v>
      </c>
      <c r="B39" s="1552">
        <v>260244</v>
      </c>
      <c r="C39" s="1197">
        <v>81.739802312323917</v>
      </c>
      <c r="D39" s="1168">
        <v>58137</v>
      </c>
      <c r="E39" s="1197">
        <v>18.260197687676087</v>
      </c>
      <c r="F39" s="1168">
        <v>318381</v>
      </c>
      <c r="H39" s="1383"/>
    </row>
    <row r="40" spans="1:8" ht="9" customHeight="1">
      <c r="A40" s="1166"/>
      <c r="B40" s="1551"/>
      <c r="C40" s="1197"/>
      <c r="D40" s="1116"/>
      <c r="E40" s="1197"/>
      <c r="F40" s="1116"/>
    </row>
    <row r="41" spans="1:8" ht="22.5" customHeight="1">
      <c r="A41" s="1166" t="s">
        <v>358</v>
      </c>
      <c r="B41" s="1552">
        <v>260292</v>
      </c>
      <c r="C41" s="1197">
        <v>81.729208335819095</v>
      </c>
      <c r="D41" s="1168">
        <v>58189</v>
      </c>
      <c r="E41" s="1197">
        <v>18.270906401991969</v>
      </c>
      <c r="F41" s="1168">
        <v>318481</v>
      </c>
      <c r="H41" s="1383"/>
    </row>
    <row r="42" spans="1:8" s="1158" customFormat="1" ht="22.5" customHeight="1">
      <c r="A42" s="1166" t="s">
        <v>359</v>
      </c>
      <c r="B42" s="1552">
        <v>253630</v>
      </c>
      <c r="C42" s="1197">
        <v>80.885424805543948</v>
      </c>
      <c r="D42" s="1168">
        <v>59937</v>
      </c>
      <c r="E42" s="1197">
        <v>19.114575194456048</v>
      </c>
      <c r="F42" s="1168">
        <v>313567</v>
      </c>
      <c r="H42" s="1403"/>
    </row>
    <row r="43" spans="1:8" s="1158" customFormat="1" ht="22.5" customHeight="1">
      <c r="A43" s="1166" t="s">
        <v>1072</v>
      </c>
      <c r="B43" s="1552">
        <v>245372</v>
      </c>
      <c r="C43" s="1197">
        <v>79.674252928054443</v>
      </c>
      <c r="D43" s="1168">
        <v>62597</v>
      </c>
      <c r="E43" s="1197">
        <v>20.325747071945553</v>
      </c>
      <c r="F43" s="1168">
        <v>307969</v>
      </c>
      <c r="H43" s="1403"/>
    </row>
    <row r="44" spans="1:8" s="1158" customFormat="1" ht="22.5" customHeight="1">
      <c r="A44" s="1166" t="s">
        <v>362</v>
      </c>
      <c r="B44" s="1552">
        <v>227348</v>
      </c>
      <c r="C44" s="1197">
        <v>78.8</v>
      </c>
      <c r="D44" s="1168">
        <v>61124</v>
      </c>
      <c r="E44" s="1197">
        <v>21.2</v>
      </c>
      <c r="F44" s="1168">
        <v>288472</v>
      </c>
      <c r="H44" s="1403"/>
    </row>
    <row r="45" spans="1:8" s="1158" customFormat="1" ht="22.5" customHeight="1">
      <c r="A45" s="1166" t="s">
        <v>363</v>
      </c>
      <c r="B45" s="1552">
        <v>222452</v>
      </c>
      <c r="C45" s="1197">
        <v>76.900000000000006</v>
      </c>
      <c r="D45" s="1168">
        <v>66748</v>
      </c>
      <c r="E45" s="1197">
        <v>23.1</v>
      </c>
      <c r="F45" s="1168">
        <v>289200</v>
      </c>
      <c r="H45" s="1403"/>
    </row>
    <row r="46" spans="1:8" s="1158" customFormat="1" ht="22.5" customHeight="1">
      <c r="A46" s="1480" t="s">
        <v>364</v>
      </c>
      <c r="B46" s="1553">
        <v>218813</v>
      </c>
      <c r="C46" s="1446">
        <v>75.575242634614725</v>
      </c>
      <c r="D46" s="1518">
        <v>70717</v>
      </c>
      <c r="E46" s="1446">
        <v>24.424757365385279</v>
      </c>
      <c r="F46" s="1518">
        <v>289530</v>
      </c>
      <c r="H46" s="1403"/>
    </row>
    <row r="47" spans="1:8" s="1158" customFormat="1" ht="9.9499999999999993" customHeight="1" thickBot="1">
      <c r="A47" s="1554"/>
      <c r="B47" s="1555"/>
      <c r="C47" s="1454"/>
      <c r="D47" s="1556"/>
      <c r="E47" s="1454"/>
      <c r="F47" s="1556"/>
      <c r="H47" s="1403"/>
    </row>
    <row r="48" spans="1:8" ht="10.15" customHeight="1">
      <c r="B48" s="1383"/>
    </row>
    <row r="49" spans="1:5">
      <c r="A49" s="1457" t="s">
        <v>2012</v>
      </c>
    </row>
    <row r="51" spans="1:5" ht="14.25">
      <c r="C51" s="1557"/>
      <c r="E51" s="1557"/>
    </row>
    <row r="56" spans="1:5">
      <c r="B56" s="1558"/>
      <c r="C56" s="1558"/>
      <c r="D56" s="1384"/>
    </row>
  </sheetData>
  <mergeCells count="8">
    <mergeCell ref="A3:F3"/>
    <mergeCell ref="A4:F4"/>
    <mergeCell ref="A8:A9"/>
    <mergeCell ref="B8:B9"/>
    <mergeCell ref="C8:C9"/>
    <mergeCell ref="D8:D9"/>
    <mergeCell ref="E8:E9"/>
    <mergeCell ref="F8:F9"/>
  </mergeCells>
  <phoneticPr fontId="13"/>
  <printOptions horizontalCentered="1"/>
  <pageMargins left="0.78740157480314965" right="0.78740157480314965" top="0.78740157480314965" bottom="0.39370078740157483" header="0.11811023622047245" footer="0.11811023622047245"/>
  <pageSetup paperSize="9" scale="8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7"/>
  <dimension ref="A1:I55"/>
  <sheetViews>
    <sheetView zoomScaleNormal="100" zoomScaleSheetLayoutView="80" workbookViewId="0"/>
  </sheetViews>
  <sheetFormatPr defaultColWidth="8.875" defaultRowHeight="13.5"/>
  <cols>
    <col min="1" max="1" width="15.25" customWidth="1"/>
    <col min="2" max="2" width="16.625" customWidth="1"/>
    <col min="3" max="3" width="12.625" customWidth="1"/>
    <col min="4" max="4" width="16.625" customWidth="1"/>
    <col min="5" max="5" width="12.625" customWidth="1"/>
    <col min="6" max="6" width="16.625" customWidth="1"/>
    <col min="7" max="7" width="8.875" customWidth="1"/>
    <col min="8" max="8" width="9" customWidth="1"/>
  </cols>
  <sheetData>
    <row r="1" spans="1:8">
      <c r="F1" s="1373" t="s">
        <v>2013</v>
      </c>
    </row>
    <row r="2" spans="1:8" ht="16.5" customHeight="1"/>
    <row r="3" spans="1:8" ht="19.5" customHeight="1">
      <c r="A3" s="1793" t="s">
        <v>1984</v>
      </c>
      <c r="B3" s="1793"/>
      <c r="C3" s="1793"/>
      <c r="D3" s="1793"/>
      <c r="E3" s="1793"/>
      <c r="F3" s="1793"/>
    </row>
    <row r="4" spans="1:8" ht="20.25" customHeight="1">
      <c r="A4" s="1794" t="s">
        <v>1985</v>
      </c>
      <c r="B4" s="1794"/>
      <c r="C4" s="1794"/>
      <c r="D4" s="1794"/>
      <c r="E4" s="1794"/>
      <c r="F4" s="1794"/>
    </row>
    <row r="5" spans="1:8" ht="19.5" customHeight="1"/>
    <row r="6" spans="1:8" ht="19.5" customHeight="1" thickBot="1">
      <c r="A6" s="1118" t="s">
        <v>2014</v>
      </c>
      <c r="F6" s="1373" t="s">
        <v>1987</v>
      </c>
    </row>
    <row r="7" spans="1:8" ht="14.25">
      <c r="A7" s="1120"/>
      <c r="B7" s="1463"/>
      <c r="C7" s="1121"/>
      <c r="D7" s="1463"/>
      <c r="E7" s="1121"/>
      <c r="F7" s="1463"/>
    </row>
    <row r="8" spans="1:8">
      <c r="A8" s="1825" t="s">
        <v>1988</v>
      </c>
      <c r="B8" s="1802" t="s">
        <v>1989</v>
      </c>
      <c r="C8" s="1818" t="s">
        <v>1990</v>
      </c>
      <c r="D8" s="1802" t="s">
        <v>1991</v>
      </c>
      <c r="E8" s="1818" t="s">
        <v>1990</v>
      </c>
      <c r="F8" s="1804" t="s">
        <v>18</v>
      </c>
    </row>
    <row r="9" spans="1:8" ht="15">
      <c r="A9" s="1830"/>
      <c r="B9" s="1812"/>
      <c r="C9" s="1812"/>
      <c r="D9" s="1812"/>
      <c r="E9" s="1812"/>
      <c r="F9" s="1829"/>
      <c r="H9" s="1549"/>
    </row>
    <row r="10" spans="1:8" ht="14.25">
      <c r="A10" s="1125" t="s">
        <v>1992</v>
      </c>
      <c r="B10" s="1341" t="s">
        <v>1993</v>
      </c>
      <c r="C10" s="1550" t="s">
        <v>1994</v>
      </c>
      <c r="D10" s="1341" t="s">
        <v>1995</v>
      </c>
      <c r="E10" s="1550" t="s">
        <v>1994</v>
      </c>
      <c r="F10" s="1341" t="s">
        <v>29</v>
      </c>
    </row>
    <row r="11" spans="1:8" ht="22.5" customHeight="1">
      <c r="A11" s="1166" t="s">
        <v>1996</v>
      </c>
      <c r="B11" s="1551">
        <v>78993</v>
      </c>
      <c r="C11" s="1559">
        <v>85.76872964169381</v>
      </c>
      <c r="D11" s="1116">
        <v>13107</v>
      </c>
      <c r="E11" s="1559">
        <v>14.231270358306189</v>
      </c>
      <c r="F11" s="1116">
        <v>92100</v>
      </c>
    </row>
    <row r="12" spans="1:8" ht="22.5" customHeight="1">
      <c r="A12" s="1166" t="s">
        <v>1997</v>
      </c>
      <c r="B12" s="1551">
        <v>77311</v>
      </c>
      <c r="C12" s="1559">
        <v>87.455882352941174</v>
      </c>
      <c r="D12" s="1116">
        <v>11089</v>
      </c>
      <c r="E12" s="1559">
        <v>12.544117647058822</v>
      </c>
      <c r="F12" s="1116">
        <v>88400</v>
      </c>
    </row>
    <row r="13" spans="1:8" ht="22.5" customHeight="1">
      <c r="A13" s="1166" t="s">
        <v>335</v>
      </c>
      <c r="B13" s="1551">
        <v>72757</v>
      </c>
      <c r="C13" s="1559">
        <v>88.297330097087382</v>
      </c>
      <c r="D13" s="1116">
        <v>9643</v>
      </c>
      <c r="E13" s="1559">
        <v>11.702669902912621</v>
      </c>
      <c r="F13" s="1116">
        <v>82400</v>
      </c>
    </row>
    <row r="14" spans="1:8" ht="22.5" customHeight="1">
      <c r="A14" s="1166" t="s">
        <v>336</v>
      </c>
      <c r="B14" s="1551">
        <v>94804</v>
      </c>
      <c r="C14" s="1559">
        <v>86.896425297891838</v>
      </c>
      <c r="D14" s="1116">
        <v>14296</v>
      </c>
      <c r="E14" s="1559">
        <v>13.103574702108158</v>
      </c>
      <c r="F14" s="1116">
        <v>109100</v>
      </c>
    </row>
    <row r="15" spans="1:8" ht="22.5" customHeight="1">
      <c r="A15" s="1166" t="s">
        <v>337</v>
      </c>
      <c r="B15" s="1551">
        <v>187681</v>
      </c>
      <c r="C15" s="1559">
        <v>87.252905625290566</v>
      </c>
      <c r="D15" s="1116">
        <v>27419</v>
      </c>
      <c r="E15" s="1559">
        <v>12.747094374709436</v>
      </c>
      <c r="F15" s="1116">
        <v>215100</v>
      </c>
    </row>
    <row r="16" spans="1:8" ht="9" customHeight="1">
      <c r="A16" s="1166"/>
      <c r="B16" s="1551"/>
      <c r="C16" s="1559"/>
      <c r="D16" s="1116"/>
      <c r="E16" s="1559"/>
      <c r="F16" s="1116"/>
    </row>
    <row r="17" spans="1:8" ht="22.5" customHeight="1">
      <c r="A17" s="1166" t="s">
        <v>338</v>
      </c>
      <c r="B17" s="1551">
        <v>129937</v>
      </c>
      <c r="C17" s="1559">
        <v>87.981934645125477</v>
      </c>
      <c r="D17" s="1116">
        <v>17749</v>
      </c>
      <c r="E17" s="1559">
        <v>12.018065354874532</v>
      </c>
      <c r="F17" s="1116">
        <v>147686</v>
      </c>
    </row>
    <row r="18" spans="1:8" ht="22.5" customHeight="1">
      <c r="A18" s="1166" t="s">
        <v>339</v>
      </c>
      <c r="B18" s="1551">
        <v>125704</v>
      </c>
      <c r="C18" s="1559">
        <v>88.869407838923138</v>
      </c>
      <c r="D18" s="1116">
        <v>15744</v>
      </c>
      <c r="E18" s="1559">
        <v>11.130592161076862</v>
      </c>
      <c r="F18" s="1116">
        <v>141448</v>
      </c>
    </row>
    <row r="19" spans="1:8" ht="22.5" customHeight="1">
      <c r="A19" s="1166" t="s">
        <v>340</v>
      </c>
      <c r="B19" s="1551">
        <v>133960</v>
      </c>
      <c r="C19" s="1559">
        <v>89.271553189078972</v>
      </c>
      <c r="D19" s="1116">
        <v>16099</v>
      </c>
      <c r="E19" s="1559">
        <v>10.728446810921037</v>
      </c>
      <c r="F19" s="1116">
        <v>150059</v>
      </c>
    </row>
    <row r="20" spans="1:8" ht="22.5" customHeight="1">
      <c r="A20" s="1166" t="s">
        <v>1998</v>
      </c>
      <c r="B20" s="1551">
        <v>112269</v>
      </c>
      <c r="C20" s="1559">
        <v>89.187321258341285</v>
      </c>
      <c r="D20" s="1116">
        <v>13611</v>
      </c>
      <c r="E20" s="1559">
        <v>10.812678741658722</v>
      </c>
      <c r="F20" s="1116">
        <v>125880</v>
      </c>
    </row>
    <row r="21" spans="1:8" ht="22.5" customHeight="1">
      <c r="A21" s="1166" t="s">
        <v>1999</v>
      </c>
      <c r="B21" s="1551">
        <v>109375</v>
      </c>
      <c r="C21" s="1559">
        <v>89.841632304381392</v>
      </c>
      <c r="D21" s="1116">
        <v>12367</v>
      </c>
      <c r="E21" s="1559">
        <v>10.158367695618603</v>
      </c>
      <c r="F21" s="1116">
        <v>121742</v>
      </c>
      <c r="H21" s="1383"/>
    </row>
    <row r="22" spans="1:8" ht="9" customHeight="1">
      <c r="A22" s="1166"/>
      <c r="B22" s="1551"/>
      <c r="C22" s="1559"/>
      <c r="D22" s="1116"/>
      <c r="E22" s="1559"/>
      <c r="F22" s="1116"/>
    </row>
    <row r="23" spans="1:8" ht="22.5" customHeight="1">
      <c r="A23" s="1166" t="s">
        <v>2000</v>
      </c>
      <c r="B23" s="1551">
        <v>108515</v>
      </c>
      <c r="C23" s="1559">
        <v>90.415604326017757</v>
      </c>
      <c r="D23" s="1116">
        <v>11503</v>
      </c>
      <c r="E23" s="1559">
        <v>9.584395673982236</v>
      </c>
      <c r="F23" s="1116">
        <v>120018</v>
      </c>
      <c r="H23" s="1383"/>
    </row>
    <row r="24" spans="1:8" ht="22.5" customHeight="1">
      <c r="A24" s="1166" t="s">
        <v>2001</v>
      </c>
      <c r="B24" s="1551">
        <v>110835</v>
      </c>
      <c r="C24" s="1559">
        <v>90.469427235105414</v>
      </c>
      <c r="D24" s="1116">
        <v>11676</v>
      </c>
      <c r="E24" s="1559">
        <v>9.5305727648945808</v>
      </c>
      <c r="F24" s="1116">
        <v>122511</v>
      </c>
      <c r="H24" s="1383"/>
    </row>
    <row r="25" spans="1:8" ht="22.5" customHeight="1">
      <c r="A25" s="1166" t="s">
        <v>2002</v>
      </c>
      <c r="B25" s="1551">
        <v>112527</v>
      </c>
      <c r="C25" s="1559">
        <v>90.607285493429529</v>
      </c>
      <c r="D25" s="1116">
        <v>11665</v>
      </c>
      <c r="E25" s="1559">
        <v>9.3927145065704707</v>
      </c>
      <c r="F25" s="1116">
        <v>124192</v>
      </c>
      <c r="H25" s="1383"/>
    </row>
    <row r="26" spans="1:8" ht="22.5" customHeight="1">
      <c r="A26" s="1166" t="s">
        <v>2003</v>
      </c>
      <c r="B26" s="1551">
        <v>111088</v>
      </c>
      <c r="C26" s="1559">
        <v>90.356585111920879</v>
      </c>
      <c r="D26" s="1116">
        <v>11856</v>
      </c>
      <c r="E26" s="1559">
        <v>9.6434148880791248</v>
      </c>
      <c r="F26" s="1116">
        <v>122944</v>
      </c>
      <c r="H26" s="1383"/>
    </row>
    <row r="27" spans="1:8" ht="22.5" customHeight="1">
      <c r="A27" s="1166" t="s">
        <v>2004</v>
      </c>
      <c r="B27" s="1551">
        <v>126804</v>
      </c>
      <c r="C27" s="1559">
        <v>89.678144824220823</v>
      </c>
      <c r="D27" s="1116">
        <v>14595</v>
      </c>
      <c r="E27" s="1559">
        <v>10.321855175779177</v>
      </c>
      <c r="F27" s="1116">
        <v>141399</v>
      </c>
      <c r="H27" s="1383"/>
    </row>
    <row r="28" spans="1:8" ht="9" customHeight="1">
      <c r="A28" s="1166"/>
      <c r="B28" s="1551"/>
      <c r="C28" s="1559"/>
      <c r="D28" s="1116"/>
      <c r="E28" s="1559"/>
      <c r="F28" s="1116"/>
    </row>
    <row r="29" spans="1:8" ht="22.5" customHeight="1">
      <c r="A29" s="1166" t="s">
        <v>2005</v>
      </c>
      <c r="B29" s="1551">
        <v>145040</v>
      </c>
      <c r="C29" s="1559">
        <v>87.927543436351954</v>
      </c>
      <c r="D29" s="1116">
        <v>19914</v>
      </c>
      <c r="E29" s="1559">
        <v>12.072456563648046</v>
      </c>
      <c r="F29" s="1116">
        <v>164954</v>
      </c>
      <c r="H29" s="1383"/>
    </row>
    <row r="30" spans="1:8" ht="22.5" customHeight="1">
      <c r="A30" s="1166" t="s">
        <v>2006</v>
      </c>
      <c r="B30" s="1551">
        <v>151765</v>
      </c>
      <c r="C30" s="1559">
        <v>85.767165866063849</v>
      </c>
      <c r="D30" s="1116">
        <v>25185</v>
      </c>
      <c r="E30" s="1559">
        <v>14.232834133936139</v>
      </c>
      <c r="F30" s="1116">
        <v>176950</v>
      </c>
      <c r="H30" s="1383"/>
    </row>
    <row r="31" spans="1:8" s="1158" customFormat="1" ht="22.5" customHeight="1">
      <c r="A31" s="1166" t="s">
        <v>2007</v>
      </c>
      <c r="B31" s="1551">
        <v>164459</v>
      </c>
      <c r="C31" s="1559">
        <v>85.058107360265637</v>
      </c>
      <c r="D31" s="1116">
        <v>28890</v>
      </c>
      <c r="E31" s="1559">
        <v>14.941892639734366</v>
      </c>
      <c r="F31" s="1116">
        <v>193349</v>
      </c>
      <c r="H31" s="1403"/>
    </row>
    <row r="32" spans="1:8" s="1158" customFormat="1" ht="22.5" customHeight="1">
      <c r="A32" s="1166" t="s">
        <v>2008</v>
      </c>
      <c r="B32" s="1551">
        <v>187237</v>
      </c>
      <c r="C32" s="1559">
        <v>84.078529634968319</v>
      </c>
      <c r="D32" s="1116">
        <v>35456</v>
      </c>
      <c r="E32" s="1559">
        <v>15.921470365031681</v>
      </c>
      <c r="F32" s="1116">
        <v>222693</v>
      </c>
      <c r="H32" s="1403"/>
    </row>
    <row r="33" spans="1:9" s="1158" customFormat="1" ht="22.5" customHeight="1">
      <c r="A33" s="1166" t="s">
        <v>2009</v>
      </c>
      <c r="B33" s="1551">
        <v>197594</v>
      </c>
      <c r="C33" s="1559">
        <v>82.910168100000007</v>
      </c>
      <c r="D33" s="1116">
        <v>40729</v>
      </c>
      <c r="E33" s="1559">
        <v>17.089831799999999</v>
      </c>
      <c r="F33" s="1116">
        <v>238323</v>
      </c>
      <c r="H33" s="1403"/>
    </row>
    <row r="34" spans="1:9" ht="9" customHeight="1">
      <c r="A34" s="1166"/>
      <c r="B34" s="1551"/>
      <c r="C34" s="1559"/>
      <c r="D34" s="1116"/>
      <c r="E34" s="1559"/>
      <c r="F34" s="1116"/>
    </row>
    <row r="35" spans="1:9" s="1158" customFormat="1" ht="22.5" customHeight="1">
      <c r="A35" s="1166" t="s">
        <v>2010</v>
      </c>
      <c r="B35" s="1551">
        <v>224917</v>
      </c>
      <c r="C35" s="1559">
        <v>81.850206156679079</v>
      </c>
      <c r="D35" s="1116">
        <v>49874</v>
      </c>
      <c r="E35" s="1559">
        <v>18.149793843320925</v>
      </c>
      <c r="F35" s="1116">
        <v>274791</v>
      </c>
      <c r="H35" s="1403"/>
    </row>
    <row r="36" spans="1:9" ht="22.5" customHeight="1">
      <c r="A36" s="1166" t="s">
        <v>2011</v>
      </c>
      <c r="B36" s="1551">
        <v>225571</v>
      </c>
      <c r="C36" s="1559">
        <v>81.410355891280105</v>
      </c>
      <c r="D36" s="1116">
        <v>51508</v>
      </c>
      <c r="E36" s="1559">
        <v>18.589644108719895</v>
      </c>
      <c r="F36" s="1116">
        <v>277079</v>
      </c>
      <c r="H36" s="1383"/>
    </row>
    <row r="37" spans="1:9" ht="22.5" customHeight="1">
      <c r="A37" s="1166" t="s">
        <v>1070</v>
      </c>
      <c r="B37" s="1551">
        <v>177750</v>
      </c>
      <c r="C37" s="1559">
        <v>78.255012283065213</v>
      </c>
      <c r="D37" s="1116">
        <v>49392</v>
      </c>
      <c r="E37" s="1559">
        <v>21.7</v>
      </c>
      <c r="F37" s="1116">
        <v>227142</v>
      </c>
      <c r="H37" s="1558"/>
      <c r="I37" s="1558"/>
    </row>
    <row r="38" spans="1:9" ht="22.5" customHeight="1">
      <c r="A38" s="1166" t="s">
        <v>356</v>
      </c>
      <c r="B38" s="1551">
        <v>146749</v>
      </c>
      <c r="C38" s="1559">
        <v>77.498178054267569</v>
      </c>
      <c r="D38" s="1116">
        <v>42609</v>
      </c>
      <c r="E38" s="1559">
        <v>22.501821945732424</v>
      </c>
      <c r="F38" s="1116">
        <v>189358</v>
      </c>
      <c r="H38" s="1558"/>
      <c r="I38" s="1558"/>
    </row>
    <row r="39" spans="1:9" ht="22.5" customHeight="1">
      <c r="A39" s="1166" t="s">
        <v>357</v>
      </c>
      <c r="B39" s="1551">
        <v>160643</v>
      </c>
      <c r="C39" s="1559">
        <v>79.100582508973986</v>
      </c>
      <c r="D39" s="1116">
        <v>42444</v>
      </c>
      <c r="E39" s="1559">
        <v>20.899417491026011</v>
      </c>
      <c r="F39" s="1116">
        <v>203087</v>
      </c>
      <c r="H39" s="1558"/>
      <c r="I39" s="1558"/>
    </row>
    <row r="40" spans="1:9" ht="9" customHeight="1">
      <c r="A40" s="1166"/>
      <c r="B40" s="1551"/>
      <c r="C40" s="1559"/>
      <c r="D40" s="1116"/>
      <c r="E40" s="1559"/>
      <c r="F40" s="1116"/>
    </row>
    <row r="41" spans="1:9" ht="22.5" customHeight="1">
      <c r="A41" s="1166" t="s">
        <v>358</v>
      </c>
      <c r="B41" s="1551">
        <v>156844</v>
      </c>
      <c r="C41" s="1559">
        <v>78.58821407276389</v>
      </c>
      <c r="D41" s="1116">
        <v>42733</v>
      </c>
      <c r="E41" s="1559">
        <v>21.411785927236103</v>
      </c>
      <c r="F41" s="1116">
        <v>199577</v>
      </c>
      <c r="H41" s="1558"/>
      <c r="I41" s="1558"/>
    </row>
    <row r="42" spans="1:9" s="1158" customFormat="1" ht="22.5" customHeight="1">
      <c r="A42" s="1166" t="s">
        <v>359</v>
      </c>
      <c r="B42" s="1551">
        <v>152440</v>
      </c>
      <c r="C42" s="1559">
        <v>78.365248682688602</v>
      </c>
      <c r="D42" s="1116">
        <v>42085</v>
      </c>
      <c r="E42" s="1559">
        <v>21.634751317311398</v>
      </c>
      <c r="F42" s="1116">
        <v>194525</v>
      </c>
      <c r="H42" s="1560"/>
      <c r="I42" s="1560"/>
    </row>
    <row r="43" spans="1:9" s="1158" customFormat="1" ht="22.5" customHeight="1">
      <c r="A43" s="1166" t="s">
        <v>1072</v>
      </c>
      <c r="B43" s="1551">
        <v>140865</v>
      </c>
      <c r="C43" s="1559">
        <v>78.297482074370521</v>
      </c>
      <c r="D43" s="1116">
        <v>39045</v>
      </c>
      <c r="E43" s="1559">
        <v>21.702517925629479</v>
      </c>
      <c r="F43" s="1116">
        <v>179910</v>
      </c>
      <c r="H43" s="1560"/>
      <c r="I43" s="1560"/>
    </row>
    <row r="44" spans="1:9" s="1158" customFormat="1" ht="22.5" customHeight="1">
      <c r="A44" s="1166" t="s">
        <v>362</v>
      </c>
      <c r="B44" s="1551">
        <v>140322</v>
      </c>
      <c r="C44" s="1559">
        <v>78.2</v>
      </c>
      <c r="D44" s="1116">
        <v>39061</v>
      </c>
      <c r="E44" s="1559">
        <v>21.8</v>
      </c>
      <c r="F44" s="1116">
        <v>179383</v>
      </c>
      <c r="H44" s="1560"/>
      <c r="I44" s="1560"/>
    </row>
    <row r="45" spans="1:9" s="1158" customFormat="1" ht="22.5" customHeight="1">
      <c r="A45" s="1166" t="s">
        <v>363</v>
      </c>
      <c r="B45" s="1551">
        <v>141853</v>
      </c>
      <c r="C45" s="1559">
        <v>76.900000000000006</v>
      </c>
      <c r="D45" s="1116">
        <v>42519</v>
      </c>
      <c r="E45" s="1559">
        <v>23.1</v>
      </c>
      <c r="F45" s="1116">
        <v>184372</v>
      </c>
      <c r="G45" s="1403"/>
      <c r="H45" s="1560"/>
      <c r="I45" s="1560"/>
    </row>
    <row r="46" spans="1:9" s="1158" customFormat="1" ht="22.5" customHeight="1">
      <c r="A46" s="1480" t="s">
        <v>364</v>
      </c>
      <c r="B46" s="1561">
        <v>155117</v>
      </c>
      <c r="C46" s="1562">
        <v>77.01171681064443</v>
      </c>
      <c r="D46" s="1519">
        <v>46303</v>
      </c>
      <c r="E46" s="1562">
        <v>22.988283189355577</v>
      </c>
      <c r="F46" s="1519">
        <v>201420</v>
      </c>
      <c r="G46" s="1403"/>
      <c r="H46" s="1560"/>
      <c r="I46" s="1560"/>
    </row>
    <row r="47" spans="1:9" ht="9.9499999999999993" customHeight="1" thickBot="1">
      <c r="A47" s="1563"/>
      <c r="B47" s="1564"/>
      <c r="C47" s="1564"/>
      <c r="D47" s="1565"/>
      <c r="E47" s="1385"/>
      <c r="F47" s="1566"/>
    </row>
    <row r="48" spans="1:9" ht="9" customHeight="1">
      <c r="A48" s="1457"/>
    </row>
    <row r="49" spans="1:6" ht="19.5" customHeight="1">
      <c r="A49" s="1457" t="s">
        <v>2012</v>
      </c>
    </row>
    <row r="50" spans="1:6" ht="19.5" customHeight="1">
      <c r="A50" s="1457"/>
      <c r="B50" s="1383"/>
    </row>
    <row r="52" spans="1:6" ht="14.25">
      <c r="C52" s="1567"/>
      <c r="D52" s="1568"/>
      <c r="E52" s="1567"/>
    </row>
    <row r="55" spans="1:6">
      <c r="F55" s="1383"/>
    </row>
  </sheetData>
  <mergeCells count="8">
    <mergeCell ref="A3:F3"/>
    <mergeCell ref="A4:F4"/>
    <mergeCell ref="A8:A9"/>
    <mergeCell ref="B8:B9"/>
    <mergeCell ref="C8:C9"/>
    <mergeCell ref="D8:D9"/>
    <mergeCell ref="E8:E9"/>
    <mergeCell ref="F8:F9"/>
  </mergeCells>
  <phoneticPr fontId="13"/>
  <printOptions horizontalCentered="1"/>
  <pageMargins left="0.78740157480314965" right="0.78740157480314965" top="0.78740157480314965" bottom="0.39370078740157483" header="0.11811023622047245" footer="0.11811023622047245"/>
  <pageSetup paperSize="9" scale="80"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42D74-4C61-4C0C-8A54-041418AA6FF8}">
  <sheetPr codeName="Sheet24"/>
  <dimension ref="A1:K89"/>
  <sheetViews>
    <sheetView zoomScaleNormal="100" zoomScaleSheetLayoutView="80" workbookViewId="0"/>
  </sheetViews>
  <sheetFormatPr defaultColWidth="10.625" defaultRowHeight="20.100000000000001" customHeight="1"/>
  <cols>
    <col min="1" max="1" width="0.875" style="1570" customWidth="1"/>
    <col min="2" max="2" width="7.25" style="1570" customWidth="1"/>
    <col min="3" max="3" width="6.25" style="1570" customWidth="1"/>
    <col min="4" max="4" width="0.875" style="1570" customWidth="1"/>
    <col min="5" max="10" width="9.625" style="1570" customWidth="1"/>
    <col min="11" max="11" width="11.75" style="1571" customWidth="1"/>
    <col min="12" max="16384" width="10.625" style="1570"/>
  </cols>
  <sheetData>
    <row r="1" spans="1:11" ht="14.25" customHeight="1">
      <c r="A1" s="1569" t="s">
        <v>2015</v>
      </c>
    </row>
    <row r="2" spans="1:11" ht="14.25" customHeight="1">
      <c r="A2" s="1572"/>
    </row>
    <row r="3" spans="1:11" ht="10.5" customHeight="1"/>
    <row r="4" spans="1:11" ht="12" customHeight="1"/>
    <row r="5" spans="1:11" ht="16.5" customHeight="1">
      <c r="A5" s="1573"/>
      <c r="B5" s="1574"/>
      <c r="C5" s="1574"/>
      <c r="D5" s="1574"/>
      <c r="E5" s="1575" t="s">
        <v>2107</v>
      </c>
      <c r="F5" s="1575"/>
      <c r="G5" s="1575"/>
      <c r="H5" s="1575"/>
      <c r="I5" s="1575"/>
      <c r="J5" s="1575"/>
      <c r="K5" s="1576"/>
    </row>
    <row r="6" spans="1:11" ht="16.5" customHeight="1">
      <c r="A6" s="1981" t="s">
        <v>2108</v>
      </c>
      <c r="B6" s="1981"/>
      <c r="C6" s="1981"/>
      <c r="D6" s="1981"/>
      <c r="E6" s="1981"/>
      <c r="F6" s="1981"/>
      <c r="G6" s="1981"/>
      <c r="H6" s="1981"/>
      <c r="I6" s="1981"/>
      <c r="J6" s="1981"/>
      <c r="K6" s="1981"/>
    </row>
    <row r="7" spans="1:11" ht="14.25" customHeight="1"/>
    <row r="8" spans="1:11" ht="27.95" customHeight="1">
      <c r="A8" s="1967"/>
      <c r="B8" s="1968"/>
      <c r="C8" s="1969" t="s">
        <v>2016</v>
      </c>
      <c r="D8" s="1970"/>
      <c r="E8" s="1577" t="s">
        <v>2017</v>
      </c>
      <c r="F8" s="1578" t="s">
        <v>2018</v>
      </c>
      <c r="G8" s="1579" t="s">
        <v>2019</v>
      </c>
      <c r="H8" s="1578" t="s">
        <v>2020</v>
      </c>
      <c r="I8" s="1578" t="s">
        <v>2021</v>
      </c>
      <c r="J8" s="1579" t="s">
        <v>2022</v>
      </c>
      <c r="K8" s="1580" t="s">
        <v>399</v>
      </c>
    </row>
    <row r="9" spans="1:11" ht="28.5" customHeight="1">
      <c r="A9" s="1971" t="s">
        <v>2023</v>
      </c>
      <c r="B9" s="1972"/>
      <c r="C9" s="1973"/>
      <c r="D9" s="1974"/>
      <c r="E9" s="1581" t="s">
        <v>2024</v>
      </c>
      <c r="F9" s="1582" t="s">
        <v>2025</v>
      </c>
      <c r="G9" s="1583" t="s">
        <v>2026</v>
      </c>
      <c r="H9" s="1582" t="s">
        <v>2027</v>
      </c>
      <c r="I9" s="1582" t="s">
        <v>2028</v>
      </c>
      <c r="J9" s="1583" t="s">
        <v>2029</v>
      </c>
      <c r="K9" s="1584" t="s">
        <v>29</v>
      </c>
    </row>
    <row r="10" spans="1:11" ht="21.95" customHeight="1">
      <c r="A10" s="1585"/>
      <c r="B10" s="1980" t="s">
        <v>2030</v>
      </c>
      <c r="C10" s="1980"/>
      <c r="D10" s="1586"/>
      <c r="E10" s="1587">
        <v>94</v>
      </c>
      <c r="F10" s="1588">
        <v>74</v>
      </c>
      <c r="G10" s="1589">
        <v>109</v>
      </c>
      <c r="H10" s="1588">
        <v>65</v>
      </c>
      <c r="I10" s="1588">
        <v>12</v>
      </c>
      <c r="J10" s="1589">
        <v>25</v>
      </c>
      <c r="K10" s="1590">
        <v>379</v>
      </c>
    </row>
    <row r="11" spans="1:11" ht="30" customHeight="1">
      <c r="A11" s="1591"/>
      <c r="B11" s="1979" t="s">
        <v>2031</v>
      </c>
      <c r="C11" s="1979"/>
      <c r="D11" s="1592"/>
      <c r="E11" s="1593"/>
      <c r="F11" s="1594"/>
      <c r="G11" s="1595"/>
      <c r="H11" s="1594"/>
      <c r="I11" s="1594"/>
      <c r="J11" s="1595"/>
      <c r="K11" s="1596"/>
    </row>
    <row r="12" spans="1:11" ht="21.95" customHeight="1">
      <c r="A12" s="1591"/>
      <c r="B12" s="1957" t="s">
        <v>2032</v>
      </c>
      <c r="C12" s="1957"/>
      <c r="D12" s="1592"/>
      <c r="E12" s="1594">
        <v>23</v>
      </c>
      <c r="F12" s="1594">
        <v>30</v>
      </c>
      <c r="G12" s="1595">
        <v>32</v>
      </c>
      <c r="H12" s="1594">
        <v>9</v>
      </c>
      <c r="I12" s="1594">
        <v>12</v>
      </c>
      <c r="J12" s="1595">
        <v>12</v>
      </c>
      <c r="K12" s="1596">
        <v>118</v>
      </c>
    </row>
    <row r="13" spans="1:11" ht="30" customHeight="1">
      <c r="A13" s="1591"/>
      <c r="B13" s="1963" t="s">
        <v>2033</v>
      </c>
      <c r="C13" s="1963"/>
      <c r="D13" s="1592"/>
      <c r="E13" s="1594"/>
      <c r="F13" s="1594"/>
      <c r="G13" s="1595"/>
      <c r="H13" s="1594"/>
      <c r="I13" s="1594"/>
      <c r="J13" s="1595"/>
      <c r="K13" s="1596"/>
    </row>
    <row r="14" spans="1:11" ht="21.95" customHeight="1">
      <c r="A14" s="1591"/>
      <c r="B14" s="1957" t="s">
        <v>2034</v>
      </c>
      <c r="C14" s="1957"/>
      <c r="D14" s="1592"/>
      <c r="E14" s="1594">
        <v>26</v>
      </c>
      <c r="F14" s="1594">
        <v>31</v>
      </c>
      <c r="G14" s="1595">
        <v>16</v>
      </c>
      <c r="H14" s="1594">
        <v>1</v>
      </c>
      <c r="I14" s="1594">
        <v>8</v>
      </c>
      <c r="J14" s="1595">
        <v>4</v>
      </c>
      <c r="K14" s="1596">
        <v>86</v>
      </c>
    </row>
    <row r="15" spans="1:11" ht="30" customHeight="1">
      <c r="A15" s="1591"/>
      <c r="B15" s="1961" t="s">
        <v>2035</v>
      </c>
      <c r="C15" s="1961"/>
      <c r="D15" s="1592"/>
      <c r="E15" s="1594"/>
      <c r="F15" s="1594"/>
      <c r="G15" s="1595"/>
      <c r="H15" s="1594"/>
      <c r="I15" s="1594"/>
      <c r="J15" s="1595"/>
      <c r="K15" s="1596"/>
    </row>
    <row r="16" spans="1:11" ht="21.95" customHeight="1">
      <c r="A16" s="1591"/>
      <c r="B16" s="1957" t="s">
        <v>2036</v>
      </c>
      <c r="C16" s="1957"/>
      <c r="D16" s="1592"/>
      <c r="E16" s="1594">
        <v>17</v>
      </c>
      <c r="F16" s="1594">
        <v>11</v>
      </c>
      <c r="G16" s="1595">
        <v>10</v>
      </c>
      <c r="H16" s="1594">
        <v>3</v>
      </c>
      <c r="I16" s="1594">
        <v>17</v>
      </c>
      <c r="J16" s="1595">
        <v>9</v>
      </c>
      <c r="K16" s="1596">
        <v>67</v>
      </c>
    </row>
    <row r="17" spans="1:11" ht="30" customHeight="1">
      <c r="A17" s="1591"/>
      <c r="B17" s="1961" t="s">
        <v>2037</v>
      </c>
      <c r="C17" s="1961"/>
      <c r="D17" s="1592"/>
      <c r="E17" s="1594"/>
      <c r="F17" s="1594"/>
      <c r="G17" s="1595"/>
      <c r="H17" s="1594"/>
      <c r="I17" s="1594"/>
      <c r="J17" s="1595"/>
      <c r="K17" s="1596"/>
    </row>
    <row r="18" spans="1:11" ht="21.95" customHeight="1">
      <c r="A18" s="1591"/>
      <c r="B18" s="1957" t="s">
        <v>2038</v>
      </c>
      <c r="C18" s="1957"/>
      <c r="D18" s="1592"/>
      <c r="E18" s="1594">
        <v>4</v>
      </c>
      <c r="F18" s="1594">
        <v>5</v>
      </c>
      <c r="G18" s="1595">
        <v>9</v>
      </c>
      <c r="H18" s="1594">
        <v>2</v>
      </c>
      <c r="I18" s="1594">
        <v>8</v>
      </c>
      <c r="J18" s="1595">
        <v>5</v>
      </c>
      <c r="K18" s="1596">
        <v>33</v>
      </c>
    </row>
    <row r="19" spans="1:11" ht="30" customHeight="1">
      <c r="A19" s="1591"/>
      <c r="B19" s="1961" t="s">
        <v>2039</v>
      </c>
      <c r="C19" s="1961"/>
      <c r="D19" s="1592"/>
      <c r="E19" s="1594"/>
      <c r="F19" s="1594"/>
      <c r="G19" s="1595"/>
      <c r="H19" s="1594"/>
      <c r="I19" s="1594"/>
      <c r="J19" s="1595"/>
      <c r="K19" s="1596"/>
    </row>
    <row r="20" spans="1:11" ht="21.95" customHeight="1">
      <c r="A20" s="1591"/>
      <c r="B20" s="1957" t="s">
        <v>2040</v>
      </c>
      <c r="C20" s="1957"/>
      <c r="D20" s="1592"/>
      <c r="E20" s="1594">
        <v>5</v>
      </c>
      <c r="F20" s="1594">
        <v>7</v>
      </c>
      <c r="G20" s="1595">
        <v>6</v>
      </c>
      <c r="H20" s="1594" t="s">
        <v>2041</v>
      </c>
      <c r="I20" s="1594">
        <v>2</v>
      </c>
      <c r="J20" s="1595">
        <v>10</v>
      </c>
      <c r="K20" s="1596">
        <v>30</v>
      </c>
    </row>
    <row r="21" spans="1:11" ht="30" customHeight="1">
      <c r="A21" s="1591"/>
      <c r="B21" s="1961" t="s">
        <v>2042</v>
      </c>
      <c r="C21" s="1961"/>
      <c r="D21" s="1592"/>
      <c r="E21" s="1594"/>
      <c r="F21" s="1594"/>
      <c r="G21" s="1595"/>
      <c r="H21" s="1594"/>
      <c r="I21" s="1594"/>
      <c r="J21" s="1595"/>
      <c r="K21" s="1596"/>
    </row>
    <row r="22" spans="1:11" ht="21.95" customHeight="1">
      <c r="A22" s="1591"/>
      <c r="B22" s="1978" t="s">
        <v>2043</v>
      </c>
      <c r="C22" s="1978"/>
      <c r="D22" s="1597"/>
      <c r="E22" s="1598">
        <v>12</v>
      </c>
      <c r="F22" s="1598">
        <v>8</v>
      </c>
      <c r="G22" s="1599">
        <v>5</v>
      </c>
      <c r="H22" s="1598" t="s">
        <v>2041</v>
      </c>
      <c r="I22" s="1598">
        <v>2</v>
      </c>
      <c r="J22" s="1599">
        <v>1</v>
      </c>
      <c r="K22" s="1600">
        <v>28</v>
      </c>
    </row>
    <row r="23" spans="1:11" ht="30" customHeight="1">
      <c r="A23" s="1591"/>
      <c r="B23" s="1975" t="s">
        <v>2044</v>
      </c>
      <c r="C23" s="1975"/>
      <c r="D23" s="1597"/>
      <c r="E23" s="1598"/>
      <c r="F23" s="1598"/>
      <c r="G23" s="1599"/>
      <c r="H23" s="1598"/>
      <c r="I23" s="1598"/>
      <c r="J23" s="1599"/>
      <c r="K23" s="1600"/>
    </row>
    <row r="24" spans="1:11" ht="30" customHeight="1">
      <c r="A24" s="1591"/>
      <c r="B24" s="1976" t="s">
        <v>2045</v>
      </c>
      <c r="C24" s="1976"/>
      <c r="D24" s="1592"/>
      <c r="E24" s="1594">
        <v>11</v>
      </c>
      <c r="F24" s="1594">
        <v>2</v>
      </c>
      <c r="G24" s="1595">
        <v>2</v>
      </c>
      <c r="H24" s="1594">
        <v>1</v>
      </c>
      <c r="I24" s="1594">
        <v>3</v>
      </c>
      <c r="J24" s="1595">
        <v>3</v>
      </c>
      <c r="K24" s="1596">
        <v>22</v>
      </c>
    </row>
    <row r="25" spans="1:11" s="1606" customFormat="1" ht="30" customHeight="1">
      <c r="A25" s="1601"/>
      <c r="B25" s="1977" t="s">
        <v>2046</v>
      </c>
      <c r="C25" s="1977"/>
      <c r="D25" s="1602"/>
      <c r="E25" s="1603"/>
      <c r="F25" s="1603"/>
      <c r="G25" s="1604"/>
      <c r="H25" s="1603"/>
      <c r="I25" s="1603"/>
      <c r="J25" s="1604"/>
      <c r="K25" s="1605"/>
    </row>
    <row r="26" spans="1:11" ht="21.95" customHeight="1">
      <c r="A26" s="1591"/>
      <c r="B26" s="1957" t="s">
        <v>2047</v>
      </c>
      <c r="C26" s="1957"/>
      <c r="D26" s="1592"/>
      <c r="E26" s="1594">
        <v>9</v>
      </c>
      <c r="F26" s="1594">
        <v>4</v>
      </c>
      <c r="G26" s="1595">
        <v>2</v>
      </c>
      <c r="H26" s="1594">
        <v>2</v>
      </c>
      <c r="I26" s="1594" t="s">
        <v>2041</v>
      </c>
      <c r="J26" s="1595">
        <v>1</v>
      </c>
      <c r="K26" s="1596">
        <v>18</v>
      </c>
    </row>
    <row r="27" spans="1:11" ht="30" customHeight="1">
      <c r="A27" s="1591"/>
      <c r="B27" s="1961" t="s">
        <v>2048</v>
      </c>
      <c r="C27" s="1961"/>
      <c r="D27" s="1592"/>
      <c r="E27" s="1594"/>
      <c r="F27" s="1594"/>
      <c r="G27" s="1595"/>
      <c r="H27" s="1594"/>
      <c r="I27" s="1594"/>
      <c r="J27" s="1595"/>
      <c r="K27" s="1596"/>
    </row>
    <row r="28" spans="1:11" ht="21.95" customHeight="1">
      <c r="A28" s="1591"/>
      <c r="B28" s="1957" t="s">
        <v>2049</v>
      </c>
      <c r="C28" s="1957"/>
      <c r="D28" s="1592"/>
      <c r="E28" s="1594">
        <v>6</v>
      </c>
      <c r="F28" s="1594">
        <v>4</v>
      </c>
      <c r="G28" s="1595">
        <v>2</v>
      </c>
      <c r="H28" s="1594">
        <v>2</v>
      </c>
      <c r="I28" s="1594">
        <v>1</v>
      </c>
      <c r="J28" s="1607">
        <v>2</v>
      </c>
      <c r="K28" s="1596">
        <v>17</v>
      </c>
    </row>
    <row r="29" spans="1:11" ht="30" customHeight="1">
      <c r="A29" s="1591"/>
      <c r="B29" s="1961" t="s">
        <v>2050</v>
      </c>
      <c r="C29" s="1961"/>
      <c r="D29" s="1592"/>
      <c r="E29" s="1594"/>
      <c r="F29" s="1594"/>
      <c r="G29" s="1595"/>
      <c r="H29" s="1594"/>
      <c r="I29" s="1594"/>
      <c r="J29" s="1595"/>
      <c r="K29" s="1596"/>
    </row>
    <row r="30" spans="1:11" ht="21.95" customHeight="1">
      <c r="A30" s="1591"/>
      <c r="B30" s="1957" t="s">
        <v>2051</v>
      </c>
      <c r="C30" s="1957"/>
      <c r="D30" s="1592"/>
      <c r="E30" s="1594">
        <v>4</v>
      </c>
      <c r="F30" s="1594">
        <v>1</v>
      </c>
      <c r="G30" s="1595">
        <v>3</v>
      </c>
      <c r="H30" s="1594" t="s">
        <v>2041</v>
      </c>
      <c r="I30" s="1594">
        <v>6</v>
      </c>
      <c r="J30" s="1595">
        <v>1</v>
      </c>
      <c r="K30" s="1596">
        <v>15</v>
      </c>
    </row>
    <row r="31" spans="1:11" ht="30" customHeight="1">
      <c r="A31" s="1591"/>
      <c r="B31" s="1961" t="s">
        <v>2052</v>
      </c>
      <c r="C31" s="1961"/>
      <c r="D31" s="1592"/>
      <c r="E31" s="1594"/>
      <c r="F31" s="1594"/>
      <c r="G31" s="1595"/>
      <c r="H31" s="1594"/>
      <c r="I31" s="1594"/>
      <c r="J31" s="1595"/>
      <c r="K31" s="1596"/>
    </row>
    <row r="32" spans="1:11" ht="21.95" customHeight="1">
      <c r="A32" s="1591"/>
      <c r="B32" s="1957" t="s">
        <v>2053</v>
      </c>
      <c r="C32" s="1957"/>
      <c r="D32" s="1592"/>
      <c r="E32" s="1594">
        <v>4</v>
      </c>
      <c r="F32" s="1594">
        <v>2</v>
      </c>
      <c r="G32" s="1595">
        <v>4</v>
      </c>
      <c r="H32" s="1594" t="s">
        <v>2041</v>
      </c>
      <c r="I32" s="1594">
        <v>2</v>
      </c>
      <c r="J32" s="1595">
        <v>2</v>
      </c>
      <c r="K32" s="1596">
        <v>14</v>
      </c>
    </row>
    <row r="33" spans="1:11" ht="30" customHeight="1">
      <c r="A33" s="1591"/>
      <c r="B33" s="1961" t="s">
        <v>2054</v>
      </c>
      <c r="C33" s="1961"/>
      <c r="D33" s="1592"/>
      <c r="E33" s="1594"/>
      <c r="F33" s="1594"/>
      <c r="G33" s="1595"/>
      <c r="H33" s="1594"/>
      <c r="I33" s="1594"/>
      <c r="J33" s="1595"/>
      <c r="K33" s="1596"/>
    </row>
    <row r="34" spans="1:11" ht="21.95" customHeight="1">
      <c r="A34" s="1591"/>
      <c r="B34" s="1957" t="s">
        <v>2055</v>
      </c>
      <c r="C34" s="1957"/>
      <c r="D34" s="1592"/>
      <c r="E34" s="1594">
        <v>3</v>
      </c>
      <c r="F34" s="1594">
        <v>2</v>
      </c>
      <c r="G34" s="1595">
        <v>5</v>
      </c>
      <c r="H34" s="1594" t="s">
        <v>2041</v>
      </c>
      <c r="I34" s="1594">
        <v>3</v>
      </c>
      <c r="J34" s="1595">
        <v>1</v>
      </c>
      <c r="K34" s="1596">
        <v>14</v>
      </c>
    </row>
    <row r="35" spans="1:11" ht="30" customHeight="1">
      <c r="A35" s="1591"/>
      <c r="B35" s="1961" t="s">
        <v>2056</v>
      </c>
      <c r="C35" s="1961"/>
      <c r="D35" s="1592"/>
      <c r="E35" s="1594"/>
      <c r="F35" s="1594"/>
      <c r="G35" s="1595"/>
      <c r="H35" s="1594"/>
      <c r="I35" s="1594"/>
      <c r="J35" s="1595"/>
      <c r="K35" s="1596"/>
    </row>
    <row r="36" spans="1:11" ht="21.95" customHeight="1">
      <c r="A36" s="1591"/>
      <c r="B36" s="1957" t="s">
        <v>2059</v>
      </c>
      <c r="C36" s="1957"/>
      <c r="D36" s="1592"/>
      <c r="E36" s="1594" t="s">
        <v>2041</v>
      </c>
      <c r="F36" s="1594">
        <v>1</v>
      </c>
      <c r="G36" s="1595">
        <v>2</v>
      </c>
      <c r="H36" s="1594">
        <v>3</v>
      </c>
      <c r="I36" s="1594">
        <v>4</v>
      </c>
      <c r="J36" s="1595">
        <v>2</v>
      </c>
      <c r="K36" s="1596">
        <v>12</v>
      </c>
    </row>
    <row r="37" spans="1:11" ht="30" customHeight="1">
      <c r="A37" s="1591"/>
      <c r="B37" s="1961" t="s">
        <v>2060</v>
      </c>
      <c r="C37" s="1961"/>
      <c r="D37" s="1592"/>
      <c r="E37" s="1594"/>
      <c r="F37" s="1594"/>
      <c r="G37" s="1595"/>
      <c r="H37" s="1594"/>
      <c r="I37" s="1594"/>
      <c r="J37" s="1595"/>
      <c r="K37" s="1596"/>
    </row>
    <row r="38" spans="1:11" ht="21.95" customHeight="1">
      <c r="A38" s="1591"/>
      <c r="B38" s="1957" t="s">
        <v>2057</v>
      </c>
      <c r="C38" s="1957"/>
      <c r="D38" s="1592"/>
      <c r="E38" s="1594" t="s">
        <v>2041</v>
      </c>
      <c r="F38" s="1594">
        <v>5</v>
      </c>
      <c r="G38" s="1594" t="s">
        <v>2041</v>
      </c>
      <c r="H38" s="1594">
        <v>2</v>
      </c>
      <c r="I38" s="1594">
        <v>1</v>
      </c>
      <c r="J38" s="1595">
        <v>3</v>
      </c>
      <c r="K38" s="1596">
        <v>11</v>
      </c>
    </row>
    <row r="39" spans="1:11" ht="30" customHeight="1">
      <c r="A39" s="1591"/>
      <c r="B39" s="1963" t="s">
        <v>2058</v>
      </c>
      <c r="C39" s="1963"/>
      <c r="D39" s="1592"/>
      <c r="E39" s="1594"/>
      <c r="F39" s="1594"/>
      <c r="G39" s="1595"/>
      <c r="H39" s="1594"/>
      <c r="I39" s="1594"/>
      <c r="J39" s="1595"/>
      <c r="K39" s="1596"/>
    </row>
    <row r="40" spans="1:11" ht="21.95" customHeight="1">
      <c r="A40" s="1591"/>
      <c r="B40" s="1957" t="s">
        <v>2061</v>
      </c>
      <c r="C40" s="1957"/>
      <c r="D40" s="1592"/>
      <c r="E40" s="1594">
        <v>1</v>
      </c>
      <c r="F40" s="1594">
        <v>1</v>
      </c>
      <c r="G40" s="1595">
        <v>4</v>
      </c>
      <c r="H40" s="1594" t="s">
        <v>2041</v>
      </c>
      <c r="I40" s="1594">
        <v>1</v>
      </c>
      <c r="J40" s="1595">
        <v>4</v>
      </c>
      <c r="K40" s="1596">
        <v>11</v>
      </c>
    </row>
    <row r="41" spans="1:11" ht="21.95" customHeight="1">
      <c r="A41" s="1608"/>
      <c r="B41" s="1966" t="s">
        <v>2062</v>
      </c>
      <c r="C41" s="1966"/>
      <c r="D41" s="1609"/>
      <c r="E41" s="1610"/>
      <c r="F41" s="1610"/>
      <c r="G41" s="1611"/>
      <c r="H41" s="1610"/>
      <c r="I41" s="1610"/>
      <c r="J41" s="1611"/>
      <c r="K41" s="1612"/>
    </row>
    <row r="42" spans="1:11" ht="14.25" customHeight="1">
      <c r="A42" s="1572"/>
      <c r="K42" s="1613" t="s">
        <v>2063</v>
      </c>
    </row>
    <row r="43" spans="1:11" ht="14.25" customHeight="1">
      <c r="A43" s="1572"/>
    </row>
    <row r="44" spans="1:11" ht="14.25" customHeight="1"/>
    <row r="45" spans="1:11" ht="14.25" customHeight="1"/>
    <row r="46" spans="1:11" ht="16.5" customHeight="1">
      <c r="A46" s="1573"/>
      <c r="B46" s="1574"/>
      <c r="C46" s="1574"/>
      <c r="D46" s="1574"/>
      <c r="E46" s="1574"/>
      <c r="F46" s="1574"/>
      <c r="G46" s="1574"/>
      <c r="H46" s="1574"/>
      <c r="I46" s="1574"/>
      <c r="J46" s="1574"/>
      <c r="K46" s="1576"/>
    </row>
    <row r="47" spans="1:11" ht="14.25" customHeight="1"/>
    <row r="48" spans="1:11" ht="27.95" customHeight="1">
      <c r="A48" s="1967"/>
      <c r="B48" s="1968"/>
      <c r="C48" s="1969" t="s">
        <v>2016</v>
      </c>
      <c r="D48" s="1970"/>
      <c r="E48" s="1578" t="s">
        <v>2017</v>
      </c>
      <c r="F48" s="1578" t="s">
        <v>2018</v>
      </c>
      <c r="G48" s="1578" t="s">
        <v>2019</v>
      </c>
      <c r="H48" s="1578" t="s">
        <v>2020</v>
      </c>
      <c r="I48" s="1578" t="s">
        <v>2021</v>
      </c>
      <c r="J48" s="1614" t="s">
        <v>2022</v>
      </c>
      <c r="K48" s="1580" t="s">
        <v>399</v>
      </c>
    </row>
    <row r="49" spans="1:11" ht="27.95" customHeight="1">
      <c r="A49" s="1971" t="s">
        <v>2023</v>
      </c>
      <c r="B49" s="1972"/>
      <c r="C49" s="1973"/>
      <c r="D49" s="1974"/>
      <c r="E49" s="1581" t="s">
        <v>2024</v>
      </c>
      <c r="F49" s="1582" t="s">
        <v>2025</v>
      </c>
      <c r="G49" s="1583" t="s">
        <v>2026</v>
      </c>
      <c r="H49" s="1582" t="s">
        <v>2027</v>
      </c>
      <c r="I49" s="1582" t="s">
        <v>2028</v>
      </c>
      <c r="J49" s="1583" t="s">
        <v>2029</v>
      </c>
      <c r="K49" s="1584" t="s">
        <v>29</v>
      </c>
    </row>
    <row r="50" spans="1:11" ht="21.95" customHeight="1">
      <c r="A50" s="1591"/>
      <c r="B50" s="1965" t="s">
        <v>2064</v>
      </c>
      <c r="C50" s="1965"/>
      <c r="D50" s="1592"/>
      <c r="E50" s="1594" t="s">
        <v>2041</v>
      </c>
      <c r="F50" s="1594" t="s">
        <v>2041</v>
      </c>
      <c r="G50" s="1595">
        <v>6</v>
      </c>
      <c r="H50" s="1594" t="s">
        <v>2041</v>
      </c>
      <c r="I50" s="1594">
        <v>1</v>
      </c>
      <c r="J50" s="1595" t="s">
        <v>2041</v>
      </c>
      <c r="K50" s="1596">
        <v>7</v>
      </c>
    </row>
    <row r="51" spans="1:11" ht="29.25" customHeight="1">
      <c r="A51" s="1591"/>
      <c r="B51" s="1961" t="s">
        <v>2065</v>
      </c>
      <c r="C51" s="1961"/>
      <c r="D51" s="1592"/>
      <c r="E51" s="1594"/>
      <c r="F51" s="1594"/>
      <c r="G51" s="1595"/>
      <c r="H51" s="1594"/>
      <c r="I51" s="1594"/>
      <c r="J51" s="1595"/>
      <c r="K51" s="1596"/>
    </row>
    <row r="52" spans="1:11" ht="21.95" customHeight="1">
      <c r="A52" s="1591"/>
      <c r="B52" s="1957" t="s">
        <v>2066</v>
      </c>
      <c r="C52" s="1957"/>
      <c r="D52" s="1592"/>
      <c r="E52" s="1594" t="s">
        <v>2041</v>
      </c>
      <c r="F52" s="1594" t="s">
        <v>2041</v>
      </c>
      <c r="G52" s="1595">
        <v>1</v>
      </c>
      <c r="H52" s="1594" t="s">
        <v>2041</v>
      </c>
      <c r="I52" s="1594">
        <v>2</v>
      </c>
      <c r="J52" s="1595">
        <v>4</v>
      </c>
      <c r="K52" s="1596">
        <v>7</v>
      </c>
    </row>
    <row r="53" spans="1:11" ht="29.25" customHeight="1">
      <c r="A53" s="1591"/>
      <c r="B53" s="1963" t="s">
        <v>2067</v>
      </c>
      <c r="C53" s="1963"/>
      <c r="D53" s="1615"/>
      <c r="E53" s="1594"/>
      <c r="F53" s="1594"/>
      <c r="G53" s="1594"/>
      <c r="H53" s="1594"/>
      <c r="I53" s="1594"/>
      <c r="J53" s="1616"/>
      <c r="K53" s="1617"/>
    </row>
    <row r="54" spans="1:11" ht="21.95" customHeight="1">
      <c r="A54" s="1591"/>
      <c r="B54" s="1957" t="s">
        <v>2068</v>
      </c>
      <c r="C54" s="1957"/>
      <c r="D54" s="1592"/>
      <c r="E54" s="1594">
        <v>1</v>
      </c>
      <c r="F54" s="1594" t="s">
        <v>2041</v>
      </c>
      <c r="G54" s="1594" t="s">
        <v>2041</v>
      </c>
      <c r="H54" s="1594">
        <v>2</v>
      </c>
      <c r="I54" s="1594">
        <v>1</v>
      </c>
      <c r="J54" s="1595">
        <v>2</v>
      </c>
      <c r="K54" s="1596">
        <v>6</v>
      </c>
    </row>
    <row r="55" spans="1:11" ht="29.25" customHeight="1">
      <c r="A55" s="1591"/>
      <c r="B55" s="1961" t="s">
        <v>2069</v>
      </c>
      <c r="C55" s="1961"/>
      <c r="D55" s="1592"/>
      <c r="E55" s="1594"/>
      <c r="F55" s="1594"/>
      <c r="G55" s="1595"/>
      <c r="H55" s="1594"/>
      <c r="I55" s="1594"/>
      <c r="J55" s="1595"/>
      <c r="K55" s="1596"/>
    </row>
    <row r="56" spans="1:11" ht="21.95" customHeight="1">
      <c r="A56" s="1591"/>
      <c r="B56" s="1957" t="s">
        <v>2070</v>
      </c>
      <c r="C56" s="1957"/>
      <c r="D56" s="1592"/>
      <c r="E56" s="1594" t="s">
        <v>2041</v>
      </c>
      <c r="F56" s="1594" t="s">
        <v>2041</v>
      </c>
      <c r="G56" s="1595">
        <v>1</v>
      </c>
      <c r="H56" s="1594" t="s">
        <v>2041</v>
      </c>
      <c r="I56" s="1594">
        <v>5</v>
      </c>
      <c r="J56" s="1595" t="s">
        <v>2041</v>
      </c>
      <c r="K56" s="1596">
        <v>6</v>
      </c>
    </row>
    <row r="57" spans="1:11" ht="29.25" customHeight="1">
      <c r="A57" s="1591"/>
      <c r="B57" s="1961" t="s">
        <v>2071</v>
      </c>
      <c r="C57" s="1961"/>
      <c r="D57" s="1592"/>
      <c r="E57" s="1594"/>
      <c r="F57" s="1594"/>
      <c r="G57" s="1595"/>
      <c r="H57" s="1594"/>
      <c r="I57" s="1594"/>
      <c r="J57" s="1595"/>
      <c r="K57" s="1596"/>
    </row>
    <row r="58" spans="1:11" ht="21.95" customHeight="1">
      <c r="A58" s="1591"/>
      <c r="B58" s="1957" t="s">
        <v>2072</v>
      </c>
      <c r="C58" s="1957"/>
      <c r="D58" s="1592"/>
      <c r="E58" s="1594">
        <v>1</v>
      </c>
      <c r="F58" s="1594" t="s">
        <v>2041</v>
      </c>
      <c r="G58" s="1594" t="s">
        <v>2041</v>
      </c>
      <c r="H58" s="1594" t="s">
        <v>2041</v>
      </c>
      <c r="I58" s="1594">
        <v>3</v>
      </c>
      <c r="J58" s="1595">
        <v>1</v>
      </c>
      <c r="K58" s="1596">
        <v>5</v>
      </c>
    </row>
    <row r="59" spans="1:11" ht="29.25" customHeight="1">
      <c r="A59" s="1591"/>
      <c r="B59" s="1961" t="s">
        <v>2073</v>
      </c>
      <c r="C59" s="1961"/>
      <c r="D59" s="1592"/>
      <c r="E59" s="1594"/>
      <c r="F59" s="1594"/>
      <c r="G59" s="1595"/>
      <c r="H59" s="1594"/>
      <c r="I59" s="1594"/>
      <c r="J59" s="1595"/>
      <c r="K59" s="1596"/>
    </row>
    <row r="60" spans="1:11" ht="21.95" customHeight="1">
      <c r="A60" s="1591"/>
      <c r="B60" s="1964" t="s">
        <v>2074</v>
      </c>
      <c r="C60" s="1964"/>
      <c r="D60" s="1592"/>
      <c r="E60" s="1594" t="s">
        <v>2041</v>
      </c>
      <c r="F60" s="1594">
        <v>1</v>
      </c>
      <c r="G60" s="1595">
        <v>2</v>
      </c>
      <c r="H60" s="1594" t="s">
        <v>2041</v>
      </c>
      <c r="I60" s="1594" t="s">
        <v>2041</v>
      </c>
      <c r="J60" s="1595">
        <v>2</v>
      </c>
      <c r="K60" s="1596">
        <v>5</v>
      </c>
    </row>
    <row r="61" spans="1:11" ht="29.25" customHeight="1">
      <c r="A61" s="1591"/>
      <c r="B61" s="1961" t="s">
        <v>2075</v>
      </c>
      <c r="C61" s="1961"/>
      <c r="D61" s="1592"/>
      <c r="E61" s="1594"/>
      <c r="F61" s="1594"/>
      <c r="G61" s="1595"/>
      <c r="H61" s="1594"/>
      <c r="I61" s="1594"/>
      <c r="J61" s="1595"/>
      <c r="K61" s="1596"/>
    </row>
    <row r="62" spans="1:11" ht="21.95" customHeight="1">
      <c r="A62" s="1591"/>
      <c r="B62" s="1957" t="s">
        <v>2082</v>
      </c>
      <c r="C62" s="1957"/>
      <c r="D62" s="1592"/>
      <c r="E62" s="1594">
        <v>1</v>
      </c>
      <c r="F62" s="1594">
        <v>1</v>
      </c>
      <c r="G62" s="1594">
        <v>2</v>
      </c>
      <c r="H62" s="1594" t="s">
        <v>2041</v>
      </c>
      <c r="I62" s="1594">
        <v>1</v>
      </c>
      <c r="J62" s="1595" t="s">
        <v>2041</v>
      </c>
      <c r="K62" s="1596">
        <v>5</v>
      </c>
    </row>
    <row r="63" spans="1:11" ht="29.25" customHeight="1">
      <c r="A63" s="1591"/>
      <c r="B63" s="1960" t="s">
        <v>2083</v>
      </c>
      <c r="C63" s="1960"/>
      <c r="D63" s="1592"/>
      <c r="E63" s="1594"/>
      <c r="F63" s="1594"/>
      <c r="G63" s="1595"/>
      <c r="H63" s="1594"/>
      <c r="I63" s="1594"/>
      <c r="J63" s="1595"/>
      <c r="K63" s="1596"/>
    </row>
    <row r="64" spans="1:11" ht="21.95" customHeight="1">
      <c r="A64" s="1591"/>
      <c r="B64" s="1957" t="s">
        <v>2076</v>
      </c>
      <c r="C64" s="1957"/>
      <c r="D64" s="1592"/>
      <c r="E64" s="1594" t="s">
        <v>2041</v>
      </c>
      <c r="F64" s="1594" t="s">
        <v>2041</v>
      </c>
      <c r="G64" s="1594" t="s">
        <v>1545</v>
      </c>
      <c r="H64" s="1594" t="s">
        <v>2041</v>
      </c>
      <c r="I64" s="1594">
        <v>4</v>
      </c>
      <c r="J64" s="1595">
        <v>1</v>
      </c>
      <c r="K64" s="1596">
        <v>5</v>
      </c>
    </row>
    <row r="65" spans="1:11" ht="29.25" customHeight="1">
      <c r="A65" s="1591"/>
      <c r="B65" s="1961" t="s">
        <v>2077</v>
      </c>
      <c r="C65" s="1961"/>
      <c r="D65" s="1592"/>
      <c r="E65" s="1594"/>
      <c r="F65" s="1594"/>
      <c r="G65" s="1595"/>
      <c r="H65" s="1594"/>
      <c r="I65" s="1594"/>
      <c r="J65" s="1595"/>
      <c r="K65" s="1596"/>
    </row>
    <row r="66" spans="1:11" ht="21.95" customHeight="1">
      <c r="A66" s="1591"/>
      <c r="B66" s="1957" t="s">
        <v>2078</v>
      </c>
      <c r="C66" s="1957"/>
      <c r="D66" s="1592"/>
      <c r="E66" s="1594" t="s">
        <v>2041</v>
      </c>
      <c r="F66" s="1594">
        <v>1</v>
      </c>
      <c r="G66" s="1594" t="s">
        <v>2041</v>
      </c>
      <c r="H66" s="1594" t="s">
        <v>2041</v>
      </c>
      <c r="I66" s="1594">
        <v>1</v>
      </c>
      <c r="J66" s="1595">
        <v>2</v>
      </c>
      <c r="K66" s="1596">
        <v>4</v>
      </c>
    </row>
    <row r="67" spans="1:11" ht="29.25" customHeight="1">
      <c r="A67" s="1591"/>
      <c r="B67" s="1960" t="s">
        <v>2079</v>
      </c>
      <c r="C67" s="1960"/>
      <c r="D67" s="1592"/>
      <c r="E67" s="1594"/>
      <c r="F67" s="1594"/>
      <c r="G67" s="1595"/>
      <c r="H67" s="1594"/>
      <c r="I67" s="1594"/>
      <c r="J67" s="1595"/>
      <c r="K67" s="1596"/>
    </row>
    <row r="68" spans="1:11" ht="21.95" customHeight="1">
      <c r="A68" s="1591"/>
      <c r="B68" s="1957" t="s">
        <v>2080</v>
      </c>
      <c r="C68" s="1957"/>
      <c r="D68" s="1592"/>
      <c r="E68" s="1594" t="s">
        <v>2041</v>
      </c>
      <c r="F68" s="1594" t="s">
        <v>2041</v>
      </c>
      <c r="G68" s="1594">
        <v>1</v>
      </c>
      <c r="H68" s="1594" t="s">
        <v>2041</v>
      </c>
      <c r="I68" s="1594">
        <v>1</v>
      </c>
      <c r="J68" s="1595">
        <v>1</v>
      </c>
      <c r="K68" s="1596">
        <v>3</v>
      </c>
    </row>
    <row r="69" spans="1:11" ht="29.25" customHeight="1">
      <c r="A69" s="1591"/>
      <c r="B69" s="1961" t="s">
        <v>2081</v>
      </c>
      <c r="C69" s="1961"/>
      <c r="D69" s="1592"/>
      <c r="E69" s="1594"/>
      <c r="F69" s="1594"/>
      <c r="G69" s="1595"/>
      <c r="H69" s="1594"/>
      <c r="I69" s="1594"/>
      <c r="J69" s="1595"/>
      <c r="K69" s="1596"/>
    </row>
    <row r="70" spans="1:11" ht="21.95" customHeight="1">
      <c r="A70" s="1591"/>
      <c r="B70" s="1957" t="s">
        <v>2084</v>
      </c>
      <c r="C70" s="1957"/>
      <c r="D70" s="1592"/>
      <c r="E70" s="1594" t="s">
        <v>2041</v>
      </c>
      <c r="F70" s="1594">
        <v>1</v>
      </c>
      <c r="G70" s="1594" t="s">
        <v>2041</v>
      </c>
      <c r="H70" s="1594" t="s">
        <v>2041</v>
      </c>
      <c r="I70" s="1594">
        <v>1</v>
      </c>
      <c r="J70" s="1595">
        <v>1</v>
      </c>
      <c r="K70" s="1596">
        <v>3</v>
      </c>
    </row>
    <row r="71" spans="1:11" ht="29.25" customHeight="1">
      <c r="A71" s="1591"/>
      <c r="B71" s="1960" t="s">
        <v>2085</v>
      </c>
      <c r="C71" s="1960"/>
      <c r="D71" s="1592"/>
      <c r="E71" s="1594"/>
      <c r="F71" s="1594"/>
      <c r="G71" s="1595"/>
      <c r="H71" s="1594"/>
      <c r="I71" s="1594"/>
      <c r="J71" s="1595"/>
      <c r="K71" s="1596"/>
    </row>
    <row r="72" spans="1:11" ht="21.95" customHeight="1">
      <c r="A72" s="1591"/>
      <c r="B72" s="1957" t="s">
        <v>831</v>
      </c>
      <c r="C72" s="1957"/>
      <c r="D72" s="1592"/>
      <c r="E72" s="1594">
        <v>3</v>
      </c>
      <c r="F72" s="1594">
        <v>2</v>
      </c>
      <c r="G72" s="1595">
        <v>3</v>
      </c>
      <c r="H72" s="1594">
        <v>1</v>
      </c>
      <c r="I72" s="1594">
        <v>18</v>
      </c>
      <c r="J72" s="1595">
        <v>42</v>
      </c>
      <c r="K72" s="1596">
        <v>69</v>
      </c>
    </row>
    <row r="73" spans="1:11" ht="29.25" customHeight="1" thickBot="1">
      <c r="A73" s="1591"/>
      <c r="B73" s="1962" t="s">
        <v>2086</v>
      </c>
      <c r="C73" s="1962"/>
      <c r="D73" s="1592"/>
      <c r="E73" s="1595"/>
      <c r="F73" s="1594"/>
      <c r="G73" s="1595"/>
      <c r="H73" s="1594"/>
      <c r="I73" s="1594"/>
      <c r="J73" s="1595"/>
      <c r="K73" s="1596"/>
    </row>
    <row r="74" spans="1:11" ht="39" customHeight="1" thickTop="1">
      <c r="A74" s="1618"/>
      <c r="B74" s="1959" t="s">
        <v>399</v>
      </c>
      <c r="C74" s="1959"/>
      <c r="D74" s="1619"/>
      <c r="E74" s="1620">
        <f t="shared" ref="E74:K74" si="0">SUM(E10,E12,E14,E16,E18,E20,E22,E24,E26,E28,E30,E32,E34,E38,E36,E40,E50,E52,E54,E56,E58,E60,E64,E66,E68,E62,E70,E72)</f>
        <v>225</v>
      </c>
      <c r="F74" s="1621">
        <f t="shared" si="0"/>
        <v>194</v>
      </c>
      <c r="G74" s="1621">
        <f t="shared" si="0"/>
        <v>227</v>
      </c>
      <c r="H74" s="1621">
        <f t="shared" si="0"/>
        <v>93</v>
      </c>
      <c r="I74" s="1621">
        <f t="shared" si="0"/>
        <v>120</v>
      </c>
      <c r="J74" s="1620">
        <f t="shared" si="0"/>
        <v>141</v>
      </c>
      <c r="K74" s="1633">
        <f t="shared" si="0"/>
        <v>1000</v>
      </c>
    </row>
    <row r="75" spans="1:11" ht="21.75" customHeight="1">
      <c r="B75" s="1570" t="s">
        <v>2087</v>
      </c>
    </row>
    <row r="76" spans="1:11" ht="17.25" customHeight="1"/>
    <row r="77" spans="1:11" s="1606" customFormat="1" ht="21.75" customHeight="1">
      <c r="B77" s="1622" t="s">
        <v>2088</v>
      </c>
      <c r="C77" s="1606" t="s">
        <v>2089</v>
      </c>
      <c r="K77" s="1623"/>
    </row>
    <row r="78" spans="1:11" s="1606" customFormat="1" ht="19.5" customHeight="1">
      <c r="B78" s="1624" t="s">
        <v>370</v>
      </c>
      <c r="C78" s="1958" t="s">
        <v>2109</v>
      </c>
      <c r="D78" s="1958"/>
      <c r="E78" s="1958"/>
      <c r="F78" s="1958"/>
      <c r="G78" s="1958"/>
      <c r="H78" s="1958"/>
      <c r="I78" s="1958"/>
      <c r="J78" s="1958"/>
      <c r="K78" s="1958"/>
    </row>
    <row r="79" spans="1:11" s="1606" customFormat="1" ht="19.5" customHeight="1">
      <c r="C79" s="1958"/>
      <c r="D79" s="1958"/>
      <c r="E79" s="1958"/>
      <c r="F79" s="1958"/>
      <c r="G79" s="1958"/>
      <c r="H79" s="1958"/>
      <c r="I79" s="1958"/>
      <c r="J79" s="1958"/>
      <c r="K79" s="1958"/>
    </row>
    <row r="80" spans="1:11" ht="19.5" customHeight="1">
      <c r="B80" s="1624" t="s">
        <v>2090</v>
      </c>
      <c r="C80" s="1958" t="s">
        <v>2110</v>
      </c>
      <c r="D80" s="1958"/>
      <c r="E80" s="1958"/>
      <c r="F80" s="1958"/>
      <c r="G80" s="1958"/>
      <c r="H80" s="1958"/>
      <c r="I80" s="1958"/>
      <c r="J80" s="1958"/>
      <c r="K80" s="1958"/>
    </row>
    <row r="81" spans="2:11" ht="19.5" customHeight="1">
      <c r="C81" s="1958"/>
      <c r="D81" s="1958"/>
      <c r="E81" s="1958"/>
      <c r="F81" s="1958"/>
      <c r="G81" s="1958"/>
      <c r="H81" s="1958"/>
      <c r="I81" s="1958"/>
      <c r="J81" s="1958"/>
      <c r="K81" s="1958"/>
    </row>
    <row r="82" spans="2:11" ht="27.95" customHeight="1">
      <c r="B82" s="1570" t="s">
        <v>2091</v>
      </c>
      <c r="K82" s="1570"/>
    </row>
    <row r="83" spans="2:11" ht="27.95" customHeight="1">
      <c r="D83" s="1615"/>
    </row>
    <row r="84" spans="2:11" ht="27.95" customHeight="1">
      <c r="B84" s="1957"/>
      <c r="C84" s="1957"/>
      <c r="D84" s="1615"/>
    </row>
    <row r="85" spans="2:11" ht="27.95" customHeight="1">
      <c r="B85" s="1957"/>
      <c r="C85" s="1957"/>
      <c r="D85" s="1615"/>
    </row>
    <row r="86" spans="2:11" ht="27.95" customHeight="1">
      <c r="B86" s="1957"/>
      <c r="C86" s="1957"/>
      <c r="D86" s="1615"/>
    </row>
    <row r="87" spans="2:11" ht="27.95" customHeight="1">
      <c r="B87" s="1957"/>
      <c r="C87" s="1957"/>
      <c r="D87" s="1615"/>
    </row>
    <row r="88" spans="2:11" ht="27.95" customHeight="1">
      <c r="B88" s="1957"/>
      <c r="C88" s="1957"/>
      <c r="D88" s="1615"/>
    </row>
    <row r="89" spans="2:11" ht="27.95" customHeight="1">
      <c r="B89" s="1957"/>
      <c r="C89" s="1957"/>
      <c r="D89" s="1615"/>
    </row>
  </sheetData>
  <mergeCells count="74">
    <mergeCell ref="B10:C10"/>
    <mergeCell ref="A6:K6"/>
    <mergeCell ref="A8:B8"/>
    <mergeCell ref="C8:D8"/>
    <mergeCell ref="A9:B9"/>
    <mergeCell ref="C9:D9"/>
    <mergeCell ref="B22:C22"/>
    <mergeCell ref="B11:C11"/>
    <mergeCell ref="B12:C12"/>
    <mergeCell ref="B13:C13"/>
    <mergeCell ref="B14:C14"/>
    <mergeCell ref="B15:C15"/>
    <mergeCell ref="B16:C16"/>
    <mergeCell ref="B17:C17"/>
    <mergeCell ref="B18:C18"/>
    <mergeCell ref="B19:C19"/>
    <mergeCell ref="B20:C20"/>
    <mergeCell ref="B21:C21"/>
    <mergeCell ref="B34:C34"/>
    <mergeCell ref="B23:C23"/>
    <mergeCell ref="B24:C24"/>
    <mergeCell ref="B25:C25"/>
    <mergeCell ref="B26:C26"/>
    <mergeCell ref="B27:C27"/>
    <mergeCell ref="B28:C28"/>
    <mergeCell ref="B29:C29"/>
    <mergeCell ref="B30:C30"/>
    <mergeCell ref="B31:C31"/>
    <mergeCell ref="B32:C32"/>
    <mergeCell ref="B33:C33"/>
    <mergeCell ref="B50:C50"/>
    <mergeCell ref="B35:C35"/>
    <mergeCell ref="B36:C36"/>
    <mergeCell ref="B37:C37"/>
    <mergeCell ref="B38:C38"/>
    <mergeCell ref="B39:C39"/>
    <mergeCell ref="B40:C40"/>
    <mergeCell ref="B41:C41"/>
    <mergeCell ref="A48:B48"/>
    <mergeCell ref="C48:D48"/>
    <mergeCell ref="A49:B49"/>
    <mergeCell ref="C49:D49"/>
    <mergeCell ref="B62:C62"/>
    <mergeCell ref="B51:C51"/>
    <mergeCell ref="B52:C52"/>
    <mergeCell ref="B53:C53"/>
    <mergeCell ref="B54:C54"/>
    <mergeCell ref="B55:C55"/>
    <mergeCell ref="B56:C56"/>
    <mergeCell ref="B57:C57"/>
    <mergeCell ref="B58:C58"/>
    <mergeCell ref="B59:C59"/>
    <mergeCell ref="B60:C60"/>
    <mergeCell ref="B61:C61"/>
    <mergeCell ref="B74:C74"/>
    <mergeCell ref="B63:C63"/>
    <mergeCell ref="B64:C64"/>
    <mergeCell ref="B65:C65"/>
    <mergeCell ref="B66:C66"/>
    <mergeCell ref="B67:C67"/>
    <mergeCell ref="B68:C68"/>
    <mergeCell ref="B69:C69"/>
    <mergeCell ref="B70:C70"/>
    <mergeCell ref="B71:C71"/>
    <mergeCell ref="B72:C72"/>
    <mergeCell ref="B73:C73"/>
    <mergeCell ref="B88:C88"/>
    <mergeCell ref="B89:C89"/>
    <mergeCell ref="C78:K79"/>
    <mergeCell ref="C80:K81"/>
    <mergeCell ref="B84:C84"/>
    <mergeCell ref="B85:C85"/>
    <mergeCell ref="B86:C86"/>
    <mergeCell ref="B87:C87"/>
  </mergeCells>
  <phoneticPr fontId="13"/>
  <printOptions horizontalCentered="1"/>
  <pageMargins left="0" right="0" top="0.39370078740157483" bottom="0.39370078740157483" header="0" footer="0"/>
  <pageSetup paperSize="9" scale="80" orientation="portrait" r:id="rId1"/>
  <headerFooter alignWithMargins="0"/>
  <rowBreaks count="1" manualBreakCount="1">
    <brk id="4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C3:R41"/>
  <sheetViews>
    <sheetView workbookViewId="0"/>
  </sheetViews>
  <sheetFormatPr defaultRowHeight="13.5"/>
  <cols>
    <col min="3" max="3" width="21.875" bestFit="1" customWidth="1"/>
    <col min="4" max="5" width="10.25" bestFit="1" customWidth="1"/>
    <col min="6" max="6" width="10.375" customWidth="1"/>
    <col min="7" max="7" width="8.5" bestFit="1" customWidth="1"/>
    <col min="8" max="8" width="9.5" bestFit="1" customWidth="1"/>
    <col min="9" max="9" width="22" bestFit="1" customWidth="1"/>
    <col min="10" max="10" width="21.875" bestFit="1" customWidth="1"/>
    <col min="11" max="12" width="8.5" bestFit="1" customWidth="1"/>
    <col min="13" max="13" width="7.625" bestFit="1" customWidth="1"/>
    <col min="14" max="14" width="8.5" bestFit="1" customWidth="1"/>
  </cols>
  <sheetData>
    <row r="3" spans="3:13">
      <c r="C3" s="171" t="s">
        <v>218</v>
      </c>
      <c r="D3" s="171" t="s">
        <v>219</v>
      </c>
      <c r="E3" s="171" t="s">
        <v>220</v>
      </c>
      <c r="F3" s="171" t="s">
        <v>221</v>
      </c>
      <c r="G3" s="171" t="s">
        <v>222</v>
      </c>
      <c r="H3" s="171" t="s">
        <v>223</v>
      </c>
      <c r="I3" s="171" t="s">
        <v>224</v>
      </c>
      <c r="J3" s="171" t="s">
        <v>225</v>
      </c>
      <c r="K3" s="171" t="s">
        <v>226</v>
      </c>
      <c r="L3" s="171" t="s">
        <v>227</v>
      </c>
      <c r="M3" s="171" t="s">
        <v>228</v>
      </c>
    </row>
    <row r="4" spans="3:13">
      <c r="C4" s="172">
        <v>16250</v>
      </c>
      <c r="D4" s="172">
        <v>11670</v>
      </c>
      <c r="E4" s="172">
        <v>465</v>
      </c>
      <c r="F4" s="172">
        <v>489</v>
      </c>
      <c r="G4" s="172">
        <v>22</v>
      </c>
      <c r="H4" s="172">
        <v>388</v>
      </c>
      <c r="I4" s="172">
        <v>79</v>
      </c>
      <c r="J4" s="172">
        <v>3626</v>
      </c>
      <c r="K4" s="172">
        <v>1101</v>
      </c>
      <c r="L4" s="172">
        <v>226</v>
      </c>
      <c r="M4" s="172">
        <v>2299</v>
      </c>
    </row>
    <row r="11" spans="3:13">
      <c r="C11" s="171" t="s">
        <v>218</v>
      </c>
      <c r="D11" s="171" t="s">
        <v>219</v>
      </c>
      <c r="E11" s="171" t="s">
        <v>220</v>
      </c>
      <c r="F11" s="171" t="s">
        <v>221</v>
      </c>
      <c r="G11" s="171" t="s">
        <v>222</v>
      </c>
      <c r="H11" s="171" t="s">
        <v>223</v>
      </c>
      <c r="I11" s="171" t="s">
        <v>224</v>
      </c>
      <c r="J11" s="171" t="s">
        <v>225</v>
      </c>
    </row>
    <row r="12" spans="3:13">
      <c r="C12" s="173">
        <v>1046588</v>
      </c>
      <c r="D12" s="173">
        <v>583855</v>
      </c>
      <c r="E12" s="173">
        <v>12416</v>
      </c>
      <c r="F12" s="173">
        <v>61486</v>
      </c>
      <c r="G12" s="173">
        <v>4082</v>
      </c>
      <c r="H12" s="173">
        <v>17262</v>
      </c>
      <c r="I12" s="173">
        <v>40142</v>
      </c>
      <c r="J12" s="173">
        <v>388831</v>
      </c>
    </row>
    <row r="16" spans="3:13">
      <c r="C16" s="171" t="s">
        <v>218</v>
      </c>
      <c r="D16" s="173">
        <v>1046588</v>
      </c>
    </row>
    <row r="17" spans="3:14">
      <c r="C17" s="171" t="s">
        <v>219</v>
      </c>
      <c r="D17" s="173">
        <v>583855</v>
      </c>
    </row>
    <row r="18" spans="3:14">
      <c r="C18" s="171" t="s">
        <v>220</v>
      </c>
      <c r="D18" s="173">
        <v>12416</v>
      </c>
    </row>
    <row r="19" spans="3:14">
      <c r="C19" s="171" t="s">
        <v>221</v>
      </c>
      <c r="D19" s="173">
        <v>61486</v>
      </c>
    </row>
    <row r="20" spans="3:14">
      <c r="C20" s="171" t="s">
        <v>222</v>
      </c>
      <c r="D20" s="173">
        <v>4082</v>
      </c>
    </row>
    <row r="21" spans="3:14">
      <c r="C21" s="171" t="s">
        <v>223</v>
      </c>
      <c r="D21" s="173">
        <v>17262</v>
      </c>
    </row>
    <row r="22" spans="3:14">
      <c r="C22" s="171" t="s">
        <v>224</v>
      </c>
      <c r="D22" s="173">
        <v>40142</v>
      </c>
    </row>
    <row r="23" spans="3:14">
      <c r="C23" s="171" t="s">
        <v>225</v>
      </c>
      <c r="D23" s="173">
        <v>388831</v>
      </c>
    </row>
    <row r="26" spans="3:14">
      <c r="C26" s="171" t="s">
        <v>218</v>
      </c>
      <c r="D26" s="173">
        <v>1046588</v>
      </c>
      <c r="E26" s="173">
        <v>841554</v>
      </c>
      <c r="F26" s="174">
        <f>E26/D26*100</f>
        <v>80.40929190856383</v>
      </c>
      <c r="G26" s="175">
        <v>65933</v>
      </c>
      <c r="H26" s="174">
        <f>G26/D26*100</f>
        <v>6.2998046986970992</v>
      </c>
      <c r="I26" s="175">
        <v>52349</v>
      </c>
      <c r="J26" s="176">
        <f>I26/D26*100</f>
        <v>5.0018727522195938</v>
      </c>
      <c r="K26" s="175">
        <v>86752</v>
      </c>
      <c r="L26" s="176">
        <f>K26/D26*100</f>
        <v>8.2890306405194796</v>
      </c>
      <c r="N26" s="177">
        <f>(G26+I26+K26)/E26</f>
        <v>0.24363736611079029</v>
      </c>
    </row>
    <row r="27" spans="3:14">
      <c r="C27" s="171" t="s">
        <v>219</v>
      </c>
      <c r="D27" s="173">
        <v>583855</v>
      </c>
      <c r="E27" s="173">
        <v>485318</v>
      </c>
      <c r="F27" s="174">
        <f>E27/D27*100</f>
        <v>83.123035685230064</v>
      </c>
      <c r="G27" s="175">
        <v>41043</v>
      </c>
      <c r="H27" s="174">
        <f>G27/D27*100</f>
        <v>7.0296563359053197</v>
      </c>
      <c r="I27" s="175">
        <v>31669</v>
      </c>
      <c r="J27" s="176">
        <f>I27/D27*100</f>
        <v>5.4241207149035287</v>
      </c>
      <c r="K27" s="175">
        <v>25825</v>
      </c>
      <c r="L27" s="176">
        <f>K27/D27*100</f>
        <v>4.4231872639610863</v>
      </c>
      <c r="N27" s="177">
        <f>(G27+I27+K27)/E27</f>
        <v>0.20303594756427745</v>
      </c>
    </row>
    <row r="28" spans="3:14">
      <c r="C28" s="171" t="s">
        <v>221</v>
      </c>
      <c r="D28" s="173">
        <v>61486</v>
      </c>
      <c r="E28" s="173">
        <v>30904</v>
      </c>
      <c r="F28" s="174">
        <f>E28/D28*100</f>
        <v>50.26184822561234</v>
      </c>
      <c r="G28" s="175">
        <v>8443</v>
      </c>
      <c r="H28" s="174">
        <f>G28/D28*100</f>
        <v>13.731581172949939</v>
      </c>
      <c r="I28" s="175">
        <v>6220</v>
      </c>
      <c r="J28" s="176">
        <f>I28/D28*100</f>
        <v>10.11612399570634</v>
      </c>
      <c r="K28" s="175">
        <v>15919</v>
      </c>
      <c r="L28" s="176">
        <f>K28/D28*100</f>
        <v>25.890446605731388</v>
      </c>
      <c r="N28" s="177">
        <f>(G28+I28+K28)/E28</f>
        <v>0.9895806368107688</v>
      </c>
    </row>
    <row r="29" spans="3:14">
      <c r="C29" s="171" t="s">
        <v>225</v>
      </c>
      <c r="D29" s="173">
        <v>388831</v>
      </c>
      <c r="E29" s="173">
        <v>317658</v>
      </c>
      <c r="F29" s="174">
        <f>E29/D29*100</f>
        <v>81.695646694836583</v>
      </c>
      <c r="G29" s="175">
        <v>15158</v>
      </c>
      <c r="H29" s="174">
        <f>G29/D29*100</f>
        <v>3.8983517260712239</v>
      </c>
      <c r="I29" s="175">
        <v>13202</v>
      </c>
      <c r="J29" s="176">
        <f>I29/D29*100</f>
        <v>3.3953054154632731</v>
      </c>
      <c r="K29" s="175">
        <v>42813</v>
      </c>
      <c r="L29" s="176">
        <f>K29/D29*100</f>
        <v>11.010696163628928</v>
      </c>
      <c r="N29" s="177">
        <f>(G29+I29+K29)/E29</f>
        <v>0.22405543068331349</v>
      </c>
    </row>
    <row r="30" spans="3:14">
      <c r="C30" s="171" t="s">
        <v>220</v>
      </c>
      <c r="D30" s="173">
        <v>12416</v>
      </c>
      <c r="E30" s="173">
        <v>7674</v>
      </c>
      <c r="F30" s="174">
        <f>E30/D30*100</f>
        <v>61.807345360824741</v>
      </c>
      <c r="G30" s="175">
        <v>1289</v>
      </c>
      <c r="H30" s="174">
        <f>G30/D30*100</f>
        <v>10.381765463917526</v>
      </c>
      <c r="I30" s="175">
        <v>1258</v>
      </c>
      <c r="J30" s="176">
        <f>I30/D30*100</f>
        <v>10.13208762886598</v>
      </c>
      <c r="K30" s="175">
        <v>2195</v>
      </c>
      <c r="L30" s="176">
        <f>K30/D30*100</f>
        <v>17.678801546391753</v>
      </c>
      <c r="N30" s="177">
        <f>(G30+I30+K30)/E30</f>
        <v>0.61793067500651555</v>
      </c>
    </row>
    <row r="33" spans="3:18">
      <c r="C33" s="171" t="s">
        <v>218</v>
      </c>
      <c r="D33" s="173">
        <v>841554</v>
      </c>
    </row>
    <row r="34" spans="3:18">
      <c r="C34" s="171" t="s">
        <v>219</v>
      </c>
      <c r="D34" s="173">
        <v>485318</v>
      </c>
    </row>
    <row r="35" spans="3:18">
      <c r="C35" s="171" t="s">
        <v>221</v>
      </c>
      <c r="D35" s="173">
        <v>30904</v>
      </c>
    </row>
    <row r="36" spans="3:18">
      <c r="C36" s="171" t="s">
        <v>225</v>
      </c>
      <c r="D36" s="173">
        <v>317658</v>
      </c>
    </row>
    <row r="37" spans="3:18">
      <c r="C37" s="171" t="s">
        <v>220</v>
      </c>
      <c r="D37" s="173">
        <v>7674</v>
      </c>
    </row>
    <row r="40" spans="3:18">
      <c r="D40" s="1735" t="s">
        <v>219</v>
      </c>
      <c r="E40" s="1736"/>
      <c r="F40" s="1735" t="s">
        <v>220</v>
      </c>
      <c r="G40" s="1736"/>
      <c r="H40" s="171" t="s">
        <v>222</v>
      </c>
      <c r="I40" s="171" t="s">
        <v>223</v>
      </c>
      <c r="J40" s="1316" t="s">
        <v>224</v>
      </c>
      <c r="K40" s="1735" t="s">
        <v>221</v>
      </c>
      <c r="L40" s="1736"/>
      <c r="M40" s="171" t="s">
        <v>229</v>
      </c>
      <c r="N40" s="171" t="s">
        <v>230</v>
      </c>
      <c r="O40" s="171" t="s">
        <v>231</v>
      </c>
      <c r="P40" s="1735" t="s">
        <v>225</v>
      </c>
      <c r="Q40" s="1736"/>
      <c r="R40" s="171" t="s">
        <v>218</v>
      </c>
    </row>
    <row r="41" spans="3:18">
      <c r="D41" s="173">
        <v>485318</v>
      </c>
      <c r="E41" s="178">
        <f>D41/R41*100</f>
        <v>57.669264242104489</v>
      </c>
      <c r="F41" s="173">
        <v>7674</v>
      </c>
      <c r="G41" s="178">
        <f>F41/R41*100</f>
        <v>0.91188444235307531</v>
      </c>
      <c r="H41" s="173">
        <v>2329</v>
      </c>
      <c r="I41" s="173">
        <v>9958</v>
      </c>
      <c r="J41" s="173">
        <v>18617</v>
      </c>
      <c r="K41" s="173">
        <v>30904</v>
      </c>
      <c r="L41" s="178">
        <f>K41/R41*100</f>
        <v>3.6722539492415227</v>
      </c>
      <c r="M41" s="173">
        <v>144299</v>
      </c>
      <c r="N41" s="173">
        <v>23049</v>
      </c>
      <c r="O41" s="173">
        <v>150310</v>
      </c>
      <c r="P41" s="173">
        <v>317658</v>
      </c>
      <c r="Q41" s="178">
        <f>P41/R41*100</f>
        <v>37.746597366300918</v>
      </c>
      <c r="R41" s="173">
        <v>841554</v>
      </c>
    </row>
  </sheetData>
  <mergeCells count="4">
    <mergeCell ref="P40:Q40"/>
    <mergeCell ref="K40:L40"/>
    <mergeCell ref="F40:G40"/>
    <mergeCell ref="D40:E40"/>
  </mergeCells>
  <phoneticPr fontId="13"/>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P70"/>
  <sheetViews>
    <sheetView zoomScaleNormal="100" zoomScaleSheetLayoutView="70" workbookViewId="0"/>
  </sheetViews>
  <sheetFormatPr defaultColWidth="8.875" defaultRowHeight="13.5"/>
  <cols>
    <col min="1" max="1" width="8.125" style="986" customWidth="1"/>
    <col min="2" max="2" width="36.625" style="986" customWidth="1"/>
    <col min="3" max="4" width="19.125" style="986" customWidth="1"/>
    <col min="5" max="5" width="10.5" style="986" customWidth="1"/>
    <col min="6" max="6" width="19.25" style="986" customWidth="1"/>
    <col min="7" max="7" width="10.5" style="986" customWidth="1"/>
    <col min="8" max="8" width="19.25" style="986" customWidth="1"/>
    <col min="9" max="9" width="10.5" style="986" customWidth="1"/>
    <col min="10" max="10" width="19.125" style="986" customWidth="1"/>
    <col min="11" max="11" width="10.5" style="986" customWidth="1"/>
    <col min="12" max="12" width="17.125" style="986" customWidth="1"/>
    <col min="13" max="16384" width="8.875" style="986"/>
  </cols>
  <sheetData>
    <row r="1" spans="1:12" ht="14.25">
      <c r="A1" s="986" t="s">
        <v>232</v>
      </c>
      <c r="L1" s="992" t="s">
        <v>233</v>
      </c>
    </row>
    <row r="2" spans="1:12" ht="16.5" customHeight="1"/>
    <row r="3" spans="1:12" ht="21.75" customHeight="1">
      <c r="A3" s="993"/>
      <c r="E3" s="994" t="s">
        <v>234</v>
      </c>
      <c r="F3" s="995" t="s">
        <v>235</v>
      </c>
    </row>
    <row r="4" spans="1:12" ht="19.5" customHeight="1">
      <c r="E4" s="996" t="s">
        <v>236</v>
      </c>
      <c r="F4" s="986" t="s">
        <v>237</v>
      </c>
    </row>
    <row r="5" spans="1:12" ht="19.5" customHeight="1" thickBot="1">
      <c r="A5" s="997" t="s">
        <v>238</v>
      </c>
      <c r="L5" s="980" t="s">
        <v>239</v>
      </c>
    </row>
    <row r="6" spans="1:12" ht="17.25" customHeight="1">
      <c r="A6" s="1024"/>
      <c r="B6" s="1637"/>
      <c r="C6" s="1638"/>
      <c r="D6" s="1639"/>
      <c r="E6" s="1640"/>
      <c r="F6" s="1029"/>
      <c r="G6" s="1029"/>
      <c r="H6" s="1639"/>
      <c r="I6" s="1029"/>
      <c r="J6" s="1639"/>
      <c r="K6" s="1029"/>
      <c r="L6" s="1641" t="s">
        <v>240</v>
      </c>
    </row>
    <row r="7" spans="1:12" ht="17.25" customHeight="1">
      <c r="B7" s="1642" t="s">
        <v>241</v>
      </c>
      <c r="C7" s="1643" t="s">
        <v>242</v>
      </c>
      <c r="D7" s="1644" t="s">
        <v>243</v>
      </c>
      <c r="E7" s="1025"/>
      <c r="F7" s="1030" t="s">
        <v>244</v>
      </c>
      <c r="G7" s="1030"/>
      <c r="H7" s="1644" t="s">
        <v>245</v>
      </c>
      <c r="I7" s="1030"/>
      <c r="J7" s="1644" t="s">
        <v>246</v>
      </c>
      <c r="K7" s="1025"/>
      <c r="L7" s="1645" t="s">
        <v>247</v>
      </c>
    </row>
    <row r="8" spans="1:12" ht="17.25" customHeight="1">
      <c r="A8" s="986" t="s">
        <v>248</v>
      </c>
      <c r="B8" s="1646"/>
      <c r="C8" s="1635" t="s">
        <v>249</v>
      </c>
      <c r="D8" s="1647" t="s">
        <v>250</v>
      </c>
      <c r="E8" s="1718" t="s">
        <v>251</v>
      </c>
      <c r="F8" s="1648" t="s">
        <v>252</v>
      </c>
      <c r="G8" s="1718" t="s">
        <v>251</v>
      </c>
      <c r="H8" s="1647" t="s">
        <v>253</v>
      </c>
      <c r="I8" s="1718" t="s">
        <v>251</v>
      </c>
      <c r="J8" s="1649" t="s">
        <v>254</v>
      </c>
      <c r="K8" s="1718" t="s">
        <v>251</v>
      </c>
      <c r="L8" s="1027" t="s">
        <v>255</v>
      </c>
    </row>
    <row r="9" spans="1:12" ht="17.25" customHeight="1">
      <c r="A9" s="1650"/>
      <c r="B9" s="1651"/>
      <c r="C9" s="1068" t="s">
        <v>29</v>
      </c>
      <c r="D9" s="1652"/>
      <c r="E9" s="1721"/>
      <c r="F9" s="1653" t="s">
        <v>256</v>
      </c>
      <c r="G9" s="1721"/>
      <c r="H9" s="1652"/>
      <c r="I9" s="1721"/>
      <c r="J9" s="1654" t="s">
        <v>257</v>
      </c>
      <c r="K9" s="1721"/>
      <c r="L9" s="1031" t="s">
        <v>258</v>
      </c>
    </row>
    <row r="10" spans="1:12" ht="7.5" customHeight="1">
      <c r="C10" s="1655"/>
    </row>
    <row r="11" spans="1:12" ht="18" customHeight="1">
      <c r="A11" s="1656" t="s">
        <v>259</v>
      </c>
      <c r="B11" s="1657"/>
      <c r="C11" s="1019">
        <v>968092</v>
      </c>
      <c r="D11" s="1020">
        <v>757339</v>
      </c>
      <c r="E11" s="1658">
        <v>78.230064911186119</v>
      </c>
      <c r="F11" s="1111">
        <v>67040</v>
      </c>
      <c r="G11" s="1026">
        <v>6.9249616771959692</v>
      </c>
      <c r="H11" s="1111">
        <v>65143</v>
      </c>
      <c r="I11" s="1026">
        <v>6.7290092263958377</v>
      </c>
      <c r="J11" s="1111">
        <v>78570</v>
      </c>
      <c r="K11" s="1026">
        <v>8.1159641852220652</v>
      </c>
      <c r="L11" s="1659">
        <v>0.27828092835572971</v>
      </c>
    </row>
    <row r="12" spans="1:12" ht="18" customHeight="1">
      <c r="A12" s="1656" t="s">
        <v>260</v>
      </c>
      <c r="B12" s="1657"/>
      <c r="C12" s="1019">
        <v>994348</v>
      </c>
      <c r="D12" s="1020">
        <v>787264</v>
      </c>
      <c r="E12" s="1658">
        <v>79.173890830976674</v>
      </c>
      <c r="F12" s="1111">
        <v>67389</v>
      </c>
      <c r="G12" s="1026">
        <v>6.7772047613109283</v>
      </c>
      <c r="H12" s="1111">
        <v>62450</v>
      </c>
      <c r="I12" s="1026">
        <v>6.2804973711416929</v>
      </c>
      <c r="J12" s="1111">
        <v>77245</v>
      </c>
      <c r="K12" s="1026">
        <v>7.7684070365706974</v>
      </c>
      <c r="L12" s="1660">
        <v>0.26304263880985285</v>
      </c>
    </row>
    <row r="13" spans="1:12" ht="18" customHeight="1">
      <c r="A13" s="1656" t="s">
        <v>261</v>
      </c>
      <c r="B13" s="1657"/>
      <c r="C13" s="1019">
        <v>1009937</v>
      </c>
      <c r="D13" s="1020">
        <v>790932</v>
      </c>
      <c r="E13" s="1658">
        <v>78.314984003952731</v>
      </c>
      <c r="F13" s="1111">
        <v>73106</v>
      </c>
      <c r="G13" s="1026">
        <v>7.2386693427411801</v>
      </c>
      <c r="H13" s="1111">
        <v>67582</v>
      </c>
      <c r="I13" s="1026">
        <v>6.6917045320648709</v>
      </c>
      <c r="J13" s="1111">
        <v>78317</v>
      </c>
      <c r="K13" s="1026">
        <v>7.7546421212412255</v>
      </c>
      <c r="L13" s="1660">
        <v>0.27689485316057511</v>
      </c>
    </row>
    <row r="14" spans="1:12" ht="18" customHeight="1">
      <c r="A14" s="1656" t="s">
        <v>262</v>
      </c>
      <c r="B14" s="1657"/>
      <c r="C14" s="1019">
        <v>1036155</v>
      </c>
      <c r="D14" s="1661">
        <v>819931</v>
      </c>
      <c r="E14" s="1658">
        <v>79.132079659896448</v>
      </c>
      <c r="F14" s="1112">
        <v>71726</v>
      </c>
      <c r="G14" s="1026">
        <v>6.9223233975611755</v>
      </c>
      <c r="H14" s="1112">
        <v>65512</v>
      </c>
      <c r="I14" s="1026">
        <v>6.3226061737867409</v>
      </c>
      <c r="J14" s="1112">
        <v>78986</v>
      </c>
      <c r="K14" s="1026">
        <v>7.6229907687556402</v>
      </c>
      <c r="L14" s="1660">
        <v>0.26370999510934456</v>
      </c>
    </row>
    <row r="15" spans="1:12" ht="18" customHeight="1">
      <c r="A15" s="1656" t="s">
        <v>263</v>
      </c>
      <c r="B15" s="1662"/>
      <c r="C15" s="1019">
        <v>1052056</v>
      </c>
      <c r="D15" s="1661">
        <v>826565</v>
      </c>
      <c r="E15" s="1658">
        <v>78.566635236147121</v>
      </c>
      <c r="F15" s="1112">
        <v>73874</v>
      </c>
      <c r="G15" s="1026">
        <v>7.0218695582744646</v>
      </c>
      <c r="H15" s="1111">
        <v>68434</v>
      </c>
      <c r="I15" s="1026">
        <v>6.5047868174317722</v>
      </c>
      <c r="J15" s="1112">
        <v>83184</v>
      </c>
      <c r="K15" s="1026">
        <v>7.9068034401210587</v>
      </c>
      <c r="L15" s="1660">
        <v>0.27280492157301606</v>
      </c>
    </row>
    <row r="16" spans="1:12" ht="5.25" customHeight="1">
      <c r="A16" s="1656"/>
      <c r="B16" s="1657"/>
      <c r="C16" s="1019"/>
      <c r="D16" s="1020"/>
      <c r="E16" s="1658"/>
      <c r="F16" s="1026"/>
      <c r="G16" s="997"/>
      <c r="H16" s="997"/>
      <c r="I16" s="997"/>
      <c r="J16" s="997"/>
      <c r="K16" s="997"/>
      <c r="L16" s="997"/>
    </row>
    <row r="17" spans="1:16" s="988" customFormat="1" ht="18" customHeight="1">
      <c r="A17" s="1656" t="s">
        <v>264</v>
      </c>
      <c r="B17" s="1657"/>
      <c r="C17" s="1019">
        <v>1055182</v>
      </c>
      <c r="D17" s="1020">
        <v>827291</v>
      </c>
      <c r="E17" s="1658">
        <v>78.402683139022471</v>
      </c>
      <c r="F17" s="1111">
        <v>75019</v>
      </c>
      <c r="G17" s="1026">
        <v>7.1095792005549763</v>
      </c>
      <c r="H17" s="1111">
        <v>68502</v>
      </c>
      <c r="I17" s="1026">
        <v>6.4919606285929827</v>
      </c>
      <c r="J17" s="1111">
        <v>84371</v>
      </c>
      <c r="K17" s="1026">
        <v>7.9958718022104245</v>
      </c>
      <c r="L17" s="1659">
        <v>0.27546655288163413</v>
      </c>
    </row>
    <row r="18" spans="1:16" ht="18" customHeight="1">
      <c r="A18" s="1656" t="s">
        <v>265</v>
      </c>
      <c r="B18" s="1657"/>
      <c r="C18" s="1019">
        <v>1065037</v>
      </c>
      <c r="D18" s="1020">
        <v>838974</v>
      </c>
      <c r="E18" s="1658">
        <v>78.774164653434582</v>
      </c>
      <c r="F18" s="1111">
        <v>75520</v>
      </c>
      <c r="G18" s="1026">
        <v>7.0908334640017197</v>
      </c>
      <c r="H18" s="1111">
        <v>65821</v>
      </c>
      <c r="I18" s="1026">
        <v>6.1801608770399525</v>
      </c>
      <c r="J18" s="1111">
        <v>84722</v>
      </c>
      <c r="K18" s="1026">
        <v>8.0291362058867577</v>
      </c>
      <c r="L18" s="1659">
        <v>0.27</v>
      </c>
    </row>
    <row r="19" spans="1:16" ht="18" customHeight="1">
      <c r="A19" s="1656" t="s">
        <v>266</v>
      </c>
      <c r="B19" s="1657"/>
      <c r="C19" s="1019">
        <v>1063181</v>
      </c>
      <c r="D19" s="1020">
        <v>840293</v>
      </c>
      <c r="E19" s="1658">
        <v>79.035742738066233</v>
      </c>
      <c r="F19" s="1111">
        <v>74805</v>
      </c>
      <c r="G19" s="1026">
        <v>7.0236996461155803</v>
      </c>
      <c r="H19" s="1111">
        <v>62656</v>
      </c>
      <c r="I19" s="1026">
        <v>5.8829881027607493</v>
      </c>
      <c r="J19" s="1111">
        <v>85426</v>
      </c>
      <c r="K19" s="1026">
        <v>8.0209419954424117</v>
      </c>
      <c r="L19" s="1659">
        <v>0.2694517350954857</v>
      </c>
    </row>
    <row r="20" spans="1:16" ht="18" customHeight="1">
      <c r="A20" s="1656" t="s">
        <v>267</v>
      </c>
      <c r="B20" s="1657"/>
      <c r="C20" s="1019">
        <v>1064764</v>
      </c>
      <c r="D20" s="1020">
        <v>842868</v>
      </c>
      <c r="E20" s="1658">
        <v>79.160076786968759</v>
      </c>
      <c r="F20" s="1111">
        <v>74857</v>
      </c>
      <c r="G20" s="1026">
        <v>7.0303841978128485</v>
      </c>
      <c r="H20" s="1111">
        <v>60127</v>
      </c>
      <c r="I20" s="1026">
        <v>5.6469790488784364</v>
      </c>
      <c r="J20" s="1111">
        <v>86912</v>
      </c>
      <c r="K20" s="1026">
        <v>8.1625599663399591</v>
      </c>
      <c r="L20" s="1659">
        <v>0.26326304949292179</v>
      </c>
      <c r="M20" s="1663"/>
      <c r="N20" s="1663"/>
      <c r="O20" s="1663"/>
      <c r="P20" s="1663"/>
    </row>
    <row r="21" spans="1:16" ht="18" customHeight="1">
      <c r="A21" s="1656" t="s">
        <v>268</v>
      </c>
      <c r="B21" s="1657"/>
      <c r="C21" s="1019">
        <v>1057604</v>
      </c>
      <c r="D21" s="1020">
        <v>844430</v>
      </c>
      <c r="E21" s="1658">
        <v>79.843684403614219</v>
      </c>
      <c r="F21" s="1111">
        <v>71848</v>
      </c>
      <c r="G21" s="1026">
        <v>6.7934690110854348</v>
      </c>
      <c r="H21" s="1111">
        <v>56730</v>
      </c>
      <c r="I21" s="1026">
        <v>5.3640114825586895</v>
      </c>
      <c r="J21" s="1111">
        <v>84596</v>
      </c>
      <c r="K21" s="1026">
        <v>7.9988351027416691</v>
      </c>
      <c r="L21" s="1659">
        <v>0.25244721291285244</v>
      </c>
      <c r="M21" s="1663"/>
      <c r="N21" s="1663"/>
      <c r="O21" s="1663"/>
      <c r="P21" s="1663"/>
    </row>
    <row r="22" spans="1:16" ht="5.25" customHeight="1">
      <c r="A22" s="1656"/>
      <c r="B22" s="1657"/>
      <c r="C22" s="1019"/>
      <c r="D22" s="1020"/>
      <c r="E22" s="1658"/>
      <c r="F22" s="1026"/>
      <c r="G22" s="997"/>
      <c r="H22" s="997"/>
      <c r="I22" s="997"/>
      <c r="J22" s="997"/>
      <c r="K22" s="997"/>
      <c r="L22" s="997"/>
    </row>
    <row r="23" spans="1:16" ht="18" customHeight="1">
      <c r="A23" s="1656" t="s">
        <v>269</v>
      </c>
      <c r="B23" s="1657"/>
      <c r="C23" s="1019">
        <v>1040486</v>
      </c>
      <c r="D23" s="1020">
        <v>835701</v>
      </c>
      <c r="E23" s="1658">
        <v>80.318332010233689</v>
      </c>
      <c r="F23" s="1111">
        <v>65828</v>
      </c>
      <c r="G23" s="1026">
        <v>6.3266588882502983</v>
      </c>
      <c r="H23" s="1111">
        <v>53455</v>
      </c>
      <c r="I23" s="1026">
        <v>5.1375030514586451</v>
      </c>
      <c r="J23" s="1111">
        <v>85502</v>
      </c>
      <c r="K23" s="1026">
        <v>8.2175060500573771</v>
      </c>
      <c r="L23" s="1659">
        <v>0.24504577594139532</v>
      </c>
      <c r="M23" s="1663"/>
      <c r="N23" s="1663"/>
      <c r="O23" s="1663"/>
      <c r="P23" s="1663"/>
    </row>
    <row r="24" spans="1:16" ht="18" customHeight="1">
      <c r="A24" s="1656" t="s">
        <v>270</v>
      </c>
      <c r="B24" s="1657"/>
      <c r="C24" s="1019">
        <v>1046588</v>
      </c>
      <c r="D24" s="1020">
        <v>841554</v>
      </c>
      <c r="E24" s="1658">
        <v>80.40929190856383</v>
      </c>
      <c r="F24" s="1111">
        <v>65933</v>
      </c>
      <c r="G24" s="1026">
        <v>6.2998046986970992</v>
      </c>
      <c r="H24" s="1111">
        <v>52349</v>
      </c>
      <c r="I24" s="1026">
        <v>5.0018727522195938</v>
      </c>
      <c r="J24" s="1111">
        <v>86752</v>
      </c>
      <c r="K24" s="1026">
        <v>8.2890306405194796</v>
      </c>
      <c r="L24" s="1659">
        <v>0.24363736611079029</v>
      </c>
      <c r="M24" s="1663"/>
      <c r="N24" s="1663"/>
      <c r="O24" s="1663"/>
      <c r="P24" s="1663"/>
    </row>
    <row r="25" spans="1:16" ht="18" customHeight="1">
      <c r="A25" s="1656" t="s">
        <v>271</v>
      </c>
      <c r="B25" s="997"/>
      <c r="C25" s="1019">
        <v>1079270</v>
      </c>
      <c r="D25" s="1020">
        <v>866920</v>
      </c>
      <c r="E25" s="1658">
        <v>80.324663893187065</v>
      </c>
      <c r="F25" s="1111">
        <v>68822</v>
      </c>
      <c r="G25" s="1026">
        <v>6.3767175961529547</v>
      </c>
      <c r="H25" s="1111">
        <v>55296</v>
      </c>
      <c r="I25" s="1026">
        <v>5.123463081527329</v>
      </c>
      <c r="J25" s="1111">
        <v>88232</v>
      </c>
      <c r="K25" s="1026">
        <v>8.1751554291326549</v>
      </c>
      <c r="L25" s="1659">
        <v>0.24494763069256678</v>
      </c>
      <c r="M25" s="1663"/>
      <c r="N25" s="1663"/>
      <c r="O25" s="1663"/>
      <c r="P25" s="1663"/>
    </row>
    <row r="26" spans="1:16" ht="18" customHeight="1">
      <c r="A26" s="1656" t="s">
        <v>272</v>
      </c>
      <c r="B26" s="997"/>
      <c r="C26" s="1019">
        <v>1060027</v>
      </c>
      <c r="D26" s="1020">
        <v>847093</v>
      </c>
      <c r="E26" s="1658">
        <v>79.91239845777514</v>
      </c>
      <c r="F26" s="1111">
        <v>66802</v>
      </c>
      <c r="G26" s="1026">
        <v>6.3019149512229404</v>
      </c>
      <c r="H26" s="1111">
        <v>56578</v>
      </c>
      <c r="I26" s="1026">
        <v>5.3374112168840986</v>
      </c>
      <c r="J26" s="1111">
        <v>89553</v>
      </c>
      <c r="K26" s="1026">
        <v>8.4481810368981165</v>
      </c>
      <c r="L26" s="1659">
        <v>0.251369094066413</v>
      </c>
      <c r="M26" s="1663"/>
      <c r="N26" s="1663"/>
      <c r="O26" s="1663"/>
      <c r="P26" s="1663"/>
    </row>
    <row r="27" spans="1:16" ht="18" customHeight="1">
      <c r="A27" s="1656" t="s">
        <v>273</v>
      </c>
      <c r="B27" s="997"/>
      <c r="C27" s="1019">
        <v>1060478</v>
      </c>
      <c r="D27" s="1020">
        <v>853704</v>
      </c>
      <c r="E27" s="1658">
        <v>80.501811447290748</v>
      </c>
      <c r="F27" s="1111">
        <v>64208</v>
      </c>
      <c r="G27" s="1026">
        <v>6.1</v>
      </c>
      <c r="H27" s="1111">
        <v>53798</v>
      </c>
      <c r="I27" s="1026">
        <v>5.0999999999999996</v>
      </c>
      <c r="J27" s="1111">
        <v>88768</v>
      </c>
      <c r="K27" s="1026">
        <v>8.4</v>
      </c>
      <c r="L27" s="1659">
        <v>0.24</v>
      </c>
      <c r="M27" s="1663"/>
      <c r="N27" s="1663"/>
      <c r="O27" s="1663"/>
      <c r="P27" s="1663"/>
    </row>
    <row r="28" spans="1:16" ht="5.25" customHeight="1">
      <c r="A28" s="997"/>
      <c r="B28" s="1634"/>
      <c r="C28" s="1019"/>
      <c r="D28" s="1020"/>
      <c r="E28" s="1658"/>
      <c r="F28" s="1026"/>
      <c r="G28" s="1111"/>
      <c r="H28" s="1664"/>
      <c r="I28" s="1111"/>
      <c r="J28" s="1111"/>
      <c r="K28" s="1111"/>
      <c r="L28" s="1665"/>
      <c r="M28" s="1663"/>
      <c r="N28" s="1663"/>
      <c r="O28" s="1663"/>
      <c r="P28" s="1663"/>
    </row>
    <row r="29" spans="1:16" ht="18" customHeight="1">
      <c r="A29" s="1656" t="s">
        <v>274</v>
      </c>
      <c r="B29" s="997"/>
      <c r="C29" s="1019">
        <v>1081407</v>
      </c>
      <c r="D29" s="1020">
        <v>866950</v>
      </c>
      <c r="E29" s="1658">
        <v>80.168706139316654</v>
      </c>
      <c r="F29" s="1111">
        <v>66386</v>
      </c>
      <c r="G29" s="1026">
        <v>6.1</v>
      </c>
      <c r="H29" s="1111">
        <v>56984</v>
      </c>
      <c r="I29" s="1026">
        <v>5.3</v>
      </c>
      <c r="J29" s="1111">
        <v>91088</v>
      </c>
      <c r="K29" s="1026">
        <v>8.4</v>
      </c>
      <c r="L29" s="1659">
        <v>0.25</v>
      </c>
      <c r="M29" s="1663"/>
      <c r="N29" s="1663"/>
      <c r="O29" s="1663"/>
      <c r="P29" s="1663"/>
    </row>
    <row r="30" spans="1:16" ht="18" customHeight="1">
      <c r="A30" s="997"/>
      <c r="B30" s="1634" t="s">
        <v>275</v>
      </c>
      <c r="C30" s="1019">
        <v>603407</v>
      </c>
      <c r="D30" s="1020">
        <v>498732</v>
      </c>
      <c r="E30" s="1658">
        <v>82.6526705855252</v>
      </c>
      <c r="F30" s="1111">
        <v>41550</v>
      </c>
      <c r="G30" s="1026">
        <v>6.9</v>
      </c>
      <c r="H30" s="1111">
        <v>36404</v>
      </c>
      <c r="I30" s="1026">
        <v>6</v>
      </c>
      <c r="J30" s="1111">
        <v>26722</v>
      </c>
      <c r="K30" s="1026">
        <v>4.4000000000000004</v>
      </c>
      <c r="L30" s="1659">
        <v>0.21</v>
      </c>
      <c r="M30" s="1663"/>
      <c r="N30" s="1663"/>
      <c r="O30" s="1663"/>
      <c r="P30" s="1663"/>
    </row>
    <row r="31" spans="1:16" ht="18" customHeight="1">
      <c r="A31" s="997"/>
      <c r="B31" s="1634" t="s">
        <v>276</v>
      </c>
      <c r="C31" s="1019">
        <v>62046</v>
      </c>
      <c r="D31" s="1020">
        <v>30610</v>
      </c>
      <c r="E31" s="1658">
        <v>49.334364826096767</v>
      </c>
      <c r="F31" s="1111">
        <v>8447</v>
      </c>
      <c r="G31" s="1026">
        <v>13.6</v>
      </c>
      <c r="H31" s="1111">
        <v>5825</v>
      </c>
      <c r="I31" s="1026">
        <v>9.4</v>
      </c>
      <c r="J31" s="1111">
        <v>17164</v>
      </c>
      <c r="K31" s="1026">
        <v>27.7</v>
      </c>
      <c r="L31" s="1659">
        <v>1.03</v>
      </c>
      <c r="M31" s="1663"/>
      <c r="N31" s="1663"/>
      <c r="O31" s="1663"/>
      <c r="P31" s="1663"/>
    </row>
    <row r="32" spans="1:16" ht="18" customHeight="1">
      <c r="A32" s="997"/>
      <c r="B32" s="1634" t="s">
        <v>277</v>
      </c>
      <c r="C32" s="1019">
        <v>402870</v>
      </c>
      <c r="D32" s="1020">
        <v>329355</v>
      </c>
      <c r="E32" s="1658">
        <v>81.752178121974836</v>
      </c>
      <c r="F32" s="1111">
        <v>15086</v>
      </c>
      <c r="G32" s="1026">
        <v>3.7</v>
      </c>
      <c r="H32" s="1111">
        <v>13118</v>
      </c>
      <c r="I32" s="1026">
        <v>3.3</v>
      </c>
      <c r="J32" s="1111">
        <v>45311</v>
      </c>
      <c r="K32" s="1026">
        <v>11.2</v>
      </c>
      <c r="L32" s="1659">
        <v>0.22</v>
      </c>
      <c r="M32" s="1663"/>
      <c r="N32" s="1663"/>
      <c r="O32" s="1663"/>
      <c r="P32" s="1663"/>
    </row>
    <row r="33" spans="1:16" ht="18" customHeight="1">
      <c r="A33" s="997"/>
      <c r="B33" s="1634" t="s">
        <v>278</v>
      </c>
      <c r="C33" s="1019">
        <v>13084</v>
      </c>
      <c r="D33" s="1020">
        <v>8253</v>
      </c>
      <c r="E33" s="1658">
        <v>63.077040660348516</v>
      </c>
      <c r="F33" s="1111">
        <v>1303</v>
      </c>
      <c r="G33" s="1026">
        <v>10</v>
      </c>
      <c r="H33" s="1111">
        <v>1637</v>
      </c>
      <c r="I33" s="1026">
        <v>12.5</v>
      </c>
      <c r="J33" s="1111">
        <v>1891</v>
      </c>
      <c r="K33" s="1026">
        <v>14.5</v>
      </c>
      <c r="L33" s="1659">
        <v>0.59</v>
      </c>
      <c r="M33" s="1663"/>
      <c r="N33" s="1663"/>
      <c r="O33" s="1663"/>
      <c r="P33" s="1663"/>
    </row>
    <row r="34" spans="1:16" ht="5.25" customHeight="1">
      <c r="A34" s="997"/>
      <c r="B34" s="1634"/>
      <c r="C34" s="1019"/>
      <c r="D34" s="1020"/>
      <c r="E34" s="1658"/>
      <c r="F34" s="1026"/>
      <c r="G34" s="1111"/>
      <c r="H34" s="1664"/>
      <c r="I34" s="1111"/>
      <c r="J34" s="1111"/>
      <c r="K34" s="1111"/>
      <c r="L34" s="1665"/>
      <c r="M34" s="1663"/>
      <c r="N34" s="1663"/>
      <c r="O34" s="1663"/>
      <c r="P34" s="1663"/>
    </row>
    <row r="35" spans="1:16" s="988" customFormat="1" ht="18" customHeight="1">
      <c r="A35" s="1656" t="s">
        <v>279</v>
      </c>
      <c r="B35" s="997"/>
      <c r="C35" s="1019">
        <v>1093588</v>
      </c>
      <c r="D35" s="1020">
        <v>874821</v>
      </c>
      <c r="E35" s="1658">
        <v>79.995482759503588</v>
      </c>
      <c r="F35" s="1111">
        <v>66691</v>
      </c>
      <c r="G35" s="1026">
        <v>6.1</v>
      </c>
      <c r="H35" s="1111">
        <v>57673</v>
      </c>
      <c r="I35" s="1026">
        <v>5.3</v>
      </c>
      <c r="J35" s="1111">
        <v>94402</v>
      </c>
      <c r="K35" s="1026">
        <v>8.6</v>
      </c>
      <c r="L35" s="1659">
        <v>0.25</v>
      </c>
      <c r="M35" s="1666"/>
      <c r="N35" s="1666"/>
      <c r="O35" s="1666"/>
      <c r="P35" s="1666"/>
    </row>
    <row r="36" spans="1:16" ht="18" customHeight="1">
      <c r="A36" s="997"/>
      <c r="B36" s="1634" t="s">
        <v>275</v>
      </c>
      <c r="C36" s="1019">
        <v>611500</v>
      </c>
      <c r="D36" s="1020">
        <v>504746</v>
      </c>
      <c r="E36" s="1658">
        <v>82.542273098937045</v>
      </c>
      <c r="F36" s="1111">
        <v>41226</v>
      </c>
      <c r="G36" s="1026">
        <v>6.7</v>
      </c>
      <c r="H36" s="1111">
        <v>36971</v>
      </c>
      <c r="I36" s="1026">
        <v>6</v>
      </c>
      <c r="J36" s="1111">
        <v>28556</v>
      </c>
      <c r="K36" s="1026">
        <v>4.7</v>
      </c>
      <c r="L36" s="1659">
        <v>0.21</v>
      </c>
      <c r="M36" s="1663"/>
      <c r="N36" s="1663"/>
      <c r="O36" s="1663"/>
      <c r="P36" s="1663"/>
    </row>
    <row r="37" spans="1:16" ht="18" customHeight="1">
      <c r="A37" s="997"/>
      <c r="B37" s="1634" t="s">
        <v>276</v>
      </c>
      <c r="C37" s="1019">
        <v>62470</v>
      </c>
      <c r="D37" s="1020">
        <v>30585</v>
      </c>
      <c r="E37" s="1658">
        <v>48.959500560268928</v>
      </c>
      <c r="F37" s="1111">
        <v>8431</v>
      </c>
      <c r="G37" s="1026">
        <v>13.5</v>
      </c>
      <c r="H37" s="1111">
        <v>5759</v>
      </c>
      <c r="I37" s="1026">
        <v>9.1999999999999993</v>
      </c>
      <c r="J37" s="1111">
        <v>17695</v>
      </c>
      <c r="K37" s="1026">
        <v>28.3</v>
      </c>
      <c r="L37" s="1659">
        <v>1.04</v>
      </c>
      <c r="M37" s="1663"/>
      <c r="N37" s="1663"/>
      <c r="O37" s="1663"/>
      <c r="P37" s="1663"/>
    </row>
    <row r="38" spans="1:16" ht="18" customHeight="1">
      <c r="A38" s="997"/>
      <c r="B38" s="1634" t="s">
        <v>277</v>
      </c>
      <c r="C38" s="1019">
        <v>406787</v>
      </c>
      <c r="D38" s="1020">
        <v>331427</v>
      </c>
      <c r="E38" s="1658">
        <v>81.474334233886538</v>
      </c>
      <c r="F38" s="1111">
        <v>15785</v>
      </c>
      <c r="G38" s="1026">
        <v>3.9</v>
      </c>
      <c r="H38" s="1111">
        <v>13390</v>
      </c>
      <c r="I38" s="1026">
        <v>3.3</v>
      </c>
      <c r="J38" s="1111">
        <v>46185</v>
      </c>
      <c r="K38" s="1026">
        <v>11.4</v>
      </c>
      <c r="L38" s="1659">
        <v>0.23</v>
      </c>
      <c r="M38" s="1663"/>
      <c r="N38" s="1663"/>
      <c r="O38" s="1663"/>
      <c r="P38" s="1663"/>
    </row>
    <row r="39" spans="1:16" ht="18" customHeight="1">
      <c r="A39" s="997"/>
      <c r="B39" s="1634" t="s">
        <v>278</v>
      </c>
      <c r="C39" s="1019">
        <v>12831</v>
      </c>
      <c r="D39" s="1020">
        <v>8063</v>
      </c>
      <c r="E39" s="1658">
        <v>62.839996882550075</v>
      </c>
      <c r="F39" s="1111">
        <v>1249</v>
      </c>
      <c r="G39" s="1026">
        <v>9.6999999999999993</v>
      </c>
      <c r="H39" s="1111">
        <v>1553</v>
      </c>
      <c r="I39" s="1026">
        <v>12.1</v>
      </c>
      <c r="J39" s="1111">
        <v>1966</v>
      </c>
      <c r="K39" s="1026">
        <v>15.3</v>
      </c>
      <c r="L39" s="1659">
        <v>0.59</v>
      </c>
      <c r="M39" s="1663"/>
      <c r="N39" s="1663"/>
      <c r="O39" s="1663"/>
      <c r="P39" s="1663"/>
    </row>
    <row r="40" spans="1:16" ht="5.25" customHeight="1">
      <c r="A40" s="997"/>
      <c r="B40" s="1667"/>
      <c r="C40" s="984"/>
      <c r="D40" s="1021"/>
      <c r="E40" s="1658"/>
      <c r="F40" s="997"/>
      <c r="G40" s="997"/>
      <c r="H40" s="997"/>
      <c r="I40" s="997"/>
      <c r="J40" s="997"/>
      <c r="K40" s="997"/>
      <c r="L40" s="1665"/>
    </row>
    <row r="41" spans="1:16" ht="18" customHeight="1">
      <c r="A41" s="1656" t="s">
        <v>280</v>
      </c>
      <c r="B41" s="997"/>
      <c r="C41" s="1019">
        <v>1102500</v>
      </c>
      <c r="D41" s="1020">
        <v>880954</v>
      </c>
      <c r="E41" s="1658">
        <v>79.905124716553289</v>
      </c>
      <c r="F41" s="1111">
        <v>69380</v>
      </c>
      <c r="G41" s="1026">
        <v>6.3</v>
      </c>
      <c r="H41" s="1111">
        <v>58450</v>
      </c>
      <c r="I41" s="1026">
        <v>5.3</v>
      </c>
      <c r="J41" s="1111">
        <v>93718</v>
      </c>
      <c r="K41" s="1026">
        <v>8.5</v>
      </c>
      <c r="L41" s="1659">
        <v>0.25</v>
      </c>
      <c r="M41" s="1663"/>
      <c r="N41" s="1663"/>
      <c r="O41" s="1663"/>
      <c r="P41" s="1663"/>
    </row>
    <row r="42" spans="1:16" ht="18" customHeight="1">
      <c r="A42" s="997"/>
      <c r="B42" s="1634" t="s">
        <v>275</v>
      </c>
      <c r="C42" s="1019">
        <v>617060</v>
      </c>
      <c r="D42" s="1020">
        <v>507473</v>
      </c>
      <c r="E42" s="1658">
        <v>82.240462839918322</v>
      </c>
      <c r="F42" s="1111">
        <v>43594</v>
      </c>
      <c r="G42" s="1026">
        <v>7.1</v>
      </c>
      <c r="H42" s="1111">
        <v>37765</v>
      </c>
      <c r="I42" s="1026">
        <v>6.1</v>
      </c>
      <c r="J42" s="1111">
        <v>28230</v>
      </c>
      <c r="K42" s="1026">
        <v>4.5999999999999996</v>
      </c>
      <c r="L42" s="1659">
        <v>0.22</v>
      </c>
      <c r="M42" s="1663"/>
      <c r="N42" s="1663"/>
      <c r="O42" s="1663"/>
      <c r="P42" s="1663"/>
    </row>
    <row r="43" spans="1:16" ht="18" customHeight="1">
      <c r="A43" s="997"/>
      <c r="B43" s="1634" t="s">
        <v>276</v>
      </c>
      <c r="C43" s="1019">
        <v>61717</v>
      </c>
      <c r="D43" s="1020">
        <v>30532</v>
      </c>
      <c r="E43" s="1658">
        <v>49.470972341494246</v>
      </c>
      <c r="F43" s="1111">
        <v>8652</v>
      </c>
      <c r="G43" s="1026">
        <v>14</v>
      </c>
      <c r="H43" s="1111">
        <v>5935</v>
      </c>
      <c r="I43" s="1026">
        <v>9.6</v>
      </c>
      <c r="J43" s="1111">
        <v>16598</v>
      </c>
      <c r="K43" s="1026">
        <v>26.9</v>
      </c>
      <c r="L43" s="1659">
        <v>1.02</v>
      </c>
      <c r="M43" s="1663"/>
      <c r="N43" s="1663"/>
      <c r="O43" s="1663"/>
      <c r="P43" s="1663"/>
    </row>
    <row r="44" spans="1:16" ht="18" customHeight="1">
      <c r="A44" s="997"/>
      <c r="B44" s="1634" t="s">
        <v>277</v>
      </c>
      <c r="C44" s="1019">
        <v>410735</v>
      </c>
      <c r="D44" s="1020">
        <v>334642</v>
      </c>
      <c r="E44" s="1658">
        <v>81.473943053306868</v>
      </c>
      <c r="F44" s="1111">
        <v>15882</v>
      </c>
      <c r="G44" s="1026">
        <v>3.9</v>
      </c>
      <c r="H44" s="1111">
        <v>13196</v>
      </c>
      <c r="I44" s="1026">
        <v>3.2</v>
      </c>
      <c r="J44" s="1111">
        <v>47015</v>
      </c>
      <c r="K44" s="1026">
        <v>11.4</v>
      </c>
      <c r="L44" s="1659">
        <v>0.23</v>
      </c>
      <c r="M44" s="1663"/>
      <c r="N44" s="1663"/>
      <c r="O44" s="1663"/>
      <c r="P44" s="1663"/>
    </row>
    <row r="45" spans="1:16" ht="18" customHeight="1">
      <c r="A45" s="997"/>
      <c r="B45" s="1634" t="s">
        <v>278</v>
      </c>
      <c r="C45" s="1019">
        <v>12988</v>
      </c>
      <c r="D45" s="1020">
        <v>8307</v>
      </c>
      <c r="E45" s="1658">
        <v>63.959039113027416</v>
      </c>
      <c r="F45" s="1111">
        <v>1252</v>
      </c>
      <c r="G45" s="1026">
        <v>9.6</v>
      </c>
      <c r="H45" s="1111">
        <v>1554</v>
      </c>
      <c r="I45" s="1026">
        <v>12</v>
      </c>
      <c r="J45" s="1111">
        <v>1875</v>
      </c>
      <c r="K45" s="1026">
        <v>14.4</v>
      </c>
      <c r="L45" s="1659">
        <v>0.56000000000000005</v>
      </c>
      <c r="M45" s="1663"/>
      <c r="N45" s="1663"/>
      <c r="O45" s="1663"/>
      <c r="P45" s="1663"/>
    </row>
    <row r="46" spans="1:16" ht="5.25" customHeight="1">
      <c r="A46" s="997"/>
      <c r="B46" s="1634"/>
      <c r="C46" s="1019"/>
      <c r="D46" s="1020"/>
      <c r="E46" s="1658"/>
      <c r="F46" s="1026"/>
      <c r="G46" s="1111"/>
      <c r="H46" s="1664"/>
      <c r="I46" s="1111"/>
      <c r="J46" s="1111"/>
      <c r="K46" s="1111"/>
      <c r="L46" s="1665"/>
      <c r="M46" s="1663"/>
      <c r="N46" s="1663"/>
      <c r="O46" s="1663"/>
      <c r="P46" s="1663"/>
    </row>
    <row r="47" spans="1:16" s="988" customFormat="1" ht="18" customHeight="1">
      <c r="A47" s="1668" t="s">
        <v>281</v>
      </c>
      <c r="B47" s="1118"/>
      <c r="C47" s="1019">
        <v>1112279</v>
      </c>
      <c r="D47" s="1020">
        <v>890548</v>
      </c>
      <c r="E47" s="1658">
        <v>80.065163506638171</v>
      </c>
      <c r="F47" s="1111">
        <v>67845</v>
      </c>
      <c r="G47" s="1658">
        <v>6.0996386697941798</v>
      </c>
      <c r="H47" s="1111">
        <v>59215</v>
      </c>
      <c r="I47" s="1658">
        <v>5.3237542019583213</v>
      </c>
      <c r="J47" s="1111">
        <v>94671</v>
      </c>
      <c r="K47" s="1658">
        <v>8.5114436216093274</v>
      </c>
      <c r="L47" s="1659">
        <v>0.25</v>
      </c>
      <c r="M47" s="1666"/>
      <c r="N47" s="1666"/>
      <c r="O47" s="1666"/>
      <c r="P47" s="1666"/>
    </row>
    <row r="48" spans="1:16" ht="18" customHeight="1">
      <c r="A48" s="997"/>
      <c r="B48" s="1634" t="s">
        <v>275</v>
      </c>
      <c r="C48" s="1019">
        <v>624673</v>
      </c>
      <c r="D48" s="1020">
        <v>515469</v>
      </c>
      <c r="E48" s="1658">
        <v>82.518213529318544</v>
      </c>
      <c r="F48" s="1111">
        <v>42262</v>
      </c>
      <c r="G48" s="1658">
        <v>6.7654596885090275</v>
      </c>
      <c r="H48" s="1111">
        <v>38597</v>
      </c>
      <c r="I48" s="1658">
        <v>6.1787527234248962</v>
      </c>
      <c r="J48" s="1111">
        <v>28345</v>
      </c>
      <c r="K48" s="1658">
        <v>4.5375740587475368</v>
      </c>
      <c r="L48" s="1659">
        <v>0.21</v>
      </c>
      <c r="M48" s="1663"/>
      <c r="N48" s="1663"/>
      <c r="O48" s="1663"/>
      <c r="P48" s="1663"/>
    </row>
    <row r="49" spans="1:16" ht="18" customHeight="1">
      <c r="A49" s="997"/>
      <c r="B49" s="1634" t="s">
        <v>276</v>
      </c>
      <c r="C49" s="1019">
        <v>62089</v>
      </c>
      <c r="D49" s="1020">
        <v>30152</v>
      </c>
      <c r="E49" s="1658">
        <v>48.56254731111791</v>
      </c>
      <c r="F49" s="1111">
        <v>8905</v>
      </c>
      <c r="G49" s="1658">
        <v>14.342315063859942</v>
      </c>
      <c r="H49" s="1111">
        <v>6125</v>
      </c>
      <c r="I49" s="1658">
        <v>9.8648713942888442</v>
      </c>
      <c r="J49" s="1111">
        <v>16907</v>
      </c>
      <c r="K49" s="1658">
        <v>27.230266230733303</v>
      </c>
      <c r="L49" s="1659">
        <v>1.06</v>
      </c>
      <c r="M49" s="1663"/>
      <c r="N49" s="1663"/>
      <c r="O49" s="1663"/>
      <c r="P49" s="1663"/>
    </row>
    <row r="50" spans="1:16" ht="18" customHeight="1">
      <c r="A50" s="997"/>
      <c r="B50" s="1634" t="s">
        <v>277</v>
      </c>
      <c r="C50" s="1019">
        <v>412809</v>
      </c>
      <c r="D50" s="1020">
        <v>336849</v>
      </c>
      <c r="E50" s="1658">
        <v>81.599238388697927</v>
      </c>
      <c r="F50" s="1111">
        <v>15505</v>
      </c>
      <c r="G50" s="1658">
        <v>3.7559743125755496</v>
      </c>
      <c r="H50" s="1111">
        <v>12906</v>
      </c>
      <c r="I50" s="1658">
        <v>3.126385325901325</v>
      </c>
      <c r="J50" s="1111">
        <v>47549</v>
      </c>
      <c r="K50" s="1658">
        <v>11.518401972825206</v>
      </c>
      <c r="L50" s="1659">
        <v>0.23</v>
      </c>
      <c r="M50" s="1663"/>
      <c r="N50" s="1663"/>
      <c r="O50" s="1663"/>
      <c r="P50" s="1663"/>
    </row>
    <row r="51" spans="1:16" ht="18" customHeight="1">
      <c r="A51" s="997"/>
      <c r="B51" s="1634" t="s">
        <v>278</v>
      </c>
      <c r="C51" s="1019">
        <v>12708</v>
      </c>
      <c r="D51" s="1020">
        <v>8078</v>
      </c>
      <c r="E51" s="1658">
        <v>63.566257475605916</v>
      </c>
      <c r="F51" s="1111">
        <v>1173</v>
      </c>
      <c r="G51" s="1658">
        <v>9.2304060434372044</v>
      </c>
      <c r="H51" s="1111">
        <v>1587</v>
      </c>
      <c r="I51" s="1658">
        <v>12.48819641170916</v>
      </c>
      <c r="J51" s="1111">
        <v>1870</v>
      </c>
      <c r="K51" s="1658">
        <v>14.715140069247717</v>
      </c>
      <c r="L51" s="1659">
        <v>0.56999999999999995</v>
      </c>
      <c r="M51" s="1663"/>
      <c r="N51" s="1663"/>
      <c r="O51" s="1663"/>
      <c r="P51" s="1663"/>
    </row>
    <row r="52" spans="1:16" ht="5.25" customHeight="1">
      <c r="A52" s="997"/>
      <c r="B52" s="1634"/>
      <c r="C52" s="1019"/>
      <c r="D52" s="1020"/>
      <c r="E52" s="1658"/>
      <c r="F52" s="1026"/>
      <c r="G52" s="1111"/>
      <c r="H52" s="1664"/>
      <c r="I52" s="1111"/>
      <c r="J52" s="1111"/>
      <c r="K52" s="1111"/>
      <c r="L52" s="1665"/>
      <c r="M52" s="1663"/>
      <c r="N52" s="1663"/>
      <c r="O52" s="1663"/>
      <c r="P52" s="1663"/>
    </row>
    <row r="53" spans="1:16" s="988" customFormat="1" ht="18" customHeight="1">
      <c r="A53" s="1668" t="s">
        <v>282</v>
      </c>
      <c r="B53" s="1118"/>
      <c r="C53" s="1019">
        <v>1145852</v>
      </c>
      <c r="D53" s="1020">
        <v>908330</v>
      </c>
      <c r="E53" s="1658">
        <v>79.271144964620206</v>
      </c>
      <c r="F53" s="1111">
        <v>75667</v>
      </c>
      <c r="G53" s="1658">
        <v>6.6035578765844107</v>
      </c>
      <c r="H53" s="1111">
        <v>59654</v>
      </c>
      <c r="I53" s="1658">
        <v>5.2060824609111824</v>
      </c>
      <c r="J53" s="1111">
        <v>102201</v>
      </c>
      <c r="K53" s="1658">
        <v>8.9192146978841933</v>
      </c>
      <c r="L53" s="1659">
        <v>0.26149306969933833</v>
      </c>
      <c r="M53" s="1666"/>
      <c r="N53" s="1669"/>
      <c r="O53" s="1666"/>
      <c r="P53" s="1666"/>
    </row>
    <row r="54" spans="1:16" ht="18" customHeight="1">
      <c r="A54" s="997"/>
      <c r="B54" s="1634" t="s">
        <v>275</v>
      </c>
      <c r="C54" s="1019">
        <v>641790</v>
      </c>
      <c r="D54" s="1020">
        <v>529053</v>
      </c>
      <c r="E54" s="1658">
        <v>82.43397372972467</v>
      </c>
      <c r="F54" s="1111">
        <v>46080</v>
      </c>
      <c r="G54" s="1658">
        <v>7.1799186649838722</v>
      </c>
      <c r="H54" s="1111">
        <v>37402</v>
      </c>
      <c r="I54" s="1658">
        <v>5.8277629754281</v>
      </c>
      <c r="J54" s="1111">
        <v>29255</v>
      </c>
      <c r="K54" s="1658">
        <v>4.5583446298633508</v>
      </c>
      <c r="L54" s="1659">
        <v>0.21309207206083322</v>
      </c>
      <c r="M54" s="1663"/>
      <c r="N54" s="1669"/>
      <c r="O54" s="1663"/>
      <c r="P54" s="1663"/>
    </row>
    <row r="55" spans="1:16" ht="18" customHeight="1">
      <c r="A55" s="997"/>
      <c r="B55" s="1634" t="s">
        <v>276</v>
      </c>
      <c r="C55" s="1019">
        <v>64476</v>
      </c>
      <c r="D55" s="1020">
        <v>30436</v>
      </c>
      <c r="E55" s="1658">
        <v>47.205161610521742</v>
      </c>
      <c r="F55" s="1111">
        <v>10050</v>
      </c>
      <c r="G55" s="1658">
        <v>15.587195235436441</v>
      </c>
      <c r="H55" s="1111">
        <v>7154</v>
      </c>
      <c r="I55" s="1658">
        <v>11.095601464110677</v>
      </c>
      <c r="J55" s="1111">
        <v>16836</v>
      </c>
      <c r="K55" s="1658">
        <v>26.112041689931136</v>
      </c>
      <c r="L55" s="1659">
        <v>1.1184124063608885</v>
      </c>
      <c r="M55" s="1663"/>
      <c r="N55" s="1669"/>
      <c r="O55" s="1663"/>
      <c r="P55" s="1663"/>
    </row>
    <row r="56" spans="1:16" ht="18" customHeight="1">
      <c r="A56" s="997"/>
      <c r="B56" s="1634" t="s">
        <v>277</v>
      </c>
      <c r="C56" s="1019">
        <v>427182</v>
      </c>
      <c r="D56" s="1020">
        <v>341131</v>
      </c>
      <c r="E56" s="1658">
        <v>79.856126896732533</v>
      </c>
      <c r="F56" s="1111">
        <v>18260</v>
      </c>
      <c r="G56" s="1658">
        <v>4.2745246756651731</v>
      </c>
      <c r="H56" s="1111">
        <v>13428</v>
      </c>
      <c r="I56" s="1658">
        <v>3.1433908732109503</v>
      </c>
      <c r="J56" s="1111">
        <v>54363</v>
      </c>
      <c r="K56" s="1658">
        <v>12.725957554391337</v>
      </c>
      <c r="L56" s="1659">
        <v>0.25225206738760181</v>
      </c>
      <c r="M56" s="1663"/>
      <c r="N56" s="1669"/>
      <c r="O56" s="1663"/>
      <c r="P56" s="1663"/>
    </row>
    <row r="57" spans="1:16" ht="18" customHeight="1">
      <c r="A57" s="997"/>
      <c r="B57" s="1634" t="s">
        <v>278</v>
      </c>
      <c r="C57" s="1019">
        <v>12404</v>
      </c>
      <c r="D57" s="1020">
        <v>7710</v>
      </c>
      <c r="E57" s="1658">
        <v>62.157368590777175</v>
      </c>
      <c r="F57" s="1111">
        <v>1277</v>
      </c>
      <c r="G57" s="1658">
        <v>10.295066107707191</v>
      </c>
      <c r="H57" s="1111">
        <v>1670</v>
      </c>
      <c r="I57" s="1658">
        <v>13.46339890357949</v>
      </c>
      <c r="J57" s="1111">
        <v>1747</v>
      </c>
      <c r="K57" s="1658">
        <v>14.084166397936148</v>
      </c>
      <c r="L57" s="1659">
        <v>0.60881971465629048</v>
      </c>
      <c r="M57" s="1663"/>
      <c r="N57" s="1669"/>
      <c r="O57" s="1663"/>
      <c r="P57" s="1663"/>
    </row>
    <row r="58" spans="1:16" ht="5.25" customHeight="1">
      <c r="A58" s="997"/>
      <c r="B58" s="1634"/>
      <c r="C58" s="1019"/>
      <c r="D58" s="1020"/>
      <c r="E58" s="1658"/>
      <c r="F58" s="1026"/>
      <c r="G58" s="1111"/>
      <c r="H58" s="1664"/>
      <c r="I58" s="1111"/>
      <c r="J58" s="1111"/>
      <c r="K58" s="1111"/>
      <c r="L58" s="1665"/>
      <c r="M58" s="1663"/>
      <c r="N58" s="1663"/>
      <c r="O58" s="1663"/>
      <c r="P58" s="1663"/>
    </row>
    <row r="59" spans="1:16" s="1158" customFormat="1" ht="18" customHeight="1">
      <c r="A59" s="1670" t="s">
        <v>283</v>
      </c>
      <c r="B59" s="1173"/>
      <c r="C59" s="1365">
        <v>1144911</v>
      </c>
      <c r="D59" s="1209">
        <v>910393</v>
      </c>
      <c r="E59" s="1671">
        <v>79.516486434316718</v>
      </c>
      <c r="F59" s="1180">
        <v>73750</v>
      </c>
      <c r="G59" s="1671">
        <v>6.4415487317354803</v>
      </c>
      <c r="H59" s="1180">
        <v>60604</v>
      </c>
      <c r="I59" s="1671">
        <v>5.2933372113640278</v>
      </c>
      <c r="J59" s="1180">
        <v>100165</v>
      </c>
      <c r="K59" s="1671">
        <v>8.748714965617415</v>
      </c>
      <c r="L59" s="1672">
        <v>0.25760193674599868</v>
      </c>
      <c r="M59" s="1673"/>
      <c r="N59" s="1674"/>
      <c r="O59" s="1673"/>
      <c r="P59" s="1673"/>
    </row>
    <row r="60" spans="1:16" customFormat="1" ht="18" customHeight="1">
      <c r="A60" s="1173"/>
      <c r="B60" s="1336" t="s">
        <v>2111</v>
      </c>
      <c r="C60" s="1675">
        <v>640986</v>
      </c>
      <c r="D60" s="1627">
        <v>530587</v>
      </c>
      <c r="E60" s="1676">
        <v>82.776690910565904</v>
      </c>
      <c r="F60" s="1178">
        <v>44320</v>
      </c>
      <c r="G60" s="1676">
        <v>6.9143475832545489</v>
      </c>
      <c r="H60" s="1178">
        <v>38735</v>
      </c>
      <c r="I60" s="1676">
        <v>6.0430337012040827</v>
      </c>
      <c r="J60" s="1178">
        <v>27345</v>
      </c>
      <c r="K60" s="1676">
        <v>4.2660838146230962</v>
      </c>
      <c r="L60" s="1677">
        <v>0.20807143786033205</v>
      </c>
      <c r="M60" s="1678"/>
      <c r="N60" s="1674"/>
      <c r="O60" s="1678"/>
      <c r="P60" s="1678"/>
    </row>
    <row r="61" spans="1:16" customFormat="1" ht="18" customHeight="1">
      <c r="A61" s="1173"/>
      <c r="B61" s="1336" t="s">
        <v>2112</v>
      </c>
      <c r="C61" s="1675">
        <v>63466</v>
      </c>
      <c r="D61" s="1627">
        <v>30146</v>
      </c>
      <c r="E61" s="1676">
        <v>47.499448523618945</v>
      </c>
      <c r="F61" s="1178">
        <v>9905</v>
      </c>
      <c r="G61" s="1676">
        <v>15.606781583840165</v>
      </c>
      <c r="H61" s="1178">
        <v>6767</v>
      </c>
      <c r="I61" s="1676">
        <v>10.662401915986512</v>
      </c>
      <c r="J61" s="1178">
        <v>16648</v>
      </c>
      <c r="K61" s="1676">
        <v>26.231367976554377</v>
      </c>
      <c r="L61" s="1677">
        <v>1.1052876003449876</v>
      </c>
      <c r="M61" s="1678"/>
      <c r="N61" s="1674"/>
      <c r="O61" s="1678"/>
      <c r="P61" s="1678"/>
    </row>
    <row r="62" spans="1:16" customFormat="1" ht="18" customHeight="1">
      <c r="A62" s="1173"/>
      <c r="B62" s="1336" t="s">
        <v>2113</v>
      </c>
      <c r="C62" s="1675">
        <v>428928</v>
      </c>
      <c r="D62" s="1627">
        <v>342478</v>
      </c>
      <c r="E62" s="1676">
        <v>79.845102208296026</v>
      </c>
      <c r="F62" s="1178">
        <v>18379</v>
      </c>
      <c r="G62" s="1676">
        <v>4.2848683228886904</v>
      </c>
      <c r="H62" s="1178">
        <v>13477</v>
      </c>
      <c r="I62" s="1676">
        <v>3.1420191733810805</v>
      </c>
      <c r="J62" s="1178">
        <v>54594</v>
      </c>
      <c r="K62" s="1676">
        <v>12.728010295434199</v>
      </c>
      <c r="L62" s="1677">
        <v>0.25242497328295538</v>
      </c>
      <c r="M62" s="1678"/>
      <c r="N62" s="1674"/>
      <c r="O62" s="1678"/>
      <c r="P62" s="1678"/>
    </row>
    <row r="63" spans="1:16" customFormat="1" ht="18" customHeight="1">
      <c r="A63" s="1173"/>
      <c r="B63" s="1336" t="s">
        <v>2114</v>
      </c>
      <c r="C63" s="1675">
        <v>11531</v>
      </c>
      <c r="D63" s="1627">
        <v>7182</v>
      </c>
      <c r="E63" s="1676">
        <v>62.284277165900612</v>
      </c>
      <c r="F63" s="1178">
        <v>1146</v>
      </c>
      <c r="G63" s="1676">
        <v>9.9384268493625871</v>
      </c>
      <c r="H63" s="1178">
        <v>1625</v>
      </c>
      <c r="I63" s="1676">
        <v>14.092446448703495</v>
      </c>
      <c r="J63" s="1178">
        <v>1578</v>
      </c>
      <c r="K63" s="1676">
        <v>13.684849536033303</v>
      </c>
      <c r="L63" s="1677">
        <v>0.60554163185742138</v>
      </c>
      <c r="M63" s="1678"/>
      <c r="N63" s="1674"/>
      <c r="O63" s="1678"/>
      <c r="P63" s="1678"/>
    </row>
    <row r="64" spans="1:16" ht="8.1" customHeight="1" thickBot="1">
      <c r="A64" s="1679"/>
      <c r="B64" s="1680"/>
      <c r="C64" s="1022"/>
      <c r="D64" s="1023"/>
      <c r="E64" s="1681"/>
      <c r="L64" s="1663"/>
    </row>
    <row r="65" spans="1:12" ht="9" customHeight="1">
      <c r="F65" s="1024"/>
      <c r="G65" s="1024"/>
      <c r="H65" s="1024"/>
      <c r="I65" s="1024"/>
      <c r="J65" s="1024"/>
      <c r="K65" s="1024"/>
      <c r="L65" s="1024"/>
    </row>
    <row r="66" spans="1:12" ht="17.25" customHeight="1">
      <c r="A66" t="s">
        <v>284</v>
      </c>
      <c r="B66"/>
      <c r="C66"/>
      <c r="D66"/>
      <c r="E66"/>
      <c r="F66" s="986" t="s">
        <v>285</v>
      </c>
    </row>
    <row r="67" spans="1:12" ht="17.25" customHeight="1">
      <c r="A67" t="s">
        <v>286</v>
      </c>
      <c r="B67"/>
      <c r="C67"/>
      <c r="D67"/>
      <c r="E67"/>
    </row>
    <row r="68" spans="1:12" ht="17.25" customHeight="1"/>
    <row r="69" spans="1:12" ht="19.5" customHeight="1"/>
    <row r="70" spans="1:12">
      <c r="A70" s="986" t="s">
        <v>287</v>
      </c>
    </row>
  </sheetData>
  <dataConsolidate link="1"/>
  <mergeCells count="4">
    <mergeCell ref="E8:E9"/>
    <mergeCell ref="G8:G9"/>
    <mergeCell ref="I8:I9"/>
    <mergeCell ref="K8:K9"/>
  </mergeCells>
  <phoneticPr fontId="13"/>
  <printOptions horizontalCentered="1"/>
  <pageMargins left="0.94488188976377963" right="0.6692913385826772" top="0.98425196850393704" bottom="0.31496062992125984" header="0.19685039370078741" footer="0.31496062992125984"/>
  <pageSetup paperSize="9" scale="74" fitToWidth="2" orientation="portrait" r:id="rId1"/>
  <headerFooter alignWithMargins="0"/>
  <colBreaks count="1" manualBreakCount="1">
    <brk id="5" max="68"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T60"/>
  <sheetViews>
    <sheetView zoomScaleNormal="100" zoomScaleSheetLayoutView="70" workbookViewId="0"/>
  </sheetViews>
  <sheetFormatPr defaultColWidth="8.875" defaultRowHeight="13.5"/>
  <cols>
    <col min="1" max="1" width="10.125" style="986" customWidth="1"/>
    <col min="2" max="2" width="5.625" style="986" customWidth="1"/>
    <col min="3" max="3" width="11.75" style="986" customWidth="1"/>
    <col min="4" max="4" width="9.5" style="986" customWidth="1"/>
    <col min="5" max="5" width="11.125" style="986" customWidth="1"/>
    <col min="6" max="6" width="9.5" style="986" customWidth="1"/>
    <col min="7" max="7" width="11.75" style="986" customWidth="1"/>
    <col min="8" max="8" width="9.5" style="986" customWidth="1"/>
    <col min="9" max="11" width="11.625" style="986" customWidth="1"/>
    <col min="12" max="12" width="11.75" style="986" customWidth="1"/>
    <col min="13" max="13" width="9.5" style="986" customWidth="1"/>
    <col min="14" max="16" width="11.875" style="986" customWidth="1"/>
    <col min="17" max="17" width="11.75" style="986" customWidth="1"/>
    <col min="18" max="18" width="9.5" style="986" customWidth="1"/>
    <col min="19" max="19" width="11.875" style="986" customWidth="1"/>
    <col min="20" max="20" width="9.5" style="986" customWidth="1"/>
    <col min="21" max="16384" width="8.875" style="986"/>
  </cols>
  <sheetData>
    <row r="1" spans="1:20" ht="14.25">
      <c r="A1" s="986" t="s">
        <v>288</v>
      </c>
      <c r="T1" s="992" t="s">
        <v>289</v>
      </c>
    </row>
    <row r="2" spans="1:20" ht="16.5" customHeight="1">
      <c r="J2" s="994" t="s">
        <v>290</v>
      </c>
      <c r="K2" s="995" t="s">
        <v>291</v>
      </c>
    </row>
    <row r="3" spans="1:20" ht="21.75" customHeight="1">
      <c r="D3" s="997"/>
      <c r="E3" s="997"/>
      <c r="J3" s="996" t="s">
        <v>292</v>
      </c>
      <c r="K3" s="997" t="s">
        <v>293</v>
      </c>
      <c r="L3" s="1053"/>
    </row>
    <row r="4" spans="1:20" ht="20.100000000000001" customHeight="1">
      <c r="A4" s="1027" t="s">
        <v>294</v>
      </c>
      <c r="B4" s="1027"/>
      <c r="C4" s="997"/>
      <c r="D4" s="997"/>
      <c r="E4" s="997"/>
      <c r="I4" s="1335"/>
      <c r="J4" s="994"/>
      <c r="K4" s="997"/>
      <c r="L4" s="1335"/>
    </row>
    <row r="5" spans="1:20" ht="19.5" customHeight="1" thickBot="1">
      <c r="A5" s="997" t="s">
        <v>295</v>
      </c>
      <c r="B5" s="997"/>
      <c r="I5" s="997"/>
      <c r="K5" s="997"/>
      <c r="T5" s="980" t="s">
        <v>239</v>
      </c>
    </row>
    <row r="6" spans="1:20" ht="14.25">
      <c r="A6" s="1036"/>
      <c r="B6" s="1036" t="s">
        <v>296</v>
      </c>
      <c r="C6" s="1714" t="s">
        <v>297</v>
      </c>
      <c r="D6" s="1710"/>
      <c r="E6" s="1710"/>
      <c r="F6" s="1711"/>
      <c r="G6" s="1714" t="s">
        <v>10</v>
      </c>
      <c r="H6" s="1711"/>
      <c r="I6" s="1742" t="s">
        <v>298</v>
      </c>
      <c r="J6" s="1743"/>
      <c r="K6" s="1748" t="s">
        <v>299</v>
      </c>
      <c r="L6" s="1749"/>
      <c r="M6" s="1029"/>
      <c r="N6" s="1714" t="s">
        <v>300</v>
      </c>
      <c r="O6" s="1710"/>
      <c r="P6" s="1710"/>
      <c r="Q6" s="1710"/>
      <c r="R6" s="1711"/>
      <c r="S6" s="1054"/>
      <c r="T6" s="1055"/>
    </row>
    <row r="7" spans="1:20" ht="14.25">
      <c r="A7" s="1037"/>
      <c r="B7" s="1037" t="s">
        <v>301</v>
      </c>
      <c r="C7" s="1739"/>
      <c r="D7" s="1740"/>
      <c r="E7" s="1740"/>
      <c r="F7" s="1741"/>
      <c r="G7" s="1709"/>
      <c r="H7" s="1713"/>
      <c r="I7" s="1744"/>
      <c r="J7" s="1745"/>
      <c r="K7" s="1750"/>
      <c r="L7" s="1750"/>
      <c r="M7" s="1030"/>
      <c r="N7" s="1739"/>
      <c r="O7" s="1740"/>
      <c r="P7" s="1740"/>
      <c r="Q7" s="1740"/>
      <c r="R7" s="1741"/>
      <c r="S7" s="1751" t="s">
        <v>302</v>
      </c>
      <c r="T7" s="1752"/>
    </row>
    <row r="8" spans="1:20" ht="24" customHeight="1">
      <c r="A8" s="1037"/>
      <c r="B8" s="1038"/>
      <c r="C8" s="1717" t="s">
        <v>303</v>
      </c>
      <c r="D8" s="1715"/>
      <c r="E8" s="1715"/>
      <c r="F8" s="1716"/>
      <c r="G8" s="1746" t="s">
        <v>304</v>
      </c>
      <c r="H8" s="1747"/>
      <c r="I8" s="1039"/>
      <c r="J8" s="1040" t="s">
        <v>305</v>
      </c>
      <c r="K8" s="1032" t="s">
        <v>306</v>
      </c>
      <c r="L8" s="1032"/>
      <c r="M8" s="1025"/>
      <c r="N8" s="1717" t="s">
        <v>16</v>
      </c>
      <c r="O8" s="1715"/>
      <c r="P8" s="1715"/>
      <c r="Q8" s="1715"/>
      <c r="R8" s="1716"/>
      <c r="S8" s="1751" t="s">
        <v>307</v>
      </c>
      <c r="T8" s="1752"/>
    </row>
    <row r="9" spans="1:20" ht="15.75" customHeight="1">
      <c r="B9" s="1041"/>
      <c r="C9" s="1718" t="s">
        <v>19</v>
      </c>
      <c r="D9" s="1720" t="s">
        <v>308</v>
      </c>
      <c r="E9" s="1737" t="s">
        <v>309</v>
      </c>
      <c r="F9" s="1031"/>
      <c r="G9" s="1756"/>
      <c r="H9" s="1713"/>
      <c r="I9" s="1722" t="s">
        <v>310</v>
      </c>
      <c r="J9" s="1718" t="s">
        <v>311</v>
      </c>
      <c r="K9" s="1753" t="s">
        <v>312</v>
      </c>
      <c r="L9" s="1056"/>
      <c r="M9" s="1057"/>
      <c r="N9" s="1718" t="s">
        <v>25</v>
      </c>
      <c r="O9" s="1718" t="s">
        <v>26</v>
      </c>
      <c r="P9" s="1718" t="s">
        <v>27</v>
      </c>
      <c r="Q9" s="1737" t="s">
        <v>313</v>
      </c>
      <c r="R9" s="1031"/>
      <c r="S9" s="1058"/>
      <c r="T9" s="1059"/>
    </row>
    <row r="10" spans="1:20" ht="28.5" customHeight="1">
      <c r="A10" s="1313" t="s">
        <v>314</v>
      </c>
      <c r="B10" s="1003"/>
      <c r="C10" s="1727"/>
      <c r="D10" s="1727"/>
      <c r="E10" s="1739"/>
      <c r="F10" s="1042" t="s">
        <v>315</v>
      </c>
      <c r="G10" s="1043" t="s">
        <v>316</v>
      </c>
      <c r="H10" s="1311" t="s">
        <v>317</v>
      </c>
      <c r="I10" s="1741"/>
      <c r="J10" s="1727"/>
      <c r="K10" s="1741"/>
      <c r="L10" s="1060" t="s">
        <v>318</v>
      </c>
      <c r="M10" s="1042" t="s">
        <v>319</v>
      </c>
      <c r="N10" s="1719"/>
      <c r="O10" s="1719"/>
      <c r="P10" s="1719"/>
      <c r="Q10" s="1709"/>
      <c r="R10" s="1042" t="s">
        <v>320</v>
      </c>
      <c r="S10" s="1061" t="s">
        <v>321</v>
      </c>
      <c r="T10" s="1067" t="s">
        <v>322</v>
      </c>
    </row>
    <row r="11" spans="1:20" ht="29.25" customHeight="1">
      <c r="A11" s="1044"/>
      <c r="B11" s="1045"/>
      <c r="C11" s="1046" t="s">
        <v>323</v>
      </c>
      <c r="D11" s="1312" t="s">
        <v>324</v>
      </c>
      <c r="E11" s="1046" t="s">
        <v>325</v>
      </c>
      <c r="F11" s="1047" t="s">
        <v>326</v>
      </c>
      <c r="G11" s="1065"/>
      <c r="H11" s="1047" t="s">
        <v>326</v>
      </c>
      <c r="I11" s="1046" t="s">
        <v>327</v>
      </c>
      <c r="J11" s="1048" t="s">
        <v>328</v>
      </c>
      <c r="K11" s="1309" t="s">
        <v>329</v>
      </c>
      <c r="L11" s="1339" t="s">
        <v>330</v>
      </c>
      <c r="M11" s="1047" t="s">
        <v>326</v>
      </c>
      <c r="N11" s="1066" t="s">
        <v>331</v>
      </c>
      <c r="O11" s="1066" t="s">
        <v>332</v>
      </c>
      <c r="P11" s="1066" t="s">
        <v>333</v>
      </c>
      <c r="Q11" s="1066" t="s">
        <v>325</v>
      </c>
      <c r="R11" s="1047" t="s">
        <v>326</v>
      </c>
      <c r="S11" s="1062"/>
      <c r="T11" s="1068" t="s">
        <v>29</v>
      </c>
    </row>
    <row r="12" spans="1:20" ht="21.75" customHeight="1">
      <c r="A12" s="990" t="s">
        <v>334</v>
      </c>
      <c r="B12" s="1033"/>
      <c r="C12" s="984">
        <v>355957</v>
      </c>
      <c r="D12" s="985">
        <v>449</v>
      </c>
      <c r="E12" s="985">
        <v>356406</v>
      </c>
      <c r="F12" s="1034">
        <v>55.2587146518403</v>
      </c>
      <c r="G12" s="985">
        <v>14104</v>
      </c>
      <c r="H12" s="1034">
        <v>2.1867446436074465</v>
      </c>
      <c r="I12" s="985">
        <v>11096</v>
      </c>
      <c r="J12" s="985">
        <v>15048</v>
      </c>
      <c r="K12" s="1111">
        <v>3750</v>
      </c>
      <c r="L12" s="1111">
        <v>29894</v>
      </c>
      <c r="M12" s="1113">
        <v>4.6348939574589476</v>
      </c>
      <c r="N12" s="1111">
        <v>107175</v>
      </c>
      <c r="O12" s="1111">
        <v>17554</v>
      </c>
      <c r="P12" s="1111">
        <v>119844</v>
      </c>
      <c r="Q12" s="1111">
        <v>244573</v>
      </c>
      <c r="R12" s="1113">
        <v>37.919646747093303</v>
      </c>
      <c r="S12" s="1111">
        <v>644977</v>
      </c>
      <c r="T12" s="1113">
        <v>100</v>
      </c>
    </row>
    <row r="13" spans="1:20" ht="21.75" customHeight="1">
      <c r="A13" s="990" t="s">
        <v>335</v>
      </c>
      <c r="B13" s="1033"/>
      <c r="C13" s="984">
        <v>366845</v>
      </c>
      <c r="D13" s="985">
        <v>433</v>
      </c>
      <c r="E13" s="985">
        <v>367278</v>
      </c>
      <c r="F13" s="1034">
        <v>55.24181964488497</v>
      </c>
      <c r="G13" s="985">
        <v>14734</v>
      </c>
      <c r="H13" s="1034">
        <v>2.2161223123839036</v>
      </c>
      <c r="I13" s="985">
        <v>11210</v>
      </c>
      <c r="J13" s="985">
        <v>14862</v>
      </c>
      <c r="K13" s="1111">
        <v>3835</v>
      </c>
      <c r="L13" s="1111">
        <v>29907</v>
      </c>
      <c r="M13" s="1113">
        <v>4.4982740597573905</v>
      </c>
      <c r="N13" s="1111">
        <v>111608</v>
      </c>
      <c r="O13" s="1111">
        <v>18434</v>
      </c>
      <c r="P13" s="1111">
        <v>122894</v>
      </c>
      <c r="Q13" s="1111">
        <v>252936</v>
      </c>
      <c r="R13" s="1113">
        <v>38.043783982973736</v>
      </c>
      <c r="S13" s="1111">
        <v>664855</v>
      </c>
      <c r="T13" s="1113">
        <v>100</v>
      </c>
    </row>
    <row r="14" spans="1:20" ht="21.75" customHeight="1">
      <c r="A14" s="990" t="s">
        <v>336</v>
      </c>
      <c r="B14" s="1033"/>
      <c r="C14" s="984">
        <v>376179</v>
      </c>
      <c r="D14" s="985">
        <v>460</v>
      </c>
      <c r="E14" s="985">
        <v>376639</v>
      </c>
      <c r="F14" s="1034">
        <v>55.177925255277692</v>
      </c>
      <c r="G14" s="985">
        <v>16262</v>
      </c>
      <c r="H14" s="1034">
        <v>2.3823964605400021</v>
      </c>
      <c r="I14" s="985">
        <v>11223</v>
      </c>
      <c r="J14" s="985">
        <v>14957</v>
      </c>
      <c r="K14" s="1111">
        <v>4083</v>
      </c>
      <c r="L14" s="1111">
        <v>30263</v>
      </c>
      <c r="M14" s="1113">
        <v>4.4335545495832056</v>
      </c>
      <c r="N14" s="1111">
        <v>114629</v>
      </c>
      <c r="O14" s="1111">
        <v>19479</v>
      </c>
      <c r="P14" s="1111">
        <v>125318</v>
      </c>
      <c r="Q14" s="1111">
        <v>259426</v>
      </c>
      <c r="R14" s="1113">
        <v>38.0061237345991</v>
      </c>
      <c r="S14" s="1111">
        <v>682590</v>
      </c>
      <c r="T14" s="1113">
        <v>100</v>
      </c>
    </row>
    <row r="15" spans="1:20" ht="21.75" customHeight="1">
      <c r="A15" s="990" t="s">
        <v>337</v>
      </c>
      <c r="B15" s="1033"/>
      <c r="C15" s="984">
        <v>383565</v>
      </c>
      <c r="D15" s="985">
        <v>535</v>
      </c>
      <c r="E15" s="985">
        <v>384100</v>
      </c>
      <c r="F15" s="1034">
        <v>55.046003038206884</v>
      </c>
      <c r="G15" s="985">
        <v>16113</v>
      </c>
      <c r="H15" s="1034">
        <v>2.3091805440110065</v>
      </c>
      <c r="I15" s="985">
        <v>11243</v>
      </c>
      <c r="J15" s="985">
        <v>14936</v>
      </c>
      <c r="K15" s="1111">
        <v>4167</v>
      </c>
      <c r="L15" s="1111">
        <v>30346</v>
      </c>
      <c r="M15" s="1113">
        <v>4.3489351944739036</v>
      </c>
      <c r="N15" s="1111">
        <v>119210</v>
      </c>
      <c r="O15" s="1111">
        <v>20206</v>
      </c>
      <c r="P15" s="1111">
        <v>127805</v>
      </c>
      <c r="Q15" s="1111">
        <v>267221</v>
      </c>
      <c r="R15" s="1113">
        <v>38.2958812233082</v>
      </c>
      <c r="S15" s="1111">
        <v>697780</v>
      </c>
      <c r="T15" s="1113">
        <v>100</v>
      </c>
    </row>
    <row r="16" spans="1:20" ht="21.75" customHeight="1">
      <c r="A16" s="990" t="s">
        <v>338</v>
      </c>
      <c r="B16" s="1033"/>
      <c r="C16" s="984">
        <v>399859</v>
      </c>
      <c r="D16" s="985">
        <v>502</v>
      </c>
      <c r="E16" s="985">
        <v>400361</v>
      </c>
      <c r="F16" s="1034">
        <v>55.562479182857786</v>
      </c>
      <c r="G16" s="985">
        <v>16746</v>
      </c>
      <c r="H16" s="1034">
        <v>2.3240257577439771</v>
      </c>
      <c r="I16" s="985">
        <v>11370</v>
      </c>
      <c r="J16" s="985">
        <v>14698</v>
      </c>
      <c r="K16" s="1111">
        <v>4173</v>
      </c>
      <c r="L16" s="1111">
        <v>30241</v>
      </c>
      <c r="M16" s="1113">
        <v>4.1968746530476295</v>
      </c>
      <c r="N16" s="1111">
        <v>122858</v>
      </c>
      <c r="O16" s="1111">
        <v>21104</v>
      </c>
      <c r="P16" s="1111">
        <v>129250</v>
      </c>
      <c r="Q16" s="1111">
        <v>273212</v>
      </c>
      <c r="R16" s="1113">
        <v>37.916620406350617</v>
      </c>
      <c r="S16" s="1111">
        <v>720560</v>
      </c>
      <c r="T16" s="1113">
        <v>100</v>
      </c>
    </row>
    <row r="17" spans="1:20" ht="5.25" customHeight="1">
      <c r="A17" s="990"/>
      <c r="B17" s="1033"/>
      <c r="C17" s="984"/>
      <c r="D17" s="985"/>
      <c r="E17" s="985"/>
      <c r="F17" s="1034"/>
      <c r="G17" s="985"/>
      <c r="H17" s="1034"/>
      <c r="I17" s="985"/>
      <c r="J17" s="985"/>
      <c r="K17" s="1111"/>
      <c r="L17" s="1111"/>
      <c r="M17" s="1113"/>
      <c r="N17" s="1111"/>
      <c r="O17" s="1111"/>
      <c r="P17" s="1111"/>
      <c r="Q17" s="1111"/>
      <c r="R17" s="1113"/>
      <c r="S17" s="1111"/>
      <c r="T17" s="1113"/>
    </row>
    <row r="18" spans="1:20" ht="21.75" customHeight="1">
      <c r="A18" s="990" t="s">
        <v>339</v>
      </c>
      <c r="B18" s="1033"/>
      <c r="C18" s="984">
        <v>403737</v>
      </c>
      <c r="D18" s="985">
        <v>495</v>
      </c>
      <c r="E18" s="985">
        <v>404232</v>
      </c>
      <c r="F18" s="1034">
        <v>55.297209230428294</v>
      </c>
      <c r="G18" s="985">
        <v>16905</v>
      </c>
      <c r="H18" s="1034">
        <v>2.3125317195085748</v>
      </c>
      <c r="I18" s="985">
        <v>11412</v>
      </c>
      <c r="J18" s="985">
        <v>14347</v>
      </c>
      <c r="K18" s="1111">
        <v>4453</v>
      </c>
      <c r="L18" s="1111">
        <v>30212</v>
      </c>
      <c r="M18" s="1113">
        <v>4.132872422939549</v>
      </c>
      <c r="N18" s="1111">
        <v>125386</v>
      </c>
      <c r="O18" s="1111">
        <v>21737</v>
      </c>
      <c r="P18" s="1111">
        <v>132545</v>
      </c>
      <c r="Q18" s="1111">
        <v>279668</v>
      </c>
      <c r="R18" s="1113">
        <v>38.257386627123587</v>
      </c>
      <c r="S18" s="1111">
        <v>731017</v>
      </c>
      <c r="T18" s="1113">
        <v>100</v>
      </c>
    </row>
    <row r="19" spans="1:20" ht="21.75" customHeight="1">
      <c r="A19" s="990" t="s">
        <v>340</v>
      </c>
      <c r="B19" s="1033"/>
      <c r="C19" s="984">
        <v>428693</v>
      </c>
      <c r="D19" s="985">
        <v>502</v>
      </c>
      <c r="E19" s="985">
        <v>429195</v>
      </c>
      <c r="F19" s="1034">
        <v>56.678560675290925</v>
      </c>
      <c r="G19" s="985">
        <v>16113</v>
      </c>
      <c r="H19" s="1034">
        <v>2.1278478271204526</v>
      </c>
      <c r="I19" s="985">
        <v>11471</v>
      </c>
      <c r="J19" s="985">
        <v>14576</v>
      </c>
      <c r="K19" s="1111">
        <v>4863</v>
      </c>
      <c r="L19" s="1111">
        <v>30910</v>
      </c>
      <c r="M19" s="1113">
        <v>4.0819075489538381</v>
      </c>
      <c r="N19" s="1111">
        <v>125955</v>
      </c>
      <c r="O19" s="1111">
        <v>21749</v>
      </c>
      <c r="P19" s="1111">
        <v>133322</v>
      </c>
      <c r="Q19" s="1111">
        <v>281026</v>
      </c>
      <c r="R19" s="1113">
        <v>37.111683948634791</v>
      </c>
      <c r="S19" s="1111">
        <v>757244</v>
      </c>
      <c r="T19" s="1113">
        <v>100</v>
      </c>
    </row>
    <row r="20" spans="1:20" ht="21.75" customHeight="1">
      <c r="A20" s="990" t="s">
        <v>341</v>
      </c>
      <c r="B20" s="1033"/>
      <c r="C20" s="984">
        <v>433256</v>
      </c>
      <c r="D20" s="985">
        <v>502</v>
      </c>
      <c r="E20" s="985">
        <v>433758</v>
      </c>
      <c r="F20" s="1034">
        <v>56.934306569343065</v>
      </c>
      <c r="G20" s="985">
        <v>15747</v>
      </c>
      <c r="H20" s="1034">
        <v>2.0669233202556385</v>
      </c>
      <c r="I20" s="985">
        <v>11373</v>
      </c>
      <c r="J20" s="985">
        <v>14678</v>
      </c>
      <c r="K20" s="1111">
        <v>4936</v>
      </c>
      <c r="L20" s="1111">
        <v>30987</v>
      </c>
      <c r="M20" s="1113">
        <v>4.0672987187884342</v>
      </c>
      <c r="N20" s="1111">
        <v>125796</v>
      </c>
      <c r="O20" s="1111">
        <v>22090</v>
      </c>
      <c r="P20" s="1111">
        <v>133479</v>
      </c>
      <c r="Q20" s="1111">
        <v>281365</v>
      </c>
      <c r="R20" s="1113">
        <v>36.931471391612867</v>
      </c>
      <c r="S20" s="1111">
        <v>761857</v>
      </c>
      <c r="T20" s="1113">
        <v>100</v>
      </c>
    </row>
    <row r="21" spans="1:20" ht="21.75" customHeight="1">
      <c r="A21" s="990" t="s">
        <v>342</v>
      </c>
      <c r="B21" s="1033"/>
      <c r="C21" s="984">
        <v>420881</v>
      </c>
      <c r="D21" s="985">
        <v>482</v>
      </c>
      <c r="E21" s="985">
        <v>421363</v>
      </c>
      <c r="F21" s="1034">
        <v>56.126430090883787</v>
      </c>
      <c r="G21" s="985">
        <v>15865</v>
      </c>
      <c r="H21" s="1034">
        <v>2.113251076605851</v>
      </c>
      <c r="I21" s="985">
        <v>11463</v>
      </c>
      <c r="J21" s="985">
        <v>14661</v>
      </c>
      <c r="K21" s="1111">
        <v>5104</v>
      </c>
      <c r="L21" s="1111">
        <v>31228</v>
      </c>
      <c r="M21" s="1113">
        <v>4.1596347066024277</v>
      </c>
      <c r="N21" s="1111">
        <v>126749</v>
      </c>
      <c r="O21" s="1111">
        <v>21974</v>
      </c>
      <c r="P21" s="1111">
        <v>133560</v>
      </c>
      <c r="Q21" s="1111">
        <v>282283</v>
      </c>
      <c r="R21" s="1113">
        <v>37.600684125907939</v>
      </c>
      <c r="S21" s="1111">
        <v>750739</v>
      </c>
      <c r="T21" s="1113">
        <v>100</v>
      </c>
    </row>
    <row r="22" spans="1:20" ht="21.75" customHeight="1">
      <c r="A22" s="990" t="s">
        <v>343</v>
      </c>
      <c r="B22" s="1033"/>
      <c r="C22" s="984">
        <v>429981</v>
      </c>
      <c r="D22" s="985">
        <v>707</v>
      </c>
      <c r="E22" s="985">
        <v>430688</v>
      </c>
      <c r="F22" s="1034">
        <v>56.944003723212965</v>
      </c>
      <c r="G22" s="985">
        <v>11188</v>
      </c>
      <c r="H22" s="1034">
        <v>1.4792367413424721</v>
      </c>
      <c r="I22" s="985">
        <v>3473</v>
      </c>
      <c r="J22" s="985">
        <v>14853</v>
      </c>
      <c r="K22" s="1111">
        <v>15424</v>
      </c>
      <c r="L22" s="1111">
        <v>33750</v>
      </c>
      <c r="M22" s="1113">
        <v>4.4623024687440509</v>
      </c>
      <c r="N22" s="1111">
        <v>126673</v>
      </c>
      <c r="O22" s="1111">
        <v>21978</v>
      </c>
      <c r="P22" s="1111">
        <v>132059</v>
      </c>
      <c r="Q22" s="1111">
        <v>280710</v>
      </c>
      <c r="R22" s="1113">
        <v>37.11445706670051</v>
      </c>
      <c r="S22" s="1111">
        <v>756336</v>
      </c>
      <c r="T22" s="1113">
        <v>100</v>
      </c>
    </row>
    <row r="23" spans="1:20" ht="5.25" customHeight="1">
      <c r="A23" s="990"/>
      <c r="B23" s="1033"/>
      <c r="C23" s="984"/>
      <c r="D23" s="985"/>
      <c r="E23" s="985"/>
      <c r="F23" s="1034"/>
      <c r="G23" s="985"/>
      <c r="H23" s="1034"/>
      <c r="I23" s="985"/>
      <c r="J23" s="985"/>
      <c r="K23" s="1111"/>
      <c r="L23" s="1111"/>
      <c r="M23" s="1113"/>
      <c r="N23" s="1111"/>
      <c r="O23" s="1111"/>
      <c r="P23" s="1111"/>
      <c r="Q23" s="1111"/>
      <c r="R23" s="1113"/>
      <c r="S23" s="1111"/>
      <c r="T23" s="1113"/>
    </row>
    <row r="24" spans="1:20" ht="21.75" customHeight="1">
      <c r="A24" s="990" t="s">
        <v>344</v>
      </c>
      <c r="B24" s="1033"/>
      <c r="C24" s="984">
        <v>430493</v>
      </c>
      <c r="D24" s="985">
        <v>697</v>
      </c>
      <c r="E24" s="985">
        <v>431190</v>
      </c>
      <c r="F24" s="1034">
        <v>56.934873286599533</v>
      </c>
      <c r="G24" s="985">
        <v>10954</v>
      </c>
      <c r="H24" s="1034">
        <v>1.4463800226846895</v>
      </c>
      <c r="I24" s="985">
        <v>3264</v>
      </c>
      <c r="J24" s="985">
        <v>14492</v>
      </c>
      <c r="K24" s="1111">
        <v>16135</v>
      </c>
      <c r="L24" s="1111">
        <v>33891</v>
      </c>
      <c r="M24" s="1113">
        <v>4.4750105302909269</v>
      </c>
      <c r="N24" s="1111">
        <v>128159</v>
      </c>
      <c r="O24" s="1111">
        <v>22217</v>
      </c>
      <c r="P24" s="1111">
        <v>130928</v>
      </c>
      <c r="Q24" s="1111">
        <v>281304</v>
      </c>
      <c r="R24" s="1113">
        <v>37.143736160424858</v>
      </c>
      <c r="S24" s="1111">
        <v>757339</v>
      </c>
      <c r="T24" s="1113">
        <v>100</v>
      </c>
    </row>
    <row r="25" spans="1:20" ht="21.75" customHeight="1">
      <c r="A25" s="990" t="s">
        <v>345</v>
      </c>
      <c r="B25" s="1033"/>
      <c r="C25" s="984">
        <v>458271</v>
      </c>
      <c r="D25" s="985">
        <v>574</v>
      </c>
      <c r="E25" s="985">
        <v>458845</v>
      </c>
      <c r="F25" s="1034">
        <v>58.283498292821726</v>
      </c>
      <c r="G25" s="985">
        <v>10378</v>
      </c>
      <c r="H25" s="1034">
        <v>1.3182363222502236</v>
      </c>
      <c r="I25" s="985">
        <v>3235</v>
      </c>
      <c r="J25" s="985">
        <v>13989</v>
      </c>
      <c r="K25" s="1111">
        <v>16487</v>
      </c>
      <c r="L25" s="1111">
        <v>33711</v>
      </c>
      <c r="M25" s="1113">
        <v>4.2820451589301678</v>
      </c>
      <c r="N25" s="1111">
        <v>131106</v>
      </c>
      <c r="O25" s="1111">
        <v>21963</v>
      </c>
      <c r="P25" s="1111">
        <v>131261</v>
      </c>
      <c r="Q25" s="1111">
        <v>284330</v>
      </c>
      <c r="R25" s="1113">
        <v>36.116220225997886</v>
      </c>
      <c r="S25" s="1111">
        <v>787264</v>
      </c>
      <c r="T25" s="1113">
        <v>100</v>
      </c>
    </row>
    <row r="26" spans="1:20" ht="21.75" customHeight="1">
      <c r="A26" s="990" t="s">
        <v>346</v>
      </c>
      <c r="B26" s="1033"/>
      <c r="C26" s="984">
        <v>455365</v>
      </c>
      <c r="D26" s="985">
        <v>503</v>
      </c>
      <c r="E26" s="985">
        <v>455868</v>
      </c>
      <c r="F26" s="1034">
        <v>57.636813278511937</v>
      </c>
      <c r="G26" s="985">
        <v>10023</v>
      </c>
      <c r="H26" s="1034">
        <v>1.2672391558313483</v>
      </c>
      <c r="I26" s="985">
        <v>3373</v>
      </c>
      <c r="J26" s="985">
        <v>13630</v>
      </c>
      <c r="K26" s="1111">
        <v>16891</v>
      </c>
      <c r="L26" s="1111">
        <v>33894</v>
      </c>
      <c r="M26" s="1113">
        <v>4.2853241492315401</v>
      </c>
      <c r="N26" s="1111">
        <v>134028</v>
      </c>
      <c r="O26" s="1111">
        <v>22266</v>
      </c>
      <c r="P26" s="1111">
        <v>134853</v>
      </c>
      <c r="Q26" s="1111">
        <v>291147</v>
      </c>
      <c r="R26" s="1113">
        <v>36.81062341642518</v>
      </c>
      <c r="S26" s="1111">
        <v>790932</v>
      </c>
      <c r="T26" s="1113">
        <v>100</v>
      </c>
    </row>
    <row r="27" spans="1:20" ht="21.75" customHeight="1">
      <c r="A27" s="990" t="s">
        <v>347</v>
      </c>
      <c r="B27" s="1033"/>
      <c r="C27" s="984">
        <v>481097</v>
      </c>
      <c r="D27" s="985">
        <v>399</v>
      </c>
      <c r="E27" s="985">
        <v>481496</v>
      </c>
      <c r="F27" s="1034">
        <v>58.723965797121956</v>
      </c>
      <c r="G27" s="985">
        <v>8924</v>
      </c>
      <c r="H27" s="1034">
        <v>1.08838426648096</v>
      </c>
      <c r="I27" s="985">
        <v>3368</v>
      </c>
      <c r="J27" s="985">
        <v>13700</v>
      </c>
      <c r="K27" s="1111">
        <v>16967</v>
      </c>
      <c r="L27" s="1111">
        <v>34035</v>
      </c>
      <c r="M27" s="1113">
        <v>4.1509590441146873</v>
      </c>
      <c r="N27" s="1111">
        <v>135454</v>
      </c>
      <c r="O27" s="1111">
        <v>22483</v>
      </c>
      <c r="P27" s="1111">
        <v>137539</v>
      </c>
      <c r="Q27" s="1111">
        <v>295476</v>
      </c>
      <c r="R27" s="1113">
        <v>36.036690892282394</v>
      </c>
      <c r="S27" s="1111">
        <v>819931</v>
      </c>
      <c r="T27" s="1113">
        <v>100</v>
      </c>
    </row>
    <row r="28" spans="1:20" ht="21.75" customHeight="1">
      <c r="A28" s="990" t="s">
        <v>348</v>
      </c>
      <c r="B28" s="1033"/>
      <c r="C28" s="984">
        <v>482961</v>
      </c>
      <c r="D28" s="985">
        <v>378</v>
      </c>
      <c r="E28" s="985">
        <v>483339</v>
      </c>
      <c r="F28" s="1034">
        <v>58.475618977333909</v>
      </c>
      <c r="G28" s="985">
        <v>8440</v>
      </c>
      <c r="H28" s="1034">
        <v>1.02109331994459</v>
      </c>
      <c r="I28" s="985">
        <v>3413</v>
      </c>
      <c r="J28" s="985">
        <v>13142</v>
      </c>
      <c r="K28" s="1111">
        <v>17038</v>
      </c>
      <c r="L28" s="1111">
        <v>33593</v>
      </c>
      <c r="M28" s="1113">
        <v>4.0641691820969914</v>
      </c>
      <c r="N28" s="1111">
        <v>138179</v>
      </c>
      <c r="O28" s="1111">
        <v>22548</v>
      </c>
      <c r="P28" s="1111">
        <v>140466</v>
      </c>
      <c r="Q28" s="1111">
        <v>301193</v>
      </c>
      <c r="R28" s="1113">
        <v>36.439118520624511</v>
      </c>
      <c r="S28" s="1111">
        <v>826565</v>
      </c>
      <c r="T28" s="1113">
        <v>100</v>
      </c>
    </row>
    <row r="29" spans="1:20" ht="5.25" customHeight="1">
      <c r="A29" s="990"/>
      <c r="B29" s="1033"/>
      <c r="C29" s="984"/>
      <c r="D29" s="985"/>
      <c r="E29" s="985"/>
      <c r="F29" s="1034"/>
      <c r="G29" s="985"/>
      <c r="H29" s="1034"/>
      <c r="I29" s="985"/>
      <c r="J29" s="985"/>
      <c r="K29" s="1111"/>
      <c r="L29" s="1111"/>
      <c r="M29" s="1113"/>
      <c r="N29" s="1111"/>
      <c r="O29" s="1111"/>
      <c r="P29" s="1111"/>
      <c r="Q29" s="1111"/>
      <c r="R29" s="1113"/>
      <c r="S29" s="1111"/>
      <c r="T29" s="1113"/>
    </row>
    <row r="30" spans="1:20" ht="21" customHeight="1">
      <c r="A30" s="990" t="s">
        <v>349</v>
      </c>
      <c r="B30" s="1033"/>
      <c r="C30" s="984">
        <v>483354</v>
      </c>
      <c r="D30" s="985">
        <v>374</v>
      </c>
      <c r="E30" s="985">
        <v>483728</v>
      </c>
      <c r="F30" s="1034">
        <v>58.471323875153971</v>
      </c>
      <c r="G30" s="985">
        <v>8366</v>
      </c>
      <c r="H30" s="1034">
        <v>1.0112523888208622</v>
      </c>
      <c r="I30" s="985">
        <v>3067</v>
      </c>
      <c r="J30" s="985">
        <v>12645</v>
      </c>
      <c r="K30" s="1111">
        <v>16993</v>
      </c>
      <c r="L30" s="1111">
        <v>32705</v>
      </c>
      <c r="M30" s="1113">
        <v>3.9532643289966889</v>
      </c>
      <c r="N30" s="1111">
        <v>137531</v>
      </c>
      <c r="O30" s="1111">
        <v>22133</v>
      </c>
      <c r="P30" s="1111">
        <v>142828</v>
      </c>
      <c r="Q30" s="1111">
        <v>302492</v>
      </c>
      <c r="R30" s="1113">
        <v>36.564159407028484</v>
      </c>
      <c r="S30" s="1111">
        <v>827291</v>
      </c>
      <c r="T30" s="1113">
        <v>100</v>
      </c>
    </row>
    <row r="31" spans="1:20" ht="21.75" customHeight="1">
      <c r="A31" s="990" t="s">
        <v>350</v>
      </c>
      <c r="B31" s="1033"/>
      <c r="C31" s="984">
        <v>492446</v>
      </c>
      <c r="D31" s="985">
        <v>359</v>
      </c>
      <c r="E31" s="985">
        <v>492805</v>
      </c>
      <c r="F31" s="1034">
        <v>58.739007406665756</v>
      </c>
      <c r="G31" s="985">
        <v>8272</v>
      </c>
      <c r="H31" s="1034">
        <v>0.98596619203932434</v>
      </c>
      <c r="I31" s="985">
        <v>3109</v>
      </c>
      <c r="J31" s="985">
        <v>12335</v>
      </c>
      <c r="K31" s="1111">
        <v>16606</v>
      </c>
      <c r="L31" s="1111">
        <v>32050</v>
      </c>
      <c r="M31" s="1113">
        <v>3.8201422213322465</v>
      </c>
      <c r="N31" s="1111">
        <v>138346</v>
      </c>
      <c r="O31" s="1111">
        <v>22298</v>
      </c>
      <c r="P31" s="1111">
        <v>145203</v>
      </c>
      <c r="Q31" s="1111">
        <v>305847</v>
      </c>
      <c r="R31" s="1113">
        <v>36.454884179962669</v>
      </c>
      <c r="S31" s="1111">
        <v>838974</v>
      </c>
      <c r="T31" s="1113">
        <v>100</v>
      </c>
    </row>
    <row r="32" spans="1:20" ht="21.75" customHeight="1">
      <c r="A32" s="990" t="s">
        <v>351</v>
      </c>
      <c r="B32" s="1033"/>
      <c r="C32" s="984">
        <v>490138</v>
      </c>
      <c r="D32" s="985">
        <v>356</v>
      </c>
      <c r="E32" s="985">
        <v>490494</v>
      </c>
      <c r="F32" s="1034">
        <v>58.371782223581533</v>
      </c>
      <c r="G32" s="985">
        <v>8097</v>
      </c>
      <c r="H32" s="1034">
        <v>0.96359246120103359</v>
      </c>
      <c r="I32" s="985">
        <v>3444</v>
      </c>
      <c r="J32" s="985">
        <v>11724</v>
      </c>
      <c r="K32" s="1111">
        <v>17547</v>
      </c>
      <c r="L32" s="1111">
        <v>32715</v>
      </c>
      <c r="M32" s="1113">
        <v>3.8932848423109561</v>
      </c>
      <c r="N32" s="1111">
        <v>139415</v>
      </c>
      <c r="O32" s="1111">
        <v>22067</v>
      </c>
      <c r="P32" s="1111">
        <v>147505</v>
      </c>
      <c r="Q32" s="1111">
        <v>308987</v>
      </c>
      <c r="R32" s="1113">
        <v>36.771340472906473</v>
      </c>
      <c r="S32" s="1111">
        <v>840293</v>
      </c>
      <c r="T32" s="1113">
        <v>100</v>
      </c>
    </row>
    <row r="33" spans="1:20" ht="21.75" customHeight="1">
      <c r="A33" s="990" t="s">
        <v>352</v>
      </c>
      <c r="B33" s="1033"/>
      <c r="C33" s="984">
        <v>490178</v>
      </c>
      <c r="D33" s="985">
        <v>360</v>
      </c>
      <c r="E33" s="985">
        <v>490538</v>
      </c>
      <c r="F33" s="1034">
        <v>58.198674050978326</v>
      </c>
      <c r="G33" s="985">
        <v>7809</v>
      </c>
      <c r="H33" s="1034">
        <v>0.92647959111035183</v>
      </c>
      <c r="I33" s="985">
        <v>2392</v>
      </c>
      <c r="J33" s="985">
        <v>10796</v>
      </c>
      <c r="K33" s="1111">
        <v>19234</v>
      </c>
      <c r="L33" s="1111">
        <v>32422</v>
      </c>
      <c r="M33" s="1113">
        <v>3.8466284163119258</v>
      </c>
      <c r="N33" s="1111">
        <v>141472</v>
      </c>
      <c r="O33" s="1111">
        <v>22312</v>
      </c>
      <c r="P33" s="1111">
        <v>148315</v>
      </c>
      <c r="Q33" s="1111">
        <v>312099</v>
      </c>
      <c r="R33" s="1113">
        <v>37.028217941599394</v>
      </c>
      <c r="S33" s="1111">
        <v>842868</v>
      </c>
      <c r="T33" s="1113">
        <v>100</v>
      </c>
    </row>
    <row r="34" spans="1:20" ht="21.75" customHeight="1">
      <c r="A34" s="990" t="s">
        <v>353</v>
      </c>
      <c r="B34" s="1033"/>
      <c r="C34" s="984">
        <v>490920</v>
      </c>
      <c r="D34" s="989" t="s">
        <v>200</v>
      </c>
      <c r="E34" s="985">
        <v>490920</v>
      </c>
      <c r="F34" s="1034">
        <v>58.13625759387989</v>
      </c>
      <c r="G34" s="985">
        <v>7434</v>
      </c>
      <c r="H34" s="1034">
        <v>0.88035716400412101</v>
      </c>
      <c r="I34" s="985">
        <v>2365</v>
      </c>
      <c r="J34" s="985">
        <v>10583</v>
      </c>
      <c r="K34" s="1111">
        <v>19216</v>
      </c>
      <c r="L34" s="1111">
        <v>32164</v>
      </c>
      <c r="M34" s="1113">
        <v>3.8089598901033832</v>
      </c>
      <c r="N34" s="1112">
        <v>142667</v>
      </c>
      <c r="O34" s="1112">
        <v>22272</v>
      </c>
      <c r="P34" s="1112">
        <v>148973</v>
      </c>
      <c r="Q34" s="1111">
        <v>313912</v>
      </c>
      <c r="R34" s="1113">
        <v>37.174425352012605</v>
      </c>
      <c r="S34" s="1112">
        <v>844430</v>
      </c>
      <c r="T34" s="1113">
        <v>100</v>
      </c>
    </row>
    <row r="35" spans="1:20" ht="5.25" customHeight="1">
      <c r="A35" s="990"/>
      <c r="B35" s="1033"/>
      <c r="C35" s="984"/>
      <c r="D35" s="985"/>
      <c r="E35" s="985"/>
      <c r="F35" s="1034"/>
      <c r="G35" s="985"/>
      <c r="H35" s="1034"/>
      <c r="I35" s="985"/>
      <c r="J35" s="985"/>
      <c r="K35" s="1111"/>
      <c r="L35" s="1111"/>
      <c r="M35" s="1113"/>
      <c r="N35" s="1111"/>
      <c r="O35" s="1111"/>
      <c r="P35" s="1111"/>
      <c r="Q35" s="1111"/>
      <c r="R35" s="1113"/>
      <c r="S35" s="1111"/>
      <c r="T35" s="1113"/>
    </row>
    <row r="36" spans="1:20" ht="21.75" customHeight="1">
      <c r="A36" s="991" t="s">
        <v>354</v>
      </c>
      <c r="B36" s="1033"/>
      <c r="C36" s="984">
        <v>481425</v>
      </c>
      <c r="D36" s="989" t="s">
        <v>200</v>
      </c>
      <c r="E36" s="985">
        <v>481425</v>
      </c>
      <c r="F36" s="1034">
        <v>57.607326065183592</v>
      </c>
      <c r="G36" s="985">
        <v>7465</v>
      </c>
      <c r="H36" s="1034">
        <v>0.89326206382426254</v>
      </c>
      <c r="I36" s="985">
        <v>2334</v>
      </c>
      <c r="J36" s="985">
        <v>10238</v>
      </c>
      <c r="K36" s="1111">
        <v>18995</v>
      </c>
      <c r="L36" s="1111">
        <v>31567</v>
      </c>
      <c r="M36" s="1113">
        <v>3.7773079127582712</v>
      </c>
      <c r="N36" s="1112">
        <v>143313</v>
      </c>
      <c r="O36" s="1112">
        <v>22679</v>
      </c>
      <c r="P36" s="1112">
        <v>149252</v>
      </c>
      <c r="Q36" s="1111">
        <v>315244</v>
      </c>
      <c r="R36" s="1113">
        <v>37.722103958233866</v>
      </c>
      <c r="S36" s="1112">
        <v>835701</v>
      </c>
      <c r="T36" s="1113">
        <v>100</v>
      </c>
    </row>
    <row r="37" spans="1:20" ht="21.75" customHeight="1">
      <c r="A37" s="991" t="s">
        <v>355</v>
      </c>
      <c r="B37" s="1033"/>
      <c r="C37" s="984">
        <v>485318</v>
      </c>
      <c r="D37" s="989" t="s">
        <v>200</v>
      </c>
      <c r="E37" s="985">
        <v>485318</v>
      </c>
      <c r="F37" s="1034">
        <v>57.669264242104489</v>
      </c>
      <c r="G37" s="985">
        <v>7674</v>
      </c>
      <c r="H37" s="1034">
        <v>0.91188444235307531</v>
      </c>
      <c r="I37" s="985">
        <v>2329</v>
      </c>
      <c r="J37" s="985">
        <v>9958</v>
      </c>
      <c r="K37" s="1111">
        <v>18617</v>
      </c>
      <c r="L37" s="1111">
        <v>30904</v>
      </c>
      <c r="M37" s="1113">
        <v>3.6722539492415227</v>
      </c>
      <c r="N37" s="1112">
        <v>144299</v>
      </c>
      <c r="O37" s="1112">
        <v>23049</v>
      </c>
      <c r="P37" s="1112">
        <v>150310</v>
      </c>
      <c r="Q37" s="1111">
        <v>317658</v>
      </c>
      <c r="R37" s="1113">
        <v>37.746597366300918</v>
      </c>
      <c r="S37" s="1112">
        <v>841554</v>
      </c>
      <c r="T37" s="1113">
        <v>100</v>
      </c>
    </row>
    <row r="38" spans="1:20" ht="21" customHeight="1">
      <c r="A38" s="991" t="s">
        <v>356</v>
      </c>
      <c r="B38" s="1033"/>
      <c r="C38" s="984">
        <v>506134</v>
      </c>
      <c r="D38" s="989" t="s">
        <v>200</v>
      </c>
      <c r="E38" s="985">
        <v>506134</v>
      </c>
      <c r="F38" s="1034">
        <v>58.383011119826513</v>
      </c>
      <c r="G38" s="985">
        <v>8842</v>
      </c>
      <c r="H38" s="1034">
        <v>1.0199326350759008</v>
      </c>
      <c r="I38" s="985">
        <v>2362</v>
      </c>
      <c r="J38" s="985">
        <v>9817</v>
      </c>
      <c r="K38" s="1111">
        <v>18194</v>
      </c>
      <c r="L38" s="1111">
        <v>30373</v>
      </c>
      <c r="M38" s="1113">
        <v>3.5035528076408431</v>
      </c>
      <c r="N38" s="1112">
        <v>145374</v>
      </c>
      <c r="O38" s="1112">
        <v>23595</v>
      </c>
      <c r="P38" s="1112">
        <v>152602</v>
      </c>
      <c r="Q38" s="1111">
        <v>321571</v>
      </c>
      <c r="R38" s="1113">
        <v>37.093503437456746</v>
      </c>
      <c r="S38" s="1112">
        <v>866920</v>
      </c>
      <c r="T38" s="1113">
        <v>100</v>
      </c>
    </row>
    <row r="39" spans="1:20" s="997" customFormat="1" ht="21" customHeight="1">
      <c r="A39" s="991" t="s">
        <v>357</v>
      </c>
      <c r="B39" s="1033"/>
      <c r="C39" s="984">
        <v>486198</v>
      </c>
      <c r="D39" s="989" t="s">
        <v>200</v>
      </c>
      <c r="E39" s="985">
        <v>486198</v>
      </c>
      <c r="F39" s="1026">
        <v>57.4</v>
      </c>
      <c r="G39" s="985">
        <v>8553</v>
      </c>
      <c r="H39" s="1034">
        <v>0.98659622571863614</v>
      </c>
      <c r="I39" s="985">
        <v>2318</v>
      </c>
      <c r="J39" s="985">
        <v>9792</v>
      </c>
      <c r="K39" s="1111">
        <v>18132</v>
      </c>
      <c r="L39" s="1111">
        <v>30242</v>
      </c>
      <c r="M39" s="1113">
        <v>3.5700920678130972</v>
      </c>
      <c r="N39" s="1112">
        <v>146103</v>
      </c>
      <c r="O39" s="1112">
        <v>23776</v>
      </c>
      <c r="P39" s="1112">
        <v>152221</v>
      </c>
      <c r="Q39" s="1111">
        <v>322100</v>
      </c>
      <c r="R39" s="1113">
        <v>38.024160275200011</v>
      </c>
      <c r="S39" s="1112">
        <v>847093</v>
      </c>
      <c r="T39" s="1113">
        <v>100</v>
      </c>
    </row>
    <row r="40" spans="1:20" s="997" customFormat="1" ht="21" customHeight="1">
      <c r="A40" s="991" t="s">
        <v>358</v>
      </c>
      <c r="B40" s="1033"/>
      <c r="C40" s="984">
        <v>488828</v>
      </c>
      <c r="D40" s="989" t="s">
        <v>200</v>
      </c>
      <c r="E40" s="985">
        <v>488828</v>
      </c>
      <c r="F40" s="1026">
        <v>57.3</v>
      </c>
      <c r="G40" s="985">
        <v>8405</v>
      </c>
      <c r="H40" s="1034">
        <v>0.99221691124823375</v>
      </c>
      <c r="I40" s="985">
        <v>2370</v>
      </c>
      <c r="J40" s="985">
        <v>9705</v>
      </c>
      <c r="K40" s="1111">
        <v>18163</v>
      </c>
      <c r="L40" s="1111">
        <v>30238</v>
      </c>
      <c r="M40" s="1113">
        <v>3.5419770787064366</v>
      </c>
      <c r="N40" s="1112">
        <v>147741</v>
      </c>
      <c r="O40" s="1112">
        <v>24172</v>
      </c>
      <c r="P40" s="1112">
        <v>154320</v>
      </c>
      <c r="Q40" s="1111">
        <v>326233</v>
      </c>
      <c r="R40" s="1113">
        <v>38.213830554852734</v>
      </c>
      <c r="S40" s="1112">
        <v>853704</v>
      </c>
      <c r="T40" s="1113">
        <v>100</v>
      </c>
    </row>
    <row r="41" spans="1:20" ht="5.25" customHeight="1">
      <c r="A41" s="990"/>
      <c r="B41" s="1033"/>
      <c r="C41" s="984"/>
      <c r="D41" s="985"/>
      <c r="E41" s="985"/>
      <c r="F41" s="1034"/>
      <c r="G41" s="985"/>
      <c r="H41" s="1034"/>
      <c r="I41" s="985"/>
      <c r="J41" s="985"/>
      <c r="K41" s="1111"/>
      <c r="L41" s="1111"/>
      <c r="M41" s="1113"/>
      <c r="N41" s="1111"/>
      <c r="O41" s="1111"/>
      <c r="P41" s="1111"/>
      <c r="Q41" s="1111"/>
      <c r="R41" s="1113"/>
      <c r="S41" s="1111"/>
      <c r="T41" s="1113"/>
    </row>
    <row r="42" spans="1:20" s="997" customFormat="1" ht="21" customHeight="1">
      <c r="A42" s="991" t="s">
        <v>359</v>
      </c>
      <c r="B42" s="1033"/>
      <c r="C42" s="984">
        <v>498732</v>
      </c>
      <c r="D42" s="989" t="s">
        <v>200</v>
      </c>
      <c r="E42" s="985">
        <v>498732</v>
      </c>
      <c r="F42" s="1026">
        <v>57.529183777049788</v>
      </c>
      <c r="G42" s="985">
        <v>8253</v>
      </c>
      <c r="H42" s="1034">
        <v>0.95199095648964138</v>
      </c>
      <c r="I42" s="985">
        <v>2371</v>
      </c>
      <c r="J42" s="985">
        <v>9557</v>
      </c>
      <c r="K42" s="1111">
        <v>18682</v>
      </c>
      <c r="L42" s="1111">
        <v>30610</v>
      </c>
      <c r="M42" s="1113">
        <v>3.5307687871272848</v>
      </c>
      <c r="N42" s="1112">
        <v>148905</v>
      </c>
      <c r="O42" s="1112">
        <v>24144</v>
      </c>
      <c r="P42" s="1112">
        <v>156306</v>
      </c>
      <c r="Q42" s="1111">
        <v>329355</v>
      </c>
      <c r="R42" s="1113">
        <v>37.990080166099546</v>
      </c>
      <c r="S42" s="1112">
        <v>866950</v>
      </c>
      <c r="T42" s="1113">
        <v>100</v>
      </c>
    </row>
    <row r="43" spans="1:20" s="1035" customFormat="1" ht="21" customHeight="1">
      <c r="A43" s="991" t="s">
        <v>360</v>
      </c>
      <c r="B43" s="1033"/>
      <c r="C43" s="984">
        <v>504746</v>
      </c>
      <c r="D43" s="989" t="s">
        <v>361</v>
      </c>
      <c r="E43" s="985">
        <v>504746</v>
      </c>
      <c r="F43" s="1026">
        <v>57.6970603129</v>
      </c>
      <c r="G43" s="985">
        <v>8063</v>
      </c>
      <c r="H43" s="1034">
        <v>0.92167426249999995</v>
      </c>
      <c r="I43" s="985">
        <v>2329</v>
      </c>
      <c r="J43" s="985">
        <v>9355</v>
      </c>
      <c r="K43" s="1111">
        <v>18901</v>
      </c>
      <c r="L43" s="1111">
        <v>30585</v>
      </c>
      <c r="M43" s="1113">
        <v>3.4961437825499999</v>
      </c>
      <c r="N43" s="1112">
        <v>147686</v>
      </c>
      <c r="O43" s="1112">
        <v>25222</v>
      </c>
      <c r="P43" s="1112">
        <v>158519</v>
      </c>
      <c r="Q43" s="1111">
        <v>331427</v>
      </c>
      <c r="R43" s="1113">
        <v>37.885121642000001</v>
      </c>
      <c r="S43" s="1112">
        <v>874821</v>
      </c>
      <c r="T43" s="1113">
        <v>100</v>
      </c>
    </row>
    <row r="44" spans="1:20" s="1035" customFormat="1" ht="21" customHeight="1">
      <c r="A44" s="991" t="s">
        <v>362</v>
      </c>
      <c r="B44" s="1033"/>
      <c r="C44" s="984">
        <v>507473</v>
      </c>
      <c r="D44" s="1184" t="s">
        <v>200</v>
      </c>
      <c r="E44" s="1021">
        <v>507473</v>
      </c>
      <c r="F44" s="1026">
        <v>57.6</v>
      </c>
      <c r="G44" s="1021">
        <v>8307</v>
      </c>
      <c r="H44" s="1051">
        <v>0.9</v>
      </c>
      <c r="I44" s="1021">
        <v>2332</v>
      </c>
      <c r="J44" s="1021">
        <v>9255</v>
      </c>
      <c r="K44" s="1111">
        <v>18945</v>
      </c>
      <c r="L44" s="1111">
        <v>30532</v>
      </c>
      <c r="M44" s="1113">
        <v>3.5</v>
      </c>
      <c r="N44" s="1112">
        <v>148399</v>
      </c>
      <c r="O44" s="1112">
        <v>25800</v>
      </c>
      <c r="P44" s="1112">
        <v>160443</v>
      </c>
      <c r="Q44" s="1111">
        <v>334642</v>
      </c>
      <c r="R44" s="1113">
        <v>38</v>
      </c>
      <c r="S44" s="1112">
        <v>880954</v>
      </c>
      <c r="T44" s="1113">
        <v>100</v>
      </c>
    </row>
    <row r="45" spans="1:20" s="1035" customFormat="1" ht="21" customHeight="1">
      <c r="A45" s="991" t="s">
        <v>363</v>
      </c>
      <c r="B45" s="1033"/>
      <c r="C45" s="984">
        <v>515469</v>
      </c>
      <c r="D45" s="1184" t="s">
        <v>200</v>
      </c>
      <c r="E45" s="1021">
        <v>515469</v>
      </c>
      <c r="F45" s="1026">
        <v>57.882225326428227</v>
      </c>
      <c r="G45" s="1021">
        <v>8078</v>
      </c>
      <c r="H45" s="1026">
        <v>0.90708193157471584</v>
      </c>
      <c r="I45" s="1021">
        <v>2351</v>
      </c>
      <c r="J45" s="1021">
        <v>9212</v>
      </c>
      <c r="K45" s="1111">
        <v>18589</v>
      </c>
      <c r="L45" s="1111">
        <v>30152</v>
      </c>
      <c r="M45" s="1026">
        <v>3.3857804408072329</v>
      </c>
      <c r="N45" s="1112">
        <v>149212</v>
      </c>
      <c r="O45" s="1112">
        <v>25996</v>
      </c>
      <c r="P45" s="1112">
        <v>161641</v>
      </c>
      <c r="Q45" s="1111">
        <v>336849</v>
      </c>
      <c r="R45" s="1026">
        <v>37.824912301189826</v>
      </c>
      <c r="S45" s="1112">
        <v>890548</v>
      </c>
      <c r="T45" s="1113">
        <v>100</v>
      </c>
    </row>
    <row r="46" spans="1:20" s="1035" customFormat="1" ht="21" customHeight="1">
      <c r="A46" s="991" t="s">
        <v>364</v>
      </c>
      <c r="B46" s="1033"/>
      <c r="C46" s="984">
        <v>529053</v>
      </c>
      <c r="D46" s="1184" t="s">
        <v>200</v>
      </c>
      <c r="E46" s="1021">
        <v>529053</v>
      </c>
      <c r="F46" s="1026">
        <v>58.244580714057669</v>
      </c>
      <c r="G46" s="1021">
        <v>7710</v>
      </c>
      <c r="H46" s="1026">
        <v>0.84881045435029123</v>
      </c>
      <c r="I46" s="1021">
        <v>2409</v>
      </c>
      <c r="J46" s="1021">
        <v>9243</v>
      </c>
      <c r="K46" s="1111">
        <v>18784</v>
      </c>
      <c r="L46" s="1111">
        <v>30436</v>
      </c>
      <c r="M46" s="1026">
        <v>3.3507645899617979</v>
      </c>
      <c r="N46" s="1112">
        <v>152025</v>
      </c>
      <c r="O46" s="1112">
        <v>26649</v>
      </c>
      <c r="P46" s="1112">
        <v>162457</v>
      </c>
      <c r="Q46" s="1111">
        <v>341131</v>
      </c>
      <c r="R46" s="1026">
        <v>37.55584424163024</v>
      </c>
      <c r="S46" s="1112">
        <v>908330</v>
      </c>
      <c r="T46" s="1113">
        <v>100</v>
      </c>
    </row>
    <row r="47" spans="1:20" s="1173" customFormat="1" ht="21" customHeight="1">
      <c r="A47" s="1361" t="s">
        <v>365</v>
      </c>
      <c r="B47" s="1366"/>
      <c r="C47" s="1362">
        <v>530587</v>
      </c>
      <c r="D47" s="1367" t="s">
        <v>200</v>
      </c>
      <c r="E47" s="1368">
        <v>530587</v>
      </c>
      <c r="F47" s="1369">
        <v>58.281093989079444</v>
      </c>
      <c r="G47" s="1368">
        <v>7182</v>
      </c>
      <c r="H47" s="1369">
        <v>0.78889007274880185</v>
      </c>
      <c r="I47" s="1368">
        <v>2456</v>
      </c>
      <c r="J47" s="1368">
        <v>9115</v>
      </c>
      <c r="K47" s="1180">
        <v>18575</v>
      </c>
      <c r="L47" s="1180">
        <v>30146</v>
      </c>
      <c r="M47" s="1369">
        <v>3.3113172003739049</v>
      </c>
      <c r="N47" s="1370">
        <v>152876</v>
      </c>
      <c r="O47" s="1370">
        <v>26604</v>
      </c>
      <c r="P47" s="1370">
        <v>162998</v>
      </c>
      <c r="Q47" s="1180">
        <v>342478</v>
      </c>
      <c r="R47" s="1369">
        <v>37.61869873779785</v>
      </c>
      <c r="S47" s="1370">
        <v>910393</v>
      </c>
      <c r="T47" s="1371">
        <v>100</v>
      </c>
    </row>
    <row r="48" spans="1:20" ht="9.9499999999999993" customHeight="1" thickBot="1">
      <c r="A48" s="1049"/>
      <c r="B48" s="1049"/>
      <c r="C48" s="1022"/>
      <c r="D48" s="1023"/>
      <c r="E48" s="1023"/>
      <c r="F48" s="1050"/>
      <c r="G48" s="1023"/>
      <c r="H48" s="1023"/>
      <c r="I48" s="1023"/>
      <c r="J48" s="1023"/>
      <c r="K48" s="1028"/>
      <c r="L48" s="1028"/>
      <c r="M48" s="1063"/>
      <c r="N48" s="1028"/>
      <c r="O48" s="1028"/>
      <c r="P48" s="1028"/>
      <c r="Q48" s="1028"/>
      <c r="R48" s="1063"/>
      <c r="S48" s="1028"/>
      <c r="T48" s="1028"/>
    </row>
    <row r="49" spans="1:20" ht="9.9499999999999993" customHeight="1">
      <c r="A49" s="1317"/>
      <c r="B49" s="1317"/>
      <c r="C49" s="1021"/>
      <c r="D49" s="1021"/>
      <c r="E49" s="1021"/>
      <c r="F49" s="1051"/>
      <c r="G49" s="1021"/>
      <c r="H49" s="1021"/>
      <c r="I49" s="1021"/>
      <c r="J49" s="1021"/>
      <c r="K49" s="1024"/>
      <c r="L49" s="1114"/>
      <c r="M49" s="1115"/>
      <c r="N49" s="1114"/>
      <c r="O49" s="1114"/>
      <c r="P49" s="1114"/>
      <c r="Q49" s="1114"/>
      <c r="R49" s="1115"/>
      <c r="S49" s="1114"/>
      <c r="T49" s="1114"/>
    </row>
    <row r="50" spans="1:20" ht="20.100000000000001" customHeight="1">
      <c r="A50" s="982" t="s">
        <v>366</v>
      </c>
      <c r="B50" s="1013" t="s">
        <v>367</v>
      </c>
      <c r="L50" s="982" t="s">
        <v>368</v>
      </c>
      <c r="M50" s="1738" t="s">
        <v>369</v>
      </c>
      <c r="N50" s="1738"/>
      <c r="O50" s="1738"/>
      <c r="P50" s="1738"/>
      <c r="Q50" s="1738"/>
      <c r="R50" s="1738"/>
      <c r="S50" s="1738"/>
      <c r="T50" s="1738"/>
    </row>
    <row r="51" spans="1:20" ht="20.100000000000001" customHeight="1">
      <c r="A51" s="983" t="s">
        <v>370</v>
      </c>
      <c r="B51" s="1754" t="s">
        <v>371</v>
      </c>
      <c r="C51" s="1754"/>
      <c r="D51" s="1754"/>
      <c r="E51" s="1754"/>
      <c r="F51" s="1754"/>
      <c r="G51" s="1754"/>
      <c r="H51" s="1754"/>
      <c r="I51" s="1754"/>
      <c r="J51" s="1754"/>
      <c r="M51" s="1738"/>
      <c r="N51" s="1738"/>
      <c r="O51" s="1738"/>
      <c r="P51" s="1738"/>
      <c r="Q51" s="1738"/>
      <c r="R51" s="1738"/>
      <c r="S51" s="1738"/>
      <c r="T51" s="1738"/>
    </row>
    <row r="52" spans="1:20" ht="20.100000000000001" customHeight="1">
      <c r="B52" s="1754"/>
      <c r="C52" s="1754"/>
      <c r="D52" s="1754"/>
      <c r="E52" s="1754"/>
      <c r="F52" s="1754"/>
      <c r="G52" s="1754"/>
      <c r="H52" s="1754"/>
      <c r="I52" s="1754"/>
      <c r="J52" s="1754"/>
      <c r="M52" s="1738"/>
      <c r="N52" s="1738"/>
      <c r="O52" s="1738"/>
      <c r="P52" s="1738"/>
      <c r="Q52" s="1738"/>
      <c r="R52" s="1738"/>
      <c r="S52" s="1738"/>
      <c r="T52" s="1738"/>
    </row>
    <row r="53" spans="1:20" ht="20.100000000000001" customHeight="1">
      <c r="A53" s="983" t="s">
        <v>372</v>
      </c>
      <c r="B53" s="1052" t="s">
        <v>373</v>
      </c>
      <c r="L53" s="982" t="s">
        <v>374</v>
      </c>
      <c r="M53" s="1185" t="s">
        <v>80</v>
      </c>
      <c r="N53" s="1028"/>
      <c r="O53" s="1028"/>
      <c r="P53" s="1028"/>
      <c r="Q53" s="1028"/>
      <c r="R53" s="1028"/>
      <c r="S53" s="1028"/>
      <c r="T53" s="1028"/>
    </row>
    <row r="54" spans="1:20" ht="20.100000000000001" customHeight="1">
      <c r="A54" s="983" t="s">
        <v>375</v>
      </c>
      <c r="B54" s="1755" t="s">
        <v>376</v>
      </c>
      <c r="C54" s="1755"/>
      <c r="D54" s="1755"/>
      <c r="E54" s="1755"/>
      <c r="F54" s="1755"/>
      <c r="G54" s="1755"/>
      <c r="H54" s="1755"/>
      <c r="I54" s="1755"/>
      <c r="J54" s="1755"/>
      <c r="L54" s="980" t="s">
        <v>377</v>
      </c>
      <c r="M54" s="1738" t="s">
        <v>378</v>
      </c>
      <c r="N54" s="1738"/>
      <c r="O54" s="1738"/>
      <c r="P54" s="1738"/>
      <c r="Q54" s="1738"/>
      <c r="R54" s="1738"/>
      <c r="S54" s="1738"/>
      <c r="T54" s="1738"/>
    </row>
    <row r="55" spans="1:20" ht="20.100000000000001" customHeight="1">
      <c r="B55" s="1755"/>
      <c r="C55" s="1755"/>
      <c r="D55" s="1755"/>
      <c r="E55" s="1755"/>
      <c r="F55" s="1755"/>
      <c r="G55" s="1755"/>
      <c r="H55" s="1755"/>
      <c r="I55" s="1755"/>
      <c r="J55" s="1755"/>
      <c r="L55" s="1028"/>
      <c r="M55" s="1738"/>
      <c r="N55" s="1738"/>
      <c r="O55" s="1738"/>
      <c r="P55" s="1738"/>
      <c r="Q55" s="1738"/>
      <c r="R55" s="1738"/>
      <c r="S55" s="1738"/>
      <c r="T55" s="1738"/>
    </row>
    <row r="56" spans="1:20" ht="20.100000000000001" customHeight="1">
      <c r="B56" s="1755"/>
      <c r="C56" s="1755"/>
      <c r="D56" s="1755"/>
      <c r="E56" s="1755"/>
      <c r="F56" s="1755"/>
      <c r="G56" s="1755"/>
      <c r="H56" s="1755"/>
      <c r="I56" s="1755"/>
      <c r="J56" s="1755"/>
    </row>
    <row r="57" spans="1:20" ht="19.5" customHeight="1"/>
    <row r="58" spans="1:20" ht="20.100000000000001" customHeight="1"/>
    <row r="59" spans="1:20" ht="16.5" customHeight="1"/>
    <row r="60" spans="1:20" ht="16.5" customHeight="1"/>
  </sheetData>
  <mergeCells count="25">
    <mergeCell ref="N9:N10"/>
    <mergeCell ref="O9:O10"/>
    <mergeCell ref="B51:J52"/>
    <mergeCell ref="B54:J56"/>
    <mergeCell ref="D9:D10"/>
    <mergeCell ref="E9:E10"/>
    <mergeCell ref="G9:H9"/>
    <mergeCell ref="I9:I10"/>
    <mergeCell ref="J9:J10"/>
    <mergeCell ref="P9:P10"/>
    <mergeCell ref="Q9:Q10"/>
    <mergeCell ref="M50:T52"/>
    <mergeCell ref="M54:T55"/>
    <mergeCell ref="C6:F7"/>
    <mergeCell ref="G6:H7"/>
    <mergeCell ref="I6:J7"/>
    <mergeCell ref="C8:F8"/>
    <mergeCell ref="G8:H8"/>
    <mergeCell ref="C9:C10"/>
    <mergeCell ref="K6:L7"/>
    <mergeCell ref="N6:R7"/>
    <mergeCell ref="S7:T7"/>
    <mergeCell ref="N8:R8"/>
    <mergeCell ref="S8:T8"/>
    <mergeCell ref="K9:K10"/>
  </mergeCells>
  <phoneticPr fontId="13"/>
  <printOptions horizontalCentered="1" gridLinesSet="0"/>
  <pageMargins left="0.94488188976377963" right="0.6692913385826772" top="0.78740157480314965" bottom="0.39370078740157483" header="0.35433070866141736" footer="0.31496062992125984"/>
  <pageSetup paperSize="9" scale="76" fitToWidth="2" orientation="portrait" r:id="rId1"/>
  <headerFooter alignWithMargins="0"/>
  <colBreaks count="1" manualBreakCount="1">
    <brk id="10" max="54"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K251"/>
  <sheetViews>
    <sheetView topLeftCell="G3" zoomScaleNormal="100" zoomScaleSheetLayoutView="85" workbookViewId="0">
      <pane xSplit="2" ySplit="18" topLeftCell="I21" activePane="bottomRight" state="frozen"/>
      <selection pane="topRight" activeCell="L49" sqref="L49"/>
      <selection pane="bottomLeft" activeCell="L49" sqref="L49"/>
      <selection pane="bottomRight" activeCell="L49" sqref="L49"/>
    </sheetView>
  </sheetViews>
  <sheetFormatPr defaultColWidth="9" defaultRowHeight="12"/>
  <cols>
    <col min="1" max="5" width="9" style="179" hidden="1" customWidth="1"/>
    <col min="6" max="6" width="1.75" style="180" hidden="1" customWidth="1"/>
    <col min="7" max="7" width="1.75" style="180" customWidth="1"/>
    <col min="8" max="8" width="40.625" style="181" customWidth="1"/>
    <col min="9" max="9" width="10.75" style="182" customWidth="1"/>
    <col min="10" max="10" width="10.75" style="183" customWidth="1"/>
    <col min="11" max="11" width="11.625" style="182" customWidth="1"/>
    <col min="12" max="35" width="10.75" style="184" customWidth="1"/>
    <col min="36" max="36" width="2.25" style="181" customWidth="1"/>
    <col min="37" max="81" width="10.75" style="180" customWidth="1"/>
    <col min="82" max="16384" width="9" style="180"/>
  </cols>
  <sheetData>
    <row r="1" spans="1:36" hidden="1">
      <c r="I1" s="182">
        <v>1</v>
      </c>
      <c r="J1" s="183">
        <v>2</v>
      </c>
      <c r="K1" s="182">
        <v>3</v>
      </c>
      <c r="L1" s="184">
        <v>4</v>
      </c>
      <c r="M1" s="184">
        <v>5</v>
      </c>
      <c r="N1" s="184">
        <v>6</v>
      </c>
      <c r="O1" s="184">
        <v>7</v>
      </c>
      <c r="P1" s="184">
        <v>8</v>
      </c>
      <c r="Q1" s="184">
        <v>9</v>
      </c>
      <c r="R1" s="184">
        <v>10</v>
      </c>
      <c r="S1" s="184">
        <v>11</v>
      </c>
      <c r="T1" s="184">
        <v>12</v>
      </c>
      <c r="U1" s="184">
        <v>13</v>
      </c>
      <c r="V1" s="184">
        <v>14</v>
      </c>
      <c r="W1" s="184">
        <v>15</v>
      </c>
      <c r="X1" s="184">
        <v>16</v>
      </c>
      <c r="Y1" s="184">
        <v>17</v>
      </c>
      <c r="Z1" s="184">
        <v>18</v>
      </c>
      <c r="AA1" s="184">
        <v>19</v>
      </c>
      <c r="AB1" s="184">
        <v>20</v>
      </c>
      <c r="AC1" s="184">
        <v>21</v>
      </c>
      <c r="AD1" s="184">
        <v>22</v>
      </c>
      <c r="AE1" s="184">
        <v>23</v>
      </c>
      <c r="AF1" s="184">
        <v>24</v>
      </c>
      <c r="AG1" s="184">
        <v>25</v>
      </c>
      <c r="AH1" s="184">
        <v>26</v>
      </c>
      <c r="AI1" s="184">
        <v>27</v>
      </c>
    </row>
    <row r="2" spans="1:36" s="186" customFormat="1" ht="11.25" hidden="1" customHeight="1">
      <c r="A2" s="185"/>
      <c r="B2" s="185"/>
      <c r="C2" s="185"/>
      <c r="D2" s="185"/>
      <c r="E2" s="185"/>
      <c r="H2" s="187"/>
      <c r="I2" s="188">
        <v>1</v>
      </c>
      <c r="J2" s="189">
        <v>2</v>
      </c>
      <c r="K2" s="188">
        <v>3</v>
      </c>
      <c r="L2" s="190">
        <v>4</v>
      </c>
      <c r="M2" s="190">
        <v>5</v>
      </c>
      <c r="N2" s="190">
        <v>6</v>
      </c>
      <c r="O2" s="190">
        <v>7</v>
      </c>
      <c r="P2" s="190">
        <v>8</v>
      </c>
      <c r="Q2" s="190">
        <v>9</v>
      </c>
      <c r="R2" s="190">
        <v>10</v>
      </c>
      <c r="S2" s="190">
        <v>11</v>
      </c>
      <c r="T2" s="190">
        <v>12</v>
      </c>
      <c r="U2" s="190">
        <v>13</v>
      </c>
      <c r="V2" s="190">
        <v>14</v>
      </c>
      <c r="W2" s="190">
        <v>15</v>
      </c>
      <c r="X2" s="190">
        <v>16</v>
      </c>
      <c r="Y2" s="190">
        <v>17</v>
      </c>
      <c r="Z2" s="190">
        <v>18</v>
      </c>
      <c r="AA2" s="190">
        <v>19</v>
      </c>
      <c r="AB2" s="190">
        <v>20</v>
      </c>
      <c r="AC2" s="190">
        <v>21</v>
      </c>
      <c r="AD2" s="190">
        <v>22</v>
      </c>
      <c r="AE2" s="190">
        <v>23</v>
      </c>
      <c r="AF2" s="190">
        <v>24</v>
      </c>
      <c r="AG2" s="190">
        <v>25</v>
      </c>
      <c r="AH2" s="190">
        <v>26</v>
      </c>
      <c r="AI2" s="190">
        <v>27</v>
      </c>
      <c r="AJ2" s="191"/>
    </row>
    <row r="3" spans="1:36" s="186" customFormat="1" ht="11.25" customHeight="1">
      <c r="A3" s="185"/>
      <c r="B3" s="185"/>
      <c r="C3" s="185"/>
      <c r="D3" s="185"/>
      <c r="E3" s="185"/>
      <c r="H3" s="187"/>
      <c r="I3" s="192"/>
      <c r="J3" s="193"/>
      <c r="K3" s="192"/>
      <c r="L3" s="194"/>
      <c r="M3" s="194"/>
      <c r="N3" s="194"/>
      <c r="O3" s="194"/>
      <c r="P3" s="194"/>
      <c r="Q3" s="194"/>
      <c r="R3" s="194"/>
      <c r="S3" s="194"/>
      <c r="T3" s="194"/>
      <c r="U3" s="194"/>
      <c r="V3" s="194"/>
      <c r="W3" s="194"/>
      <c r="X3" s="194"/>
      <c r="Y3" s="194"/>
      <c r="Z3" s="194"/>
      <c r="AA3" s="194"/>
      <c r="AB3" s="194"/>
      <c r="AC3" s="194"/>
      <c r="AD3" s="194"/>
      <c r="AE3" s="194"/>
      <c r="AF3" s="194"/>
      <c r="AG3" s="194"/>
      <c r="AH3" s="194"/>
      <c r="AI3" s="194"/>
    </row>
    <row r="4" spans="1:36" s="195" customFormat="1" ht="17.25" customHeight="1">
      <c r="F4" s="196"/>
      <c r="H4" s="197"/>
      <c r="I4" s="195" t="s">
        <v>379</v>
      </c>
      <c r="J4" s="198"/>
      <c r="K4" s="199"/>
      <c r="L4" s="200"/>
      <c r="M4" s="200"/>
      <c r="N4" s="200"/>
      <c r="O4" s="200"/>
      <c r="P4" s="200"/>
      <c r="Q4" s="200"/>
      <c r="R4" s="200"/>
      <c r="S4" s="200"/>
      <c r="U4" s="201"/>
      <c r="V4" s="200"/>
      <c r="W4" s="200"/>
      <c r="X4" s="200"/>
      <c r="Y4" s="200"/>
      <c r="Z4" s="200"/>
      <c r="AA4" s="200"/>
      <c r="AB4" s="200"/>
      <c r="AC4" s="200"/>
      <c r="AD4" s="200"/>
      <c r="AE4" s="200"/>
      <c r="AF4" s="200"/>
      <c r="AG4" s="200"/>
      <c r="AH4" s="200"/>
      <c r="AI4" s="200"/>
    </row>
    <row r="5" spans="1:36" s="202" customFormat="1" ht="7.5" customHeight="1">
      <c r="F5" s="203"/>
      <c r="H5" s="204"/>
      <c r="J5" s="205"/>
      <c r="K5" s="204"/>
      <c r="L5" s="206"/>
      <c r="M5" s="206"/>
      <c r="N5" s="206"/>
      <c r="O5" s="206"/>
      <c r="P5" s="206"/>
      <c r="Q5" s="206"/>
      <c r="R5" s="206"/>
      <c r="S5" s="206"/>
      <c r="T5" s="207"/>
      <c r="U5" s="206"/>
      <c r="V5" s="206"/>
      <c r="W5" s="206"/>
      <c r="X5" s="206"/>
      <c r="Y5" s="206"/>
      <c r="Z5" s="206"/>
      <c r="AA5" s="206"/>
      <c r="AB5" s="206"/>
      <c r="AC5" s="206"/>
      <c r="AD5" s="206"/>
      <c r="AE5" s="206"/>
      <c r="AF5" s="206"/>
      <c r="AG5" s="206"/>
      <c r="AH5" s="206"/>
      <c r="AI5" s="206"/>
    </row>
    <row r="6" spans="1:36" s="208" customFormat="1" ht="18" customHeight="1">
      <c r="F6" s="209"/>
      <c r="H6" s="36" t="s">
        <v>87</v>
      </c>
      <c r="I6" s="208" t="s">
        <v>380</v>
      </c>
      <c r="J6" s="210"/>
      <c r="K6" s="211"/>
      <c r="L6" s="212"/>
      <c r="M6" s="212"/>
      <c r="N6" s="212"/>
      <c r="O6" s="212"/>
      <c r="P6" s="212"/>
      <c r="Q6" s="212"/>
      <c r="R6" s="212"/>
      <c r="S6" s="212"/>
      <c r="U6" s="212"/>
      <c r="V6" s="212"/>
      <c r="W6" s="212"/>
      <c r="X6" s="212"/>
      <c r="Y6" s="212"/>
      <c r="Z6" s="212"/>
      <c r="AA6" s="212"/>
      <c r="AB6" s="212"/>
      <c r="AC6" s="212"/>
      <c r="AD6" s="212"/>
      <c r="AE6" s="212"/>
      <c r="AF6" s="212"/>
      <c r="AG6" s="212"/>
      <c r="AH6" s="212"/>
      <c r="AI6" s="212"/>
    </row>
    <row r="7" spans="1:36" s="187" customFormat="1" ht="7.5" customHeight="1">
      <c r="F7" s="213"/>
      <c r="I7" s="192"/>
      <c r="J7" s="193"/>
      <c r="K7" s="192"/>
      <c r="L7" s="194"/>
      <c r="M7" s="194"/>
      <c r="N7" s="194" t="s">
        <v>381</v>
      </c>
      <c r="O7" s="194" t="s">
        <v>381</v>
      </c>
      <c r="P7" s="194"/>
      <c r="Q7" s="194"/>
      <c r="R7" s="194"/>
      <c r="S7" s="194"/>
      <c r="T7" s="194"/>
      <c r="U7" s="194"/>
      <c r="V7" s="194"/>
      <c r="W7" s="194"/>
      <c r="X7" s="194"/>
      <c r="Y7" s="194"/>
      <c r="Z7" s="194"/>
      <c r="AA7" s="194"/>
      <c r="AB7" s="194"/>
      <c r="AC7" s="194"/>
      <c r="AD7" s="194"/>
      <c r="AE7" s="194"/>
      <c r="AF7" s="194"/>
      <c r="AG7" s="194"/>
      <c r="AH7" s="194"/>
      <c r="AI7" s="194"/>
    </row>
    <row r="8" spans="1:36" s="214" customFormat="1" ht="15.75" customHeight="1">
      <c r="F8" s="215"/>
      <c r="H8" s="216"/>
      <c r="I8" s="217" t="s">
        <v>382</v>
      </c>
      <c r="J8" s="218"/>
      <c r="K8" s="219" t="s">
        <v>383</v>
      </c>
      <c r="L8" s="220"/>
      <c r="M8" s="220"/>
      <c r="N8" s="220"/>
      <c r="O8" s="220"/>
      <c r="P8" s="220"/>
      <c r="Q8" s="220"/>
      <c r="R8" s="220"/>
      <c r="S8" s="220"/>
      <c r="T8" s="220"/>
      <c r="U8" s="221" t="s">
        <v>384</v>
      </c>
      <c r="V8" s="220"/>
      <c r="W8" s="220"/>
      <c r="X8" s="220"/>
      <c r="Y8" s="220"/>
      <c r="Z8" s="220"/>
      <c r="AA8" s="220"/>
      <c r="AB8" s="220"/>
      <c r="AC8" s="220"/>
      <c r="AD8" s="220"/>
      <c r="AE8" s="220"/>
      <c r="AF8" s="220"/>
      <c r="AG8" s="220"/>
      <c r="AH8" s="220"/>
      <c r="AI8" s="222" t="s">
        <v>385</v>
      </c>
    </row>
    <row r="9" spans="1:36" s="214" customFormat="1" ht="12.75" customHeight="1">
      <c r="F9" s="215"/>
      <c r="H9" s="223"/>
      <c r="I9" s="224"/>
      <c r="J9" s="225"/>
      <c r="K9" s="226"/>
      <c r="L9" s="227"/>
      <c r="M9" s="227"/>
      <c r="N9" s="227"/>
      <c r="O9" s="227"/>
      <c r="P9" s="227"/>
      <c r="Q9" s="227"/>
      <c r="R9" s="227"/>
      <c r="S9" s="227"/>
      <c r="T9" s="227"/>
      <c r="U9" s="227"/>
      <c r="V9" s="227"/>
      <c r="W9" s="227"/>
      <c r="X9" s="227"/>
      <c r="Y9" s="227"/>
      <c r="Z9" s="227"/>
      <c r="AA9" s="227"/>
      <c r="AB9" s="227"/>
      <c r="AC9" s="227"/>
      <c r="AD9" s="227"/>
      <c r="AE9" s="227"/>
      <c r="AF9" s="227"/>
      <c r="AG9" s="227"/>
      <c r="AH9" s="227"/>
      <c r="AI9" s="228" t="s">
        <v>386</v>
      </c>
    </row>
    <row r="10" spans="1:36" s="214" customFormat="1" ht="12.75" customHeight="1">
      <c r="F10" s="215"/>
      <c r="H10" s="229" t="s">
        <v>387</v>
      </c>
      <c r="I10" s="224"/>
      <c r="J10" s="225"/>
      <c r="K10" s="226"/>
      <c r="L10" s="227"/>
      <c r="M10" s="227"/>
      <c r="N10" s="227"/>
      <c r="O10" s="227"/>
      <c r="P10" s="227"/>
      <c r="Q10" s="227"/>
      <c r="R10" s="227"/>
      <c r="S10" s="227"/>
      <c r="T10" s="227"/>
      <c r="U10" s="227"/>
      <c r="V10" s="227"/>
      <c r="W10" s="227"/>
      <c r="X10" s="227"/>
      <c r="Y10" s="227"/>
      <c r="Z10" s="227"/>
      <c r="AA10" s="227"/>
      <c r="AB10" s="227"/>
      <c r="AC10" s="227"/>
      <c r="AD10" s="227"/>
      <c r="AE10" s="227"/>
      <c r="AF10" s="227"/>
      <c r="AG10" s="227"/>
      <c r="AH10" s="227"/>
      <c r="AI10" s="230"/>
    </row>
    <row r="11" spans="1:36" s="214" customFormat="1" ht="12.75" customHeight="1">
      <c r="F11" s="215"/>
      <c r="H11" s="223"/>
      <c r="I11" s="224"/>
      <c r="J11" s="231" t="s">
        <v>388</v>
      </c>
      <c r="K11" s="219" t="s">
        <v>389</v>
      </c>
      <c r="L11" s="1758" t="s">
        <v>390</v>
      </c>
      <c r="M11" s="1759"/>
      <c r="N11" s="1759"/>
      <c r="O11" s="1759"/>
      <c r="P11" s="1759"/>
      <c r="Q11" s="1759"/>
      <c r="R11" s="1760"/>
      <c r="S11" s="1758" t="s">
        <v>391</v>
      </c>
      <c r="T11" s="1759"/>
      <c r="U11" s="1759"/>
      <c r="V11" s="1759"/>
      <c r="W11" s="1759"/>
      <c r="X11" s="1759"/>
      <c r="Y11" s="1760"/>
      <c r="Z11" s="1758" t="s">
        <v>392</v>
      </c>
      <c r="AA11" s="1761"/>
      <c r="AB11" s="1761"/>
      <c r="AC11" s="1761"/>
      <c r="AD11" s="1760"/>
      <c r="AE11" s="1758" t="s">
        <v>393</v>
      </c>
      <c r="AF11" s="1761"/>
      <c r="AG11" s="1761"/>
      <c r="AH11" s="1760"/>
      <c r="AI11" s="230"/>
    </row>
    <row r="12" spans="1:36" s="214" customFormat="1" ht="12.75" customHeight="1">
      <c r="F12" s="215"/>
      <c r="H12" s="223"/>
      <c r="I12" s="224"/>
      <c r="J12" s="232" t="s">
        <v>394</v>
      </c>
      <c r="K12" s="226"/>
      <c r="L12" s="1762" t="s">
        <v>395</v>
      </c>
      <c r="M12" s="1763"/>
      <c r="N12" s="1763"/>
      <c r="O12" s="1763"/>
      <c r="P12" s="1763"/>
      <c r="Q12" s="1763"/>
      <c r="R12" s="1764"/>
      <c r="S12" s="1762" t="s">
        <v>396</v>
      </c>
      <c r="T12" s="1763"/>
      <c r="U12" s="1763"/>
      <c r="V12" s="1763"/>
      <c r="W12" s="1763"/>
      <c r="X12" s="1763"/>
      <c r="Y12" s="1764"/>
      <c r="Z12" s="1762" t="s">
        <v>397</v>
      </c>
      <c r="AA12" s="1765"/>
      <c r="AB12" s="1765"/>
      <c r="AC12" s="1765"/>
      <c r="AD12" s="1764"/>
      <c r="AE12" s="1762" t="s">
        <v>398</v>
      </c>
      <c r="AF12" s="1765"/>
      <c r="AG12" s="1765"/>
      <c r="AH12" s="1764"/>
      <c r="AI12" s="230"/>
    </row>
    <row r="13" spans="1:36" s="214" customFormat="1" ht="12.75" customHeight="1">
      <c r="F13" s="215"/>
      <c r="H13" s="223"/>
      <c r="I13" s="233"/>
      <c r="J13" s="234"/>
      <c r="K13" s="235"/>
      <c r="L13" s="230"/>
      <c r="M13" s="227"/>
      <c r="N13" s="227"/>
      <c r="O13" s="227"/>
      <c r="P13" s="227"/>
      <c r="Q13" s="227"/>
      <c r="R13" s="236"/>
      <c r="S13" s="230"/>
      <c r="T13" s="227"/>
      <c r="U13" s="227"/>
      <c r="V13" s="227"/>
      <c r="W13" s="227"/>
      <c r="X13" s="227"/>
      <c r="Y13" s="227"/>
      <c r="Z13" s="230"/>
      <c r="AA13" s="227"/>
      <c r="AB13" s="227"/>
      <c r="AC13" s="227"/>
      <c r="AD13" s="237"/>
      <c r="AE13" s="230"/>
      <c r="AF13" s="227"/>
      <c r="AG13" s="227"/>
      <c r="AH13" s="237"/>
      <c r="AI13" s="230"/>
    </row>
    <row r="14" spans="1:36" s="214" customFormat="1" ht="12.75" customHeight="1">
      <c r="F14" s="215"/>
      <c r="H14" s="223"/>
      <c r="I14" s="233"/>
      <c r="J14" s="234"/>
      <c r="K14" s="235"/>
      <c r="L14" s="238" t="s">
        <v>399</v>
      </c>
      <c r="M14" s="1319" t="s">
        <v>400</v>
      </c>
      <c r="N14" s="239" t="s">
        <v>401</v>
      </c>
      <c r="O14" s="1319" t="s">
        <v>402</v>
      </c>
      <c r="P14" s="1319" t="s">
        <v>403</v>
      </c>
      <c r="Q14" s="1319" t="s">
        <v>404</v>
      </c>
      <c r="R14" s="238" t="s">
        <v>405</v>
      </c>
      <c r="S14" s="238" t="s">
        <v>399</v>
      </c>
      <c r="T14" s="238" t="s">
        <v>406</v>
      </c>
      <c r="U14" s="1320" t="s">
        <v>407</v>
      </c>
      <c r="V14" s="1319" t="s">
        <v>408</v>
      </c>
      <c r="W14" s="1319" t="s">
        <v>409</v>
      </c>
      <c r="X14" s="1319" t="s">
        <v>410</v>
      </c>
      <c r="Y14" s="1319" t="s">
        <v>405</v>
      </c>
      <c r="Z14" s="238" t="s">
        <v>399</v>
      </c>
      <c r="AA14" s="1319" t="s">
        <v>411</v>
      </c>
      <c r="AB14" s="1319" t="s">
        <v>412</v>
      </c>
      <c r="AC14" s="1319" t="s">
        <v>413</v>
      </c>
      <c r="AD14" s="238" t="s">
        <v>405</v>
      </c>
      <c r="AE14" s="238" t="s">
        <v>399</v>
      </c>
      <c r="AF14" s="1319" t="s">
        <v>414</v>
      </c>
      <c r="AG14" s="1319" t="s">
        <v>415</v>
      </c>
      <c r="AH14" s="1319" t="s">
        <v>405</v>
      </c>
      <c r="AI14" s="230"/>
    </row>
    <row r="15" spans="1:36" s="214" customFormat="1" ht="12.75" customHeight="1">
      <c r="F15" s="215"/>
      <c r="H15" s="223"/>
      <c r="I15" s="233"/>
      <c r="J15" s="234"/>
      <c r="K15" s="235"/>
      <c r="L15" s="240"/>
      <c r="M15" s="228"/>
      <c r="N15" s="241"/>
      <c r="O15" s="228"/>
      <c r="P15" s="228"/>
      <c r="Q15" s="228"/>
      <c r="R15" s="240"/>
      <c r="S15" s="240"/>
      <c r="T15" s="242" t="s">
        <v>416</v>
      </c>
      <c r="U15" s="243"/>
      <c r="V15" s="228"/>
      <c r="W15" s="228"/>
      <c r="X15" s="228"/>
      <c r="Y15" s="228"/>
      <c r="Z15" s="240"/>
      <c r="AA15" s="228"/>
      <c r="AB15" s="228"/>
      <c r="AC15" s="228"/>
      <c r="AD15" s="240"/>
      <c r="AE15" s="240"/>
      <c r="AF15" s="228"/>
      <c r="AG15" s="228"/>
      <c r="AH15" s="228"/>
      <c r="AI15" s="1321" t="s">
        <v>417</v>
      </c>
    </row>
    <row r="16" spans="1:36" s="214" customFormat="1" ht="12.75" customHeight="1">
      <c r="F16" s="215"/>
      <c r="H16" s="223"/>
      <c r="I16" s="233"/>
      <c r="J16" s="244" t="s">
        <v>418</v>
      </c>
      <c r="K16" s="235"/>
      <c r="L16" s="245"/>
      <c r="M16" s="1321" t="s">
        <v>419</v>
      </c>
      <c r="N16" s="246"/>
      <c r="O16" s="230"/>
      <c r="P16" s="230"/>
      <c r="Q16" s="230"/>
      <c r="R16" s="245"/>
      <c r="S16" s="245"/>
      <c r="T16" s="245"/>
      <c r="U16" s="227"/>
      <c r="V16" s="230"/>
      <c r="W16" s="230"/>
      <c r="X16" s="230"/>
      <c r="Y16" s="230"/>
      <c r="Z16" s="245"/>
      <c r="AA16" s="1321" t="s">
        <v>420</v>
      </c>
      <c r="AB16" s="1321" t="s">
        <v>421</v>
      </c>
      <c r="AC16" s="230"/>
      <c r="AD16" s="245"/>
      <c r="AE16" s="245"/>
      <c r="AF16" s="1321" t="s">
        <v>422</v>
      </c>
      <c r="AG16" s="230"/>
      <c r="AH16" s="230"/>
      <c r="AI16" s="1321" t="s">
        <v>423</v>
      </c>
    </row>
    <row r="17" spans="1:37" s="214" customFormat="1" ht="12.75" customHeight="1">
      <c r="F17" s="215"/>
      <c r="H17" s="247" t="s">
        <v>424</v>
      </c>
      <c r="I17" s="233"/>
      <c r="J17" s="244" t="s">
        <v>425</v>
      </c>
      <c r="K17" s="235"/>
      <c r="L17" s="245"/>
      <c r="M17" s="1321" t="s">
        <v>426</v>
      </c>
      <c r="N17" s="248" t="s">
        <v>427</v>
      </c>
      <c r="O17" s="230"/>
      <c r="P17" s="230"/>
      <c r="Q17" s="230"/>
      <c r="R17" s="245"/>
      <c r="S17" s="245"/>
      <c r="T17" s="245"/>
      <c r="U17" s="227"/>
      <c r="V17" s="230"/>
      <c r="W17" s="230"/>
      <c r="X17" s="1321" t="s">
        <v>428</v>
      </c>
      <c r="Y17" s="230"/>
      <c r="Z17" s="245"/>
      <c r="AA17" s="1321" t="s">
        <v>429</v>
      </c>
      <c r="AB17" s="1321" t="s">
        <v>430</v>
      </c>
      <c r="AC17" s="230"/>
      <c r="AD17" s="245"/>
      <c r="AE17" s="245"/>
      <c r="AF17" s="1321" t="s">
        <v>431</v>
      </c>
      <c r="AG17" s="230"/>
      <c r="AH17" s="230"/>
      <c r="AI17" s="1321" t="s">
        <v>431</v>
      </c>
    </row>
    <row r="18" spans="1:37" s="214" customFormat="1" ht="12.75" customHeight="1">
      <c r="F18" s="215"/>
      <c r="H18" s="223"/>
      <c r="I18" s="249" t="s">
        <v>432</v>
      </c>
      <c r="J18" s="244" t="s">
        <v>433</v>
      </c>
      <c r="K18" s="250" t="s">
        <v>432</v>
      </c>
      <c r="L18" s="1321" t="s">
        <v>432</v>
      </c>
      <c r="M18" s="1321" t="s">
        <v>434</v>
      </c>
      <c r="N18" s="248" t="s">
        <v>435</v>
      </c>
      <c r="O18" s="1321" t="s">
        <v>436</v>
      </c>
      <c r="P18" s="1321" t="s">
        <v>437</v>
      </c>
      <c r="Q18" s="1321" t="s">
        <v>438</v>
      </c>
      <c r="R18" s="251" t="s">
        <v>439</v>
      </c>
      <c r="S18" s="252" t="s">
        <v>432</v>
      </c>
      <c r="T18" s="251" t="s">
        <v>440</v>
      </c>
      <c r="U18" s="1322" t="s">
        <v>441</v>
      </c>
      <c r="V18" s="1321" t="s">
        <v>442</v>
      </c>
      <c r="W18" s="1321" t="s">
        <v>443</v>
      </c>
      <c r="X18" s="1321" t="s">
        <v>444</v>
      </c>
      <c r="Y18" s="1321" t="s">
        <v>439</v>
      </c>
      <c r="Z18" s="250" t="s">
        <v>432</v>
      </c>
      <c r="AA18" s="1321" t="s">
        <v>445</v>
      </c>
      <c r="AB18" s="1321" t="s">
        <v>446</v>
      </c>
      <c r="AC18" s="1321" t="s">
        <v>447</v>
      </c>
      <c r="AD18" s="251" t="s">
        <v>439</v>
      </c>
      <c r="AE18" s="252" t="s">
        <v>432</v>
      </c>
      <c r="AF18" s="1321" t="s">
        <v>448</v>
      </c>
      <c r="AG18" s="1321" t="s">
        <v>449</v>
      </c>
      <c r="AH18" s="1321" t="s">
        <v>439</v>
      </c>
      <c r="AI18" s="1321" t="s">
        <v>450</v>
      </c>
    </row>
    <row r="19" spans="1:37" s="187" customFormat="1" ht="7.5" customHeight="1">
      <c r="F19" s="213"/>
      <c r="H19" s="253"/>
      <c r="I19" s="254"/>
      <c r="J19" s="255"/>
      <c r="K19" s="256"/>
      <c r="L19" s="257"/>
      <c r="M19" s="257"/>
      <c r="N19" s="258"/>
      <c r="O19" s="257"/>
      <c r="P19" s="257"/>
      <c r="Q19" s="257"/>
      <c r="R19" s="259"/>
      <c r="S19" s="259"/>
      <c r="T19" s="259"/>
      <c r="U19" s="260"/>
      <c r="V19" s="257"/>
      <c r="W19" s="257"/>
      <c r="X19" s="257"/>
      <c r="Y19" s="257"/>
      <c r="Z19" s="259"/>
      <c r="AA19" s="257"/>
      <c r="AB19" s="257"/>
      <c r="AC19" s="257"/>
      <c r="AD19" s="259"/>
      <c r="AE19" s="259"/>
      <c r="AF19" s="257"/>
      <c r="AG19" s="257"/>
      <c r="AH19" s="257"/>
      <c r="AI19" s="257"/>
      <c r="AJ19" s="261"/>
      <c r="AK19" s="261"/>
    </row>
    <row r="20" spans="1:37" s="187" customFormat="1" ht="7.5" customHeight="1">
      <c r="F20" s="213"/>
      <c r="H20" s="262"/>
      <c r="I20" s="263"/>
      <c r="J20" s="264"/>
      <c r="K20" s="263"/>
      <c r="L20" s="265"/>
      <c r="M20" s="265"/>
      <c r="N20" s="265"/>
      <c r="O20" s="265"/>
      <c r="P20" s="265"/>
      <c r="Q20" s="265"/>
      <c r="R20" s="265"/>
      <c r="S20" s="265"/>
      <c r="T20" s="265"/>
      <c r="U20" s="265"/>
      <c r="V20" s="265"/>
      <c r="W20" s="265"/>
      <c r="X20" s="265"/>
      <c r="Y20" s="265"/>
      <c r="Z20" s="265"/>
      <c r="AA20" s="265"/>
      <c r="AB20" s="265"/>
      <c r="AC20" s="265"/>
      <c r="AD20" s="265"/>
      <c r="AE20" s="265"/>
      <c r="AF20" s="265"/>
      <c r="AG20" s="265"/>
      <c r="AH20" s="266"/>
      <c r="AI20" s="265"/>
      <c r="AJ20" s="261"/>
      <c r="AK20" s="261"/>
    </row>
    <row r="21" spans="1:37" s="181" customFormat="1" ht="12" customHeight="1">
      <c r="A21" s="181" t="s">
        <v>451</v>
      </c>
      <c r="B21" s="181" t="s">
        <v>147</v>
      </c>
      <c r="C21" s="181" t="s">
        <v>148</v>
      </c>
      <c r="D21" s="181" t="s">
        <v>149</v>
      </c>
      <c r="F21" s="267">
        <v>1</v>
      </c>
      <c r="H21" s="460" t="s">
        <v>452</v>
      </c>
      <c r="I21" s="454">
        <v>531423</v>
      </c>
      <c r="J21" s="270">
        <v>100</v>
      </c>
      <c r="K21" s="454">
        <v>525034</v>
      </c>
      <c r="L21" s="455">
        <v>122972</v>
      </c>
      <c r="M21" s="455">
        <v>17492</v>
      </c>
      <c r="N21" s="455">
        <v>38983</v>
      </c>
      <c r="O21" s="455">
        <v>51739</v>
      </c>
      <c r="P21" s="455">
        <v>6951</v>
      </c>
      <c r="Q21" s="455">
        <v>365</v>
      </c>
      <c r="R21" s="455">
        <v>7442</v>
      </c>
      <c r="S21" s="455">
        <v>369760</v>
      </c>
      <c r="T21" s="455">
        <v>139410</v>
      </c>
      <c r="U21" s="455">
        <v>141249</v>
      </c>
      <c r="V21" s="455">
        <v>8474</v>
      </c>
      <c r="W21" s="455">
        <v>28346</v>
      </c>
      <c r="X21" s="455">
        <v>2219</v>
      </c>
      <c r="Y21" s="455">
        <v>50061</v>
      </c>
      <c r="Z21" s="455">
        <v>15178</v>
      </c>
      <c r="AA21" s="455">
        <v>3304</v>
      </c>
      <c r="AB21" s="455">
        <v>1214</v>
      </c>
      <c r="AC21" s="455">
        <v>699</v>
      </c>
      <c r="AD21" s="455">
        <v>9960</v>
      </c>
      <c r="AE21" s="455">
        <v>17124</v>
      </c>
      <c r="AF21" s="455">
        <v>796</v>
      </c>
      <c r="AG21" s="455">
        <v>15047</v>
      </c>
      <c r="AH21" s="455">
        <v>1282</v>
      </c>
      <c r="AI21" s="455">
        <v>6389</v>
      </c>
      <c r="AJ21" s="272"/>
    </row>
    <row r="22" spans="1:37" s="181" customFormat="1" ht="12" hidden="1" customHeight="1">
      <c r="A22" s="181" t="s">
        <v>451</v>
      </c>
      <c r="B22" s="181" t="s">
        <v>147</v>
      </c>
      <c r="C22" s="181" t="s">
        <v>148</v>
      </c>
      <c r="D22" s="181" t="s">
        <v>149</v>
      </c>
      <c r="F22" s="267">
        <v>2</v>
      </c>
      <c r="H22" s="268" t="s">
        <v>453</v>
      </c>
      <c r="I22" s="269">
        <v>96</v>
      </c>
      <c r="J22" s="270">
        <v>0</v>
      </c>
      <c r="K22" s="269">
        <v>96</v>
      </c>
      <c r="L22" s="271">
        <v>7</v>
      </c>
      <c r="M22" s="271" t="s">
        <v>200</v>
      </c>
      <c r="N22" s="271" t="s">
        <v>200</v>
      </c>
      <c r="O22" s="271" t="s">
        <v>200</v>
      </c>
      <c r="P22" s="271">
        <v>7</v>
      </c>
      <c r="Q22" s="271" t="s">
        <v>200</v>
      </c>
      <c r="R22" s="271" t="s">
        <v>200</v>
      </c>
      <c r="S22" s="271">
        <v>1</v>
      </c>
      <c r="T22" s="271" t="s">
        <v>200</v>
      </c>
      <c r="U22" s="271" t="s">
        <v>200</v>
      </c>
      <c r="V22" s="271" t="s">
        <v>200</v>
      </c>
      <c r="W22" s="271" t="s">
        <v>200</v>
      </c>
      <c r="X22" s="271" t="s">
        <v>200</v>
      </c>
      <c r="Y22" s="271">
        <v>1</v>
      </c>
      <c r="Z22" s="271">
        <v>84</v>
      </c>
      <c r="AA22" s="271">
        <v>68</v>
      </c>
      <c r="AB22" s="271">
        <v>11</v>
      </c>
      <c r="AC22" s="271" t="s">
        <v>200</v>
      </c>
      <c r="AD22" s="271">
        <v>5</v>
      </c>
      <c r="AE22" s="271">
        <v>4</v>
      </c>
      <c r="AF22" s="271">
        <v>4</v>
      </c>
      <c r="AG22" s="271" t="s">
        <v>200</v>
      </c>
      <c r="AH22" s="271" t="s">
        <v>200</v>
      </c>
      <c r="AI22" s="271" t="s">
        <v>200</v>
      </c>
      <c r="AJ22" s="272"/>
    </row>
    <row r="23" spans="1:37" s="181" customFormat="1" ht="12" hidden="1" customHeight="1">
      <c r="A23" s="181" t="s">
        <v>451</v>
      </c>
      <c r="B23" s="181" t="s">
        <v>147</v>
      </c>
      <c r="C23" s="181" t="s">
        <v>148</v>
      </c>
      <c r="D23" s="181" t="s">
        <v>149</v>
      </c>
      <c r="F23" s="267">
        <v>3</v>
      </c>
      <c r="H23" s="273" t="s">
        <v>454</v>
      </c>
      <c r="I23" s="269">
        <v>224</v>
      </c>
      <c r="J23" s="270">
        <v>0</v>
      </c>
      <c r="K23" s="269">
        <v>224</v>
      </c>
      <c r="L23" s="271">
        <v>116</v>
      </c>
      <c r="M23" s="271">
        <v>1</v>
      </c>
      <c r="N23" s="271" t="s">
        <v>200</v>
      </c>
      <c r="O23" s="271">
        <v>54</v>
      </c>
      <c r="P23" s="271" t="s">
        <v>200</v>
      </c>
      <c r="Q23" s="271">
        <v>57</v>
      </c>
      <c r="R23" s="271">
        <v>3</v>
      </c>
      <c r="S23" s="271">
        <v>107</v>
      </c>
      <c r="T23" s="271">
        <v>14</v>
      </c>
      <c r="U23" s="271">
        <v>6</v>
      </c>
      <c r="V23" s="271">
        <v>3</v>
      </c>
      <c r="W23" s="271">
        <v>69</v>
      </c>
      <c r="X23" s="271" t="s">
        <v>200</v>
      </c>
      <c r="Y23" s="271">
        <v>16</v>
      </c>
      <c r="Z23" s="271">
        <v>1</v>
      </c>
      <c r="AA23" s="271">
        <v>1</v>
      </c>
      <c r="AB23" s="271" t="s">
        <v>200</v>
      </c>
      <c r="AC23" s="271" t="s">
        <v>200</v>
      </c>
      <c r="AD23" s="271" t="s">
        <v>200</v>
      </c>
      <c r="AE23" s="271" t="s">
        <v>200</v>
      </c>
      <c r="AF23" s="271" t="s">
        <v>200</v>
      </c>
      <c r="AG23" s="271" t="s">
        <v>200</v>
      </c>
      <c r="AH23" s="271" t="s">
        <v>200</v>
      </c>
      <c r="AI23" s="271" t="s">
        <v>200</v>
      </c>
      <c r="AJ23" s="272"/>
    </row>
    <row r="24" spans="1:37" s="181" customFormat="1" ht="12" hidden="1" customHeight="1">
      <c r="A24" s="181" t="s">
        <v>451</v>
      </c>
      <c r="B24" s="181" t="s">
        <v>147</v>
      </c>
      <c r="C24" s="181" t="s">
        <v>148</v>
      </c>
      <c r="D24" s="181" t="s">
        <v>149</v>
      </c>
      <c r="F24" s="267">
        <v>4</v>
      </c>
      <c r="H24" s="268" t="s">
        <v>455</v>
      </c>
      <c r="I24" s="269">
        <v>5318</v>
      </c>
      <c r="J24" s="270">
        <v>1</v>
      </c>
      <c r="K24" s="269">
        <v>5313</v>
      </c>
      <c r="L24" s="271">
        <v>247</v>
      </c>
      <c r="M24" s="271">
        <v>19</v>
      </c>
      <c r="N24" s="271">
        <v>9</v>
      </c>
      <c r="O24" s="271">
        <v>158</v>
      </c>
      <c r="P24" s="271">
        <v>23</v>
      </c>
      <c r="Q24" s="271">
        <v>14</v>
      </c>
      <c r="R24" s="271">
        <v>25</v>
      </c>
      <c r="S24" s="271">
        <v>4994</v>
      </c>
      <c r="T24" s="271">
        <v>270</v>
      </c>
      <c r="U24" s="271">
        <v>441</v>
      </c>
      <c r="V24" s="271">
        <v>3855</v>
      </c>
      <c r="W24" s="271">
        <v>83</v>
      </c>
      <c r="X24" s="271">
        <v>1</v>
      </c>
      <c r="Y24" s="271">
        <v>345</v>
      </c>
      <c r="Z24" s="271">
        <v>70</v>
      </c>
      <c r="AA24" s="271">
        <v>53</v>
      </c>
      <c r="AB24" s="271">
        <v>8</v>
      </c>
      <c r="AC24" s="271" t="s">
        <v>200</v>
      </c>
      <c r="AD24" s="271">
        <v>8</v>
      </c>
      <c r="AE24" s="271">
        <v>1</v>
      </c>
      <c r="AF24" s="271" t="s">
        <v>200</v>
      </c>
      <c r="AG24" s="271" t="s">
        <v>200</v>
      </c>
      <c r="AH24" s="271">
        <v>1</v>
      </c>
      <c r="AI24" s="271">
        <v>5</v>
      </c>
      <c r="AJ24" s="272"/>
    </row>
    <row r="25" spans="1:37" s="181" customFormat="1" ht="12" hidden="1" customHeight="1">
      <c r="A25" s="181" t="s">
        <v>451</v>
      </c>
      <c r="B25" s="181" t="s">
        <v>147</v>
      </c>
      <c r="C25" s="181" t="s">
        <v>148</v>
      </c>
      <c r="D25" s="181" t="s">
        <v>149</v>
      </c>
      <c r="F25" s="267">
        <v>5</v>
      </c>
      <c r="H25" s="268" t="s">
        <v>456</v>
      </c>
      <c r="I25" s="269">
        <v>461485</v>
      </c>
      <c r="J25" s="270">
        <v>86.8</v>
      </c>
      <c r="K25" s="269">
        <v>456880</v>
      </c>
      <c r="L25" s="271">
        <v>95706</v>
      </c>
      <c r="M25" s="271">
        <v>15956</v>
      </c>
      <c r="N25" s="271">
        <v>17343</v>
      </c>
      <c r="O25" s="271">
        <v>49050</v>
      </c>
      <c r="P25" s="271">
        <v>6086</v>
      </c>
      <c r="Q25" s="271">
        <v>216</v>
      </c>
      <c r="R25" s="271">
        <v>7055</v>
      </c>
      <c r="S25" s="271">
        <v>330745</v>
      </c>
      <c r="T25" s="271">
        <v>122677</v>
      </c>
      <c r="U25" s="271">
        <v>129559</v>
      </c>
      <c r="V25" s="271">
        <v>2501</v>
      </c>
      <c r="W25" s="271">
        <v>27197</v>
      </c>
      <c r="X25" s="271">
        <v>2139</v>
      </c>
      <c r="Y25" s="271">
        <v>46671</v>
      </c>
      <c r="Z25" s="271">
        <v>13837</v>
      </c>
      <c r="AA25" s="271">
        <v>2661</v>
      </c>
      <c r="AB25" s="271">
        <v>1066</v>
      </c>
      <c r="AC25" s="271">
        <v>666</v>
      </c>
      <c r="AD25" s="271">
        <v>9444</v>
      </c>
      <c r="AE25" s="271">
        <v>16592</v>
      </c>
      <c r="AF25" s="271">
        <v>711</v>
      </c>
      <c r="AG25" s="271">
        <v>14717</v>
      </c>
      <c r="AH25" s="271">
        <v>1164</v>
      </c>
      <c r="AI25" s="271">
        <v>4605</v>
      </c>
      <c r="AJ25" s="272"/>
    </row>
    <row r="26" spans="1:37" s="181" customFormat="1" ht="12" hidden="1" customHeight="1">
      <c r="A26" s="181" t="s">
        <v>451</v>
      </c>
      <c r="B26" s="181" t="s">
        <v>147</v>
      </c>
      <c r="C26" s="181" t="s">
        <v>148</v>
      </c>
      <c r="D26" s="181" t="s">
        <v>149</v>
      </c>
      <c r="F26" s="267">
        <v>6</v>
      </c>
      <c r="H26" s="273" t="s">
        <v>457</v>
      </c>
      <c r="I26" s="269">
        <v>13523</v>
      </c>
      <c r="J26" s="270">
        <v>2.5</v>
      </c>
      <c r="K26" s="269">
        <v>13445</v>
      </c>
      <c r="L26" s="271">
        <v>2203</v>
      </c>
      <c r="M26" s="271">
        <v>21</v>
      </c>
      <c r="N26" s="271">
        <v>5</v>
      </c>
      <c r="O26" s="271">
        <v>966</v>
      </c>
      <c r="P26" s="271">
        <v>1095</v>
      </c>
      <c r="Q26" s="271">
        <v>3</v>
      </c>
      <c r="R26" s="271">
        <v>112</v>
      </c>
      <c r="S26" s="271">
        <v>1140</v>
      </c>
      <c r="T26" s="271">
        <v>122</v>
      </c>
      <c r="U26" s="271">
        <v>42</v>
      </c>
      <c r="V26" s="271">
        <v>1</v>
      </c>
      <c r="W26" s="271">
        <v>131</v>
      </c>
      <c r="X26" s="271">
        <v>117</v>
      </c>
      <c r="Y26" s="271">
        <v>727</v>
      </c>
      <c r="Z26" s="271">
        <v>9219</v>
      </c>
      <c r="AA26" s="271">
        <v>1140</v>
      </c>
      <c r="AB26" s="271">
        <v>507</v>
      </c>
      <c r="AC26" s="271">
        <v>457</v>
      </c>
      <c r="AD26" s="271">
        <v>7115</v>
      </c>
      <c r="AE26" s="271">
        <v>882</v>
      </c>
      <c r="AF26" s="271">
        <v>93</v>
      </c>
      <c r="AG26" s="271">
        <v>500</v>
      </c>
      <c r="AH26" s="271">
        <v>290</v>
      </c>
      <c r="AI26" s="271">
        <v>79</v>
      </c>
      <c r="AJ26" s="272"/>
    </row>
    <row r="27" spans="1:37" s="181" customFormat="1" ht="12" hidden="1" customHeight="1">
      <c r="A27" s="181" t="s">
        <v>451</v>
      </c>
      <c r="B27" s="181" t="s">
        <v>147</v>
      </c>
      <c r="C27" s="181" t="s">
        <v>148</v>
      </c>
      <c r="D27" s="181" t="s">
        <v>149</v>
      </c>
      <c r="F27" s="267">
        <v>7</v>
      </c>
      <c r="H27" s="268" t="s">
        <v>458</v>
      </c>
      <c r="I27" s="269">
        <v>2031</v>
      </c>
      <c r="J27" s="270">
        <v>0.4</v>
      </c>
      <c r="K27" s="269">
        <v>2028</v>
      </c>
      <c r="L27" s="271">
        <v>329</v>
      </c>
      <c r="M27" s="271" t="s">
        <v>200</v>
      </c>
      <c r="N27" s="271" t="s">
        <v>200</v>
      </c>
      <c r="O27" s="271">
        <v>114</v>
      </c>
      <c r="P27" s="271">
        <v>175</v>
      </c>
      <c r="Q27" s="271" t="s">
        <v>200</v>
      </c>
      <c r="R27" s="271">
        <v>40</v>
      </c>
      <c r="S27" s="271">
        <v>130</v>
      </c>
      <c r="T27" s="271">
        <v>22</v>
      </c>
      <c r="U27" s="271">
        <v>1</v>
      </c>
      <c r="V27" s="271" t="s">
        <v>200</v>
      </c>
      <c r="W27" s="271">
        <v>2</v>
      </c>
      <c r="X27" s="271">
        <v>1</v>
      </c>
      <c r="Y27" s="271">
        <v>103</v>
      </c>
      <c r="Z27" s="271">
        <v>1480</v>
      </c>
      <c r="AA27" s="271">
        <v>277</v>
      </c>
      <c r="AB27" s="271">
        <v>239</v>
      </c>
      <c r="AC27" s="271">
        <v>66</v>
      </c>
      <c r="AD27" s="271">
        <v>897</v>
      </c>
      <c r="AE27" s="271">
        <v>89</v>
      </c>
      <c r="AF27" s="271">
        <v>2</v>
      </c>
      <c r="AG27" s="271">
        <v>70</v>
      </c>
      <c r="AH27" s="271">
        <v>17</v>
      </c>
      <c r="AI27" s="271">
        <v>4</v>
      </c>
      <c r="AJ27" s="272"/>
    </row>
    <row r="28" spans="1:37" s="181" customFormat="1" ht="12" hidden="1" customHeight="1">
      <c r="A28" s="181" t="s">
        <v>451</v>
      </c>
      <c r="B28" s="181" t="s">
        <v>147</v>
      </c>
      <c r="C28" s="181" t="s">
        <v>148</v>
      </c>
      <c r="D28" s="181" t="s">
        <v>149</v>
      </c>
      <c r="F28" s="267">
        <v>8</v>
      </c>
      <c r="H28" s="268" t="s">
        <v>459</v>
      </c>
      <c r="I28" s="269">
        <v>400</v>
      </c>
      <c r="J28" s="270">
        <v>0.1</v>
      </c>
      <c r="K28" s="269">
        <v>387</v>
      </c>
      <c r="L28" s="271">
        <v>56</v>
      </c>
      <c r="M28" s="271" t="s">
        <v>200</v>
      </c>
      <c r="N28" s="271" t="s">
        <v>200</v>
      </c>
      <c r="O28" s="271">
        <v>21</v>
      </c>
      <c r="P28" s="271">
        <v>35</v>
      </c>
      <c r="Q28" s="271" t="s">
        <v>200</v>
      </c>
      <c r="R28" s="271" t="s">
        <v>200</v>
      </c>
      <c r="S28" s="271">
        <v>11</v>
      </c>
      <c r="T28" s="271">
        <v>2</v>
      </c>
      <c r="U28" s="271">
        <v>1</v>
      </c>
      <c r="V28" s="271" t="s">
        <v>200</v>
      </c>
      <c r="W28" s="271" t="s">
        <v>200</v>
      </c>
      <c r="X28" s="271" t="s">
        <v>200</v>
      </c>
      <c r="Y28" s="271">
        <v>8</v>
      </c>
      <c r="Z28" s="271">
        <v>317</v>
      </c>
      <c r="AA28" s="271">
        <v>16</v>
      </c>
      <c r="AB28" s="271">
        <v>6</v>
      </c>
      <c r="AC28" s="271">
        <v>161</v>
      </c>
      <c r="AD28" s="271">
        <v>133</v>
      </c>
      <c r="AE28" s="271">
        <v>3</v>
      </c>
      <c r="AF28" s="271">
        <v>1</v>
      </c>
      <c r="AG28" s="271" t="s">
        <v>200</v>
      </c>
      <c r="AH28" s="271">
        <v>2</v>
      </c>
      <c r="AI28" s="271">
        <v>13</v>
      </c>
      <c r="AJ28" s="272"/>
    </row>
    <row r="29" spans="1:37" s="181" customFormat="1" ht="24" hidden="1">
      <c r="A29" s="181" t="s">
        <v>451</v>
      </c>
      <c r="B29" s="181" t="s">
        <v>147</v>
      </c>
      <c r="C29" s="181" t="s">
        <v>148</v>
      </c>
      <c r="D29" s="181" t="s">
        <v>149</v>
      </c>
      <c r="F29" s="267">
        <v>9</v>
      </c>
      <c r="H29" s="268" t="s">
        <v>460</v>
      </c>
      <c r="I29" s="269">
        <v>345</v>
      </c>
      <c r="J29" s="270">
        <v>0.1</v>
      </c>
      <c r="K29" s="269">
        <v>343</v>
      </c>
      <c r="L29" s="271">
        <v>56</v>
      </c>
      <c r="M29" s="271" t="s">
        <v>200</v>
      </c>
      <c r="N29" s="271" t="s">
        <v>200</v>
      </c>
      <c r="O29" s="271">
        <v>4</v>
      </c>
      <c r="P29" s="271">
        <v>52</v>
      </c>
      <c r="Q29" s="271" t="s">
        <v>200</v>
      </c>
      <c r="R29" s="271" t="s">
        <v>200</v>
      </c>
      <c r="S29" s="271">
        <v>16</v>
      </c>
      <c r="T29" s="271">
        <v>4</v>
      </c>
      <c r="U29" s="271">
        <v>2</v>
      </c>
      <c r="V29" s="271" t="s">
        <v>200</v>
      </c>
      <c r="W29" s="271" t="s">
        <v>200</v>
      </c>
      <c r="X29" s="271" t="s">
        <v>200</v>
      </c>
      <c r="Y29" s="271">
        <v>10</v>
      </c>
      <c r="Z29" s="271">
        <v>196</v>
      </c>
      <c r="AA29" s="271">
        <v>101</v>
      </c>
      <c r="AB29" s="271">
        <v>4</v>
      </c>
      <c r="AC29" s="271">
        <v>9</v>
      </c>
      <c r="AD29" s="271">
        <v>83</v>
      </c>
      <c r="AE29" s="271">
        <v>76</v>
      </c>
      <c r="AF29" s="271" t="s">
        <v>200</v>
      </c>
      <c r="AG29" s="271">
        <v>1</v>
      </c>
      <c r="AH29" s="271">
        <v>74</v>
      </c>
      <c r="AI29" s="271">
        <v>2</v>
      </c>
      <c r="AJ29" s="272"/>
    </row>
    <row r="30" spans="1:37" s="181" customFormat="1" ht="12" hidden="1" customHeight="1">
      <c r="A30" s="181" t="s">
        <v>451</v>
      </c>
      <c r="B30" s="181" t="s">
        <v>147</v>
      </c>
      <c r="C30" s="181" t="s">
        <v>148</v>
      </c>
      <c r="D30" s="181" t="s">
        <v>149</v>
      </c>
      <c r="F30" s="267">
        <v>10</v>
      </c>
      <c r="H30" s="268" t="s">
        <v>461</v>
      </c>
      <c r="I30" s="269">
        <v>1669</v>
      </c>
      <c r="J30" s="270">
        <v>0.3</v>
      </c>
      <c r="K30" s="269">
        <v>1658</v>
      </c>
      <c r="L30" s="271">
        <v>153</v>
      </c>
      <c r="M30" s="271">
        <v>3</v>
      </c>
      <c r="N30" s="271">
        <v>4</v>
      </c>
      <c r="O30" s="271">
        <v>59</v>
      </c>
      <c r="P30" s="271">
        <v>86</v>
      </c>
      <c r="Q30" s="271" t="s">
        <v>200</v>
      </c>
      <c r="R30" s="271" t="s">
        <v>200</v>
      </c>
      <c r="S30" s="271">
        <v>256</v>
      </c>
      <c r="T30" s="271">
        <v>32</v>
      </c>
      <c r="U30" s="271">
        <v>3</v>
      </c>
      <c r="V30" s="271" t="s">
        <v>200</v>
      </c>
      <c r="W30" s="271">
        <v>38</v>
      </c>
      <c r="X30" s="271" t="s">
        <v>200</v>
      </c>
      <c r="Y30" s="271">
        <v>182</v>
      </c>
      <c r="Z30" s="271">
        <v>1067</v>
      </c>
      <c r="AA30" s="271">
        <v>103</v>
      </c>
      <c r="AB30" s="271">
        <v>46</v>
      </c>
      <c r="AC30" s="271">
        <v>71</v>
      </c>
      <c r="AD30" s="271">
        <v>847</v>
      </c>
      <c r="AE30" s="271">
        <v>181</v>
      </c>
      <c r="AF30" s="271">
        <v>1</v>
      </c>
      <c r="AG30" s="271">
        <v>142</v>
      </c>
      <c r="AH30" s="271">
        <v>38</v>
      </c>
      <c r="AI30" s="271">
        <v>11</v>
      </c>
      <c r="AJ30" s="272"/>
    </row>
    <row r="31" spans="1:37" s="181" customFormat="1" ht="12" hidden="1" customHeight="1">
      <c r="A31" s="181" t="s">
        <v>451</v>
      </c>
      <c r="B31" s="181" t="s">
        <v>147</v>
      </c>
      <c r="C31" s="181" t="s">
        <v>148</v>
      </c>
      <c r="D31" s="181" t="s">
        <v>149</v>
      </c>
      <c r="F31" s="267">
        <v>11</v>
      </c>
      <c r="H31" s="268" t="s">
        <v>462</v>
      </c>
      <c r="I31" s="269">
        <v>193</v>
      </c>
      <c r="J31" s="270">
        <v>0</v>
      </c>
      <c r="K31" s="269">
        <v>192</v>
      </c>
      <c r="L31" s="271">
        <v>60</v>
      </c>
      <c r="M31" s="271" t="s">
        <v>200</v>
      </c>
      <c r="N31" s="271" t="s">
        <v>200</v>
      </c>
      <c r="O31" s="271">
        <v>40</v>
      </c>
      <c r="P31" s="271">
        <v>8</v>
      </c>
      <c r="Q31" s="271">
        <v>3</v>
      </c>
      <c r="R31" s="271">
        <v>9</v>
      </c>
      <c r="S31" s="271">
        <v>27</v>
      </c>
      <c r="T31" s="271">
        <v>4</v>
      </c>
      <c r="U31" s="271" t="s">
        <v>200</v>
      </c>
      <c r="V31" s="271" t="s">
        <v>200</v>
      </c>
      <c r="W31" s="271">
        <v>1</v>
      </c>
      <c r="X31" s="271">
        <v>1</v>
      </c>
      <c r="Y31" s="271">
        <v>20</v>
      </c>
      <c r="Z31" s="271">
        <v>83</v>
      </c>
      <c r="AA31" s="271">
        <v>17</v>
      </c>
      <c r="AB31" s="271">
        <v>8</v>
      </c>
      <c r="AC31" s="271" t="s">
        <v>200</v>
      </c>
      <c r="AD31" s="271">
        <v>58</v>
      </c>
      <c r="AE31" s="271">
        <v>22</v>
      </c>
      <c r="AF31" s="271">
        <v>14</v>
      </c>
      <c r="AG31" s="271">
        <v>8</v>
      </c>
      <c r="AH31" s="271" t="s">
        <v>200</v>
      </c>
      <c r="AI31" s="271">
        <v>1</v>
      </c>
      <c r="AJ31" s="272"/>
    </row>
    <row r="32" spans="1:37" s="181" customFormat="1" ht="12" hidden="1" customHeight="1">
      <c r="A32" s="181" t="s">
        <v>451</v>
      </c>
      <c r="B32" s="181" t="s">
        <v>147</v>
      </c>
      <c r="C32" s="181" t="s">
        <v>148</v>
      </c>
      <c r="D32" s="181" t="s">
        <v>149</v>
      </c>
      <c r="F32" s="267">
        <v>12</v>
      </c>
      <c r="H32" s="268" t="s">
        <v>463</v>
      </c>
      <c r="I32" s="269">
        <v>485</v>
      </c>
      <c r="J32" s="270">
        <v>0.1</v>
      </c>
      <c r="K32" s="269">
        <v>485</v>
      </c>
      <c r="L32" s="271">
        <v>47</v>
      </c>
      <c r="M32" s="271" t="s">
        <v>200</v>
      </c>
      <c r="N32" s="271" t="s">
        <v>200</v>
      </c>
      <c r="O32" s="271">
        <v>10</v>
      </c>
      <c r="P32" s="271">
        <v>30</v>
      </c>
      <c r="Q32" s="271" t="s">
        <v>200</v>
      </c>
      <c r="R32" s="271">
        <v>7</v>
      </c>
      <c r="S32" s="271">
        <v>10</v>
      </c>
      <c r="T32" s="271">
        <v>1</v>
      </c>
      <c r="U32" s="271">
        <v>1</v>
      </c>
      <c r="V32" s="271" t="s">
        <v>200</v>
      </c>
      <c r="W32" s="271" t="s">
        <v>200</v>
      </c>
      <c r="X32" s="271" t="s">
        <v>200</v>
      </c>
      <c r="Y32" s="271">
        <v>8</v>
      </c>
      <c r="Z32" s="271">
        <v>422</v>
      </c>
      <c r="AA32" s="271">
        <v>62</v>
      </c>
      <c r="AB32" s="271">
        <v>19</v>
      </c>
      <c r="AC32" s="271">
        <v>2</v>
      </c>
      <c r="AD32" s="271">
        <v>338</v>
      </c>
      <c r="AE32" s="271">
        <v>6</v>
      </c>
      <c r="AF32" s="271" t="s">
        <v>200</v>
      </c>
      <c r="AG32" s="271" t="s">
        <v>200</v>
      </c>
      <c r="AH32" s="271">
        <v>6</v>
      </c>
      <c r="AI32" s="271" t="s">
        <v>200</v>
      </c>
      <c r="AJ32" s="272"/>
    </row>
    <row r="33" spans="1:36" s="181" customFormat="1" ht="12" hidden="1" customHeight="1">
      <c r="A33" s="181" t="s">
        <v>451</v>
      </c>
      <c r="B33" s="181" t="s">
        <v>147</v>
      </c>
      <c r="C33" s="181" t="s">
        <v>148</v>
      </c>
      <c r="D33" s="181" t="s">
        <v>149</v>
      </c>
      <c r="F33" s="267">
        <v>13</v>
      </c>
      <c r="H33" s="268" t="s">
        <v>464</v>
      </c>
      <c r="I33" s="269">
        <v>2785</v>
      </c>
      <c r="J33" s="270">
        <v>0.5</v>
      </c>
      <c r="K33" s="269">
        <v>2777</v>
      </c>
      <c r="L33" s="271">
        <v>79</v>
      </c>
      <c r="M33" s="271" t="s">
        <v>200</v>
      </c>
      <c r="N33" s="271" t="s">
        <v>200</v>
      </c>
      <c r="O33" s="271">
        <v>14</v>
      </c>
      <c r="P33" s="271">
        <v>60</v>
      </c>
      <c r="Q33" s="271" t="s">
        <v>200</v>
      </c>
      <c r="R33" s="271">
        <v>5</v>
      </c>
      <c r="S33" s="271">
        <v>56</v>
      </c>
      <c r="T33" s="271">
        <v>13</v>
      </c>
      <c r="U33" s="271">
        <v>2</v>
      </c>
      <c r="V33" s="271" t="s">
        <v>200</v>
      </c>
      <c r="W33" s="271">
        <v>7</v>
      </c>
      <c r="X33" s="271" t="s">
        <v>200</v>
      </c>
      <c r="Y33" s="271">
        <v>34</v>
      </c>
      <c r="Z33" s="271">
        <v>2623</v>
      </c>
      <c r="AA33" s="271">
        <v>152</v>
      </c>
      <c r="AB33" s="271">
        <v>3</v>
      </c>
      <c r="AC33" s="271">
        <v>15</v>
      </c>
      <c r="AD33" s="271">
        <v>2453</v>
      </c>
      <c r="AE33" s="271">
        <v>19</v>
      </c>
      <c r="AF33" s="271">
        <v>1</v>
      </c>
      <c r="AG33" s="271">
        <v>7</v>
      </c>
      <c r="AH33" s="271">
        <v>11</v>
      </c>
      <c r="AI33" s="271">
        <v>8</v>
      </c>
      <c r="AJ33" s="272"/>
    </row>
    <row r="34" spans="1:36" s="181" customFormat="1" ht="12" hidden="1" customHeight="1">
      <c r="A34" s="181" t="s">
        <v>451</v>
      </c>
      <c r="B34" s="181" t="s">
        <v>147</v>
      </c>
      <c r="C34" s="181" t="s">
        <v>148</v>
      </c>
      <c r="D34" s="181" t="s">
        <v>149</v>
      </c>
      <c r="F34" s="267">
        <v>14</v>
      </c>
      <c r="H34" s="268" t="s">
        <v>465</v>
      </c>
      <c r="I34" s="269">
        <v>636</v>
      </c>
      <c r="J34" s="270">
        <v>0.1</v>
      </c>
      <c r="K34" s="269">
        <v>634</v>
      </c>
      <c r="L34" s="271">
        <v>155</v>
      </c>
      <c r="M34" s="271">
        <v>14</v>
      </c>
      <c r="N34" s="271" t="s">
        <v>200</v>
      </c>
      <c r="O34" s="271">
        <v>75</v>
      </c>
      <c r="P34" s="271">
        <v>67</v>
      </c>
      <c r="Q34" s="271" t="s">
        <v>200</v>
      </c>
      <c r="R34" s="271" t="s">
        <v>200</v>
      </c>
      <c r="S34" s="271">
        <v>109</v>
      </c>
      <c r="T34" s="271" t="s">
        <v>200</v>
      </c>
      <c r="U34" s="271" t="s">
        <v>200</v>
      </c>
      <c r="V34" s="271" t="s">
        <v>200</v>
      </c>
      <c r="W34" s="271">
        <v>67</v>
      </c>
      <c r="X34" s="271" t="s">
        <v>200</v>
      </c>
      <c r="Y34" s="271">
        <v>42</v>
      </c>
      <c r="Z34" s="271">
        <v>311</v>
      </c>
      <c r="AA34" s="271">
        <v>16</v>
      </c>
      <c r="AB34" s="271">
        <v>11</v>
      </c>
      <c r="AC34" s="271">
        <v>18</v>
      </c>
      <c r="AD34" s="271">
        <v>266</v>
      </c>
      <c r="AE34" s="271">
        <v>60</v>
      </c>
      <c r="AF34" s="271" t="s">
        <v>200</v>
      </c>
      <c r="AG34" s="271">
        <v>7</v>
      </c>
      <c r="AH34" s="271">
        <v>53</v>
      </c>
      <c r="AI34" s="271">
        <v>1</v>
      </c>
      <c r="AJ34" s="272"/>
    </row>
    <row r="35" spans="1:36" s="181" customFormat="1" ht="12" hidden="1" customHeight="1">
      <c r="A35" s="181" t="s">
        <v>451</v>
      </c>
      <c r="B35" s="181" t="s">
        <v>147</v>
      </c>
      <c r="C35" s="181" t="s">
        <v>148</v>
      </c>
      <c r="D35" s="181" t="s">
        <v>149</v>
      </c>
      <c r="F35" s="267">
        <v>15</v>
      </c>
      <c r="H35" s="268" t="s">
        <v>466</v>
      </c>
      <c r="I35" s="269">
        <v>2641</v>
      </c>
      <c r="J35" s="270">
        <v>0.5</v>
      </c>
      <c r="K35" s="269">
        <v>2611</v>
      </c>
      <c r="L35" s="271">
        <v>740</v>
      </c>
      <c r="M35" s="271" t="s">
        <v>200</v>
      </c>
      <c r="N35" s="271">
        <v>1</v>
      </c>
      <c r="O35" s="271">
        <v>417</v>
      </c>
      <c r="P35" s="271">
        <v>303</v>
      </c>
      <c r="Q35" s="271" t="s">
        <v>200</v>
      </c>
      <c r="R35" s="271">
        <v>19</v>
      </c>
      <c r="S35" s="271">
        <v>248</v>
      </c>
      <c r="T35" s="271">
        <v>22</v>
      </c>
      <c r="U35" s="271">
        <v>8</v>
      </c>
      <c r="V35" s="271" t="s">
        <v>200</v>
      </c>
      <c r="W35" s="271">
        <v>11</v>
      </c>
      <c r="X35" s="271">
        <v>111</v>
      </c>
      <c r="Y35" s="271">
        <v>96</v>
      </c>
      <c r="Z35" s="271">
        <v>1565</v>
      </c>
      <c r="AA35" s="271">
        <v>93</v>
      </c>
      <c r="AB35" s="271">
        <v>20</v>
      </c>
      <c r="AC35" s="271">
        <v>73</v>
      </c>
      <c r="AD35" s="271">
        <v>1379</v>
      </c>
      <c r="AE35" s="271">
        <v>58</v>
      </c>
      <c r="AF35" s="271">
        <v>7</v>
      </c>
      <c r="AG35" s="271">
        <v>15</v>
      </c>
      <c r="AH35" s="271">
        <v>36</v>
      </c>
      <c r="AI35" s="271">
        <v>30</v>
      </c>
      <c r="AJ35" s="272"/>
    </row>
    <row r="36" spans="1:36" s="181" customFormat="1" ht="12" hidden="1" customHeight="1">
      <c r="A36" s="181" t="s">
        <v>451</v>
      </c>
      <c r="B36" s="181" t="s">
        <v>147</v>
      </c>
      <c r="C36" s="181" t="s">
        <v>148</v>
      </c>
      <c r="D36" s="181" t="s">
        <v>149</v>
      </c>
      <c r="F36" s="267">
        <v>16</v>
      </c>
      <c r="H36" s="268" t="s">
        <v>467</v>
      </c>
      <c r="I36" s="269">
        <v>571</v>
      </c>
      <c r="J36" s="270">
        <v>0.1</v>
      </c>
      <c r="K36" s="269">
        <v>565</v>
      </c>
      <c r="L36" s="271">
        <v>67</v>
      </c>
      <c r="M36" s="271" t="s">
        <v>200</v>
      </c>
      <c r="N36" s="271" t="s">
        <v>200</v>
      </c>
      <c r="O36" s="271">
        <v>13</v>
      </c>
      <c r="P36" s="271">
        <v>52</v>
      </c>
      <c r="Q36" s="271" t="s">
        <v>200</v>
      </c>
      <c r="R36" s="271">
        <v>2</v>
      </c>
      <c r="S36" s="271">
        <v>42</v>
      </c>
      <c r="T36" s="271">
        <v>1</v>
      </c>
      <c r="U36" s="271">
        <v>1</v>
      </c>
      <c r="V36" s="271">
        <v>1</v>
      </c>
      <c r="W36" s="271">
        <v>2</v>
      </c>
      <c r="X36" s="271" t="s">
        <v>200</v>
      </c>
      <c r="Y36" s="271">
        <v>36</v>
      </c>
      <c r="Z36" s="271">
        <v>425</v>
      </c>
      <c r="AA36" s="271">
        <v>154</v>
      </c>
      <c r="AB36" s="271">
        <v>7</v>
      </c>
      <c r="AC36" s="271">
        <v>16</v>
      </c>
      <c r="AD36" s="271">
        <v>248</v>
      </c>
      <c r="AE36" s="271">
        <v>31</v>
      </c>
      <c r="AF36" s="271">
        <v>5</v>
      </c>
      <c r="AG36" s="271">
        <v>14</v>
      </c>
      <c r="AH36" s="271">
        <v>11</v>
      </c>
      <c r="AI36" s="271">
        <v>6</v>
      </c>
      <c r="AJ36" s="272"/>
    </row>
    <row r="37" spans="1:36" s="181" customFormat="1" ht="12" hidden="1" customHeight="1">
      <c r="A37" s="181" t="s">
        <v>451</v>
      </c>
      <c r="B37" s="181" t="s">
        <v>147</v>
      </c>
      <c r="C37" s="181" t="s">
        <v>148</v>
      </c>
      <c r="D37" s="181" t="s">
        <v>149</v>
      </c>
      <c r="F37" s="267">
        <v>17</v>
      </c>
      <c r="H37" s="268" t="s">
        <v>468</v>
      </c>
      <c r="I37" s="269">
        <v>472</v>
      </c>
      <c r="J37" s="270">
        <v>0.1</v>
      </c>
      <c r="K37" s="269">
        <v>472</v>
      </c>
      <c r="L37" s="271">
        <v>113</v>
      </c>
      <c r="M37" s="271" t="s">
        <v>200</v>
      </c>
      <c r="N37" s="271" t="s">
        <v>200</v>
      </c>
      <c r="O37" s="271">
        <v>5</v>
      </c>
      <c r="P37" s="271">
        <v>108</v>
      </c>
      <c r="Q37" s="271" t="s">
        <v>200</v>
      </c>
      <c r="R37" s="271" t="s">
        <v>200</v>
      </c>
      <c r="S37" s="271">
        <v>19</v>
      </c>
      <c r="T37" s="271">
        <v>2</v>
      </c>
      <c r="U37" s="271">
        <v>2</v>
      </c>
      <c r="V37" s="271" t="s">
        <v>200</v>
      </c>
      <c r="W37" s="271" t="s">
        <v>200</v>
      </c>
      <c r="X37" s="271" t="s">
        <v>200</v>
      </c>
      <c r="Y37" s="271">
        <v>14</v>
      </c>
      <c r="Z37" s="271">
        <v>276</v>
      </c>
      <c r="AA37" s="271">
        <v>19</v>
      </c>
      <c r="AB37" s="271">
        <v>1</v>
      </c>
      <c r="AC37" s="271" t="s">
        <v>200</v>
      </c>
      <c r="AD37" s="271">
        <v>256</v>
      </c>
      <c r="AE37" s="271">
        <v>65</v>
      </c>
      <c r="AF37" s="271">
        <v>50</v>
      </c>
      <c r="AG37" s="271">
        <v>12</v>
      </c>
      <c r="AH37" s="271">
        <v>2</v>
      </c>
      <c r="AI37" s="271" t="s">
        <v>200</v>
      </c>
      <c r="AJ37" s="272"/>
    </row>
    <row r="38" spans="1:36" s="181" customFormat="1" ht="24" hidden="1" customHeight="1">
      <c r="A38" s="181" t="s">
        <v>451</v>
      </c>
      <c r="B38" s="181" t="s">
        <v>147</v>
      </c>
      <c r="C38" s="181" t="s">
        <v>148</v>
      </c>
      <c r="D38" s="181" t="s">
        <v>149</v>
      </c>
      <c r="F38" s="267">
        <v>18</v>
      </c>
      <c r="H38" s="274" t="s">
        <v>469</v>
      </c>
      <c r="I38" s="269" t="s">
        <v>470</v>
      </c>
      <c r="J38" s="270">
        <v>0</v>
      </c>
      <c r="K38" s="269" t="s">
        <v>470</v>
      </c>
      <c r="L38" s="271" t="s">
        <v>470</v>
      </c>
      <c r="M38" s="271" t="s">
        <v>470</v>
      </c>
      <c r="N38" s="271" t="s">
        <v>470</v>
      </c>
      <c r="O38" s="271" t="s">
        <v>470</v>
      </c>
      <c r="P38" s="271" t="s">
        <v>470</v>
      </c>
      <c r="Q38" s="271" t="s">
        <v>470</v>
      </c>
      <c r="R38" s="271" t="s">
        <v>470</v>
      </c>
      <c r="S38" s="271" t="s">
        <v>470</v>
      </c>
      <c r="T38" s="271" t="s">
        <v>470</v>
      </c>
      <c r="U38" s="271" t="s">
        <v>470</v>
      </c>
      <c r="V38" s="271" t="s">
        <v>470</v>
      </c>
      <c r="W38" s="271" t="s">
        <v>470</v>
      </c>
      <c r="X38" s="271" t="s">
        <v>470</v>
      </c>
      <c r="Y38" s="271" t="s">
        <v>470</v>
      </c>
      <c r="Z38" s="271" t="s">
        <v>470</v>
      </c>
      <c r="AA38" s="271" t="s">
        <v>470</v>
      </c>
      <c r="AB38" s="271" t="s">
        <v>470</v>
      </c>
      <c r="AC38" s="271" t="s">
        <v>470</v>
      </c>
      <c r="AD38" s="271" t="s">
        <v>470</v>
      </c>
      <c r="AE38" s="271" t="s">
        <v>470</v>
      </c>
      <c r="AF38" s="271" t="s">
        <v>470</v>
      </c>
      <c r="AG38" s="271" t="s">
        <v>470</v>
      </c>
      <c r="AH38" s="271" t="s">
        <v>470</v>
      </c>
      <c r="AI38" s="271" t="s">
        <v>470</v>
      </c>
      <c r="AJ38" s="272"/>
    </row>
    <row r="39" spans="1:36" s="181" customFormat="1" ht="12" hidden="1" customHeight="1">
      <c r="A39" s="181" t="s">
        <v>451</v>
      </c>
      <c r="B39" s="181" t="s">
        <v>147</v>
      </c>
      <c r="C39" s="181" t="s">
        <v>148</v>
      </c>
      <c r="D39" s="181" t="s">
        <v>149</v>
      </c>
      <c r="F39" s="267">
        <v>19</v>
      </c>
      <c r="H39" s="268" t="s">
        <v>471</v>
      </c>
      <c r="I39" s="269" t="s">
        <v>200</v>
      </c>
      <c r="J39" s="270" t="s">
        <v>200</v>
      </c>
      <c r="K39" s="269" t="s">
        <v>200</v>
      </c>
      <c r="L39" s="271" t="s">
        <v>200</v>
      </c>
      <c r="M39" s="271" t="s">
        <v>200</v>
      </c>
      <c r="N39" s="271" t="s">
        <v>200</v>
      </c>
      <c r="O39" s="271" t="s">
        <v>200</v>
      </c>
      <c r="P39" s="271" t="s">
        <v>200</v>
      </c>
      <c r="Q39" s="271" t="s">
        <v>200</v>
      </c>
      <c r="R39" s="271" t="s">
        <v>200</v>
      </c>
      <c r="S39" s="271" t="s">
        <v>200</v>
      </c>
      <c r="T39" s="271" t="s">
        <v>200</v>
      </c>
      <c r="U39" s="271" t="s">
        <v>200</v>
      </c>
      <c r="V39" s="271" t="s">
        <v>200</v>
      </c>
      <c r="W39" s="271" t="s">
        <v>200</v>
      </c>
      <c r="X39" s="271" t="s">
        <v>200</v>
      </c>
      <c r="Y39" s="271" t="s">
        <v>200</v>
      </c>
      <c r="Z39" s="271" t="s">
        <v>200</v>
      </c>
      <c r="AA39" s="271" t="s">
        <v>200</v>
      </c>
      <c r="AB39" s="271" t="s">
        <v>200</v>
      </c>
      <c r="AC39" s="271" t="s">
        <v>200</v>
      </c>
      <c r="AD39" s="271" t="s">
        <v>200</v>
      </c>
      <c r="AE39" s="271" t="s">
        <v>200</v>
      </c>
      <c r="AF39" s="271" t="s">
        <v>200</v>
      </c>
      <c r="AG39" s="271" t="s">
        <v>200</v>
      </c>
      <c r="AH39" s="271" t="s">
        <v>200</v>
      </c>
      <c r="AI39" s="271" t="s">
        <v>200</v>
      </c>
      <c r="AJ39" s="272"/>
    </row>
    <row r="40" spans="1:36" s="181" customFormat="1" ht="12" hidden="1" customHeight="1">
      <c r="A40" s="181" t="s">
        <v>451</v>
      </c>
      <c r="B40" s="181" t="s">
        <v>147</v>
      </c>
      <c r="C40" s="181" t="s">
        <v>148</v>
      </c>
      <c r="D40" s="181" t="s">
        <v>149</v>
      </c>
      <c r="F40" s="267">
        <v>20</v>
      </c>
      <c r="H40" s="268" t="s">
        <v>472</v>
      </c>
      <c r="I40" s="269" t="s">
        <v>470</v>
      </c>
      <c r="J40" s="270">
        <v>0.2</v>
      </c>
      <c r="K40" s="269" t="s">
        <v>470</v>
      </c>
      <c r="L40" s="271" t="s">
        <v>470</v>
      </c>
      <c r="M40" s="271" t="s">
        <v>470</v>
      </c>
      <c r="N40" s="271" t="s">
        <v>470</v>
      </c>
      <c r="O40" s="271" t="s">
        <v>470</v>
      </c>
      <c r="P40" s="271" t="s">
        <v>470</v>
      </c>
      <c r="Q40" s="271" t="s">
        <v>470</v>
      </c>
      <c r="R40" s="271" t="s">
        <v>470</v>
      </c>
      <c r="S40" s="271" t="s">
        <v>470</v>
      </c>
      <c r="T40" s="271" t="s">
        <v>470</v>
      </c>
      <c r="U40" s="271" t="s">
        <v>470</v>
      </c>
      <c r="V40" s="271" t="s">
        <v>470</v>
      </c>
      <c r="W40" s="271" t="s">
        <v>470</v>
      </c>
      <c r="X40" s="271" t="s">
        <v>470</v>
      </c>
      <c r="Y40" s="271" t="s">
        <v>470</v>
      </c>
      <c r="Z40" s="271" t="s">
        <v>470</v>
      </c>
      <c r="AA40" s="271" t="s">
        <v>470</v>
      </c>
      <c r="AB40" s="271" t="s">
        <v>470</v>
      </c>
      <c r="AC40" s="271" t="s">
        <v>470</v>
      </c>
      <c r="AD40" s="271" t="s">
        <v>470</v>
      </c>
      <c r="AE40" s="271" t="s">
        <v>470</v>
      </c>
      <c r="AF40" s="271" t="s">
        <v>470</v>
      </c>
      <c r="AG40" s="271" t="s">
        <v>470</v>
      </c>
      <c r="AH40" s="271" t="s">
        <v>470</v>
      </c>
      <c r="AI40" s="271" t="s">
        <v>470</v>
      </c>
      <c r="AJ40" s="272"/>
    </row>
    <row r="41" spans="1:36" s="181" customFormat="1" ht="12" hidden="1" customHeight="1">
      <c r="A41" s="181" t="s">
        <v>451</v>
      </c>
      <c r="B41" s="181" t="s">
        <v>147</v>
      </c>
      <c r="C41" s="181" t="s">
        <v>148</v>
      </c>
      <c r="D41" s="181" t="s">
        <v>149</v>
      </c>
      <c r="F41" s="267">
        <v>21</v>
      </c>
      <c r="H41" s="268" t="s">
        <v>473</v>
      </c>
      <c r="I41" s="269">
        <v>194</v>
      </c>
      <c r="J41" s="270">
        <v>0</v>
      </c>
      <c r="K41" s="269">
        <v>194</v>
      </c>
      <c r="L41" s="271">
        <v>46</v>
      </c>
      <c r="M41" s="271" t="s">
        <v>200</v>
      </c>
      <c r="N41" s="271" t="s">
        <v>200</v>
      </c>
      <c r="O41" s="271">
        <v>3</v>
      </c>
      <c r="P41" s="271">
        <v>43</v>
      </c>
      <c r="Q41" s="271" t="s">
        <v>200</v>
      </c>
      <c r="R41" s="271" t="s">
        <v>200</v>
      </c>
      <c r="S41" s="271">
        <v>14</v>
      </c>
      <c r="T41" s="271" t="s">
        <v>200</v>
      </c>
      <c r="U41" s="271" t="s">
        <v>200</v>
      </c>
      <c r="V41" s="271" t="s">
        <v>200</v>
      </c>
      <c r="W41" s="271" t="s">
        <v>200</v>
      </c>
      <c r="X41" s="271" t="s">
        <v>200</v>
      </c>
      <c r="Y41" s="271">
        <v>14</v>
      </c>
      <c r="Z41" s="271">
        <v>131</v>
      </c>
      <c r="AA41" s="271" t="s">
        <v>200</v>
      </c>
      <c r="AB41" s="271">
        <v>107</v>
      </c>
      <c r="AC41" s="271">
        <v>18</v>
      </c>
      <c r="AD41" s="271">
        <v>6</v>
      </c>
      <c r="AE41" s="271">
        <v>2</v>
      </c>
      <c r="AF41" s="271" t="s">
        <v>200</v>
      </c>
      <c r="AG41" s="271">
        <v>2</v>
      </c>
      <c r="AH41" s="271" t="s">
        <v>200</v>
      </c>
      <c r="AI41" s="271" t="s">
        <v>200</v>
      </c>
      <c r="AJ41" s="272"/>
    </row>
    <row r="42" spans="1:36" s="181" customFormat="1" ht="12" hidden="1" customHeight="1">
      <c r="A42" s="181" t="s">
        <v>451</v>
      </c>
      <c r="B42" s="181" t="s">
        <v>147</v>
      </c>
      <c r="C42" s="181" t="s">
        <v>148</v>
      </c>
      <c r="D42" s="181" t="s">
        <v>149</v>
      </c>
      <c r="F42" s="267">
        <v>22</v>
      </c>
      <c r="H42" s="275" t="s">
        <v>474</v>
      </c>
      <c r="I42" s="269">
        <v>5392</v>
      </c>
      <c r="J42" s="270">
        <v>1</v>
      </c>
      <c r="K42" s="269">
        <v>5379</v>
      </c>
      <c r="L42" s="271">
        <v>1984</v>
      </c>
      <c r="M42" s="271">
        <v>90</v>
      </c>
      <c r="N42" s="271">
        <v>51</v>
      </c>
      <c r="O42" s="271">
        <v>1698</v>
      </c>
      <c r="P42" s="271">
        <v>130</v>
      </c>
      <c r="Q42" s="271" t="s">
        <v>200</v>
      </c>
      <c r="R42" s="271">
        <v>15</v>
      </c>
      <c r="S42" s="271">
        <v>2981</v>
      </c>
      <c r="T42" s="271">
        <v>428</v>
      </c>
      <c r="U42" s="271">
        <v>286</v>
      </c>
      <c r="V42" s="271">
        <v>34</v>
      </c>
      <c r="W42" s="271">
        <v>451</v>
      </c>
      <c r="X42" s="271">
        <v>948</v>
      </c>
      <c r="Y42" s="271">
        <v>834</v>
      </c>
      <c r="Z42" s="271">
        <v>70</v>
      </c>
      <c r="AA42" s="271">
        <v>4</v>
      </c>
      <c r="AB42" s="271">
        <v>19</v>
      </c>
      <c r="AC42" s="271">
        <v>3</v>
      </c>
      <c r="AD42" s="271">
        <v>43</v>
      </c>
      <c r="AE42" s="271">
        <v>344</v>
      </c>
      <c r="AF42" s="271">
        <v>32</v>
      </c>
      <c r="AG42" s="271">
        <v>300</v>
      </c>
      <c r="AH42" s="271">
        <v>11</v>
      </c>
      <c r="AI42" s="271">
        <v>12</v>
      </c>
      <c r="AJ42" s="272"/>
    </row>
    <row r="43" spans="1:36" s="181" customFormat="1" ht="24" hidden="1" customHeight="1">
      <c r="A43" s="181" t="s">
        <v>451</v>
      </c>
      <c r="B43" s="181" t="s">
        <v>147</v>
      </c>
      <c r="C43" s="181" t="s">
        <v>148</v>
      </c>
      <c r="D43" s="181" t="s">
        <v>149</v>
      </c>
      <c r="F43" s="267">
        <v>23</v>
      </c>
      <c r="H43" s="274" t="s">
        <v>475</v>
      </c>
      <c r="I43" s="269">
        <v>4067</v>
      </c>
      <c r="J43" s="270">
        <v>0.8</v>
      </c>
      <c r="K43" s="269">
        <v>4059</v>
      </c>
      <c r="L43" s="271">
        <v>1717</v>
      </c>
      <c r="M43" s="271">
        <v>88</v>
      </c>
      <c r="N43" s="271">
        <v>41</v>
      </c>
      <c r="O43" s="271">
        <v>1470</v>
      </c>
      <c r="P43" s="271">
        <v>111</v>
      </c>
      <c r="Q43" s="271" t="s">
        <v>200</v>
      </c>
      <c r="R43" s="271">
        <v>6</v>
      </c>
      <c r="S43" s="271">
        <v>1953</v>
      </c>
      <c r="T43" s="271">
        <v>294</v>
      </c>
      <c r="U43" s="271">
        <v>222</v>
      </c>
      <c r="V43" s="271">
        <v>23</v>
      </c>
      <c r="W43" s="271">
        <v>396</v>
      </c>
      <c r="X43" s="271">
        <v>295</v>
      </c>
      <c r="Y43" s="271">
        <v>723</v>
      </c>
      <c r="Z43" s="271">
        <v>52</v>
      </c>
      <c r="AA43" s="271" t="s">
        <v>200</v>
      </c>
      <c r="AB43" s="271">
        <v>18</v>
      </c>
      <c r="AC43" s="271" t="s">
        <v>200</v>
      </c>
      <c r="AD43" s="271">
        <v>34</v>
      </c>
      <c r="AE43" s="271">
        <v>337</v>
      </c>
      <c r="AF43" s="271">
        <v>31</v>
      </c>
      <c r="AG43" s="271">
        <v>298</v>
      </c>
      <c r="AH43" s="271">
        <v>8</v>
      </c>
      <c r="AI43" s="271">
        <v>8</v>
      </c>
      <c r="AJ43" s="272"/>
    </row>
    <row r="44" spans="1:36" s="181" customFormat="1" ht="12" hidden="1" customHeight="1">
      <c r="A44" s="181" t="s">
        <v>451</v>
      </c>
      <c r="B44" s="181" t="s">
        <v>147</v>
      </c>
      <c r="C44" s="181" t="s">
        <v>148</v>
      </c>
      <c r="D44" s="181" t="s">
        <v>149</v>
      </c>
      <c r="F44" s="267">
        <v>24</v>
      </c>
      <c r="H44" s="275" t="s">
        <v>476</v>
      </c>
      <c r="I44" s="269">
        <v>196</v>
      </c>
      <c r="J44" s="270">
        <v>0</v>
      </c>
      <c r="K44" s="269">
        <v>196</v>
      </c>
      <c r="L44" s="271">
        <v>60</v>
      </c>
      <c r="M44" s="271">
        <v>1</v>
      </c>
      <c r="N44" s="271" t="s">
        <v>200</v>
      </c>
      <c r="O44" s="271">
        <v>58</v>
      </c>
      <c r="P44" s="271">
        <v>1</v>
      </c>
      <c r="Q44" s="271" t="s">
        <v>200</v>
      </c>
      <c r="R44" s="271" t="s">
        <v>200</v>
      </c>
      <c r="S44" s="271">
        <v>135</v>
      </c>
      <c r="T44" s="271">
        <v>33</v>
      </c>
      <c r="U44" s="271">
        <v>3</v>
      </c>
      <c r="V44" s="271">
        <v>6</v>
      </c>
      <c r="W44" s="271">
        <v>5</v>
      </c>
      <c r="X44" s="271">
        <v>78</v>
      </c>
      <c r="Y44" s="271">
        <v>10</v>
      </c>
      <c r="Z44" s="271">
        <v>1</v>
      </c>
      <c r="AA44" s="271" t="s">
        <v>200</v>
      </c>
      <c r="AB44" s="271" t="s">
        <v>200</v>
      </c>
      <c r="AC44" s="271" t="s">
        <v>200</v>
      </c>
      <c r="AD44" s="271">
        <v>1</v>
      </c>
      <c r="AE44" s="271" t="s">
        <v>200</v>
      </c>
      <c r="AF44" s="271" t="s">
        <v>200</v>
      </c>
      <c r="AG44" s="271" t="s">
        <v>200</v>
      </c>
      <c r="AH44" s="271" t="s">
        <v>200</v>
      </c>
      <c r="AI44" s="271" t="s">
        <v>200</v>
      </c>
      <c r="AJ44" s="272"/>
    </row>
    <row r="45" spans="1:36" s="181" customFormat="1" ht="12" hidden="1" customHeight="1">
      <c r="A45" s="181" t="s">
        <v>451</v>
      </c>
      <c r="B45" s="181" t="s">
        <v>147</v>
      </c>
      <c r="C45" s="181" t="s">
        <v>148</v>
      </c>
      <c r="D45" s="181" t="s">
        <v>149</v>
      </c>
      <c r="F45" s="267">
        <v>25</v>
      </c>
      <c r="H45" s="268" t="s">
        <v>477</v>
      </c>
      <c r="I45" s="269">
        <v>178</v>
      </c>
      <c r="J45" s="270">
        <v>0</v>
      </c>
      <c r="K45" s="269">
        <v>175</v>
      </c>
      <c r="L45" s="271">
        <v>52</v>
      </c>
      <c r="M45" s="271" t="s">
        <v>200</v>
      </c>
      <c r="N45" s="271" t="s">
        <v>200</v>
      </c>
      <c r="O45" s="271">
        <v>52</v>
      </c>
      <c r="P45" s="271" t="s">
        <v>200</v>
      </c>
      <c r="Q45" s="271" t="s">
        <v>200</v>
      </c>
      <c r="R45" s="271" t="s">
        <v>200</v>
      </c>
      <c r="S45" s="271">
        <v>120</v>
      </c>
      <c r="T45" s="271">
        <v>21</v>
      </c>
      <c r="U45" s="271">
        <v>17</v>
      </c>
      <c r="V45" s="271" t="s">
        <v>200</v>
      </c>
      <c r="W45" s="271" t="s">
        <v>200</v>
      </c>
      <c r="X45" s="271">
        <v>81</v>
      </c>
      <c r="Y45" s="271">
        <v>2</v>
      </c>
      <c r="Z45" s="271">
        <v>3</v>
      </c>
      <c r="AA45" s="271">
        <v>3</v>
      </c>
      <c r="AB45" s="271" t="s">
        <v>200</v>
      </c>
      <c r="AC45" s="271" t="s">
        <v>200</v>
      </c>
      <c r="AD45" s="271" t="s">
        <v>200</v>
      </c>
      <c r="AE45" s="271" t="s">
        <v>200</v>
      </c>
      <c r="AF45" s="271" t="s">
        <v>200</v>
      </c>
      <c r="AG45" s="271" t="s">
        <v>200</v>
      </c>
      <c r="AH45" s="271" t="s">
        <v>200</v>
      </c>
      <c r="AI45" s="271">
        <v>2</v>
      </c>
      <c r="AJ45" s="272"/>
    </row>
    <row r="46" spans="1:36" s="181" customFormat="1" ht="12" hidden="1" customHeight="1">
      <c r="A46" s="181" t="s">
        <v>451</v>
      </c>
      <c r="B46" s="181" t="s">
        <v>147</v>
      </c>
      <c r="C46" s="181" t="s">
        <v>148</v>
      </c>
      <c r="D46" s="181" t="s">
        <v>149</v>
      </c>
      <c r="F46" s="267">
        <v>26</v>
      </c>
      <c r="H46" s="268" t="s">
        <v>478</v>
      </c>
      <c r="I46" s="269">
        <v>379</v>
      </c>
      <c r="J46" s="270">
        <v>0.1</v>
      </c>
      <c r="K46" s="269">
        <v>379</v>
      </c>
      <c r="L46" s="271">
        <v>75</v>
      </c>
      <c r="M46" s="271" t="s">
        <v>200</v>
      </c>
      <c r="N46" s="271">
        <v>8</v>
      </c>
      <c r="O46" s="271">
        <v>59</v>
      </c>
      <c r="P46" s="271">
        <v>6</v>
      </c>
      <c r="Q46" s="271" t="s">
        <v>200</v>
      </c>
      <c r="R46" s="271">
        <v>1</v>
      </c>
      <c r="S46" s="271">
        <v>304</v>
      </c>
      <c r="T46" s="271">
        <v>38</v>
      </c>
      <c r="U46" s="271">
        <v>20</v>
      </c>
      <c r="V46" s="271" t="s">
        <v>200</v>
      </c>
      <c r="W46" s="271">
        <v>32</v>
      </c>
      <c r="X46" s="271">
        <v>209</v>
      </c>
      <c r="Y46" s="271">
        <v>6</v>
      </c>
      <c r="Z46" s="271" t="s">
        <v>200</v>
      </c>
      <c r="AA46" s="271" t="s">
        <v>200</v>
      </c>
      <c r="AB46" s="271" t="s">
        <v>200</v>
      </c>
      <c r="AC46" s="271" t="s">
        <v>200</v>
      </c>
      <c r="AD46" s="271" t="s">
        <v>200</v>
      </c>
      <c r="AE46" s="271" t="s">
        <v>200</v>
      </c>
      <c r="AF46" s="271" t="s">
        <v>200</v>
      </c>
      <c r="AG46" s="271" t="s">
        <v>200</v>
      </c>
      <c r="AH46" s="271" t="s">
        <v>200</v>
      </c>
      <c r="AI46" s="271" t="s">
        <v>200</v>
      </c>
      <c r="AJ46" s="272"/>
    </row>
    <row r="47" spans="1:36" s="181" customFormat="1" ht="12" hidden="1" customHeight="1">
      <c r="A47" s="181" t="s">
        <v>451</v>
      </c>
      <c r="B47" s="181" t="s">
        <v>147</v>
      </c>
      <c r="C47" s="181" t="s">
        <v>148</v>
      </c>
      <c r="D47" s="181" t="s">
        <v>149</v>
      </c>
      <c r="F47" s="267">
        <v>27</v>
      </c>
      <c r="H47" s="276" t="s">
        <v>479</v>
      </c>
      <c r="I47" s="269">
        <v>91</v>
      </c>
      <c r="J47" s="270">
        <v>0</v>
      </c>
      <c r="K47" s="269">
        <v>91</v>
      </c>
      <c r="L47" s="271">
        <v>37</v>
      </c>
      <c r="M47" s="271">
        <v>1</v>
      </c>
      <c r="N47" s="271" t="s">
        <v>200</v>
      </c>
      <c r="O47" s="271">
        <v>31</v>
      </c>
      <c r="P47" s="271">
        <v>2</v>
      </c>
      <c r="Q47" s="271" t="s">
        <v>200</v>
      </c>
      <c r="R47" s="271">
        <v>2</v>
      </c>
      <c r="S47" s="271">
        <v>43</v>
      </c>
      <c r="T47" s="271">
        <v>2</v>
      </c>
      <c r="U47" s="271" t="s">
        <v>200</v>
      </c>
      <c r="V47" s="271" t="s">
        <v>200</v>
      </c>
      <c r="W47" s="271">
        <v>1</v>
      </c>
      <c r="X47" s="271">
        <v>25</v>
      </c>
      <c r="Y47" s="271">
        <v>14</v>
      </c>
      <c r="Z47" s="271">
        <v>11</v>
      </c>
      <c r="AA47" s="271">
        <v>1</v>
      </c>
      <c r="AB47" s="271" t="s">
        <v>200</v>
      </c>
      <c r="AC47" s="271">
        <v>3</v>
      </c>
      <c r="AD47" s="271">
        <v>7</v>
      </c>
      <c r="AE47" s="271" t="s">
        <v>200</v>
      </c>
      <c r="AF47" s="271" t="s">
        <v>200</v>
      </c>
      <c r="AG47" s="271" t="s">
        <v>200</v>
      </c>
      <c r="AH47" s="271" t="s">
        <v>200</v>
      </c>
      <c r="AI47" s="271" t="s">
        <v>200</v>
      </c>
      <c r="AJ47" s="272"/>
    </row>
    <row r="48" spans="1:36" s="181" customFormat="1" ht="12" hidden="1" customHeight="1">
      <c r="A48" s="181" t="s">
        <v>451</v>
      </c>
      <c r="B48" s="181" t="s">
        <v>147</v>
      </c>
      <c r="C48" s="181" t="s">
        <v>148</v>
      </c>
      <c r="D48" s="181" t="s">
        <v>149</v>
      </c>
      <c r="F48" s="267">
        <v>28</v>
      </c>
      <c r="H48" s="276" t="s">
        <v>480</v>
      </c>
      <c r="I48" s="269">
        <v>103</v>
      </c>
      <c r="J48" s="270">
        <v>0</v>
      </c>
      <c r="K48" s="269">
        <v>102</v>
      </c>
      <c r="L48" s="271">
        <v>23</v>
      </c>
      <c r="M48" s="271" t="s">
        <v>200</v>
      </c>
      <c r="N48" s="271" t="s">
        <v>200</v>
      </c>
      <c r="O48" s="271">
        <v>13</v>
      </c>
      <c r="P48" s="271">
        <v>7</v>
      </c>
      <c r="Q48" s="271" t="s">
        <v>200</v>
      </c>
      <c r="R48" s="271">
        <v>3</v>
      </c>
      <c r="S48" s="271">
        <v>71</v>
      </c>
      <c r="T48" s="271">
        <v>8</v>
      </c>
      <c r="U48" s="271">
        <v>5</v>
      </c>
      <c r="V48" s="271">
        <v>2</v>
      </c>
      <c r="W48" s="271">
        <v>2</v>
      </c>
      <c r="X48" s="271">
        <v>2</v>
      </c>
      <c r="Y48" s="271">
        <v>51</v>
      </c>
      <c r="Z48" s="271">
        <v>2</v>
      </c>
      <c r="AA48" s="271" t="s">
        <v>200</v>
      </c>
      <c r="AB48" s="271">
        <v>1</v>
      </c>
      <c r="AC48" s="271" t="s">
        <v>200</v>
      </c>
      <c r="AD48" s="271">
        <v>1</v>
      </c>
      <c r="AE48" s="271">
        <v>6</v>
      </c>
      <c r="AF48" s="271">
        <v>1</v>
      </c>
      <c r="AG48" s="271">
        <v>2</v>
      </c>
      <c r="AH48" s="271">
        <v>2</v>
      </c>
      <c r="AI48" s="271">
        <v>1</v>
      </c>
      <c r="AJ48" s="272"/>
    </row>
    <row r="49" spans="1:36" s="181" customFormat="1" ht="12" hidden="1" customHeight="1">
      <c r="A49" s="181" t="s">
        <v>451</v>
      </c>
      <c r="B49" s="181" t="s">
        <v>147</v>
      </c>
      <c r="C49" s="181" t="s">
        <v>148</v>
      </c>
      <c r="D49" s="181" t="s">
        <v>149</v>
      </c>
      <c r="F49" s="267">
        <v>29</v>
      </c>
      <c r="H49" s="268" t="s">
        <v>481</v>
      </c>
      <c r="I49" s="269">
        <v>147</v>
      </c>
      <c r="J49" s="270">
        <v>0</v>
      </c>
      <c r="K49" s="269">
        <v>147</v>
      </c>
      <c r="L49" s="271">
        <v>5</v>
      </c>
      <c r="M49" s="271" t="s">
        <v>200</v>
      </c>
      <c r="N49" s="271">
        <v>1</v>
      </c>
      <c r="O49" s="271">
        <v>1</v>
      </c>
      <c r="P49" s="271">
        <v>1</v>
      </c>
      <c r="Q49" s="271" t="s">
        <v>200</v>
      </c>
      <c r="R49" s="271">
        <v>2</v>
      </c>
      <c r="S49" s="271">
        <v>140</v>
      </c>
      <c r="T49" s="271">
        <v>29</v>
      </c>
      <c r="U49" s="271">
        <v>19</v>
      </c>
      <c r="V49" s="271" t="s">
        <v>200</v>
      </c>
      <c r="W49" s="271" t="s">
        <v>200</v>
      </c>
      <c r="X49" s="271">
        <v>63</v>
      </c>
      <c r="Y49" s="271">
        <v>28</v>
      </c>
      <c r="Z49" s="271" t="s">
        <v>200</v>
      </c>
      <c r="AA49" s="271" t="s">
        <v>200</v>
      </c>
      <c r="AB49" s="271" t="s">
        <v>200</v>
      </c>
      <c r="AC49" s="271" t="s">
        <v>200</v>
      </c>
      <c r="AD49" s="271" t="s">
        <v>200</v>
      </c>
      <c r="AE49" s="271">
        <v>1</v>
      </c>
      <c r="AF49" s="271" t="s">
        <v>200</v>
      </c>
      <c r="AG49" s="271" t="s">
        <v>200</v>
      </c>
      <c r="AH49" s="271">
        <v>1</v>
      </c>
      <c r="AI49" s="271" t="s">
        <v>200</v>
      </c>
      <c r="AJ49" s="272"/>
    </row>
    <row r="50" spans="1:36" s="181" customFormat="1" ht="24" hidden="1">
      <c r="A50" s="181" t="s">
        <v>451</v>
      </c>
      <c r="B50" s="181" t="s">
        <v>147</v>
      </c>
      <c r="C50" s="181" t="s">
        <v>148</v>
      </c>
      <c r="D50" s="181" t="s">
        <v>149</v>
      </c>
      <c r="F50" s="267">
        <v>30</v>
      </c>
      <c r="H50" s="274" t="s">
        <v>482</v>
      </c>
      <c r="I50" s="269">
        <v>12</v>
      </c>
      <c r="J50" s="270">
        <v>0</v>
      </c>
      <c r="K50" s="269">
        <v>12</v>
      </c>
      <c r="L50" s="271" t="s">
        <v>200</v>
      </c>
      <c r="M50" s="271" t="s">
        <v>200</v>
      </c>
      <c r="N50" s="271" t="s">
        <v>200</v>
      </c>
      <c r="O50" s="271" t="s">
        <v>200</v>
      </c>
      <c r="P50" s="271" t="s">
        <v>200</v>
      </c>
      <c r="Q50" s="271" t="s">
        <v>200</v>
      </c>
      <c r="R50" s="271" t="s">
        <v>200</v>
      </c>
      <c r="S50" s="271">
        <v>12</v>
      </c>
      <c r="T50" s="271">
        <v>2</v>
      </c>
      <c r="U50" s="271" t="s">
        <v>200</v>
      </c>
      <c r="V50" s="271" t="s">
        <v>200</v>
      </c>
      <c r="W50" s="271" t="s">
        <v>200</v>
      </c>
      <c r="X50" s="271">
        <v>9</v>
      </c>
      <c r="Y50" s="271" t="s">
        <v>200</v>
      </c>
      <c r="Z50" s="271" t="s">
        <v>200</v>
      </c>
      <c r="AA50" s="271" t="s">
        <v>200</v>
      </c>
      <c r="AB50" s="271" t="s">
        <v>200</v>
      </c>
      <c r="AC50" s="271" t="s">
        <v>200</v>
      </c>
      <c r="AD50" s="271" t="s">
        <v>200</v>
      </c>
      <c r="AE50" s="271" t="s">
        <v>200</v>
      </c>
      <c r="AF50" s="271" t="s">
        <v>200</v>
      </c>
      <c r="AG50" s="271" t="s">
        <v>200</v>
      </c>
      <c r="AH50" s="271" t="s">
        <v>200</v>
      </c>
      <c r="AI50" s="271" t="s">
        <v>200</v>
      </c>
      <c r="AJ50" s="272"/>
    </row>
    <row r="51" spans="1:36" s="181" customFormat="1" ht="12" hidden="1" customHeight="1">
      <c r="A51" s="181" t="s">
        <v>451</v>
      </c>
      <c r="B51" s="181" t="s">
        <v>147</v>
      </c>
      <c r="C51" s="181" t="s">
        <v>148</v>
      </c>
      <c r="D51" s="181" t="s">
        <v>149</v>
      </c>
      <c r="F51" s="267">
        <v>31</v>
      </c>
      <c r="H51" s="268" t="s">
        <v>483</v>
      </c>
      <c r="I51" s="269">
        <v>219</v>
      </c>
      <c r="J51" s="270">
        <v>0</v>
      </c>
      <c r="K51" s="269">
        <v>218</v>
      </c>
      <c r="L51" s="271">
        <v>14</v>
      </c>
      <c r="M51" s="271" t="s">
        <v>200</v>
      </c>
      <c r="N51" s="271" t="s">
        <v>200</v>
      </c>
      <c r="O51" s="271">
        <v>13</v>
      </c>
      <c r="P51" s="271">
        <v>1</v>
      </c>
      <c r="Q51" s="271" t="s">
        <v>200</v>
      </c>
      <c r="R51" s="271" t="s">
        <v>200</v>
      </c>
      <c r="S51" s="271">
        <v>204</v>
      </c>
      <c r="T51" s="271" t="s">
        <v>200</v>
      </c>
      <c r="U51" s="271" t="s">
        <v>200</v>
      </c>
      <c r="V51" s="271">
        <v>3</v>
      </c>
      <c r="W51" s="271">
        <v>15</v>
      </c>
      <c r="X51" s="271">
        <v>185</v>
      </c>
      <c r="Y51" s="271" t="s">
        <v>200</v>
      </c>
      <c r="Z51" s="271" t="s">
        <v>200</v>
      </c>
      <c r="AA51" s="271" t="s">
        <v>200</v>
      </c>
      <c r="AB51" s="271" t="s">
        <v>200</v>
      </c>
      <c r="AC51" s="271" t="s">
        <v>200</v>
      </c>
      <c r="AD51" s="271" t="s">
        <v>200</v>
      </c>
      <c r="AE51" s="271" t="s">
        <v>200</v>
      </c>
      <c r="AF51" s="271" t="s">
        <v>200</v>
      </c>
      <c r="AG51" s="271" t="s">
        <v>200</v>
      </c>
      <c r="AH51" s="271" t="s">
        <v>200</v>
      </c>
      <c r="AI51" s="271">
        <v>1</v>
      </c>
      <c r="AJ51" s="272"/>
    </row>
    <row r="52" spans="1:36" s="181" customFormat="1" ht="12" hidden="1" customHeight="1">
      <c r="A52" s="181" t="s">
        <v>451</v>
      </c>
      <c r="B52" s="181" t="s">
        <v>147</v>
      </c>
      <c r="C52" s="181" t="s">
        <v>148</v>
      </c>
      <c r="D52" s="181" t="s">
        <v>149</v>
      </c>
      <c r="F52" s="267">
        <v>32</v>
      </c>
      <c r="H52" s="273" t="s">
        <v>484</v>
      </c>
      <c r="I52" s="269">
        <v>1718</v>
      </c>
      <c r="J52" s="270">
        <v>0.3</v>
      </c>
      <c r="K52" s="269">
        <v>1688</v>
      </c>
      <c r="L52" s="271">
        <v>781</v>
      </c>
      <c r="M52" s="271">
        <v>15</v>
      </c>
      <c r="N52" s="271">
        <v>40</v>
      </c>
      <c r="O52" s="271">
        <v>624</v>
      </c>
      <c r="P52" s="271">
        <v>21</v>
      </c>
      <c r="Q52" s="271" t="s">
        <v>200</v>
      </c>
      <c r="R52" s="271">
        <v>80</v>
      </c>
      <c r="S52" s="271">
        <v>696</v>
      </c>
      <c r="T52" s="271">
        <v>134</v>
      </c>
      <c r="U52" s="271">
        <v>29</v>
      </c>
      <c r="V52" s="271">
        <v>8</v>
      </c>
      <c r="W52" s="271">
        <v>144</v>
      </c>
      <c r="X52" s="271">
        <v>16</v>
      </c>
      <c r="Y52" s="271">
        <v>366</v>
      </c>
      <c r="Z52" s="271">
        <v>191</v>
      </c>
      <c r="AA52" s="271">
        <v>180</v>
      </c>
      <c r="AB52" s="271">
        <v>1</v>
      </c>
      <c r="AC52" s="271">
        <v>4</v>
      </c>
      <c r="AD52" s="271">
        <v>6</v>
      </c>
      <c r="AE52" s="271">
        <v>21</v>
      </c>
      <c r="AF52" s="271">
        <v>1</v>
      </c>
      <c r="AG52" s="271">
        <v>19</v>
      </c>
      <c r="AH52" s="271" t="s">
        <v>200</v>
      </c>
      <c r="AI52" s="271">
        <v>30</v>
      </c>
      <c r="AJ52" s="272"/>
    </row>
    <row r="53" spans="1:36" s="181" customFormat="1" ht="12" hidden="1" customHeight="1">
      <c r="A53" s="181" t="s">
        <v>451</v>
      </c>
      <c r="B53" s="181" t="s">
        <v>147</v>
      </c>
      <c r="C53" s="181" t="s">
        <v>148</v>
      </c>
      <c r="D53" s="181" t="s">
        <v>149</v>
      </c>
      <c r="F53" s="267">
        <v>33</v>
      </c>
      <c r="H53" s="275" t="s">
        <v>485</v>
      </c>
      <c r="I53" s="269" t="s">
        <v>470</v>
      </c>
      <c r="J53" s="270">
        <v>0</v>
      </c>
      <c r="K53" s="269" t="s">
        <v>470</v>
      </c>
      <c r="L53" s="271" t="s">
        <v>470</v>
      </c>
      <c r="M53" s="271" t="s">
        <v>470</v>
      </c>
      <c r="N53" s="271" t="s">
        <v>470</v>
      </c>
      <c r="O53" s="271" t="s">
        <v>470</v>
      </c>
      <c r="P53" s="271" t="s">
        <v>470</v>
      </c>
      <c r="Q53" s="271" t="s">
        <v>470</v>
      </c>
      <c r="R53" s="271" t="s">
        <v>470</v>
      </c>
      <c r="S53" s="271" t="s">
        <v>470</v>
      </c>
      <c r="T53" s="271" t="s">
        <v>470</v>
      </c>
      <c r="U53" s="271" t="s">
        <v>470</v>
      </c>
      <c r="V53" s="271" t="s">
        <v>470</v>
      </c>
      <c r="W53" s="271" t="s">
        <v>470</v>
      </c>
      <c r="X53" s="271" t="s">
        <v>470</v>
      </c>
      <c r="Y53" s="271" t="s">
        <v>470</v>
      </c>
      <c r="Z53" s="271" t="s">
        <v>470</v>
      </c>
      <c r="AA53" s="271" t="s">
        <v>470</v>
      </c>
      <c r="AB53" s="271" t="s">
        <v>470</v>
      </c>
      <c r="AC53" s="271" t="s">
        <v>470</v>
      </c>
      <c r="AD53" s="271" t="s">
        <v>470</v>
      </c>
      <c r="AE53" s="271" t="s">
        <v>470</v>
      </c>
      <c r="AF53" s="271" t="s">
        <v>470</v>
      </c>
      <c r="AG53" s="271" t="s">
        <v>470</v>
      </c>
      <c r="AH53" s="271" t="s">
        <v>470</v>
      </c>
      <c r="AI53" s="271" t="s">
        <v>470</v>
      </c>
      <c r="AJ53" s="272"/>
    </row>
    <row r="54" spans="1:36" s="181" customFormat="1" ht="12" hidden="1" customHeight="1">
      <c r="A54" s="181" t="s">
        <v>451</v>
      </c>
      <c r="B54" s="181" t="s">
        <v>147</v>
      </c>
      <c r="C54" s="181" t="s">
        <v>148</v>
      </c>
      <c r="D54" s="181" t="s">
        <v>149</v>
      </c>
      <c r="F54" s="267">
        <v>34</v>
      </c>
      <c r="H54" s="268" t="s">
        <v>486</v>
      </c>
      <c r="I54" s="269">
        <v>614</v>
      </c>
      <c r="J54" s="270">
        <v>0.1</v>
      </c>
      <c r="K54" s="269">
        <v>597</v>
      </c>
      <c r="L54" s="271">
        <v>221</v>
      </c>
      <c r="M54" s="271">
        <v>11</v>
      </c>
      <c r="N54" s="271">
        <v>1</v>
      </c>
      <c r="O54" s="271">
        <v>194</v>
      </c>
      <c r="P54" s="271">
        <v>13</v>
      </c>
      <c r="Q54" s="271" t="s">
        <v>200</v>
      </c>
      <c r="R54" s="271">
        <v>2</v>
      </c>
      <c r="S54" s="271">
        <v>343</v>
      </c>
      <c r="T54" s="271">
        <v>51</v>
      </c>
      <c r="U54" s="271">
        <v>6</v>
      </c>
      <c r="V54" s="271">
        <v>3</v>
      </c>
      <c r="W54" s="271">
        <v>26</v>
      </c>
      <c r="X54" s="271">
        <v>15</v>
      </c>
      <c r="Y54" s="271">
        <v>241</v>
      </c>
      <c r="Z54" s="271">
        <v>32</v>
      </c>
      <c r="AA54" s="271">
        <v>29</v>
      </c>
      <c r="AB54" s="271" t="s">
        <v>200</v>
      </c>
      <c r="AC54" s="271">
        <v>1</v>
      </c>
      <c r="AD54" s="271">
        <v>2</v>
      </c>
      <c r="AE54" s="271">
        <v>1</v>
      </c>
      <c r="AF54" s="271">
        <v>1</v>
      </c>
      <c r="AG54" s="271" t="s">
        <v>200</v>
      </c>
      <c r="AH54" s="271" t="s">
        <v>200</v>
      </c>
      <c r="AI54" s="271">
        <v>16</v>
      </c>
      <c r="AJ54" s="272"/>
    </row>
    <row r="55" spans="1:36" s="181" customFormat="1" ht="12" hidden="1" customHeight="1">
      <c r="A55" s="181" t="s">
        <v>451</v>
      </c>
      <c r="B55" s="181" t="s">
        <v>147</v>
      </c>
      <c r="C55" s="181" t="s">
        <v>148</v>
      </c>
      <c r="D55" s="181" t="s">
        <v>149</v>
      </c>
      <c r="F55" s="267">
        <v>35</v>
      </c>
      <c r="H55" s="268" t="s">
        <v>487</v>
      </c>
      <c r="I55" s="269" t="s">
        <v>470</v>
      </c>
      <c r="J55" s="270">
        <v>0</v>
      </c>
      <c r="K55" s="269" t="s">
        <v>470</v>
      </c>
      <c r="L55" s="271" t="s">
        <v>470</v>
      </c>
      <c r="M55" s="271" t="s">
        <v>470</v>
      </c>
      <c r="N55" s="271" t="s">
        <v>470</v>
      </c>
      <c r="O55" s="271" t="s">
        <v>470</v>
      </c>
      <c r="P55" s="271" t="s">
        <v>470</v>
      </c>
      <c r="Q55" s="271" t="s">
        <v>470</v>
      </c>
      <c r="R55" s="271" t="s">
        <v>470</v>
      </c>
      <c r="S55" s="271" t="s">
        <v>470</v>
      </c>
      <c r="T55" s="271" t="s">
        <v>470</v>
      </c>
      <c r="U55" s="271" t="s">
        <v>470</v>
      </c>
      <c r="V55" s="271" t="s">
        <v>470</v>
      </c>
      <c r="W55" s="271" t="s">
        <v>470</v>
      </c>
      <c r="X55" s="271" t="s">
        <v>470</v>
      </c>
      <c r="Y55" s="271" t="s">
        <v>470</v>
      </c>
      <c r="Z55" s="271" t="s">
        <v>470</v>
      </c>
      <c r="AA55" s="271" t="s">
        <v>470</v>
      </c>
      <c r="AB55" s="271" t="s">
        <v>470</v>
      </c>
      <c r="AC55" s="271" t="s">
        <v>470</v>
      </c>
      <c r="AD55" s="271" t="s">
        <v>470</v>
      </c>
      <c r="AE55" s="271" t="s">
        <v>470</v>
      </c>
      <c r="AF55" s="271" t="s">
        <v>470</v>
      </c>
      <c r="AG55" s="271" t="s">
        <v>470</v>
      </c>
      <c r="AH55" s="271" t="s">
        <v>470</v>
      </c>
      <c r="AI55" s="271" t="s">
        <v>470</v>
      </c>
      <c r="AJ55" s="272"/>
    </row>
    <row r="56" spans="1:36" s="181" customFormat="1" ht="12" hidden="1" customHeight="1">
      <c r="A56" s="181" t="s">
        <v>451</v>
      </c>
      <c r="B56" s="181" t="s">
        <v>147</v>
      </c>
      <c r="C56" s="181" t="s">
        <v>148</v>
      </c>
      <c r="D56" s="181" t="s">
        <v>149</v>
      </c>
      <c r="F56" s="267">
        <v>36</v>
      </c>
      <c r="H56" s="268" t="s">
        <v>488</v>
      </c>
      <c r="I56" s="269">
        <v>192</v>
      </c>
      <c r="J56" s="270">
        <v>0</v>
      </c>
      <c r="K56" s="269">
        <v>180</v>
      </c>
      <c r="L56" s="271">
        <v>137</v>
      </c>
      <c r="M56" s="271" t="s">
        <v>200</v>
      </c>
      <c r="N56" s="271">
        <v>25</v>
      </c>
      <c r="O56" s="271">
        <v>42</v>
      </c>
      <c r="P56" s="271">
        <v>2</v>
      </c>
      <c r="Q56" s="271" t="s">
        <v>200</v>
      </c>
      <c r="R56" s="271">
        <v>68</v>
      </c>
      <c r="S56" s="271">
        <v>43</v>
      </c>
      <c r="T56" s="271">
        <v>33</v>
      </c>
      <c r="U56" s="271">
        <v>2</v>
      </c>
      <c r="V56" s="271" t="s">
        <v>200</v>
      </c>
      <c r="W56" s="271" t="s">
        <v>200</v>
      </c>
      <c r="X56" s="271" t="s">
        <v>200</v>
      </c>
      <c r="Y56" s="271">
        <v>8</v>
      </c>
      <c r="Z56" s="271" t="s">
        <v>200</v>
      </c>
      <c r="AA56" s="271" t="s">
        <v>200</v>
      </c>
      <c r="AB56" s="271" t="s">
        <v>200</v>
      </c>
      <c r="AC56" s="271" t="s">
        <v>200</v>
      </c>
      <c r="AD56" s="271" t="s">
        <v>200</v>
      </c>
      <c r="AE56" s="271" t="s">
        <v>200</v>
      </c>
      <c r="AF56" s="271" t="s">
        <v>200</v>
      </c>
      <c r="AG56" s="271" t="s">
        <v>200</v>
      </c>
      <c r="AH56" s="271" t="s">
        <v>200</v>
      </c>
      <c r="AI56" s="271">
        <v>12</v>
      </c>
      <c r="AJ56" s="272"/>
    </row>
    <row r="57" spans="1:36" s="181" customFormat="1" ht="12" hidden="1" customHeight="1">
      <c r="A57" s="181" t="s">
        <v>451</v>
      </c>
      <c r="B57" s="181" t="s">
        <v>147</v>
      </c>
      <c r="C57" s="181" t="s">
        <v>148</v>
      </c>
      <c r="D57" s="181" t="s">
        <v>149</v>
      </c>
      <c r="F57" s="267">
        <v>37</v>
      </c>
      <c r="H57" s="268" t="s">
        <v>489</v>
      </c>
      <c r="I57" s="269">
        <v>455</v>
      </c>
      <c r="J57" s="270">
        <v>0.1</v>
      </c>
      <c r="K57" s="269">
        <v>455</v>
      </c>
      <c r="L57" s="271">
        <v>47</v>
      </c>
      <c r="M57" s="271">
        <v>2</v>
      </c>
      <c r="N57" s="271">
        <v>13</v>
      </c>
      <c r="O57" s="271">
        <v>28</v>
      </c>
      <c r="P57" s="271">
        <v>2</v>
      </c>
      <c r="Q57" s="271" t="s">
        <v>200</v>
      </c>
      <c r="R57" s="271">
        <v>1</v>
      </c>
      <c r="S57" s="271">
        <v>253</v>
      </c>
      <c r="T57" s="271">
        <v>28</v>
      </c>
      <c r="U57" s="271">
        <v>13</v>
      </c>
      <c r="V57" s="271">
        <v>2</v>
      </c>
      <c r="W57" s="271">
        <v>106</v>
      </c>
      <c r="X57" s="271" t="s">
        <v>200</v>
      </c>
      <c r="Y57" s="271">
        <v>104</v>
      </c>
      <c r="Z57" s="271">
        <v>152</v>
      </c>
      <c r="AA57" s="271">
        <v>147</v>
      </c>
      <c r="AB57" s="271" t="s">
        <v>200</v>
      </c>
      <c r="AC57" s="271">
        <v>3</v>
      </c>
      <c r="AD57" s="271">
        <v>2</v>
      </c>
      <c r="AE57" s="271">
        <v>2</v>
      </c>
      <c r="AF57" s="271" t="s">
        <v>200</v>
      </c>
      <c r="AG57" s="271">
        <v>2</v>
      </c>
      <c r="AH57" s="271" t="s">
        <v>200</v>
      </c>
      <c r="AI57" s="271" t="s">
        <v>200</v>
      </c>
      <c r="AJ57" s="272"/>
    </row>
    <row r="58" spans="1:36" s="181" customFormat="1" ht="24" hidden="1">
      <c r="A58" s="181" t="s">
        <v>451</v>
      </c>
      <c r="B58" s="181" t="s">
        <v>147</v>
      </c>
      <c r="C58" s="181" t="s">
        <v>148</v>
      </c>
      <c r="D58" s="181" t="s">
        <v>149</v>
      </c>
      <c r="F58" s="267">
        <v>38</v>
      </c>
      <c r="H58" s="268" t="s">
        <v>490</v>
      </c>
      <c r="I58" s="269">
        <v>274</v>
      </c>
      <c r="J58" s="270">
        <v>0.1</v>
      </c>
      <c r="K58" s="269">
        <v>273</v>
      </c>
      <c r="L58" s="271">
        <v>210</v>
      </c>
      <c r="M58" s="271">
        <v>2</v>
      </c>
      <c r="N58" s="271">
        <v>1</v>
      </c>
      <c r="O58" s="271">
        <v>194</v>
      </c>
      <c r="P58" s="271">
        <v>4</v>
      </c>
      <c r="Q58" s="271" t="s">
        <v>200</v>
      </c>
      <c r="R58" s="271">
        <v>9</v>
      </c>
      <c r="S58" s="271">
        <v>39</v>
      </c>
      <c r="T58" s="271">
        <v>19</v>
      </c>
      <c r="U58" s="271">
        <v>6</v>
      </c>
      <c r="V58" s="271" t="s">
        <v>200</v>
      </c>
      <c r="W58" s="271" t="s">
        <v>200</v>
      </c>
      <c r="X58" s="271">
        <v>1</v>
      </c>
      <c r="Y58" s="271">
        <v>13</v>
      </c>
      <c r="Z58" s="271">
        <v>6</v>
      </c>
      <c r="AA58" s="271">
        <v>4</v>
      </c>
      <c r="AB58" s="271">
        <v>1</v>
      </c>
      <c r="AC58" s="271" t="s">
        <v>200</v>
      </c>
      <c r="AD58" s="271">
        <v>1</v>
      </c>
      <c r="AE58" s="271">
        <v>17</v>
      </c>
      <c r="AF58" s="271" t="s">
        <v>200</v>
      </c>
      <c r="AG58" s="271">
        <v>17</v>
      </c>
      <c r="AH58" s="271" t="s">
        <v>200</v>
      </c>
      <c r="AI58" s="271">
        <v>1</v>
      </c>
      <c r="AJ58" s="272"/>
    </row>
    <row r="59" spans="1:36" s="181" customFormat="1" ht="12" hidden="1" customHeight="1">
      <c r="A59" s="181" t="s">
        <v>451</v>
      </c>
      <c r="B59" s="181" t="s">
        <v>147</v>
      </c>
      <c r="C59" s="181" t="s">
        <v>148</v>
      </c>
      <c r="D59" s="181" t="s">
        <v>149</v>
      </c>
      <c r="F59" s="267">
        <v>39</v>
      </c>
      <c r="H59" s="273" t="s">
        <v>491</v>
      </c>
      <c r="I59" s="269">
        <v>2133</v>
      </c>
      <c r="J59" s="270">
        <v>0.4</v>
      </c>
      <c r="K59" s="269">
        <v>2123</v>
      </c>
      <c r="L59" s="271">
        <v>882</v>
      </c>
      <c r="M59" s="271">
        <v>144</v>
      </c>
      <c r="N59" s="271">
        <v>51</v>
      </c>
      <c r="O59" s="271">
        <v>648</v>
      </c>
      <c r="P59" s="271">
        <v>29</v>
      </c>
      <c r="Q59" s="271" t="s">
        <v>200</v>
      </c>
      <c r="R59" s="271">
        <v>10</v>
      </c>
      <c r="S59" s="271">
        <v>1211</v>
      </c>
      <c r="T59" s="271">
        <v>259</v>
      </c>
      <c r="U59" s="271">
        <v>404</v>
      </c>
      <c r="V59" s="271" t="s">
        <v>200</v>
      </c>
      <c r="W59" s="271">
        <v>320</v>
      </c>
      <c r="X59" s="271">
        <v>1</v>
      </c>
      <c r="Y59" s="271">
        <v>227</v>
      </c>
      <c r="Z59" s="271">
        <v>19</v>
      </c>
      <c r="AA59" s="271">
        <v>7</v>
      </c>
      <c r="AB59" s="271">
        <v>4</v>
      </c>
      <c r="AC59" s="271">
        <v>2</v>
      </c>
      <c r="AD59" s="271">
        <v>6</v>
      </c>
      <c r="AE59" s="271">
        <v>11</v>
      </c>
      <c r="AF59" s="271">
        <v>3</v>
      </c>
      <c r="AG59" s="271">
        <v>4</v>
      </c>
      <c r="AH59" s="271">
        <v>3</v>
      </c>
      <c r="AI59" s="271">
        <v>11</v>
      </c>
      <c r="AJ59" s="272"/>
    </row>
    <row r="60" spans="1:36" s="181" customFormat="1" ht="12" hidden="1" customHeight="1">
      <c r="A60" s="181" t="s">
        <v>451</v>
      </c>
      <c r="B60" s="181" t="s">
        <v>147</v>
      </c>
      <c r="C60" s="181" t="s">
        <v>148</v>
      </c>
      <c r="D60" s="181" t="s">
        <v>149</v>
      </c>
      <c r="F60" s="267">
        <v>40</v>
      </c>
      <c r="H60" s="268" t="s">
        <v>492</v>
      </c>
      <c r="I60" s="269" t="s">
        <v>470</v>
      </c>
      <c r="J60" s="270">
        <v>0.4</v>
      </c>
      <c r="K60" s="269" t="s">
        <v>470</v>
      </c>
      <c r="L60" s="271" t="s">
        <v>470</v>
      </c>
      <c r="M60" s="271" t="s">
        <v>470</v>
      </c>
      <c r="N60" s="271" t="s">
        <v>470</v>
      </c>
      <c r="O60" s="271" t="s">
        <v>470</v>
      </c>
      <c r="P60" s="271" t="s">
        <v>470</v>
      </c>
      <c r="Q60" s="271" t="s">
        <v>470</v>
      </c>
      <c r="R60" s="271" t="s">
        <v>470</v>
      </c>
      <c r="S60" s="271" t="s">
        <v>470</v>
      </c>
      <c r="T60" s="271" t="s">
        <v>470</v>
      </c>
      <c r="U60" s="271" t="s">
        <v>470</v>
      </c>
      <c r="V60" s="271" t="s">
        <v>470</v>
      </c>
      <c r="W60" s="271" t="s">
        <v>470</v>
      </c>
      <c r="X60" s="271" t="s">
        <v>470</v>
      </c>
      <c r="Y60" s="271" t="s">
        <v>470</v>
      </c>
      <c r="Z60" s="271" t="s">
        <v>470</v>
      </c>
      <c r="AA60" s="271" t="s">
        <v>470</v>
      </c>
      <c r="AB60" s="271" t="s">
        <v>470</v>
      </c>
      <c r="AC60" s="271" t="s">
        <v>470</v>
      </c>
      <c r="AD60" s="271" t="s">
        <v>470</v>
      </c>
      <c r="AE60" s="271" t="s">
        <v>470</v>
      </c>
      <c r="AF60" s="271" t="s">
        <v>470</v>
      </c>
      <c r="AG60" s="271" t="s">
        <v>470</v>
      </c>
      <c r="AH60" s="271" t="s">
        <v>470</v>
      </c>
      <c r="AI60" s="271" t="s">
        <v>470</v>
      </c>
      <c r="AJ60" s="272"/>
    </row>
    <row r="61" spans="1:36" s="181" customFormat="1" ht="12" hidden="1" customHeight="1">
      <c r="A61" s="181" t="s">
        <v>451</v>
      </c>
      <c r="B61" s="181" t="s">
        <v>147</v>
      </c>
      <c r="C61" s="181" t="s">
        <v>148</v>
      </c>
      <c r="D61" s="181" t="s">
        <v>149</v>
      </c>
      <c r="F61" s="267">
        <v>41</v>
      </c>
      <c r="H61" s="268" t="s">
        <v>493</v>
      </c>
      <c r="I61" s="269" t="s">
        <v>470</v>
      </c>
      <c r="J61" s="270">
        <v>0</v>
      </c>
      <c r="K61" s="269" t="s">
        <v>470</v>
      </c>
      <c r="L61" s="271" t="s">
        <v>470</v>
      </c>
      <c r="M61" s="271" t="s">
        <v>470</v>
      </c>
      <c r="N61" s="271" t="s">
        <v>470</v>
      </c>
      <c r="O61" s="271" t="s">
        <v>470</v>
      </c>
      <c r="P61" s="271" t="s">
        <v>470</v>
      </c>
      <c r="Q61" s="271" t="s">
        <v>470</v>
      </c>
      <c r="R61" s="271" t="s">
        <v>470</v>
      </c>
      <c r="S61" s="271" t="s">
        <v>470</v>
      </c>
      <c r="T61" s="271" t="s">
        <v>470</v>
      </c>
      <c r="U61" s="271" t="s">
        <v>470</v>
      </c>
      <c r="V61" s="271" t="s">
        <v>470</v>
      </c>
      <c r="W61" s="271" t="s">
        <v>470</v>
      </c>
      <c r="X61" s="271" t="s">
        <v>470</v>
      </c>
      <c r="Y61" s="271" t="s">
        <v>470</v>
      </c>
      <c r="Z61" s="271" t="s">
        <v>470</v>
      </c>
      <c r="AA61" s="271" t="s">
        <v>470</v>
      </c>
      <c r="AB61" s="271" t="s">
        <v>470</v>
      </c>
      <c r="AC61" s="271" t="s">
        <v>470</v>
      </c>
      <c r="AD61" s="271" t="s">
        <v>470</v>
      </c>
      <c r="AE61" s="271" t="s">
        <v>470</v>
      </c>
      <c r="AF61" s="271" t="s">
        <v>470</v>
      </c>
      <c r="AG61" s="271" t="s">
        <v>470</v>
      </c>
      <c r="AH61" s="271" t="s">
        <v>470</v>
      </c>
      <c r="AI61" s="271" t="s">
        <v>470</v>
      </c>
      <c r="AJ61" s="272"/>
    </row>
    <row r="62" spans="1:36" s="181" customFormat="1" ht="12" hidden="1" customHeight="1">
      <c r="A62" s="181" t="s">
        <v>451</v>
      </c>
      <c r="B62" s="181" t="s">
        <v>147</v>
      </c>
      <c r="C62" s="181" t="s">
        <v>148</v>
      </c>
      <c r="D62" s="181" t="s">
        <v>149</v>
      </c>
      <c r="F62" s="267">
        <v>42</v>
      </c>
      <c r="H62" s="268" t="s">
        <v>494</v>
      </c>
      <c r="I62" s="269" t="s">
        <v>200</v>
      </c>
      <c r="J62" s="270" t="s">
        <v>200</v>
      </c>
      <c r="K62" s="269" t="s">
        <v>200</v>
      </c>
      <c r="L62" s="271" t="s">
        <v>200</v>
      </c>
      <c r="M62" s="271" t="s">
        <v>200</v>
      </c>
      <c r="N62" s="271" t="s">
        <v>200</v>
      </c>
      <c r="O62" s="271" t="s">
        <v>200</v>
      </c>
      <c r="P62" s="271" t="s">
        <v>200</v>
      </c>
      <c r="Q62" s="271" t="s">
        <v>200</v>
      </c>
      <c r="R62" s="271" t="s">
        <v>200</v>
      </c>
      <c r="S62" s="271" t="s">
        <v>200</v>
      </c>
      <c r="T62" s="271" t="s">
        <v>200</v>
      </c>
      <c r="U62" s="271" t="s">
        <v>200</v>
      </c>
      <c r="V62" s="271" t="s">
        <v>200</v>
      </c>
      <c r="W62" s="271" t="s">
        <v>200</v>
      </c>
      <c r="X62" s="271" t="s">
        <v>200</v>
      </c>
      <c r="Y62" s="271" t="s">
        <v>200</v>
      </c>
      <c r="Z62" s="271" t="s">
        <v>200</v>
      </c>
      <c r="AA62" s="271" t="s">
        <v>200</v>
      </c>
      <c r="AB62" s="271" t="s">
        <v>200</v>
      </c>
      <c r="AC62" s="271" t="s">
        <v>200</v>
      </c>
      <c r="AD62" s="271" t="s">
        <v>200</v>
      </c>
      <c r="AE62" s="271" t="s">
        <v>200</v>
      </c>
      <c r="AF62" s="271" t="s">
        <v>200</v>
      </c>
      <c r="AG62" s="271" t="s">
        <v>200</v>
      </c>
      <c r="AH62" s="271" t="s">
        <v>200</v>
      </c>
      <c r="AI62" s="271" t="s">
        <v>200</v>
      </c>
      <c r="AJ62" s="272"/>
    </row>
    <row r="63" spans="1:36" s="181" customFormat="1" ht="12" hidden="1" customHeight="1">
      <c r="A63" s="181" t="s">
        <v>451</v>
      </c>
      <c r="B63" s="181" t="s">
        <v>147</v>
      </c>
      <c r="C63" s="181" t="s">
        <v>148</v>
      </c>
      <c r="D63" s="181" t="s">
        <v>149</v>
      </c>
      <c r="F63" s="267">
        <v>43</v>
      </c>
      <c r="H63" s="268" t="s">
        <v>495</v>
      </c>
      <c r="I63" s="269" t="s">
        <v>200</v>
      </c>
      <c r="J63" s="270" t="s">
        <v>200</v>
      </c>
      <c r="K63" s="269" t="s">
        <v>200</v>
      </c>
      <c r="L63" s="271" t="s">
        <v>200</v>
      </c>
      <c r="M63" s="271" t="s">
        <v>200</v>
      </c>
      <c r="N63" s="271" t="s">
        <v>200</v>
      </c>
      <c r="O63" s="271" t="s">
        <v>200</v>
      </c>
      <c r="P63" s="271" t="s">
        <v>200</v>
      </c>
      <c r="Q63" s="271" t="s">
        <v>200</v>
      </c>
      <c r="R63" s="271" t="s">
        <v>200</v>
      </c>
      <c r="S63" s="271" t="s">
        <v>200</v>
      </c>
      <c r="T63" s="271" t="s">
        <v>200</v>
      </c>
      <c r="U63" s="271" t="s">
        <v>200</v>
      </c>
      <c r="V63" s="271" t="s">
        <v>200</v>
      </c>
      <c r="W63" s="271" t="s">
        <v>200</v>
      </c>
      <c r="X63" s="271" t="s">
        <v>200</v>
      </c>
      <c r="Y63" s="271" t="s">
        <v>200</v>
      </c>
      <c r="Z63" s="271" t="s">
        <v>200</v>
      </c>
      <c r="AA63" s="271" t="s">
        <v>200</v>
      </c>
      <c r="AB63" s="271" t="s">
        <v>200</v>
      </c>
      <c r="AC63" s="271" t="s">
        <v>200</v>
      </c>
      <c r="AD63" s="271" t="s">
        <v>200</v>
      </c>
      <c r="AE63" s="271" t="s">
        <v>200</v>
      </c>
      <c r="AF63" s="271" t="s">
        <v>200</v>
      </c>
      <c r="AG63" s="271" t="s">
        <v>200</v>
      </c>
      <c r="AH63" s="271" t="s">
        <v>200</v>
      </c>
      <c r="AI63" s="271" t="s">
        <v>200</v>
      </c>
      <c r="AJ63" s="272"/>
    </row>
    <row r="64" spans="1:36" s="181" customFormat="1" ht="12" hidden="1" customHeight="1">
      <c r="A64" s="181" t="s">
        <v>451</v>
      </c>
      <c r="B64" s="181" t="s">
        <v>147</v>
      </c>
      <c r="C64" s="181" t="s">
        <v>148</v>
      </c>
      <c r="D64" s="181" t="s">
        <v>149</v>
      </c>
      <c r="F64" s="267">
        <v>44</v>
      </c>
      <c r="H64" s="273" t="s">
        <v>496</v>
      </c>
      <c r="I64" s="269">
        <v>23351</v>
      </c>
      <c r="J64" s="270">
        <v>4.4000000000000004</v>
      </c>
      <c r="K64" s="269">
        <v>23209</v>
      </c>
      <c r="L64" s="271">
        <v>6371</v>
      </c>
      <c r="M64" s="271">
        <v>87</v>
      </c>
      <c r="N64" s="271">
        <v>19</v>
      </c>
      <c r="O64" s="271">
        <v>3611</v>
      </c>
      <c r="P64" s="271">
        <v>2050</v>
      </c>
      <c r="Q64" s="271">
        <v>1</v>
      </c>
      <c r="R64" s="271">
        <v>603</v>
      </c>
      <c r="S64" s="271">
        <v>1447</v>
      </c>
      <c r="T64" s="271">
        <v>255</v>
      </c>
      <c r="U64" s="271">
        <v>74</v>
      </c>
      <c r="V64" s="271">
        <v>8</v>
      </c>
      <c r="W64" s="271">
        <v>117</v>
      </c>
      <c r="X64" s="271">
        <v>19</v>
      </c>
      <c r="Y64" s="271">
        <v>974</v>
      </c>
      <c r="Z64" s="271">
        <v>1527</v>
      </c>
      <c r="AA64" s="271">
        <v>192</v>
      </c>
      <c r="AB64" s="271">
        <v>411</v>
      </c>
      <c r="AC64" s="271">
        <v>34</v>
      </c>
      <c r="AD64" s="271">
        <v>890</v>
      </c>
      <c r="AE64" s="271">
        <v>13863</v>
      </c>
      <c r="AF64" s="271">
        <v>389</v>
      </c>
      <c r="AG64" s="271">
        <v>12988</v>
      </c>
      <c r="AH64" s="271">
        <v>485</v>
      </c>
      <c r="AI64" s="271">
        <v>142</v>
      </c>
      <c r="AJ64" s="272"/>
    </row>
    <row r="65" spans="1:36" s="181" customFormat="1" ht="12" hidden="1" customHeight="1">
      <c r="A65" s="181" t="s">
        <v>451</v>
      </c>
      <c r="B65" s="181" t="s">
        <v>147</v>
      </c>
      <c r="C65" s="181" t="s">
        <v>148</v>
      </c>
      <c r="D65" s="181" t="s">
        <v>149</v>
      </c>
      <c r="F65" s="267">
        <v>45</v>
      </c>
      <c r="H65" s="268" t="s">
        <v>497</v>
      </c>
      <c r="I65" s="269">
        <v>35529</v>
      </c>
      <c r="J65" s="270">
        <v>6.7</v>
      </c>
      <c r="K65" s="269">
        <v>35224</v>
      </c>
      <c r="L65" s="271">
        <v>21304</v>
      </c>
      <c r="M65" s="271">
        <v>404</v>
      </c>
      <c r="N65" s="271">
        <v>37</v>
      </c>
      <c r="O65" s="271">
        <v>18890</v>
      </c>
      <c r="P65" s="271">
        <v>1569</v>
      </c>
      <c r="Q65" s="271">
        <v>12</v>
      </c>
      <c r="R65" s="271">
        <v>394</v>
      </c>
      <c r="S65" s="271">
        <v>11273</v>
      </c>
      <c r="T65" s="271">
        <v>1576</v>
      </c>
      <c r="U65" s="271">
        <v>975</v>
      </c>
      <c r="V65" s="271">
        <v>82</v>
      </c>
      <c r="W65" s="271">
        <v>3676</v>
      </c>
      <c r="X65" s="271">
        <v>300</v>
      </c>
      <c r="Y65" s="271">
        <v>4664</v>
      </c>
      <c r="Z65" s="271">
        <v>1779</v>
      </c>
      <c r="AA65" s="271">
        <v>568</v>
      </c>
      <c r="AB65" s="271">
        <v>74</v>
      </c>
      <c r="AC65" s="271">
        <v>85</v>
      </c>
      <c r="AD65" s="271">
        <v>1052</v>
      </c>
      <c r="AE65" s="271">
        <v>867</v>
      </c>
      <c r="AF65" s="271">
        <v>40</v>
      </c>
      <c r="AG65" s="271">
        <v>603</v>
      </c>
      <c r="AH65" s="271">
        <v>224</v>
      </c>
      <c r="AI65" s="271">
        <v>306</v>
      </c>
      <c r="AJ65" s="272"/>
    </row>
    <row r="66" spans="1:36" s="181" customFormat="1" ht="12" hidden="1" customHeight="1">
      <c r="A66" s="181" t="s">
        <v>451</v>
      </c>
      <c r="B66" s="181" t="s">
        <v>147</v>
      </c>
      <c r="C66" s="181" t="s">
        <v>148</v>
      </c>
      <c r="D66" s="181" t="s">
        <v>149</v>
      </c>
      <c r="F66" s="267">
        <v>46</v>
      </c>
      <c r="H66" s="273" t="s">
        <v>498</v>
      </c>
      <c r="I66" s="269">
        <v>16061</v>
      </c>
      <c r="J66" s="270">
        <v>3</v>
      </c>
      <c r="K66" s="269">
        <v>15868</v>
      </c>
      <c r="L66" s="271">
        <v>9275</v>
      </c>
      <c r="M66" s="271">
        <v>186</v>
      </c>
      <c r="N66" s="271">
        <v>21</v>
      </c>
      <c r="O66" s="271">
        <v>8647</v>
      </c>
      <c r="P66" s="271">
        <v>289</v>
      </c>
      <c r="Q66" s="271">
        <v>8</v>
      </c>
      <c r="R66" s="271">
        <v>123</v>
      </c>
      <c r="S66" s="271">
        <v>5720</v>
      </c>
      <c r="T66" s="271">
        <v>386</v>
      </c>
      <c r="U66" s="271">
        <v>207</v>
      </c>
      <c r="V66" s="271">
        <v>52</v>
      </c>
      <c r="W66" s="271">
        <v>2823</v>
      </c>
      <c r="X66" s="271">
        <v>124</v>
      </c>
      <c r="Y66" s="271">
        <v>2129</v>
      </c>
      <c r="Z66" s="271">
        <v>622</v>
      </c>
      <c r="AA66" s="271">
        <v>197</v>
      </c>
      <c r="AB66" s="271">
        <v>26</v>
      </c>
      <c r="AC66" s="271">
        <v>19</v>
      </c>
      <c r="AD66" s="271">
        <v>379</v>
      </c>
      <c r="AE66" s="271">
        <v>252</v>
      </c>
      <c r="AF66" s="271">
        <v>4</v>
      </c>
      <c r="AG66" s="271">
        <v>224</v>
      </c>
      <c r="AH66" s="271">
        <v>24</v>
      </c>
      <c r="AI66" s="271">
        <v>192</v>
      </c>
      <c r="AJ66" s="272"/>
    </row>
    <row r="67" spans="1:36" s="181" customFormat="1" ht="12" hidden="1" customHeight="1">
      <c r="A67" s="181" t="s">
        <v>451</v>
      </c>
      <c r="B67" s="181" t="s">
        <v>147</v>
      </c>
      <c r="C67" s="181" t="s">
        <v>148</v>
      </c>
      <c r="D67" s="181" t="s">
        <v>149</v>
      </c>
      <c r="F67" s="267">
        <v>47</v>
      </c>
      <c r="H67" s="277" t="s">
        <v>499</v>
      </c>
      <c r="I67" s="269">
        <v>146</v>
      </c>
      <c r="J67" s="270">
        <v>0</v>
      </c>
      <c r="K67" s="269">
        <v>146</v>
      </c>
      <c r="L67" s="271">
        <v>33</v>
      </c>
      <c r="M67" s="271">
        <v>2</v>
      </c>
      <c r="N67" s="271" t="s">
        <v>200</v>
      </c>
      <c r="O67" s="271">
        <v>11</v>
      </c>
      <c r="P67" s="271">
        <v>10</v>
      </c>
      <c r="Q67" s="271" t="s">
        <v>200</v>
      </c>
      <c r="R67" s="271">
        <v>10</v>
      </c>
      <c r="S67" s="271">
        <v>32</v>
      </c>
      <c r="T67" s="271" t="s">
        <v>200</v>
      </c>
      <c r="U67" s="271" t="s">
        <v>200</v>
      </c>
      <c r="V67" s="271" t="s">
        <v>200</v>
      </c>
      <c r="W67" s="271">
        <v>26</v>
      </c>
      <c r="X67" s="271" t="s">
        <v>200</v>
      </c>
      <c r="Y67" s="271">
        <v>6</v>
      </c>
      <c r="Z67" s="271">
        <v>81</v>
      </c>
      <c r="AA67" s="271">
        <v>33</v>
      </c>
      <c r="AB67" s="271" t="s">
        <v>200</v>
      </c>
      <c r="AC67" s="271">
        <v>2</v>
      </c>
      <c r="AD67" s="271">
        <v>46</v>
      </c>
      <c r="AE67" s="271" t="s">
        <v>200</v>
      </c>
      <c r="AF67" s="271" t="s">
        <v>200</v>
      </c>
      <c r="AG67" s="271" t="s">
        <v>200</v>
      </c>
      <c r="AH67" s="271" t="s">
        <v>200</v>
      </c>
      <c r="AI67" s="271" t="s">
        <v>200</v>
      </c>
      <c r="AJ67" s="272"/>
    </row>
    <row r="68" spans="1:36" s="181" customFormat="1" ht="12" hidden="1" customHeight="1">
      <c r="A68" s="181" t="s">
        <v>451</v>
      </c>
      <c r="B68" s="181" t="s">
        <v>147</v>
      </c>
      <c r="C68" s="181" t="s">
        <v>148</v>
      </c>
      <c r="D68" s="181" t="s">
        <v>149</v>
      </c>
      <c r="F68" s="267">
        <v>48</v>
      </c>
      <c r="H68" s="268" t="s">
        <v>500</v>
      </c>
      <c r="I68" s="269">
        <v>3776</v>
      </c>
      <c r="J68" s="270">
        <v>0.7</v>
      </c>
      <c r="K68" s="269">
        <v>3774</v>
      </c>
      <c r="L68" s="271">
        <v>2543</v>
      </c>
      <c r="M68" s="271">
        <v>14</v>
      </c>
      <c r="N68" s="271">
        <v>2</v>
      </c>
      <c r="O68" s="271">
        <v>2415</v>
      </c>
      <c r="P68" s="271">
        <v>77</v>
      </c>
      <c r="Q68" s="271">
        <v>5</v>
      </c>
      <c r="R68" s="271">
        <v>29</v>
      </c>
      <c r="S68" s="271">
        <v>995</v>
      </c>
      <c r="T68" s="271">
        <v>194</v>
      </c>
      <c r="U68" s="271">
        <v>54</v>
      </c>
      <c r="V68" s="271">
        <v>10</v>
      </c>
      <c r="W68" s="271">
        <v>448</v>
      </c>
      <c r="X68" s="271">
        <v>2</v>
      </c>
      <c r="Y68" s="271">
        <v>287</v>
      </c>
      <c r="Z68" s="271">
        <v>126</v>
      </c>
      <c r="AA68" s="271">
        <v>41</v>
      </c>
      <c r="AB68" s="271">
        <v>2</v>
      </c>
      <c r="AC68" s="271">
        <v>15</v>
      </c>
      <c r="AD68" s="271">
        <v>68</v>
      </c>
      <c r="AE68" s="271">
        <v>111</v>
      </c>
      <c r="AF68" s="271" t="s">
        <v>200</v>
      </c>
      <c r="AG68" s="271">
        <v>108</v>
      </c>
      <c r="AH68" s="271">
        <v>3</v>
      </c>
      <c r="AI68" s="271">
        <v>2</v>
      </c>
      <c r="AJ68" s="272"/>
    </row>
    <row r="69" spans="1:36" s="181" customFormat="1" ht="12" hidden="1" customHeight="1">
      <c r="A69" s="181" t="s">
        <v>451</v>
      </c>
      <c r="B69" s="181" t="s">
        <v>147</v>
      </c>
      <c r="C69" s="181" t="s">
        <v>148</v>
      </c>
      <c r="D69" s="181" t="s">
        <v>149</v>
      </c>
      <c r="F69" s="267">
        <v>49</v>
      </c>
      <c r="H69" s="268" t="s">
        <v>501</v>
      </c>
      <c r="I69" s="269">
        <v>12138</v>
      </c>
      <c r="J69" s="270">
        <v>2.2999999999999998</v>
      </c>
      <c r="K69" s="269">
        <v>11948</v>
      </c>
      <c r="L69" s="271">
        <v>6699</v>
      </c>
      <c r="M69" s="271">
        <v>169</v>
      </c>
      <c r="N69" s="271">
        <v>19</v>
      </c>
      <c r="O69" s="271">
        <v>6222</v>
      </c>
      <c r="P69" s="271">
        <v>201</v>
      </c>
      <c r="Q69" s="271">
        <v>3</v>
      </c>
      <c r="R69" s="271">
        <v>85</v>
      </c>
      <c r="S69" s="271">
        <v>4693</v>
      </c>
      <c r="T69" s="271">
        <v>192</v>
      </c>
      <c r="U69" s="271">
        <v>152</v>
      </c>
      <c r="V69" s="271">
        <v>42</v>
      </c>
      <c r="W69" s="271">
        <v>2349</v>
      </c>
      <c r="X69" s="271">
        <v>122</v>
      </c>
      <c r="Y69" s="271">
        <v>1836</v>
      </c>
      <c r="Z69" s="271">
        <v>415</v>
      </c>
      <c r="AA69" s="271">
        <v>123</v>
      </c>
      <c r="AB69" s="271">
        <v>24</v>
      </c>
      <c r="AC69" s="271">
        <v>2</v>
      </c>
      <c r="AD69" s="271">
        <v>265</v>
      </c>
      <c r="AE69" s="271">
        <v>141</v>
      </c>
      <c r="AF69" s="271">
        <v>4</v>
      </c>
      <c r="AG69" s="271">
        <v>117</v>
      </c>
      <c r="AH69" s="271">
        <v>20</v>
      </c>
      <c r="AI69" s="271">
        <v>190</v>
      </c>
      <c r="AJ69" s="272"/>
    </row>
    <row r="70" spans="1:36" s="181" customFormat="1" ht="12" hidden="1" customHeight="1">
      <c r="A70" s="181" t="s">
        <v>451</v>
      </c>
      <c r="B70" s="181" t="s">
        <v>147</v>
      </c>
      <c r="C70" s="181" t="s">
        <v>148</v>
      </c>
      <c r="D70" s="181" t="s">
        <v>149</v>
      </c>
      <c r="F70" s="267">
        <v>50</v>
      </c>
      <c r="H70" s="273" t="s">
        <v>502</v>
      </c>
      <c r="I70" s="269">
        <v>8588</v>
      </c>
      <c r="J70" s="270">
        <v>1.6</v>
      </c>
      <c r="K70" s="269">
        <v>8531</v>
      </c>
      <c r="L70" s="271">
        <v>4741</v>
      </c>
      <c r="M70" s="271">
        <v>9</v>
      </c>
      <c r="N70" s="271">
        <v>6</v>
      </c>
      <c r="O70" s="271">
        <v>4150</v>
      </c>
      <c r="P70" s="271">
        <v>499</v>
      </c>
      <c r="Q70" s="271">
        <v>3</v>
      </c>
      <c r="R70" s="271">
        <v>74</v>
      </c>
      <c r="S70" s="271">
        <v>3165</v>
      </c>
      <c r="T70" s="271">
        <v>434</v>
      </c>
      <c r="U70" s="271">
        <v>112</v>
      </c>
      <c r="V70" s="271">
        <v>11</v>
      </c>
      <c r="W70" s="271">
        <v>514</v>
      </c>
      <c r="X70" s="271">
        <v>134</v>
      </c>
      <c r="Y70" s="271">
        <v>1961</v>
      </c>
      <c r="Z70" s="271">
        <v>377</v>
      </c>
      <c r="AA70" s="271">
        <v>43</v>
      </c>
      <c r="AB70" s="271">
        <v>18</v>
      </c>
      <c r="AC70" s="271">
        <v>5</v>
      </c>
      <c r="AD70" s="271">
        <v>311</v>
      </c>
      <c r="AE70" s="271">
        <v>249</v>
      </c>
      <c r="AF70" s="271">
        <v>9</v>
      </c>
      <c r="AG70" s="271">
        <v>86</v>
      </c>
      <c r="AH70" s="271">
        <v>154</v>
      </c>
      <c r="AI70" s="271">
        <v>57</v>
      </c>
      <c r="AJ70" s="272"/>
    </row>
    <row r="71" spans="1:36" s="181" customFormat="1" ht="12" hidden="1" customHeight="1">
      <c r="A71" s="181" t="s">
        <v>451</v>
      </c>
      <c r="B71" s="181" t="s">
        <v>147</v>
      </c>
      <c r="C71" s="181" t="s">
        <v>148</v>
      </c>
      <c r="D71" s="181" t="s">
        <v>149</v>
      </c>
      <c r="F71" s="267">
        <v>51</v>
      </c>
      <c r="H71" s="268" t="s">
        <v>503</v>
      </c>
      <c r="I71" s="269">
        <v>10880</v>
      </c>
      <c r="J71" s="270">
        <v>2</v>
      </c>
      <c r="K71" s="269">
        <v>10824</v>
      </c>
      <c r="L71" s="271">
        <v>7289</v>
      </c>
      <c r="M71" s="271">
        <v>209</v>
      </c>
      <c r="N71" s="271">
        <v>10</v>
      </c>
      <c r="O71" s="271">
        <v>6093</v>
      </c>
      <c r="P71" s="271">
        <v>780</v>
      </c>
      <c r="Q71" s="271" t="s">
        <v>200</v>
      </c>
      <c r="R71" s="271">
        <v>196</v>
      </c>
      <c r="S71" s="271">
        <v>2388</v>
      </c>
      <c r="T71" s="271">
        <v>755</v>
      </c>
      <c r="U71" s="271">
        <v>656</v>
      </c>
      <c r="V71" s="271">
        <v>20</v>
      </c>
      <c r="W71" s="271">
        <v>340</v>
      </c>
      <c r="X71" s="271">
        <v>42</v>
      </c>
      <c r="Y71" s="271">
        <v>574</v>
      </c>
      <c r="Z71" s="271">
        <v>781</v>
      </c>
      <c r="AA71" s="271">
        <v>328</v>
      </c>
      <c r="AB71" s="271">
        <v>30</v>
      </c>
      <c r="AC71" s="271">
        <v>61</v>
      </c>
      <c r="AD71" s="271">
        <v>362</v>
      </c>
      <c r="AE71" s="271">
        <v>366</v>
      </c>
      <c r="AF71" s="271">
        <v>26</v>
      </c>
      <c r="AG71" s="271">
        <v>294</v>
      </c>
      <c r="AH71" s="271">
        <v>46</v>
      </c>
      <c r="AI71" s="271">
        <v>56</v>
      </c>
      <c r="AJ71" s="272"/>
    </row>
    <row r="72" spans="1:36" s="181" customFormat="1" ht="24" hidden="1">
      <c r="A72" s="181" t="s">
        <v>451</v>
      </c>
      <c r="B72" s="181" t="s">
        <v>147</v>
      </c>
      <c r="C72" s="181" t="s">
        <v>148</v>
      </c>
      <c r="D72" s="181" t="s">
        <v>149</v>
      </c>
      <c r="F72" s="267">
        <v>52</v>
      </c>
      <c r="H72" s="268" t="s">
        <v>504</v>
      </c>
      <c r="I72" s="269">
        <v>3402</v>
      </c>
      <c r="J72" s="270">
        <v>0.6</v>
      </c>
      <c r="K72" s="269">
        <v>3373</v>
      </c>
      <c r="L72" s="271">
        <v>2585</v>
      </c>
      <c r="M72" s="271">
        <v>11</v>
      </c>
      <c r="N72" s="271">
        <v>2</v>
      </c>
      <c r="O72" s="271">
        <v>1944</v>
      </c>
      <c r="P72" s="271">
        <v>513</v>
      </c>
      <c r="Q72" s="271" t="s">
        <v>200</v>
      </c>
      <c r="R72" s="271">
        <v>115</v>
      </c>
      <c r="S72" s="271">
        <v>312</v>
      </c>
      <c r="T72" s="271">
        <v>10</v>
      </c>
      <c r="U72" s="271">
        <v>1</v>
      </c>
      <c r="V72" s="271">
        <v>3</v>
      </c>
      <c r="W72" s="271">
        <v>83</v>
      </c>
      <c r="X72" s="271">
        <v>15</v>
      </c>
      <c r="Y72" s="271">
        <v>200</v>
      </c>
      <c r="Z72" s="271">
        <v>221</v>
      </c>
      <c r="AA72" s="271">
        <v>64</v>
      </c>
      <c r="AB72" s="271">
        <v>11</v>
      </c>
      <c r="AC72" s="271">
        <v>46</v>
      </c>
      <c r="AD72" s="271">
        <v>99</v>
      </c>
      <c r="AE72" s="271">
        <v>256</v>
      </c>
      <c r="AF72" s="271">
        <v>26</v>
      </c>
      <c r="AG72" s="271">
        <v>216</v>
      </c>
      <c r="AH72" s="271">
        <v>14</v>
      </c>
      <c r="AI72" s="271">
        <v>29</v>
      </c>
      <c r="AJ72" s="272"/>
    </row>
    <row r="73" spans="1:36" s="181" customFormat="1" ht="12" hidden="1" customHeight="1">
      <c r="A73" s="181" t="s">
        <v>451</v>
      </c>
      <c r="B73" s="181" t="s">
        <v>147</v>
      </c>
      <c r="C73" s="181" t="s">
        <v>148</v>
      </c>
      <c r="D73" s="181" t="s">
        <v>149</v>
      </c>
      <c r="F73" s="267">
        <v>53</v>
      </c>
      <c r="H73" s="268" t="s">
        <v>505</v>
      </c>
      <c r="I73" s="269">
        <v>7478</v>
      </c>
      <c r="J73" s="270">
        <v>1.4</v>
      </c>
      <c r="K73" s="269">
        <v>7451</v>
      </c>
      <c r="L73" s="271">
        <v>4704</v>
      </c>
      <c r="M73" s="271">
        <v>198</v>
      </c>
      <c r="N73" s="271">
        <v>8</v>
      </c>
      <c r="O73" s="271">
        <v>4149</v>
      </c>
      <c r="P73" s="271">
        <v>268</v>
      </c>
      <c r="Q73" s="271" t="s">
        <v>200</v>
      </c>
      <c r="R73" s="271">
        <v>81</v>
      </c>
      <c r="S73" s="271">
        <v>2076</v>
      </c>
      <c r="T73" s="271">
        <v>745</v>
      </c>
      <c r="U73" s="271">
        <v>655</v>
      </c>
      <c r="V73" s="271">
        <v>17</v>
      </c>
      <c r="W73" s="271">
        <v>257</v>
      </c>
      <c r="X73" s="271">
        <v>27</v>
      </c>
      <c r="Y73" s="271">
        <v>374</v>
      </c>
      <c r="Z73" s="271">
        <v>561</v>
      </c>
      <c r="AA73" s="271">
        <v>264</v>
      </c>
      <c r="AB73" s="271">
        <v>19</v>
      </c>
      <c r="AC73" s="271">
        <v>15</v>
      </c>
      <c r="AD73" s="271">
        <v>263</v>
      </c>
      <c r="AE73" s="271">
        <v>110</v>
      </c>
      <c r="AF73" s="271" t="s">
        <v>200</v>
      </c>
      <c r="AG73" s="271">
        <v>78</v>
      </c>
      <c r="AH73" s="271">
        <v>32</v>
      </c>
      <c r="AI73" s="271">
        <v>27</v>
      </c>
      <c r="AJ73" s="272"/>
    </row>
    <row r="74" spans="1:36" s="181" customFormat="1" ht="12" hidden="1" customHeight="1">
      <c r="A74" s="181" t="s">
        <v>451</v>
      </c>
      <c r="B74" s="181" t="s">
        <v>147</v>
      </c>
      <c r="C74" s="181" t="s">
        <v>148</v>
      </c>
      <c r="D74" s="181" t="s">
        <v>149</v>
      </c>
      <c r="F74" s="267">
        <v>54</v>
      </c>
      <c r="H74" s="268" t="s">
        <v>506</v>
      </c>
      <c r="I74" s="269">
        <v>1895</v>
      </c>
      <c r="J74" s="270">
        <v>0.4</v>
      </c>
      <c r="K74" s="269">
        <v>1890</v>
      </c>
      <c r="L74" s="271">
        <v>1219</v>
      </c>
      <c r="M74" s="271">
        <v>21</v>
      </c>
      <c r="N74" s="271" t="s">
        <v>200</v>
      </c>
      <c r="O74" s="271">
        <v>1051</v>
      </c>
      <c r="P74" s="271">
        <v>52</v>
      </c>
      <c r="Q74" s="271">
        <v>2</v>
      </c>
      <c r="R74" s="271">
        <v>93</v>
      </c>
      <c r="S74" s="271">
        <v>640</v>
      </c>
      <c r="T74" s="271">
        <v>82</v>
      </c>
      <c r="U74" s="271">
        <v>16</v>
      </c>
      <c r="V74" s="271">
        <v>67</v>
      </c>
      <c r="W74" s="271">
        <v>256</v>
      </c>
      <c r="X74" s="271">
        <v>2</v>
      </c>
      <c r="Y74" s="271">
        <v>218</v>
      </c>
      <c r="Z74" s="271">
        <v>26</v>
      </c>
      <c r="AA74" s="271">
        <v>15</v>
      </c>
      <c r="AB74" s="271" t="s">
        <v>200</v>
      </c>
      <c r="AC74" s="271" t="s">
        <v>200</v>
      </c>
      <c r="AD74" s="271">
        <v>11</v>
      </c>
      <c r="AE74" s="271">
        <v>5</v>
      </c>
      <c r="AF74" s="271" t="s">
        <v>200</v>
      </c>
      <c r="AG74" s="271">
        <v>3</v>
      </c>
      <c r="AH74" s="271">
        <v>2</v>
      </c>
      <c r="AI74" s="271">
        <v>5</v>
      </c>
      <c r="AJ74" s="272"/>
    </row>
    <row r="75" spans="1:36" s="181" customFormat="1" ht="12" hidden="1" customHeight="1">
      <c r="A75" s="181" t="s">
        <v>451</v>
      </c>
      <c r="B75" s="181" t="s">
        <v>147</v>
      </c>
      <c r="C75" s="181" t="s">
        <v>148</v>
      </c>
      <c r="D75" s="181" t="s">
        <v>149</v>
      </c>
      <c r="F75" s="267">
        <v>55</v>
      </c>
      <c r="H75" s="268" t="s">
        <v>507</v>
      </c>
      <c r="I75" s="269">
        <v>906</v>
      </c>
      <c r="J75" s="270">
        <v>0.2</v>
      </c>
      <c r="K75" s="269">
        <v>906</v>
      </c>
      <c r="L75" s="271">
        <v>599</v>
      </c>
      <c r="M75" s="271">
        <v>21</v>
      </c>
      <c r="N75" s="271" t="s">
        <v>200</v>
      </c>
      <c r="O75" s="271">
        <v>500</v>
      </c>
      <c r="P75" s="271">
        <v>33</v>
      </c>
      <c r="Q75" s="271" t="s">
        <v>200</v>
      </c>
      <c r="R75" s="271">
        <v>45</v>
      </c>
      <c r="S75" s="271">
        <v>283</v>
      </c>
      <c r="T75" s="271">
        <v>60</v>
      </c>
      <c r="U75" s="271">
        <v>15</v>
      </c>
      <c r="V75" s="271">
        <v>2</v>
      </c>
      <c r="W75" s="271">
        <v>16</v>
      </c>
      <c r="X75" s="271" t="s">
        <v>200</v>
      </c>
      <c r="Y75" s="271">
        <v>190</v>
      </c>
      <c r="Z75" s="271">
        <v>19</v>
      </c>
      <c r="AA75" s="271">
        <v>8</v>
      </c>
      <c r="AB75" s="271" t="s">
        <v>200</v>
      </c>
      <c r="AC75" s="271" t="s">
        <v>200</v>
      </c>
      <c r="AD75" s="271">
        <v>11</v>
      </c>
      <c r="AE75" s="271">
        <v>5</v>
      </c>
      <c r="AF75" s="271" t="s">
        <v>200</v>
      </c>
      <c r="AG75" s="271">
        <v>3</v>
      </c>
      <c r="AH75" s="271">
        <v>2</v>
      </c>
      <c r="AI75" s="271" t="s">
        <v>200</v>
      </c>
      <c r="AJ75" s="272"/>
    </row>
    <row r="76" spans="1:36" s="181" customFormat="1" ht="24" hidden="1">
      <c r="A76" s="181" t="s">
        <v>451</v>
      </c>
      <c r="B76" s="181" t="s">
        <v>147</v>
      </c>
      <c r="C76" s="181" t="s">
        <v>148</v>
      </c>
      <c r="D76" s="181" t="s">
        <v>149</v>
      </c>
      <c r="F76" s="267">
        <v>56</v>
      </c>
      <c r="H76" s="268" t="s">
        <v>508</v>
      </c>
      <c r="I76" s="269">
        <v>555</v>
      </c>
      <c r="J76" s="270">
        <v>0.1</v>
      </c>
      <c r="K76" s="269">
        <v>555</v>
      </c>
      <c r="L76" s="271">
        <v>453</v>
      </c>
      <c r="M76" s="271" t="s">
        <v>200</v>
      </c>
      <c r="N76" s="271" t="s">
        <v>200</v>
      </c>
      <c r="O76" s="271">
        <v>402</v>
      </c>
      <c r="P76" s="271">
        <v>3</v>
      </c>
      <c r="Q76" s="271" t="s">
        <v>200</v>
      </c>
      <c r="R76" s="271">
        <v>48</v>
      </c>
      <c r="S76" s="271">
        <v>95</v>
      </c>
      <c r="T76" s="271">
        <v>20</v>
      </c>
      <c r="U76" s="271" t="s">
        <v>200</v>
      </c>
      <c r="V76" s="271" t="s">
        <v>200</v>
      </c>
      <c r="W76" s="271">
        <v>61</v>
      </c>
      <c r="X76" s="271" t="s">
        <v>200</v>
      </c>
      <c r="Y76" s="271">
        <v>13</v>
      </c>
      <c r="Z76" s="271">
        <v>7</v>
      </c>
      <c r="AA76" s="271">
        <v>7</v>
      </c>
      <c r="AB76" s="271" t="s">
        <v>200</v>
      </c>
      <c r="AC76" s="271" t="s">
        <v>200</v>
      </c>
      <c r="AD76" s="271" t="s">
        <v>200</v>
      </c>
      <c r="AE76" s="271" t="s">
        <v>200</v>
      </c>
      <c r="AF76" s="271" t="s">
        <v>200</v>
      </c>
      <c r="AG76" s="271" t="s">
        <v>200</v>
      </c>
      <c r="AH76" s="271" t="s">
        <v>200</v>
      </c>
      <c r="AI76" s="271" t="s">
        <v>200</v>
      </c>
      <c r="AJ76" s="272"/>
    </row>
    <row r="77" spans="1:36" s="181" customFormat="1" ht="12" hidden="1" customHeight="1">
      <c r="A77" s="181" t="s">
        <v>451</v>
      </c>
      <c r="B77" s="181" t="s">
        <v>147</v>
      </c>
      <c r="C77" s="181" t="s">
        <v>148</v>
      </c>
      <c r="D77" s="181" t="s">
        <v>149</v>
      </c>
      <c r="F77" s="267">
        <v>57</v>
      </c>
      <c r="H77" s="268" t="s">
        <v>509</v>
      </c>
      <c r="I77" s="269" t="s">
        <v>470</v>
      </c>
      <c r="J77" s="270">
        <v>0</v>
      </c>
      <c r="K77" s="269" t="s">
        <v>470</v>
      </c>
      <c r="L77" s="271" t="s">
        <v>470</v>
      </c>
      <c r="M77" s="271" t="s">
        <v>470</v>
      </c>
      <c r="N77" s="271" t="s">
        <v>470</v>
      </c>
      <c r="O77" s="271" t="s">
        <v>470</v>
      </c>
      <c r="P77" s="271" t="s">
        <v>470</v>
      </c>
      <c r="Q77" s="271" t="s">
        <v>470</v>
      </c>
      <c r="R77" s="271" t="s">
        <v>470</v>
      </c>
      <c r="S77" s="271" t="s">
        <v>470</v>
      </c>
      <c r="T77" s="271" t="s">
        <v>470</v>
      </c>
      <c r="U77" s="271" t="s">
        <v>470</v>
      </c>
      <c r="V77" s="271" t="s">
        <v>470</v>
      </c>
      <c r="W77" s="271" t="s">
        <v>470</v>
      </c>
      <c r="X77" s="271" t="s">
        <v>470</v>
      </c>
      <c r="Y77" s="271" t="s">
        <v>470</v>
      </c>
      <c r="Z77" s="271" t="s">
        <v>470</v>
      </c>
      <c r="AA77" s="271" t="s">
        <v>470</v>
      </c>
      <c r="AB77" s="271" t="s">
        <v>470</v>
      </c>
      <c r="AC77" s="271" t="s">
        <v>470</v>
      </c>
      <c r="AD77" s="271" t="s">
        <v>470</v>
      </c>
      <c r="AE77" s="271" t="s">
        <v>470</v>
      </c>
      <c r="AF77" s="271" t="s">
        <v>470</v>
      </c>
      <c r="AG77" s="271" t="s">
        <v>470</v>
      </c>
      <c r="AH77" s="271" t="s">
        <v>470</v>
      </c>
      <c r="AI77" s="271" t="s">
        <v>470</v>
      </c>
      <c r="AJ77" s="272"/>
    </row>
    <row r="78" spans="1:36" s="181" customFormat="1" ht="12" hidden="1" customHeight="1">
      <c r="A78" s="181" t="s">
        <v>451</v>
      </c>
      <c r="B78" s="181" t="s">
        <v>147</v>
      </c>
      <c r="C78" s="181" t="s">
        <v>148</v>
      </c>
      <c r="D78" s="181" t="s">
        <v>149</v>
      </c>
      <c r="F78" s="267">
        <v>58</v>
      </c>
      <c r="H78" s="268" t="s">
        <v>510</v>
      </c>
      <c r="I78" s="269" t="s">
        <v>470</v>
      </c>
      <c r="J78" s="270">
        <v>0</v>
      </c>
      <c r="K78" s="269" t="s">
        <v>470</v>
      </c>
      <c r="L78" s="271" t="s">
        <v>470</v>
      </c>
      <c r="M78" s="271" t="s">
        <v>470</v>
      </c>
      <c r="N78" s="271" t="s">
        <v>470</v>
      </c>
      <c r="O78" s="271" t="s">
        <v>470</v>
      </c>
      <c r="P78" s="271" t="s">
        <v>470</v>
      </c>
      <c r="Q78" s="271" t="s">
        <v>470</v>
      </c>
      <c r="R78" s="271" t="s">
        <v>470</v>
      </c>
      <c r="S78" s="271" t="s">
        <v>470</v>
      </c>
      <c r="T78" s="271" t="s">
        <v>470</v>
      </c>
      <c r="U78" s="271" t="s">
        <v>470</v>
      </c>
      <c r="V78" s="271" t="s">
        <v>470</v>
      </c>
      <c r="W78" s="271" t="s">
        <v>470</v>
      </c>
      <c r="X78" s="271" t="s">
        <v>470</v>
      </c>
      <c r="Y78" s="271" t="s">
        <v>470</v>
      </c>
      <c r="Z78" s="271" t="s">
        <v>470</v>
      </c>
      <c r="AA78" s="271" t="s">
        <v>470</v>
      </c>
      <c r="AB78" s="271" t="s">
        <v>470</v>
      </c>
      <c r="AC78" s="271" t="s">
        <v>470</v>
      </c>
      <c r="AD78" s="271" t="s">
        <v>470</v>
      </c>
      <c r="AE78" s="271" t="s">
        <v>470</v>
      </c>
      <c r="AF78" s="271" t="s">
        <v>470</v>
      </c>
      <c r="AG78" s="271" t="s">
        <v>470</v>
      </c>
      <c r="AH78" s="271" t="s">
        <v>470</v>
      </c>
      <c r="AI78" s="271" t="s">
        <v>470</v>
      </c>
      <c r="AJ78" s="272"/>
    </row>
    <row r="79" spans="1:36" s="181" customFormat="1" hidden="1">
      <c r="A79" s="181" t="s">
        <v>451</v>
      </c>
      <c r="B79" s="181" t="s">
        <v>147</v>
      </c>
      <c r="C79" s="181" t="s">
        <v>148</v>
      </c>
      <c r="D79" s="181" t="s">
        <v>149</v>
      </c>
      <c r="F79" s="267">
        <v>59</v>
      </c>
      <c r="H79" s="268" t="s">
        <v>511</v>
      </c>
      <c r="I79" s="269">
        <v>148</v>
      </c>
      <c r="J79" s="270">
        <v>0</v>
      </c>
      <c r="K79" s="269">
        <v>148</v>
      </c>
      <c r="L79" s="271">
        <v>122</v>
      </c>
      <c r="M79" s="271" t="s">
        <v>200</v>
      </c>
      <c r="N79" s="271" t="s">
        <v>200</v>
      </c>
      <c r="O79" s="271">
        <v>105</v>
      </c>
      <c r="P79" s="271">
        <v>16</v>
      </c>
      <c r="Q79" s="271" t="s">
        <v>200</v>
      </c>
      <c r="R79" s="271" t="s">
        <v>200</v>
      </c>
      <c r="S79" s="271">
        <v>26</v>
      </c>
      <c r="T79" s="271">
        <v>1</v>
      </c>
      <c r="U79" s="271">
        <v>1</v>
      </c>
      <c r="V79" s="271">
        <v>5</v>
      </c>
      <c r="W79" s="271">
        <v>10</v>
      </c>
      <c r="X79" s="271">
        <v>2</v>
      </c>
      <c r="Y79" s="271">
        <v>7</v>
      </c>
      <c r="Z79" s="271" t="s">
        <v>200</v>
      </c>
      <c r="AA79" s="271" t="s">
        <v>200</v>
      </c>
      <c r="AB79" s="271" t="s">
        <v>200</v>
      </c>
      <c r="AC79" s="271" t="s">
        <v>200</v>
      </c>
      <c r="AD79" s="271" t="s">
        <v>200</v>
      </c>
      <c r="AE79" s="271" t="s">
        <v>200</v>
      </c>
      <c r="AF79" s="271" t="s">
        <v>200</v>
      </c>
      <c r="AG79" s="271" t="s">
        <v>200</v>
      </c>
      <c r="AH79" s="271" t="s">
        <v>200</v>
      </c>
      <c r="AI79" s="271" t="s">
        <v>200</v>
      </c>
      <c r="AJ79" s="272"/>
    </row>
    <row r="80" spans="1:36" s="181" customFormat="1" ht="12" hidden="1" customHeight="1">
      <c r="A80" s="181" t="s">
        <v>451</v>
      </c>
      <c r="B80" s="181" t="s">
        <v>147</v>
      </c>
      <c r="C80" s="181" t="s">
        <v>148</v>
      </c>
      <c r="D80" s="181" t="s">
        <v>149</v>
      </c>
      <c r="F80" s="267">
        <v>60</v>
      </c>
      <c r="H80" s="268" t="s">
        <v>512</v>
      </c>
      <c r="I80" s="269">
        <v>8343</v>
      </c>
      <c r="J80" s="270">
        <v>1.6</v>
      </c>
      <c r="K80" s="269">
        <v>8177</v>
      </c>
      <c r="L80" s="271">
        <v>3269</v>
      </c>
      <c r="M80" s="271">
        <v>69</v>
      </c>
      <c r="N80" s="271">
        <v>31</v>
      </c>
      <c r="O80" s="271">
        <v>2582</v>
      </c>
      <c r="P80" s="271">
        <v>96</v>
      </c>
      <c r="Q80" s="271" t="s">
        <v>200</v>
      </c>
      <c r="R80" s="271">
        <v>493</v>
      </c>
      <c r="S80" s="271">
        <v>4824</v>
      </c>
      <c r="T80" s="271">
        <v>1070</v>
      </c>
      <c r="U80" s="271">
        <v>795</v>
      </c>
      <c r="V80" s="271">
        <v>233</v>
      </c>
      <c r="W80" s="271">
        <v>1233</v>
      </c>
      <c r="X80" s="271">
        <v>100</v>
      </c>
      <c r="Y80" s="271">
        <v>1392</v>
      </c>
      <c r="Z80" s="271">
        <v>47</v>
      </c>
      <c r="AA80" s="271">
        <v>21</v>
      </c>
      <c r="AB80" s="271">
        <v>1</v>
      </c>
      <c r="AC80" s="271">
        <v>2</v>
      </c>
      <c r="AD80" s="271">
        <v>23</v>
      </c>
      <c r="AE80" s="271">
        <v>37</v>
      </c>
      <c r="AF80" s="271">
        <v>23</v>
      </c>
      <c r="AG80" s="271">
        <v>10</v>
      </c>
      <c r="AH80" s="271">
        <v>4</v>
      </c>
      <c r="AI80" s="271">
        <v>166</v>
      </c>
      <c r="AJ80" s="272"/>
    </row>
    <row r="81" spans="1:36" s="181" customFormat="1" ht="24" hidden="1">
      <c r="A81" s="181" t="s">
        <v>451</v>
      </c>
      <c r="B81" s="181" t="s">
        <v>147</v>
      </c>
      <c r="C81" s="181" t="s">
        <v>148</v>
      </c>
      <c r="D81" s="181" t="s">
        <v>149</v>
      </c>
      <c r="F81" s="267">
        <v>61</v>
      </c>
      <c r="H81" s="268" t="s">
        <v>513</v>
      </c>
      <c r="I81" s="269">
        <v>1008</v>
      </c>
      <c r="J81" s="270">
        <v>0.2</v>
      </c>
      <c r="K81" s="269">
        <v>991</v>
      </c>
      <c r="L81" s="271">
        <v>231</v>
      </c>
      <c r="M81" s="271">
        <v>9</v>
      </c>
      <c r="N81" s="271">
        <v>2</v>
      </c>
      <c r="O81" s="271">
        <v>205</v>
      </c>
      <c r="P81" s="271">
        <v>12</v>
      </c>
      <c r="Q81" s="271" t="s">
        <v>200</v>
      </c>
      <c r="R81" s="271">
        <v>2</v>
      </c>
      <c r="S81" s="271">
        <v>724</v>
      </c>
      <c r="T81" s="271">
        <v>104</v>
      </c>
      <c r="U81" s="271">
        <v>18</v>
      </c>
      <c r="V81" s="271">
        <v>28</v>
      </c>
      <c r="W81" s="271">
        <v>145</v>
      </c>
      <c r="X81" s="271">
        <v>1</v>
      </c>
      <c r="Y81" s="271">
        <v>428</v>
      </c>
      <c r="Z81" s="271">
        <v>8</v>
      </c>
      <c r="AA81" s="271">
        <v>3</v>
      </c>
      <c r="AB81" s="271" t="s">
        <v>200</v>
      </c>
      <c r="AC81" s="271" t="s">
        <v>200</v>
      </c>
      <c r="AD81" s="271">
        <v>5</v>
      </c>
      <c r="AE81" s="271">
        <v>28</v>
      </c>
      <c r="AF81" s="271">
        <v>22</v>
      </c>
      <c r="AG81" s="271">
        <v>2</v>
      </c>
      <c r="AH81" s="271">
        <v>4</v>
      </c>
      <c r="AI81" s="271">
        <v>16</v>
      </c>
      <c r="AJ81" s="272"/>
    </row>
    <row r="82" spans="1:36" s="181" customFormat="1" ht="24" hidden="1">
      <c r="A82" s="181" t="s">
        <v>451</v>
      </c>
      <c r="B82" s="181" t="s">
        <v>147</v>
      </c>
      <c r="C82" s="181" t="s">
        <v>148</v>
      </c>
      <c r="D82" s="181" t="s">
        <v>149</v>
      </c>
      <c r="F82" s="267">
        <v>62</v>
      </c>
      <c r="H82" s="268" t="s">
        <v>514</v>
      </c>
      <c r="I82" s="269">
        <v>1764</v>
      </c>
      <c r="J82" s="270">
        <v>0.3</v>
      </c>
      <c r="K82" s="269">
        <v>1731</v>
      </c>
      <c r="L82" s="271">
        <v>447</v>
      </c>
      <c r="M82" s="271">
        <v>4</v>
      </c>
      <c r="N82" s="271">
        <v>17</v>
      </c>
      <c r="O82" s="271">
        <v>395</v>
      </c>
      <c r="P82" s="271">
        <v>26</v>
      </c>
      <c r="Q82" s="271" t="s">
        <v>200</v>
      </c>
      <c r="R82" s="271">
        <v>5</v>
      </c>
      <c r="S82" s="271">
        <v>1268</v>
      </c>
      <c r="T82" s="271">
        <v>93</v>
      </c>
      <c r="U82" s="271">
        <v>33</v>
      </c>
      <c r="V82" s="271" t="s">
        <v>200</v>
      </c>
      <c r="W82" s="271">
        <v>760</v>
      </c>
      <c r="X82" s="271">
        <v>42</v>
      </c>
      <c r="Y82" s="271">
        <v>340</v>
      </c>
      <c r="Z82" s="271">
        <v>13</v>
      </c>
      <c r="AA82" s="271">
        <v>9</v>
      </c>
      <c r="AB82" s="271" t="s">
        <v>200</v>
      </c>
      <c r="AC82" s="271">
        <v>1</v>
      </c>
      <c r="AD82" s="271">
        <v>2</v>
      </c>
      <c r="AE82" s="271">
        <v>3</v>
      </c>
      <c r="AF82" s="271" t="s">
        <v>200</v>
      </c>
      <c r="AG82" s="271">
        <v>3</v>
      </c>
      <c r="AH82" s="271" t="s">
        <v>200</v>
      </c>
      <c r="AI82" s="271">
        <v>33</v>
      </c>
      <c r="AJ82" s="272"/>
    </row>
    <row r="83" spans="1:36" s="181" customFormat="1" ht="12" hidden="1" customHeight="1">
      <c r="A83" s="181" t="s">
        <v>451</v>
      </c>
      <c r="B83" s="181" t="s">
        <v>147</v>
      </c>
      <c r="C83" s="181" t="s">
        <v>148</v>
      </c>
      <c r="D83" s="181" t="s">
        <v>149</v>
      </c>
      <c r="F83" s="267">
        <v>63</v>
      </c>
      <c r="H83" s="268" t="s">
        <v>515</v>
      </c>
      <c r="I83" s="269">
        <v>3230</v>
      </c>
      <c r="J83" s="270">
        <v>0.6</v>
      </c>
      <c r="K83" s="269">
        <v>3133</v>
      </c>
      <c r="L83" s="271">
        <v>1406</v>
      </c>
      <c r="M83" s="271">
        <v>38</v>
      </c>
      <c r="N83" s="271">
        <v>11</v>
      </c>
      <c r="O83" s="271">
        <v>889</v>
      </c>
      <c r="P83" s="271">
        <v>20</v>
      </c>
      <c r="Q83" s="271" t="s">
        <v>200</v>
      </c>
      <c r="R83" s="271">
        <v>447</v>
      </c>
      <c r="S83" s="271">
        <v>1719</v>
      </c>
      <c r="T83" s="271">
        <v>691</v>
      </c>
      <c r="U83" s="271">
        <v>610</v>
      </c>
      <c r="V83" s="271">
        <v>4</v>
      </c>
      <c r="W83" s="271">
        <v>137</v>
      </c>
      <c r="X83" s="271">
        <v>22</v>
      </c>
      <c r="Y83" s="271">
        <v>256</v>
      </c>
      <c r="Z83" s="271">
        <v>5</v>
      </c>
      <c r="AA83" s="271">
        <v>4</v>
      </c>
      <c r="AB83" s="271">
        <v>1</v>
      </c>
      <c r="AC83" s="271" t="s">
        <v>200</v>
      </c>
      <c r="AD83" s="271" t="s">
        <v>200</v>
      </c>
      <c r="AE83" s="271">
        <v>3</v>
      </c>
      <c r="AF83" s="271">
        <v>1</v>
      </c>
      <c r="AG83" s="271">
        <v>2</v>
      </c>
      <c r="AH83" s="271" t="s">
        <v>200</v>
      </c>
      <c r="AI83" s="271">
        <v>97</v>
      </c>
      <c r="AJ83" s="272"/>
    </row>
    <row r="84" spans="1:36" s="181" customFormat="1" ht="12" hidden="1" customHeight="1">
      <c r="A84" s="181" t="s">
        <v>451</v>
      </c>
      <c r="B84" s="181" t="s">
        <v>147</v>
      </c>
      <c r="C84" s="181" t="s">
        <v>148</v>
      </c>
      <c r="D84" s="181" t="s">
        <v>149</v>
      </c>
      <c r="F84" s="267">
        <v>64</v>
      </c>
      <c r="H84" s="268" t="s">
        <v>516</v>
      </c>
      <c r="I84" s="269">
        <v>586</v>
      </c>
      <c r="J84" s="270">
        <v>0.1</v>
      </c>
      <c r="K84" s="269">
        <v>586</v>
      </c>
      <c r="L84" s="271">
        <v>394</v>
      </c>
      <c r="M84" s="271" t="s">
        <v>200</v>
      </c>
      <c r="N84" s="271" t="s">
        <v>200</v>
      </c>
      <c r="O84" s="271">
        <v>347</v>
      </c>
      <c r="P84" s="271">
        <v>23</v>
      </c>
      <c r="Q84" s="271" t="s">
        <v>200</v>
      </c>
      <c r="R84" s="271">
        <v>24</v>
      </c>
      <c r="S84" s="271">
        <v>190</v>
      </c>
      <c r="T84" s="271">
        <v>76</v>
      </c>
      <c r="U84" s="271" t="s">
        <v>200</v>
      </c>
      <c r="V84" s="271">
        <v>13</v>
      </c>
      <c r="W84" s="271">
        <v>84</v>
      </c>
      <c r="X84" s="271" t="s">
        <v>200</v>
      </c>
      <c r="Y84" s="271">
        <v>17</v>
      </c>
      <c r="Z84" s="271">
        <v>2</v>
      </c>
      <c r="AA84" s="271">
        <v>1</v>
      </c>
      <c r="AB84" s="271" t="s">
        <v>200</v>
      </c>
      <c r="AC84" s="271" t="s">
        <v>200</v>
      </c>
      <c r="AD84" s="271">
        <v>1</v>
      </c>
      <c r="AE84" s="271" t="s">
        <v>200</v>
      </c>
      <c r="AF84" s="271" t="s">
        <v>200</v>
      </c>
      <c r="AG84" s="271" t="s">
        <v>200</v>
      </c>
      <c r="AH84" s="271" t="s">
        <v>200</v>
      </c>
      <c r="AI84" s="271" t="s">
        <v>200</v>
      </c>
      <c r="AJ84" s="272"/>
    </row>
    <row r="85" spans="1:36" s="181" customFormat="1" ht="24" hidden="1">
      <c r="A85" s="181" t="s">
        <v>451</v>
      </c>
      <c r="B85" s="181" t="s">
        <v>147</v>
      </c>
      <c r="C85" s="181" t="s">
        <v>148</v>
      </c>
      <c r="D85" s="181" t="s">
        <v>149</v>
      </c>
      <c r="F85" s="267">
        <v>65</v>
      </c>
      <c r="H85" s="268" t="s">
        <v>517</v>
      </c>
      <c r="I85" s="269">
        <v>196</v>
      </c>
      <c r="J85" s="270">
        <v>0</v>
      </c>
      <c r="K85" s="269">
        <v>196</v>
      </c>
      <c r="L85" s="271">
        <v>182</v>
      </c>
      <c r="M85" s="271" t="s">
        <v>200</v>
      </c>
      <c r="N85" s="271" t="s">
        <v>200</v>
      </c>
      <c r="O85" s="271">
        <v>182</v>
      </c>
      <c r="P85" s="271" t="s">
        <v>200</v>
      </c>
      <c r="Q85" s="271" t="s">
        <v>200</v>
      </c>
      <c r="R85" s="271" t="s">
        <v>200</v>
      </c>
      <c r="S85" s="271">
        <v>14</v>
      </c>
      <c r="T85" s="271" t="s">
        <v>200</v>
      </c>
      <c r="U85" s="271" t="s">
        <v>200</v>
      </c>
      <c r="V85" s="271" t="s">
        <v>200</v>
      </c>
      <c r="W85" s="271">
        <v>3</v>
      </c>
      <c r="X85" s="271">
        <v>1</v>
      </c>
      <c r="Y85" s="271">
        <v>9</v>
      </c>
      <c r="Z85" s="271" t="s">
        <v>200</v>
      </c>
      <c r="AA85" s="271" t="s">
        <v>200</v>
      </c>
      <c r="AB85" s="271" t="s">
        <v>200</v>
      </c>
      <c r="AC85" s="271" t="s">
        <v>200</v>
      </c>
      <c r="AD85" s="271" t="s">
        <v>200</v>
      </c>
      <c r="AE85" s="271" t="s">
        <v>200</v>
      </c>
      <c r="AF85" s="271" t="s">
        <v>200</v>
      </c>
      <c r="AG85" s="271" t="s">
        <v>200</v>
      </c>
      <c r="AH85" s="271" t="s">
        <v>200</v>
      </c>
      <c r="AI85" s="271" t="s">
        <v>200</v>
      </c>
      <c r="AJ85" s="272"/>
    </row>
    <row r="86" spans="1:36" s="181" customFormat="1" hidden="1">
      <c r="A86" s="181" t="s">
        <v>451</v>
      </c>
      <c r="B86" s="181" t="s">
        <v>147</v>
      </c>
      <c r="C86" s="181" t="s">
        <v>148</v>
      </c>
      <c r="D86" s="181" t="s">
        <v>149</v>
      </c>
      <c r="F86" s="267">
        <v>66</v>
      </c>
      <c r="H86" s="268" t="s">
        <v>518</v>
      </c>
      <c r="I86" s="269">
        <v>1558</v>
      </c>
      <c r="J86" s="270">
        <v>0.3</v>
      </c>
      <c r="K86" s="269">
        <v>1539</v>
      </c>
      <c r="L86" s="271">
        <v>609</v>
      </c>
      <c r="M86" s="271">
        <v>17</v>
      </c>
      <c r="N86" s="271">
        <v>1</v>
      </c>
      <c r="O86" s="271">
        <v>563</v>
      </c>
      <c r="P86" s="271">
        <v>14</v>
      </c>
      <c r="Q86" s="271" t="s">
        <v>200</v>
      </c>
      <c r="R86" s="271">
        <v>14</v>
      </c>
      <c r="S86" s="271">
        <v>909</v>
      </c>
      <c r="T86" s="271">
        <v>106</v>
      </c>
      <c r="U86" s="271">
        <v>134</v>
      </c>
      <c r="V86" s="271">
        <v>188</v>
      </c>
      <c r="W86" s="271">
        <v>104</v>
      </c>
      <c r="X86" s="271">
        <v>35</v>
      </c>
      <c r="Y86" s="271">
        <v>342</v>
      </c>
      <c r="Z86" s="271">
        <v>18</v>
      </c>
      <c r="AA86" s="271">
        <v>3</v>
      </c>
      <c r="AB86" s="271" t="s">
        <v>200</v>
      </c>
      <c r="AC86" s="271">
        <v>1</v>
      </c>
      <c r="AD86" s="271">
        <v>14</v>
      </c>
      <c r="AE86" s="271">
        <v>3</v>
      </c>
      <c r="AF86" s="271" t="s">
        <v>200</v>
      </c>
      <c r="AG86" s="271">
        <v>3</v>
      </c>
      <c r="AH86" s="271" t="s">
        <v>200</v>
      </c>
      <c r="AI86" s="271">
        <v>19</v>
      </c>
      <c r="AJ86" s="272"/>
    </row>
    <row r="87" spans="1:36" s="181" customFormat="1" ht="12" hidden="1" customHeight="1">
      <c r="A87" s="181" t="s">
        <v>451</v>
      </c>
      <c r="B87" s="181" t="s">
        <v>147</v>
      </c>
      <c r="C87" s="181" t="s">
        <v>148</v>
      </c>
      <c r="D87" s="181" t="s">
        <v>149</v>
      </c>
      <c r="F87" s="267">
        <v>67</v>
      </c>
      <c r="H87" s="273" t="s">
        <v>519</v>
      </c>
      <c r="I87" s="269">
        <v>6560</v>
      </c>
      <c r="J87" s="270">
        <v>1.2</v>
      </c>
      <c r="K87" s="269">
        <v>6513</v>
      </c>
      <c r="L87" s="271">
        <v>2485</v>
      </c>
      <c r="M87" s="271">
        <v>174</v>
      </c>
      <c r="N87" s="271">
        <v>15</v>
      </c>
      <c r="O87" s="271">
        <v>2039</v>
      </c>
      <c r="P87" s="271">
        <v>49</v>
      </c>
      <c r="Q87" s="271">
        <v>5</v>
      </c>
      <c r="R87" s="271">
        <v>203</v>
      </c>
      <c r="S87" s="271">
        <v>3993</v>
      </c>
      <c r="T87" s="271">
        <v>2175</v>
      </c>
      <c r="U87" s="271">
        <v>288</v>
      </c>
      <c r="V87" s="271">
        <v>61</v>
      </c>
      <c r="W87" s="271">
        <v>599</v>
      </c>
      <c r="X87" s="271">
        <v>66</v>
      </c>
      <c r="Y87" s="271">
        <v>805</v>
      </c>
      <c r="Z87" s="271">
        <v>33</v>
      </c>
      <c r="AA87" s="271">
        <v>12</v>
      </c>
      <c r="AB87" s="271" t="s">
        <v>200</v>
      </c>
      <c r="AC87" s="271">
        <v>7</v>
      </c>
      <c r="AD87" s="271">
        <v>13</v>
      </c>
      <c r="AE87" s="271">
        <v>2</v>
      </c>
      <c r="AF87" s="271" t="s">
        <v>200</v>
      </c>
      <c r="AG87" s="271" t="s">
        <v>200</v>
      </c>
      <c r="AH87" s="271">
        <v>2</v>
      </c>
      <c r="AI87" s="271">
        <v>47</v>
      </c>
      <c r="AJ87" s="272"/>
    </row>
    <row r="88" spans="1:36" s="181" customFormat="1" ht="12" hidden="1" customHeight="1">
      <c r="A88" s="181" t="s">
        <v>451</v>
      </c>
      <c r="B88" s="181" t="s">
        <v>147</v>
      </c>
      <c r="C88" s="181" t="s">
        <v>148</v>
      </c>
      <c r="D88" s="181" t="s">
        <v>149</v>
      </c>
      <c r="F88" s="267">
        <v>68</v>
      </c>
      <c r="H88" s="268" t="s">
        <v>520</v>
      </c>
      <c r="I88" s="269">
        <v>3337</v>
      </c>
      <c r="J88" s="270">
        <v>0.6</v>
      </c>
      <c r="K88" s="269">
        <v>3311</v>
      </c>
      <c r="L88" s="271">
        <v>1186</v>
      </c>
      <c r="M88" s="271">
        <v>159</v>
      </c>
      <c r="N88" s="271">
        <v>9</v>
      </c>
      <c r="O88" s="271">
        <v>919</v>
      </c>
      <c r="P88" s="271">
        <v>45</v>
      </c>
      <c r="Q88" s="271">
        <v>3</v>
      </c>
      <c r="R88" s="271">
        <v>51</v>
      </c>
      <c r="S88" s="271">
        <v>2106</v>
      </c>
      <c r="T88" s="271">
        <v>1159</v>
      </c>
      <c r="U88" s="271">
        <v>171</v>
      </c>
      <c r="V88" s="271">
        <v>32</v>
      </c>
      <c r="W88" s="271">
        <v>352</v>
      </c>
      <c r="X88" s="271">
        <v>31</v>
      </c>
      <c r="Y88" s="271">
        <v>361</v>
      </c>
      <c r="Z88" s="271">
        <v>16</v>
      </c>
      <c r="AA88" s="271">
        <v>8</v>
      </c>
      <c r="AB88" s="271" t="s">
        <v>200</v>
      </c>
      <c r="AC88" s="271">
        <v>6</v>
      </c>
      <c r="AD88" s="271">
        <v>2</v>
      </c>
      <c r="AE88" s="271">
        <v>2</v>
      </c>
      <c r="AF88" s="271" t="s">
        <v>200</v>
      </c>
      <c r="AG88" s="271" t="s">
        <v>200</v>
      </c>
      <c r="AH88" s="271">
        <v>2</v>
      </c>
      <c r="AI88" s="271">
        <v>26</v>
      </c>
      <c r="AJ88" s="272"/>
    </row>
    <row r="89" spans="1:36" s="181" customFormat="1" ht="24" hidden="1">
      <c r="A89" s="181" t="s">
        <v>451</v>
      </c>
      <c r="B89" s="181" t="s">
        <v>147</v>
      </c>
      <c r="C89" s="181" t="s">
        <v>148</v>
      </c>
      <c r="D89" s="181" t="s">
        <v>149</v>
      </c>
      <c r="F89" s="267">
        <v>69</v>
      </c>
      <c r="H89" s="268" t="s">
        <v>521</v>
      </c>
      <c r="I89" s="269">
        <v>219</v>
      </c>
      <c r="J89" s="270">
        <v>0</v>
      </c>
      <c r="K89" s="269">
        <v>219</v>
      </c>
      <c r="L89" s="271">
        <v>92</v>
      </c>
      <c r="M89" s="271">
        <v>1</v>
      </c>
      <c r="N89" s="271" t="s">
        <v>200</v>
      </c>
      <c r="O89" s="271">
        <v>87</v>
      </c>
      <c r="P89" s="271" t="s">
        <v>200</v>
      </c>
      <c r="Q89" s="271" t="s">
        <v>200</v>
      </c>
      <c r="R89" s="271">
        <v>4</v>
      </c>
      <c r="S89" s="271">
        <v>127</v>
      </c>
      <c r="T89" s="271">
        <v>1</v>
      </c>
      <c r="U89" s="271">
        <v>1</v>
      </c>
      <c r="V89" s="271" t="s">
        <v>200</v>
      </c>
      <c r="W89" s="271">
        <v>12</v>
      </c>
      <c r="X89" s="271">
        <v>1</v>
      </c>
      <c r="Y89" s="271">
        <v>111</v>
      </c>
      <c r="Z89" s="271" t="s">
        <v>200</v>
      </c>
      <c r="AA89" s="271" t="s">
        <v>200</v>
      </c>
      <c r="AB89" s="271" t="s">
        <v>200</v>
      </c>
      <c r="AC89" s="271" t="s">
        <v>200</v>
      </c>
      <c r="AD89" s="271" t="s">
        <v>200</v>
      </c>
      <c r="AE89" s="271" t="s">
        <v>200</v>
      </c>
      <c r="AF89" s="271" t="s">
        <v>200</v>
      </c>
      <c r="AG89" s="271" t="s">
        <v>200</v>
      </c>
      <c r="AH89" s="271" t="s">
        <v>200</v>
      </c>
      <c r="AI89" s="271" t="s">
        <v>200</v>
      </c>
      <c r="AJ89" s="272"/>
    </row>
    <row r="90" spans="1:36" s="181" customFormat="1" ht="24" hidden="1">
      <c r="A90" s="181" t="s">
        <v>451</v>
      </c>
      <c r="B90" s="181" t="s">
        <v>147</v>
      </c>
      <c r="C90" s="181" t="s">
        <v>148</v>
      </c>
      <c r="D90" s="181" t="s">
        <v>149</v>
      </c>
      <c r="F90" s="267">
        <v>70</v>
      </c>
      <c r="H90" s="268" t="s">
        <v>522</v>
      </c>
      <c r="I90" s="269">
        <v>2801</v>
      </c>
      <c r="J90" s="270">
        <v>0.5</v>
      </c>
      <c r="K90" s="269">
        <v>2780</v>
      </c>
      <c r="L90" s="271">
        <v>1049</v>
      </c>
      <c r="M90" s="271">
        <v>13</v>
      </c>
      <c r="N90" s="271">
        <v>6</v>
      </c>
      <c r="O90" s="271">
        <v>876</v>
      </c>
      <c r="P90" s="271">
        <v>4</v>
      </c>
      <c r="Q90" s="271">
        <v>2</v>
      </c>
      <c r="R90" s="271">
        <v>148</v>
      </c>
      <c r="S90" s="271">
        <v>1714</v>
      </c>
      <c r="T90" s="271">
        <v>979</v>
      </c>
      <c r="U90" s="271">
        <v>110</v>
      </c>
      <c r="V90" s="271">
        <v>29</v>
      </c>
      <c r="W90" s="271">
        <v>230</v>
      </c>
      <c r="X90" s="271">
        <v>33</v>
      </c>
      <c r="Y90" s="271">
        <v>333</v>
      </c>
      <c r="Z90" s="271">
        <v>16</v>
      </c>
      <c r="AA90" s="271">
        <v>4</v>
      </c>
      <c r="AB90" s="271" t="s">
        <v>200</v>
      </c>
      <c r="AC90" s="271">
        <v>1</v>
      </c>
      <c r="AD90" s="271">
        <v>11</v>
      </c>
      <c r="AE90" s="271" t="s">
        <v>200</v>
      </c>
      <c r="AF90" s="271" t="s">
        <v>200</v>
      </c>
      <c r="AG90" s="271" t="s">
        <v>200</v>
      </c>
      <c r="AH90" s="271" t="s">
        <v>200</v>
      </c>
      <c r="AI90" s="271">
        <v>21</v>
      </c>
      <c r="AJ90" s="272"/>
    </row>
    <row r="91" spans="1:36" s="181" customFormat="1" ht="12" hidden="1" customHeight="1">
      <c r="A91" s="181" t="s">
        <v>451</v>
      </c>
      <c r="B91" s="181" t="s">
        <v>147</v>
      </c>
      <c r="C91" s="181" t="s">
        <v>148</v>
      </c>
      <c r="D91" s="181" t="s">
        <v>149</v>
      </c>
      <c r="F91" s="267">
        <v>71</v>
      </c>
      <c r="H91" s="268" t="s">
        <v>523</v>
      </c>
      <c r="I91" s="269">
        <v>203</v>
      </c>
      <c r="J91" s="270">
        <v>0</v>
      </c>
      <c r="K91" s="269">
        <v>203</v>
      </c>
      <c r="L91" s="271">
        <v>157</v>
      </c>
      <c r="M91" s="271" t="s">
        <v>200</v>
      </c>
      <c r="N91" s="271" t="s">
        <v>200</v>
      </c>
      <c r="O91" s="271">
        <v>157</v>
      </c>
      <c r="P91" s="271" t="s">
        <v>200</v>
      </c>
      <c r="Q91" s="271" t="s">
        <v>200</v>
      </c>
      <c r="R91" s="271" t="s">
        <v>200</v>
      </c>
      <c r="S91" s="271">
        <v>46</v>
      </c>
      <c r="T91" s="271">
        <v>35</v>
      </c>
      <c r="U91" s="271">
        <v>6</v>
      </c>
      <c r="V91" s="271" t="s">
        <v>200</v>
      </c>
      <c r="W91" s="271">
        <v>5</v>
      </c>
      <c r="X91" s="271" t="s">
        <v>200</v>
      </c>
      <c r="Y91" s="271" t="s">
        <v>200</v>
      </c>
      <c r="Z91" s="271" t="s">
        <v>200</v>
      </c>
      <c r="AA91" s="271" t="s">
        <v>200</v>
      </c>
      <c r="AB91" s="271" t="s">
        <v>200</v>
      </c>
      <c r="AC91" s="271" t="s">
        <v>200</v>
      </c>
      <c r="AD91" s="271" t="s">
        <v>200</v>
      </c>
      <c r="AE91" s="271" t="s">
        <v>200</v>
      </c>
      <c r="AF91" s="271" t="s">
        <v>200</v>
      </c>
      <c r="AG91" s="271" t="s">
        <v>200</v>
      </c>
      <c r="AH91" s="271" t="s">
        <v>200</v>
      </c>
      <c r="AI91" s="271" t="s">
        <v>200</v>
      </c>
      <c r="AJ91" s="272"/>
    </row>
    <row r="92" spans="1:36" s="181" customFormat="1" ht="12" hidden="1" customHeight="1">
      <c r="A92" s="181" t="s">
        <v>451</v>
      </c>
      <c r="B92" s="181" t="s">
        <v>147</v>
      </c>
      <c r="C92" s="181" t="s">
        <v>148</v>
      </c>
      <c r="D92" s="181" t="s">
        <v>149</v>
      </c>
      <c r="F92" s="267">
        <v>72</v>
      </c>
      <c r="H92" s="273" t="s">
        <v>524</v>
      </c>
      <c r="I92" s="269">
        <v>6055</v>
      </c>
      <c r="J92" s="270">
        <v>1.1000000000000001</v>
      </c>
      <c r="K92" s="269">
        <v>6014</v>
      </c>
      <c r="L92" s="271">
        <v>1762</v>
      </c>
      <c r="M92" s="271">
        <v>177</v>
      </c>
      <c r="N92" s="271">
        <v>14</v>
      </c>
      <c r="O92" s="271">
        <v>1392</v>
      </c>
      <c r="P92" s="271">
        <v>51</v>
      </c>
      <c r="Q92" s="271">
        <v>39</v>
      </c>
      <c r="R92" s="271">
        <v>89</v>
      </c>
      <c r="S92" s="271">
        <v>4101</v>
      </c>
      <c r="T92" s="271">
        <v>861</v>
      </c>
      <c r="U92" s="271">
        <v>495</v>
      </c>
      <c r="V92" s="271">
        <v>411</v>
      </c>
      <c r="W92" s="271">
        <v>1687</v>
      </c>
      <c r="X92" s="271">
        <v>11</v>
      </c>
      <c r="Y92" s="271">
        <v>635</v>
      </c>
      <c r="Z92" s="271">
        <v>142</v>
      </c>
      <c r="AA92" s="271">
        <v>131</v>
      </c>
      <c r="AB92" s="271" t="s">
        <v>200</v>
      </c>
      <c r="AC92" s="271">
        <v>2</v>
      </c>
      <c r="AD92" s="271">
        <v>9</v>
      </c>
      <c r="AE92" s="271">
        <v>9</v>
      </c>
      <c r="AF92" s="271">
        <v>1</v>
      </c>
      <c r="AG92" s="271">
        <v>1</v>
      </c>
      <c r="AH92" s="271">
        <v>7</v>
      </c>
      <c r="AI92" s="271">
        <v>41</v>
      </c>
      <c r="AJ92" s="272"/>
    </row>
    <row r="93" spans="1:36" s="181" customFormat="1" ht="12" hidden="1" customHeight="1">
      <c r="A93" s="181" t="s">
        <v>451</v>
      </c>
      <c r="B93" s="181" t="s">
        <v>147</v>
      </c>
      <c r="C93" s="181" t="s">
        <v>148</v>
      </c>
      <c r="D93" s="181" t="s">
        <v>149</v>
      </c>
      <c r="F93" s="267">
        <v>73</v>
      </c>
      <c r="H93" s="268" t="s">
        <v>525</v>
      </c>
      <c r="I93" s="269">
        <v>2113</v>
      </c>
      <c r="J93" s="270">
        <v>0.4</v>
      </c>
      <c r="K93" s="269">
        <v>2094</v>
      </c>
      <c r="L93" s="271">
        <v>717</v>
      </c>
      <c r="M93" s="271">
        <v>102</v>
      </c>
      <c r="N93" s="271" t="s">
        <v>200</v>
      </c>
      <c r="O93" s="271">
        <v>553</v>
      </c>
      <c r="P93" s="271">
        <v>26</v>
      </c>
      <c r="Q93" s="271">
        <v>1</v>
      </c>
      <c r="R93" s="271">
        <v>35</v>
      </c>
      <c r="S93" s="271">
        <v>1358</v>
      </c>
      <c r="T93" s="271">
        <v>253</v>
      </c>
      <c r="U93" s="271">
        <v>133</v>
      </c>
      <c r="V93" s="271">
        <v>14</v>
      </c>
      <c r="W93" s="271">
        <v>716</v>
      </c>
      <c r="X93" s="271">
        <v>2</v>
      </c>
      <c r="Y93" s="271">
        <v>240</v>
      </c>
      <c r="Z93" s="271">
        <v>18</v>
      </c>
      <c r="AA93" s="271">
        <v>16</v>
      </c>
      <c r="AB93" s="271" t="s">
        <v>200</v>
      </c>
      <c r="AC93" s="271" t="s">
        <v>200</v>
      </c>
      <c r="AD93" s="271">
        <v>1</v>
      </c>
      <c r="AE93" s="271">
        <v>1</v>
      </c>
      <c r="AF93" s="271" t="s">
        <v>200</v>
      </c>
      <c r="AG93" s="271">
        <v>1</v>
      </c>
      <c r="AH93" s="271" t="s">
        <v>200</v>
      </c>
      <c r="AI93" s="271">
        <v>19</v>
      </c>
      <c r="AJ93" s="272"/>
    </row>
    <row r="94" spans="1:36" s="181" customFormat="1" ht="12" hidden="1" customHeight="1">
      <c r="A94" s="181" t="s">
        <v>451</v>
      </c>
      <c r="B94" s="181" t="s">
        <v>147</v>
      </c>
      <c r="C94" s="181" t="s">
        <v>148</v>
      </c>
      <c r="D94" s="181" t="s">
        <v>149</v>
      </c>
      <c r="F94" s="267">
        <v>74</v>
      </c>
      <c r="H94" s="268" t="s">
        <v>526</v>
      </c>
      <c r="I94" s="269">
        <v>1081</v>
      </c>
      <c r="J94" s="270">
        <v>0.2</v>
      </c>
      <c r="K94" s="269">
        <v>1080</v>
      </c>
      <c r="L94" s="271">
        <v>467</v>
      </c>
      <c r="M94" s="271">
        <v>5</v>
      </c>
      <c r="N94" s="271" t="s">
        <v>200</v>
      </c>
      <c r="O94" s="271">
        <v>451</v>
      </c>
      <c r="P94" s="271" t="s">
        <v>200</v>
      </c>
      <c r="Q94" s="271">
        <v>10</v>
      </c>
      <c r="R94" s="271">
        <v>1</v>
      </c>
      <c r="S94" s="271">
        <v>613</v>
      </c>
      <c r="T94" s="271">
        <v>8</v>
      </c>
      <c r="U94" s="271">
        <v>38</v>
      </c>
      <c r="V94" s="271">
        <v>348</v>
      </c>
      <c r="W94" s="271">
        <v>215</v>
      </c>
      <c r="X94" s="271" t="s">
        <v>200</v>
      </c>
      <c r="Y94" s="271">
        <v>5</v>
      </c>
      <c r="Z94" s="271" t="s">
        <v>200</v>
      </c>
      <c r="AA94" s="271" t="s">
        <v>200</v>
      </c>
      <c r="AB94" s="271" t="s">
        <v>200</v>
      </c>
      <c r="AC94" s="271" t="s">
        <v>200</v>
      </c>
      <c r="AD94" s="271" t="s">
        <v>200</v>
      </c>
      <c r="AE94" s="271" t="s">
        <v>200</v>
      </c>
      <c r="AF94" s="271" t="s">
        <v>200</v>
      </c>
      <c r="AG94" s="271" t="s">
        <v>200</v>
      </c>
      <c r="AH94" s="271" t="s">
        <v>200</v>
      </c>
      <c r="AI94" s="271">
        <v>1</v>
      </c>
      <c r="AJ94" s="272"/>
    </row>
    <row r="95" spans="1:36" s="181" customFormat="1" ht="24" hidden="1">
      <c r="A95" s="181" t="s">
        <v>451</v>
      </c>
      <c r="B95" s="181" t="s">
        <v>147</v>
      </c>
      <c r="C95" s="181" t="s">
        <v>148</v>
      </c>
      <c r="D95" s="181" t="s">
        <v>149</v>
      </c>
      <c r="F95" s="267">
        <v>75</v>
      </c>
      <c r="H95" s="268" t="s">
        <v>527</v>
      </c>
      <c r="I95" s="269" t="s">
        <v>470</v>
      </c>
      <c r="J95" s="270">
        <v>0</v>
      </c>
      <c r="K95" s="269" t="s">
        <v>470</v>
      </c>
      <c r="L95" s="271" t="s">
        <v>470</v>
      </c>
      <c r="M95" s="271" t="s">
        <v>470</v>
      </c>
      <c r="N95" s="271" t="s">
        <v>470</v>
      </c>
      <c r="O95" s="271" t="s">
        <v>470</v>
      </c>
      <c r="P95" s="271" t="s">
        <v>470</v>
      </c>
      <c r="Q95" s="271" t="s">
        <v>470</v>
      </c>
      <c r="R95" s="271" t="s">
        <v>470</v>
      </c>
      <c r="S95" s="271" t="s">
        <v>470</v>
      </c>
      <c r="T95" s="271" t="s">
        <v>470</v>
      </c>
      <c r="U95" s="271" t="s">
        <v>470</v>
      </c>
      <c r="V95" s="271" t="s">
        <v>470</v>
      </c>
      <c r="W95" s="271" t="s">
        <v>470</v>
      </c>
      <c r="X95" s="271" t="s">
        <v>470</v>
      </c>
      <c r="Y95" s="271" t="s">
        <v>470</v>
      </c>
      <c r="Z95" s="271" t="s">
        <v>470</v>
      </c>
      <c r="AA95" s="271" t="s">
        <v>470</v>
      </c>
      <c r="AB95" s="271" t="s">
        <v>470</v>
      </c>
      <c r="AC95" s="271" t="s">
        <v>470</v>
      </c>
      <c r="AD95" s="271" t="s">
        <v>470</v>
      </c>
      <c r="AE95" s="271" t="s">
        <v>470</v>
      </c>
      <c r="AF95" s="271" t="s">
        <v>470</v>
      </c>
      <c r="AG95" s="271" t="s">
        <v>470</v>
      </c>
      <c r="AH95" s="271" t="s">
        <v>470</v>
      </c>
      <c r="AI95" s="271" t="s">
        <v>470</v>
      </c>
      <c r="AJ95" s="272"/>
    </row>
    <row r="96" spans="1:36" s="181" customFormat="1" ht="12" hidden="1" customHeight="1">
      <c r="A96" s="181" t="s">
        <v>451</v>
      </c>
      <c r="B96" s="181" t="s">
        <v>147</v>
      </c>
      <c r="C96" s="181" t="s">
        <v>148</v>
      </c>
      <c r="D96" s="181" t="s">
        <v>149</v>
      </c>
      <c r="F96" s="267">
        <v>76</v>
      </c>
      <c r="H96" s="268" t="s">
        <v>528</v>
      </c>
      <c r="I96" s="269">
        <v>1879</v>
      </c>
      <c r="J96" s="270">
        <v>0.4</v>
      </c>
      <c r="K96" s="269">
        <v>1866</v>
      </c>
      <c r="L96" s="271">
        <v>313</v>
      </c>
      <c r="M96" s="271">
        <v>62</v>
      </c>
      <c r="N96" s="271">
        <v>9</v>
      </c>
      <c r="O96" s="271">
        <v>203</v>
      </c>
      <c r="P96" s="271">
        <v>13</v>
      </c>
      <c r="Q96" s="271">
        <v>5</v>
      </c>
      <c r="R96" s="271">
        <v>22</v>
      </c>
      <c r="S96" s="271">
        <v>1435</v>
      </c>
      <c r="T96" s="271">
        <v>525</v>
      </c>
      <c r="U96" s="271">
        <v>304</v>
      </c>
      <c r="V96" s="271">
        <v>21</v>
      </c>
      <c r="W96" s="271">
        <v>376</v>
      </c>
      <c r="X96" s="271">
        <v>1</v>
      </c>
      <c r="Y96" s="271">
        <v>208</v>
      </c>
      <c r="Z96" s="271">
        <v>116</v>
      </c>
      <c r="AA96" s="271">
        <v>114</v>
      </c>
      <c r="AB96" s="271" t="s">
        <v>200</v>
      </c>
      <c r="AC96" s="271" t="s">
        <v>200</v>
      </c>
      <c r="AD96" s="271">
        <v>2</v>
      </c>
      <c r="AE96" s="271">
        <v>1</v>
      </c>
      <c r="AF96" s="271" t="s">
        <v>200</v>
      </c>
      <c r="AG96" s="271" t="s">
        <v>200</v>
      </c>
      <c r="AH96" s="271">
        <v>1</v>
      </c>
      <c r="AI96" s="271">
        <v>14</v>
      </c>
      <c r="AJ96" s="272"/>
    </row>
    <row r="97" spans="1:36" s="181" customFormat="1" ht="12" hidden="1" customHeight="1">
      <c r="A97" s="181" t="s">
        <v>451</v>
      </c>
      <c r="B97" s="181" t="s">
        <v>147</v>
      </c>
      <c r="C97" s="181" t="s">
        <v>148</v>
      </c>
      <c r="D97" s="181" t="s">
        <v>149</v>
      </c>
      <c r="F97" s="267">
        <v>77</v>
      </c>
      <c r="H97" s="268" t="s">
        <v>529</v>
      </c>
      <c r="I97" s="269">
        <v>225</v>
      </c>
      <c r="J97" s="270">
        <v>0</v>
      </c>
      <c r="K97" s="269">
        <v>225</v>
      </c>
      <c r="L97" s="271">
        <v>33</v>
      </c>
      <c r="M97" s="271">
        <v>1</v>
      </c>
      <c r="N97" s="271">
        <v>1</v>
      </c>
      <c r="O97" s="271">
        <v>11</v>
      </c>
      <c r="P97" s="271">
        <v>1</v>
      </c>
      <c r="Q97" s="271">
        <v>11</v>
      </c>
      <c r="R97" s="271">
        <v>8</v>
      </c>
      <c r="S97" s="271">
        <v>193</v>
      </c>
      <c r="T97" s="271">
        <v>7</v>
      </c>
      <c r="U97" s="271" t="s">
        <v>200</v>
      </c>
      <c r="V97" s="271">
        <v>1</v>
      </c>
      <c r="W97" s="271">
        <v>101</v>
      </c>
      <c r="X97" s="271" t="s">
        <v>200</v>
      </c>
      <c r="Y97" s="271">
        <v>84</v>
      </c>
      <c r="Z97" s="271" t="s">
        <v>200</v>
      </c>
      <c r="AA97" s="271" t="s">
        <v>200</v>
      </c>
      <c r="AB97" s="271" t="s">
        <v>200</v>
      </c>
      <c r="AC97" s="271" t="s">
        <v>200</v>
      </c>
      <c r="AD97" s="271" t="s">
        <v>200</v>
      </c>
      <c r="AE97" s="271" t="s">
        <v>200</v>
      </c>
      <c r="AF97" s="271" t="s">
        <v>200</v>
      </c>
      <c r="AG97" s="271" t="s">
        <v>200</v>
      </c>
      <c r="AH97" s="271" t="s">
        <v>200</v>
      </c>
      <c r="AI97" s="271" t="s">
        <v>200</v>
      </c>
      <c r="AJ97" s="272"/>
    </row>
    <row r="98" spans="1:36" s="181" customFormat="1" ht="12" hidden="1" customHeight="1">
      <c r="A98" s="181" t="s">
        <v>451</v>
      </c>
      <c r="B98" s="181" t="s">
        <v>147</v>
      </c>
      <c r="C98" s="181" t="s">
        <v>148</v>
      </c>
      <c r="D98" s="181" t="s">
        <v>149</v>
      </c>
      <c r="F98" s="267">
        <v>78</v>
      </c>
      <c r="H98" s="268" t="s">
        <v>530</v>
      </c>
      <c r="I98" s="269">
        <v>122</v>
      </c>
      <c r="J98" s="270">
        <v>0</v>
      </c>
      <c r="K98" s="269">
        <v>122</v>
      </c>
      <c r="L98" s="271">
        <v>37</v>
      </c>
      <c r="M98" s="271">
        <v>3</v>
      </c>
      <c r="N98" s="271" t="s">
        <v>200</v>
      </c>
      <c r="O98" s="271">
        <v>18</v>
      </c>
      <c r="P98" s="271">
        <v>1</v>
      </c>
      <c r="Q98" s="271">
        <v>1</v>
      </c>
      <c r="R98" s="271">
        <v>14</v>
      </c>
      <c r="S98" s="271">
        <v>80</v>
      </c>
      <c r="T98" s="271">
        <v>7</v>
      </c>
      <c r="U98" s="271">
        <v>6</v>
      </c>
      <c r="V98" s="271" t="s">
        <v>200</v>
      </c>
      <c r="W98" s="271">
        <v>29</v>
      </c>
      <c r="X98" s="271" t="s">
        <v>200</v>
      </c>
      <c r="Y98" s="271">
        <v>38</v>
      </c>
      <c r="Z98" s="271">
        <v>3</v>
      </c>
      <c r="AA98" s="271" t="s">
        <v>200</v>
      </c>
      <c r="AB98" s="271" t="s">
        <v>200</v>
      </c>
      <c r="AC98" s="271">
        <v>1</v>
      </c>
      <c r="AD98" s="271">
        <v>2</v>
      </c>
      <c r="AE98" s="271">
        <v>1</v>
      </c>
      <c r="AF98" s="271" t="s">
        <v>200</v>
      </c>
      <c r="AG98" s="271" t="s">
        <v>200</v>
      </c>
      <c r="AH98" s="271">
        <v>1</v>
      </c>
      <c r="AI98" s="271" t="s">
        <v>200</v>
      </c>
      <c r="AJ98" s="272"/>
    </row>
    <row r="99" spans="1:36" s="181" customFormat="1" ht="12" hidden="1" customHeight="1">
      <c r="A99" s="181" t="s">
        <v>451</v>
      </c>
      <c r="B99" s="181" t="s">
        <v>147</v>
      </c>
      <c r="C99" s="181" t="s">
        <v>148</v>
      </c>
      <c r="D99" s="181" t="s">
        <v>149</v>
      </c>
      <c r="F99" s="267">
        <v>79</v>
      </c>
      <c r="H99" s="268" t="s">
        <v>531</v>
      </c>
      <c r="I99" s="269">
        <v>184</v>
      </c>
      <c r="J99" s="270">
        <v>0</v>
      </c>
      <c r="K99" s="269">
        <v>182</v>
      </c>
      <c r="L99" s="271">
        <v>79</v>
      </c>
      <c r="M99" s="271">
        <v>3</v>
      </c>
      <c r="N99" s="271">
        <v>4</v>
      </c>
      <c r="O99" s="271">
        <v>62</v>
      </c>
      <c r="P99" s="271">
        <v>2</v>
      </c>
      <c r="Q99" s="271">
        <v>1</v>
      </c>
      <c r="R99" s="271">
        <v>7</v>
      </c>
      <c r="S99" s="271">
        <v>100</v>
      </c>
      <c r="T99" s="271">
        <v>8</v>
      </c>
      <c r="U99" s="271">
        <v>6</v>
      </c>
      <c r="V99" s="271">
        <v>1</v>
      </c>
      <c r="W99" s="271">
        <v>62</v>
      </c>
      <c r="X99" s="271">
        <v>1</v>
      </c>
      <c r="Y99" s="271">
        <v>22</v>
      </c>
      <c r="Z99" s="271">
        <v>1</v>
      </c>
      <c r="AA99" s="271" t="s">
        <v>200</v>
      </c>
      <c r="AB99" s="271" t="s">
        <v>200</v>
      </c>
      <c r="AC99" s="271" t="s">
        <v>200</v>
      </c>
      <c r="AD99" s="271">
        <v>1</v>
      </c>
      <c r="AE99" s="271">
        <v>2</v>
      </c>
      <c r="AF99" s="271">
        <v>1</v>
      </c>
      <c r="AG99" s="271" t="s">
        <v>200</v>
      </c>
      <c r="AH99" s="271">
        <v>1</v>
      </c>
      <c r="AI99" s="271">
        <v>2</v>
      </c>
      <c r="AJ99" s="272"/>
    </row>
    <row r="100" spans="1:36" s="181" customFormat="1" ht="12" hidden="1" customHeight="1">
      <c r="A100" s="181" t="s">
        <v>451</v>
      </c>
      <c r="B100" s="181" t="s">
        <v>147</v>
      </c>
      <c r="C100" s="181" t="s">
        <v>148</v>
      </c>
      <c r="D100" s="181" t="s">
        <v>149</v>
      </c>
      <c r="F100" s="267">
        <v>80</v>
      </c>
      <c r="H100" s="268" t="s">
        <v>532</v>
      </c>
      <c r="I100" s="269" t="s">
        <v>470</v>
      </c>
      <c r="J100" s="270">
        <v>0</v>
      </c>
      <c r="K100" s="269" t="s">
        <v>470</v>
      </c>
      <c r="L100" s="271" t="s">
        <v>470</v>
      </c>
      <c r="M100" s="271" t="s">
        <v>470</v>
      </c>
      <c r="N100" s="271" t="s">
        <v>470</v>
      </c>
      <c r="O100" s="271" t="s">
        <v>470</v>
      </c>
      <c r="P100" s="271" t="s">
        <v>470</v>
      </c>
      <c r="Q100" s="271" t="s">
        <v>470</v>
      </c>
      <c r="R100" s="271" t="s">
        <v>470</v>
      </c>
      <c r="S100" s="271" t="s">
        <v>470</v>
      </c>
      <c r="T100" s="271" t="s">
        <v>470</v>
      </c>
      <c r="U100" s="271" t="s">
        <v>470</v>
      </c>
      <c r="V100" s="271" t="s">
        <v>470</v>
      </c>
      <c r="W100" s="271" t="s">
        <v>470</v>
      </c>
      <c r="X100" s="271" t="s">
        <v>470</v>
      </c>
      <c r="Y100" s="271" t="s">
        <v>470</v>
      </c>
      <c r="Z100" s="271" t="s">
        <v>470</v>
      </c>
      <c r="AA100" s="271" t="s">
        <v>470</v>
      </c>
      <c r="AB100" s="271" t="s">
        <v>470</v>
      </c>
      <c r="AC100" s="271" t="s">
        <v>470</v>
      </c>
      <c r="AD100" s="271" t="s">
        <v>470</v>
      </c>
      <c r="AE100" s="271" t="s">
        <v>470</v>
      </c>
      <c r="AF100" s="271" t="s">
        <v>470</v>
      </c>
      <c r="AG100" s="271" t="s">
        <v>470</v>
      </c>
      <c r="AH100" s="271" t="s">
        <v>470</v>
      </c>
      <c r="AI100" s="271" t="s">
        <v>470</v>
      </c>
      <c r="AJ100" s="272"/>
    </row>
    <row r="101" spans="1:36" s="181" customFormat="1" ht="12" hidden="1" customHeight="1">
      <c r="A101" s="181" t="s">
        <v>451</v>
      </c>
      <c r="B101" s="181" t="s">
        <v>147</v>
      </c>
      <c r="C101" s="181" t="s">
        <v>148</v>
      </c>
      <c r="D101" s="181" t="s">
        <v>149</v>
      </c>
      <c r="F101" s="267">
        <v>81</v>
      </c>
      <c r="H101" s="268" t="s">
        <v>533</v>
      </c>
      <c r="I101" s="269">
        <v>404</v>
      </c>
      <c r="J101" s="270">
        <v>0.1</v>
      </c>
      <c r="K101" s="269">
        <v>399</v>
      </c>
      <c r="L101" s="271">
        <v>112</v>
      </c>
      <c r="M101" s="271" t="s">
        <v>200</v>
      </c>
      <c r="N101" s="271" t="s">
        <v>200</v>
      </c>
      <c r="O101" s="271">
        <v>94</v>
      </c>
      <c r="P101" s="271">
        <v>7</v>
      </c>
      <c r="Q101" s="271">
        <v>9</v>
      </c>
      <c r="R101" s="271">
        <v>2</v>
      </c>
      <c r="S101" s="271">
        <v>279</v>
      </c>
      <c r="T101" s="271">
        <v>53</v>
      </c>
      <c r="U101" s="271">
        <v>8</v>
      </c>
      <c r="V101" s="271">
        <v>8</v>
      </c>
      <c r="W101" s="271">
        <v>167</v>
      </c>
      <c r="X101" s="271">
        <v>7</v>
      </c>
      <c r="Y101" s="271">
        <v>37</v>
      </c>
      <c r="Z101" s="271">
        <v>5</v>
      </c>
      <c r="AA101" s="271">
        <v>1</v>
      </c>
      <c r="AB101" s="271" t="s">
        <v>200</v>
      </c>
      <c r="AC101" s="271">
        <v>1</v>
      </c>
      <c r="AD101" s="271">
        <v>2</v>
      </c>
      <c r="AE101" s="271">
        <v>3</v>
      </c>
      <c r="AF101" s="271" t="s">
        <v>200</v>
      </c>
      <c r="AG101" s="271" t="s">
        <v>200</v>
      </c>
      <c r="AH101" s="271">
        <v>3</v>
      </c>
      <c r="AI101" s="271">
        <v>5</v>
      </c>
      <c r="AJ101" s="272"/>
    </row>
    <row r="102" spans="1:36" s="181" customFormat="1" ht="12" hidden="1" customHeight="1">
      <c r="A102" s="181" t="s">
        <v>451</v>
      </c>
      <c r="B102" s="181" t="s">
        <v>147</v>
      </c>
      <c r="C102" s="181" t="s">
        <v>148</v>
      </c>
      <c r="D102" s="181" t="s">
        <v>149</v>
      </c>
      <c r="F102" s="267">
        <v>82</v>
      </c>
      <c r="H102" s="268" t="s">
        <v>534</v>
      </c>
      <c r="I102" s="269">
        <v>4960</v>
      </c>
      <c r="J102" s="270">
        <v>0.9</v>
      </c>
      <c r="K102" s="269">
        <v>4959</v>
      </c>
      <c r="L102" s="271">
        <v>574</v>
      </c>
      <c r="M102" s="271">
        <v>123</v>
      </c>
      <c r="N102" s="271">
        <v>36</v>
      </c>
      <c r="O102" s="271">
        <v>368</v>
      </c>
      <c r="P102" s="271">
        <v>23</v>
      </c>
      <c r="Q102" s="271">
        <v>3</v>
      </c>
      <c r="R102" s="271">
        <v>20</v>
      </c>
      <c r="S102" s="271">
        <v>4366</v>
      </c>
      <c r="T102" s="271">
        <v>1187</v>
      </c>
      <c r="U102" s="271">
        <v>545</v>
      </c>
      <c r="V102" s="271">
        <v>127</v>
      </c>
      <c r="W102" s="271">
        <v>2434</v>
      </c>
      <c r="X102" s="271">
        <v>1</v>
      </c>
      <c r="Y102" s="271">
        <v>72</v>
      </c>
      <c r="Z102" s="271">
        <v>14</v>
      </c>
      <c r="AA102" s="271">
        <v>4</v>
      </c>
      <c r="AB102" s="271">
        <v>1</v>
      </c>
      <c r="AC102" s="271">
        <v>9</v>
      </c>
      <c r="AD102" s="271" t="s">
        <v>200</v>
      </c>
      <c r="AE102" s="271">
        <v>4</v>
      </c>
      <c r="AF102" s="271">
        <v>4</v>
      </c>
      <c r="AG102" s="271" t="s">
        <v>200</v>
      </c>
      <c r="AH102" s="271" t="s">
        <v>200</v>
      </c>
      <c r="AI102" s="271">
        <v>1</v>
      </c>
      <c r="AJ102" s="272"/>
    </row>
    <row r="103" spans="1:36" s="181" customFormat="1" ht="12" hidden="1" customHeight="1">
      <c r="A103" s="181" t="s">
        <v>451</v>
      </c>
      <c r="B103" s="181" t="s">
        <v>147</v>
      </c>
      <c r="C103" s="181" t="s">
        <v>148</v>
      </c>
      <c r="D103" s="181" t="s">
        <v>149</v>
      </c>
      <c r="F103" s="267">
        <v>83</v>
      </c>
      <c r="H103" s="268" t="s">
        <v>535</v>
      </c>
      <c r="I103" s="269">
        <v>2571</v>
      </c>
      <c r="J103" s="270">
        <v>0.5</v>
      </c>
      <c r="K103" s="269">
        <v>2571</v>
      </c>
      <c r="L103" s="271">
        <v>387</v>
      </c>
      <c r="M103" s="271">
        <v>110</v>
      </c>
      <c r="N103" s="271">
        <v>20</v>
      </c>
      <c r="O103" s="271">
        <v>223</v>
      </c>
      <c r="P103" s="271">
        <v>22</v>
      </c>
      <c r="Q103" s="271">
        <v>1</v>
      </c>
      <c r="R103" s="271">
        <v>11</v>
      </c>
      <c r="S103" s="271">
        <v>2177</v>
      </c>
      <c r="T103" s="271">
        <v>595</v>
      </c>
      <c r="U103" s="271">
        <v>195</v>
      </c>
      <c r="V103" s="271">
        <v>44</v>
      </c>
      <c r="W103" s="271">
        <v>1318</v>
      </c>
      <c r="X103" s="271" t="s">
        <v>200</v>
      </c>
      <c r="Y103" s="271">
        <v>24</v>
      </c>
      <c r="Z103" s="271">
        <v>7</v>
      </c>
      <c r="AA103" s="271" t="s">
        <v>200</v>
      </c>
      <c r="AB103" s="271" t="s">
        <v>200</v>
      </c>
      <c r="AC103" s="271">
        <v>7</v>
      </c>
      <c r="AD103" s="271" t="s">
        <v>200</v>
      </c>
      <c r="AE103" s="271" t="s">
        <v>200</v>
      </c>
      <c r="AF103" s="271" t="s">
        <v>200</v>
      </c>
      <c r="AG103" s="271" t="s">
        <v>200</v>
      </c>
      <c r="AH103" s="271" t="s">
        <v>200</v>
      </c>
      <c r="AI103" s="271" t="s">
        <v>200</v>
      </c>
      <c r="AJ103" s="272"/>
    </row>
    <row r="104" spans="1:36" s="181" customFormat="1" ht="12" hidden="1" customHeight="1">
      <c r="A104" s="181" t="s">
        <v>451</v>
      </c>
      <c r="B104" s="181" t="s">
        <v>147</v>
      </c>
      <c r="C104" s="181" t="s">
        <v>148</v>
      </c>
      <c r="D104" s="181" t="s">
        <v>149</v>
      </c>
      <c r="F104" s="267">
        <v>84</v>
      </c>
      <c r="H104" s="268" t="s">
        <v>536</v>
      </c>
      <c r="I104" s="269">
        <v>1088</v>
      </c>
      <c r="J104" s="270">
        <v>0.2</v>
      </c>
      <c r="K104" s="269">
        <v>1088</v>
      </c>
      <c r="L104" s="271">
        <v>7</v>
      </c>
      <c r="M104" s="271" t="s">
        <v>200</v>
      </c>
      <c r="N104" s="271">
        <v>5</v>
      </c>
      <c r="O104" s="271">
        <v>1</v>
      </c>
      <c r="P104" s="271" t="s">
        <v>200</v>
      </c>
      <c r="Q104" s="271" t="s">
        <v>200</v>
      </c>
      <c r="R104" s="271">
        <v>1</v>
      </c>
      <c r="S104" s="271">
        <v>1070</v>
      </c>
      <c r="T104" s="271">
        <v>260</v>
      </c>
      <c r="U104" s="271">
        <v>219</v>
      </c>
      <c r="V104" s="271">
        <v>11</v>
      </c>
      <c r="W104" s="271">
        <v>560</v>
      </c>
      <c r="X104" s="271" t="s">
        <v>200</v>
      </c>
      <c r="Y104" s="271">
        <v>21</v>
      </c>
      <c r="Z104" s="271">
        <v>6</v>
      </c>
      <c r="AA104" s="271">
        <v>4</v>
      </c>
      <c r="AB104" s="271">
        <v>1</v>
      </c>
      <c r="AC104" s="271">
        <v>1</v>
      </c>
      <c r="AD104" s="271" t="s">
        <v>200</v>
      </c>
      <c r="AE104" s="271">
        <v>4</v>
      </c>
      <c r="AF104" s="271">
        <v>4</v>
      </c>
      <c r="AG104" s="271" t="s">
        <v>200</v>
      </c>
      <c r="AH104" s="271" t="s">
        <v>200</v>
      </c>
      <c r="AI104" s="271" t="s">
        <v>200</v>
      </c>
      <c r="AJ104" s="272"/>
    </row>
    <row r="105" spans="1:36" s="181" customFormat="1" ht="24" hidden="1">
      <c r="A105" s="181" t="s">
        <v>451</v>
      </c>
      <c r="B105" s="181" t="s">
        <v>147</v>
      </c>
      <c r="C105" s="181" t="s">
        <v>148</v>
      </c>
      <c r="D105" s="181" t="s">
        <v>149</v>
      </c>
      <c r="F105" s="267">
        <v>85</v>
      </c>
      <c r="H105" s="268" t="s">
        <v>537</v>
      </c>
      <c r="I105" s="269">
        <v>451</v>
      </c>
      <c r="J105" s="270">
        <v>0.1</v>
      </c>
      <c r="K105" s="269">
        <v>451</v>
      </c>
      <c r="L105" s="271">
        <v>21</v>
      </c>
      <c r="M105" s="271">
        <v>3</v>
      </c>
      <c r="N105" s="271" t="s">
        <v>200</v>
      </c>
      <c r="O105" s="271">
        <v>16</v>
      </c>
      <c r="P105" s="271" t="s">
        <v>200</v>
      </c>
      <c r="Q105" s="271">
        <v>1</v>
      </c>
      <c r="R105" s="271">
        <v>1</v>
      </c>
      <c r="S105" s="271">
        <v>429</v>
      </c>
      <c r="T105" s="271">
        <v>80</v>
      </c>
      <c r="U105" s="271">
        <v>57</v>
      </c>
      <c r="V105" s="271">
        <v>31</v>
      </c>
      <c r="W105" s="271">
        <v>254</v>
      </c>
      <c r="X105" s="271">
        <v>1</v>
      </c>
      <c r="Y105" s="271">
        <v>6</v>
      </c>
      <c r="Z105" s="271">
        <v>1</v>
      </c>
      <c r="AA105" s="271" t="s">
        <v>200</v>
      </c>
      <c r="AB105" s="271" t="s">
        <v>200</v>
      </c>
      <c r="AC105" s="271">
        <v>1</v>
      </c>
      <c r="AD105" s="271" t="s">
        <v>200</v>
      </c>
      <c r="AE105" s="271" t="s">
        <v>200</v>
      </c>
      <c r="AF105" s="271" t="s">
        <v>200</v>
      </c>
      <c r="AG105" s="271" t="s">
        <v>200</v>
      </c>
      <c r="AH105" s="271" t="s">
        <v>200</v>
      </c>
      <c r="AI105" s="271" t="s">
        <v>200</v>
      </c>
      <c r="AJ105" s="272"/>
    </row>
    <row r="106" spans="1:36" s="181" customFormat="1" ht="12" hidden="1" customHeight="1">
      <c r="A106" s="181" t="s">
        <v>451</v>
      </c>
      <c r="B106" s="181" t="s">
        <v>147</v>
      </c>
      <c r="C106" s="181" t="s">
        <v>148</v>
      </c>
      <c r="D106" s="181" t="s">
        <v>149</v>
      </c>
      <c r="F106" s="267">
        <v>86</v>
      </c>
      <c r="H106" s="268" t="s">
        <v>538</v>
      </c>
      <c r="I106" s="269">
        <v>299</v>
      </c>
      <c r="J106" s="270">
        <v>0.1</v>
      </c>
      <c r="K106" s="269">
        <v>299</v>
      </c>
      <c r="L106" s="271">
        <v>74</v>
      </c>
      <c r="M106" s="271">
        <v>3</v>
      </c>
      <c r="N106" s="271" t="s">
        <v>200</v>
      </c>
      <c r="O106" s="271">
        <v>66</v>
      </c>
      <c r="P106" s="271" t="s">
        <v>200</v>
      </c>
      <c r="Q106" s="271">
        <v>1</v>
      </c>
      <c r="R106" s="271">
        <v>4</v>
      </c>
      <c r="S106" s="271">
        <v>225</v>
      </c>
      <c r="T106" s="271">
        <v>34</v>
      </c>
      <c r="U106" s="271">
        <v>53</v>
      </c>
      <c r="V106" s="271">
        <v>22</v>
      </c>
      <c r="W106" s="271">
        <v>109</v>
      </c>
      <c r="X106" s="271" t="s">
        <v>200</v>
      </c>
      <c r="Y106" s="271">
        <v>8</v>
      </c>
      <c r="Z106" s="271" t="s">
        <v>200</v>
      </c>
      <c r="AA106" s="271" t="s">
        <v>200</v>
      </c>
      <c r="AB106" s="271" t="s">
        <v>200</v>
      </c>
      <c r="AC106" s="271" t="s">
        <v>200</v>
      </c>
      <c r="AD106" s="271" t="s">
        <v>200</v>
      </c>
      <c r="AE106" s="271" t="s">
        <v>200</v>
      </c>
      <c r="AF106" s="271" t="s">
        <v>200</v>
      </c>
      <c r="AG106" s="271" t="s">
        <v>200</v>
      </c>
      <c r="AH106" s="271" t="s">
        <v>200</v>
      </c>
      <c r="AI106" s="271" t="s">
        <v>200</v>
      </c>
      <c r="AJ106" s="272"/>
    </row>
    <row r="107" spans="1:36" s="181" customFormat="1" ht="12" hidden="1" customHeight="1">
      <c r="A107" s="181" t="s">
        <v>451</v>
      </c>
      <c r="B107" s="181" t="s">
        <v>147</v>
      </c>
      <c r="C107" s="181" t="s">
        <v>148</v>
      </c>
      <c r="D107" s="181" t="s">
        <v>149</v>
      </c>
      <c r="F107" s="267">
        <v>87</v>
      </c>
      <c r="H107" s="268" t="s">
        <v>539</v>
      </c>
      <c r="I107" s="269">
        <v>411</v>
      </c>
      <c r="J107" s="270">
        <v>0.1</v>
      </c>
      <c r="K107" s="269">
        <v>411</v>
      </c>
      <c r="L107" s="271">
        <v>54</v>
      </c>
      <c r="M107" s="271">
        <v>2</v>
      </c>
      <c r="N107" s="271">
        <v>10</v>
      </c>
      <c r="O107" s="271">
        <v>42</v>
      </c>
      <c r="P107" s="271" t="s">
        <v>200</v>
      </c>
      <c r="Q107" s="271" t="s">
        <v>200</v>
      </c>
      <c r="R107" s="271" t="s">
        <v>200</v>
      </c>
      <c r="S107" s="271">
        <v>357</v>
      </c>
      <c r="T107" s="271">
        <v>151</v>
      </c>
      <c r="U107" s="271">
        <v>18</v>
      </c>
      <c r="V107" s="271">
        <v>19</v>
      </c>
      <c r="W107" s="271">
        <v>169</v>
      </c>
      <c r="X107" s="271" t="s">
        <v>200</v>
      </c>
      <c r="Y107" s="271" t="s">
        <v>200</v>
      </c>
      <c r="Z107" s="271" t="s">
        <v>200</v>
      </c>
      <c r="AA107" s="271" t="s">
        <v>200</v>
      </c>
      <c r="AB107" s="271" t="s">
        <v>200</v>
      </c>
      <c r="AC107" s="271" t="s">
        <v>200</v>
      </c>
      <c r="AD107" s="271" t="s">
        <v>200</v>
      </c>
      <c r="AE107" s="271" t="s">
        <v>200</v>
      </c>
      <c r="AF107" s="271" t="s">
        <v>200</v>
      </c>
      <c r="AG107" s="271" t="s">
        <v>200</v>
      </c>
      <c r="AH107" s="271" t="s">
        <v>200</v>
      </c>
      <c r="AI107" s="271" t="s">
        <v>200</v>
      </c>
      <c r="AJ107" s="272"/>
    </row>
    <row r="108" spans="1:36" s="181" customFormat="1" ht="12" hidden="1" customHeight="1">
      <c r="A108" s="181" t="s">
        <v>451</v>
      </c>
      <c r="B108" s="181" t="s">
        <v>147</v>
      </c>
      <c r="C108" s="181" t="s">
        <v>148</v>
      </c>
      <c r="D108" s="181" t="s">
        <v>149</v>
      </c>
      <c r="F108" s="267">
        <v>88</v>
      </c>
      <c r="H108" s="268" t="s">
        <v>540</v>
      </c>
      <c r="I108" s="269">
        <v>140</v>
      </c>
      <c r="J108" s="270">
        <v>0</v>
      </c>
      <c r="K108" s="269">
        <v>139</v>
      </c>
      <c r="L108" s="271">
        <v>31</v>
      </c>
      <c r="M108" s="271">
        <v>5</v>
      </c>
      <c r="N108" s="271">
        <v>1</v>
      </c>
      <c r="O108" s="271">
        <v>21</v>
      </c>
      <c r="P108" s="271">
        <v>1</v>
      </c>
      <c r="Q108" s="271" t="s">
        <v>200</v>
      </c>
      <c r="R108" s="271">
        <v>3</v>
      </c>
      <c r="S108" s="271">
        <v>107</v>
      </c>
      <c r="T108" s="271">
        <v>66</v>
      </c>
      <c r="U108" s="271">
        <v>3</v>
      </c>
      <c r="V108" s="271" t="s">
        <v>200</v>
      </c>
      <c r="W108" s="271">
        <v>25</v>
      </c>
      <c r="X108" s="271" t="s">
        <v>200</v>
      </c>
      <c r="Y108" s="271">
        <v>13</v>
      </c>
      <c r="Z108" s="271" t="s">
        <v>200</v>
      </c>
      <c r="AA108" s="271" t="s">
        <v>200</v>
      </c>
      <c r="AB108" s="271" t="s">
        <v>200</v>
      </c>
      <c r="AC108" s="271" t="s">
        <v>200</v>
      </c>
      <c r="AD108" s="271" t="s">
        <v>200</v>
      </c>
      <c r="AE108" s="271" t="s">
        <v>200</v>
      </c>
      <c r="AF108" s="271" t="s">
        <v>200</v>
      </c>
      <c r="AG108" s="271" t="s">
        <v>200</v>
      </c>
      <c r="AH108" s="271" t="s">
        <v>200</v>
      </c>
      <c r="AI108" s="271">
        <v>1</v>
      </c>
      <c r="AJ108" s="272"/>
    </row>
    <row r="109" spans="1:36" s="181" customFormat="1" ht="12" hidden="1" customHeight="1">
      <c r="A109" s="181" t="s">
        <v>451</v>
      </c>
      <c r="B109" s="181" t="s">
        <v>147</v>
      </c>
      <c r="C109" s="181" t="s">
        <v>148</v>
      </c>
      <c r="D109" s="181" t="s">
        <v>149</v>
      </c>
      <c r="F109" s="267">
        <v>89</v>
      </c>
      <c r="H109" s="274" t="s">
        <v>541</v>
      </c>
      <c r="I109" s="269">
        <v>6251</v>
      </c>
      <c r="J109" s="270">
        <v>1.2</v>
      </c>
      <c r="K109" s="269">
        <v>6230</v>
      </c>
      <c r="L109" s="271">
        <v>1507</v>
      </c>
      <c r="M109" s="271">
        <v>396</v>
      </c>
      <c r="N109" s="271">
        <v>46</v>
      </c>
      <c r="O109" s="271">
        <v>981</v>
      </c>
      <c r="P109" s="271">
        <v>26</v>
      </c>
      <c r="Q109" s="271">
        <v>5</v>
      </c>
      <c r="R109" s="271">
        <v>53</v>
      </c>
      <c r="S109" s="271">
        <v>4708</v>
      </c>
      <c r="T109" s="271">
        <v>686</v>
      </c>
      <c r="U109" s="271">
        <v>1480</v>
      </c>
      <c r="V109" s="271">
        <v>67</v>
      </c>
      <c r="W109" s="271">
        <v>1997</v>
      </c>
      <c r="X109" s="271">
        <v>6</v>
      </c>
      <c r="Y109" s="271">
        <v>471</v>
      </c>
      <c r="Z109" s="271">
        <v>5</v>
      </c>
      <c r="AA109" s="271">
        <v>1</v>
      </c>
      <c r="AB109" s="271">
        <v>2</v>
      </c>
      <c r="AC109" s="271" t="s">
        <v>200</v>
      </c>
      <c r="AD109" s="271">
        <v>1</v>
      </c>
      <c r="AE109" s="271">
        <v>11</v>
      </c>
      <c r="AF109" s="271" t="s">
        <v>200</v>
      </c>
      <c r="AG109" s="271">
        <v>11</v>
      </c>
      <c r="AH109" s="271" t="s">
        <v>200</v>
      </c>
      <c r="AI109" s="271">
        <v>21</v>
      </c>
      <c r="AJ109" s="272"/>
    </row>
    <row r="110" spans="1:36" s="181" customFormat="1" ht="12" hidden="1" customHeight="1">
      <c r="A110" s="181" t="s">
        <v>451</v>
      </c>
      <c r="B110" s="181" t="s">
        <v>147</v>
      </c>
      <c r="C110" s="181" t="s">
        <v>148</v>
      </c>
      <c r="D110" s="181" t="s">
        <v>149</v>
      </c>
      <c r="F110" s="267">
        <v>90</v>
      </c>
      <c r="H110" s="268" t="s">
        <v>542</v>
      </c>
      <c r="I110" s="269">
        <v>922</v>
      </c>
      <c r="J110" s="270">
        <v>0.2</v>
      </c>
      <c r="K110" s="269">
        <v>921</v>
      </c>
      <c r="L110" s="271">
        <v>325</v>
      </c>
      <c r="M110" s="271">
        <v>65</v>
      </c>
      <c r="N110" s="271" t="s">
        <v>200</v>
      </c>
      <c r="O110" s="271">
        <v>255</v>
      </c>
      <c r="P110" s="271">
        <v>1</v>
      </c>
      <c r="Q110" s="271">
        <v>2</v>
      </c>
      <c r="R110" s="271">
        <v>1</v>
      </c>
      <c r="S110" s="271">
        <v>595</v>
      </c>
      <c r="T110" s="271">
        <v>54</v>
      </c>
      <c r="U110" s="271">
        <v>83</v>
      </c>
      <c r="V110" s="271">
        <v>1</v>
      </c>
      <c r="W110" s="271">
        <v>422</v>
      </c>
      <c r="X110" s="271" t="s">
        <v>200</v>
      </c>
      <c r="Y110" s="271">
        <v>36</v>
      </c>
      <c r="Z110" s="271">
        <v>1</v>
      </c>
      <c r="AA110" s="271" t="s">
        <v>200</v>
      </c>
      <c r="AB110" s="271" t="s">
        <v>200</v>
      </c>
      <c r="AC110" s="271" t="s">
        <v>200</v>
      </c>
      <c r="AD110" s="271">
        <v>1</v>
      </c>
      <c r="AE110" s="271" t="s">
        <v>200</v>
      </c>
      <c r="AF110" s="271" t="s">
        <v>200</v>
      </c>
      <c r="AG110" s="271" t="s">
        <v>200</v>
      </c>
      <c r="AH110" s="271" t="s">
        <v>200</v>
      </c>
      <c r="AI110" s="271">
        <v>1</v>
      </c>
      <c r="AJ110" s="272"/>
    </row>
    <row r="111" spans="1:36" s="181" customFormat="1" ht="24" hidden="1">
      <c r="A111" s="181" t="s">
        <v>451</v>
      </c>
      <c r="B111" s="181" t="s">
        <v>147</v>
      </c>
      <c r="C111" s="181" t="s">
        <v>148</v>
      </c>
      <c r="D111" s="181" t="s">
        <v>149</v>
      </c>
      <c r="F111" s="267">
        <v>91</v>
      </c>
      <c r="H111" s="268" t="s">
        <v>543</v>
      </c>
      <c r="I111" s="269">
        <v>840</v>
      </c>
      <c r="J111" s="270">
        <v>0.2</v>
      </c>
      <c r="K111" s="269">
        <v>840</v>
      </c>
      <c r="L111" s="271">
        <v>470</v>
      </c>
      <c r="M111" s="271">
        <v>65</v>
      </c>
      <c r="N111" s="271">
        <v>1</v>
      </c>
      <c r="O111" s="271">
        <v>383</v>
      </c>
      <c r="P111" s="271">
        <v>21</v>
      </c>
      <c r="Q111" s="271" t="s">
        <v>200</v>
      </c>
      <c r="R111" s="271" t="s">
        <v>200</v>
      </c>
      <c r="S111" s="271">
        <v>356</v>
      </c>
      <c r="T111" s="271">
        <v>29</v>
      </c>
      <c r="U111" s="271">
        <v>86</v>
      </c>
      <c r="V111" s="271" t="s">
        <v>200</v>
      </c>
      <c r="W111" s="271">
        <v>234</v>
      </c>
      <c r="X111" s="271" t="s">
        <v>200</v>
      </c>
      <c r="Y111" s="271">
        <v>7</v>
      </c>
      <c r="Z111" s="271">
        <v>2</v>
      </c>
      <c r="AA111" s="271" t="s">
        <v>200</v>
      </c>
      <c r="AB111" s="271">
        <v>2</v>
      </c>
      <c r="AC111" s="271" t="s">
        <v>200</v>
      </c>
      <c r="AD111" s="271" t="s">
        <v>200</v>
      </c>
      <c r="AE111" s="271">
        <v>11</v>
      </c>
      <c r="AF111" s="271" t="s">
        <v>200</v>
      </c>
      <c r="AG111" s="271">
        <v>11</v>
      </c>
      <c r="AH111" s="271" t="s">
        <v>200</v>
      </c>
      <c r="AI111" s="271" t="s">
        <v>200</v>
      </c>
      <c r="AJ111" s="272"/>
    </row>
    <row r="112" spans="1:36" s="181" customFormat="1" ht="24" hidden="1">
      <c r="A112" s="181" t="s">
        <v>451</v>
      </c>
      <c r="B112" s="181" t="s">
        <v>147</v>
      </c>
      <c r="C112" s="181" t="s">
        <v>148</v>
      </c>
      <c r="D112" s="181" t="s">
        <v>149</v>
      </c>
      <c r="F112" s="267">
        <v>92</v>
      </c>
      <c r="H112" s="268" t="s">
        <v>544</v>
      </c>
      <c r="I112" s="269">
        <v>460</v>
      </c>
      <c r="J112" s="270">
        <v>0.1</v>
      </c>
      <c r="K112" s="269">
        <v>460</v>
      </c>
      <c r="L112" s="271">
        <v>85</v>
      </c>
      <c r="M112" s="271">
        <v>4</v>
      </c>
      <c r="N112" s="271">
        <v>1</v>
      </c>
      <c r="O112" s="271">
        <v>79</v>
      </c>
      <c r="P112" s="271">
        <v>1</v>
      </c>
      <c r="Q112" s="271" t="s">
        <v>200</v>
      </c>
      <c r="R112" s="271" t="s">
        <v>200</v>
      </c>
      <c r="S112" s="271">
        <v>375</v>
      </c>
      <c r="T112" s="271">
        <v>130</v>
      </c>
      <c r="U112" s="271">
        <v>5</v>
      </c>
      <c r="V112" s="271" t="s">
        <v>200</v>
      </c>
      <c r="W112" s="271">
        <v>231</v>
      </c>
      <c r="X112" s="271" t="s">
        <v>200</v>
      </c>
      <c r="Y112" s="271">
        <v>8</v>
      </c>
      <c r="Z112" s="271" t="s">
        <v>200</v>
      </c>
      <c r="AA112" s="271" t="s">
        <v>200</v>
      </c>
      <c r="AB112" s="271" t="s">
        <v>200</v>
      </c>
      <c r="AC112" s="271" t="s">
        <v>200</v>
      </c>
      <c r="AD112" s="271" t="s">
        <v>200</v>
      </c>
      <c r="AE112" s="271" t="s">
        <v>200</v>
      </c>
      <c r="AF112" s="271" t="s">
        <v>200</v>
      </c>
      <c r="AG112" s="271" t="s">
        <v>200</v>
      </c>
      <c r="AH112" s="271" t="s">
        <v>200</v>
      </c>
      <c r="AI112" s="271" t="s">
        <v>200</v>
      </c>
      <c r="AJ112" s="272"/>
    </row>
    <row r="113" spans="1:36" s="181" customFormat="1" ht="12" hidden="1" customHeight="1">
      <c r="A113" s="181" t="s">
        <v>451</v>
      </c>
      <c r="B113" s="181" t="s">
        <v>147</v>
      </c>
      <c r="C113" s="181" t="s">
        <v>148</v>
      </c>
      <c r="D113" s="181" t="s">
        <v>149</v>
      </c>
      <c r="F113" s="267">
        <v>93</v>
      </c>
      <c r="H113" s="268" t="s">
        <v>545</v>
      </c>
      <c r="I113" s="269">
        <v>2808</v>
      </c>
      <c r="J113" s="270">
        <v>0.5</v>
      </c>
      <c r="K113" s="269">
        <v>2788</v>
      </c>
      <c r="L113" s="271">
        <v>588</v>
      </c>
      <c r="M113" s="271">
        <v>254</v>
      </c>
      <c r="N113" s="271">
        <v>43</v>
      </c>
      <c r="O113" s="271">
        <v>238</v>
      </c>
      <c r="P113" s="271">
        <v>3</v>
      </c>
      <c r="Q113" s="271" t="s">
        <v>200</v>
      </c>
      <c r="R113" s="271">
        <v>49</v>
      </c>
      <c r="S113" s="271">
        <v>2199</v>
      </c>
      <c r="T113" s="271">
        <v>283</v>
      </c>
      <c r="U113" s="271">
        <v>1249</v>
      </c>
      <c r="V113" s="271">
        <v>6</v>
      </c>
      <c r="W113" s="271">
        <v>554</v>
      </c>
      <c r="X113" s="271">
        <v>6</v>
      </c>
      <c r="Y113" s="271">
        <v>100</v>
      </c>
      <c r="Z113" s="271">
        <v>1</v>
      </c>
      <c r="AA113" s="271">
        <v>1</v>
      </c>
      <c r="AB113" s="271" t="s">
        <v>200</v>
      </c>
      <c r="AC113" s="271" t="s">
        <v>200</v>
      </c>
      <c r="AD113" s="271" t="s">
        <v>200</v>
      </c>
      <c r="AE113" s="271" t="s">
        <v>200</v>
      </c>
      <c r="AF113" s="271" t="s">
        <v>200</v>
      </c>
      <c r="AG113" s="271" t="s">
        <v>200</v>
      </c>
      <c r="AH113" s="271" t="s">
        <v>200</v>
      </c>
      <c r="AI113" s="271">
        <v>20</v>
      </c>
      <c r="AJ113" s="272"/>
    </row>
    <row r="114" spans="1:36" s="181" customFormat="1" ht="12" hidden="1" customHeight="1">
      <c r="A114" s="181" t="s">
        <v>451</v>
      </c>
      <c r="B114" s="181" t="s">
        <v>147</v>
      </c>
      <c r="C114" s="181" t="s">
        <v>148</v>
      </c>
      <c r="D114" s="181" t="s">
        <v>149</v>
      </c>
      <c r="F114" s="267">
        <v>94</v>
      </c>
      <c r="H114" s="268" t="s">
        <v>546</v>
      </c>
      <c r="I114" s="269">
        <v>927</v>
      </c>
      <c r="J114" s="270">
        <v>0.2</v>
      </c>
      <c r="K114" s="269">
        <v>927</v>
      </c>
      <c r="L114" s="271">
        <v>11</v>
      </c>
      <c r="M114" s="271">
        <v>1</v>
      </c>
      <c r="N114" s="271" t="s">
        <v>200</v>
      </c>
      <c r="O114" s="271">
        <v>9</v>
      </c>
      <c r="P114" s="271" t="s">
        <v>200</v>
      </c>
      <c r="Q114" s="271">
        <v>1</v>
      </c>
      <c r="R114" s="271" t="s">
        <v>200</v>
      </c>
      <c r="S114" s="271">
        <v>916</v>
      </c>
      <c r="T114" s="271">
        <v>135</v>
      </c>
      <c r="U114" s="271">
        <v>55</v>
      </c>
      <c r="V114" s="271">
        <v>60</v>
      </c>
      <c r="W114" s="271">
        <v>530</v>
      </c>
      <c r="X114" s="271" t="s">
        <v>200</v>
      </c>
      <c r="Y114" s="271">
        <v>136</v>
      </c>
      <c r="Z114" s="271" t="s">
        <v>200</v>
      </c>
      <c r="AA114" s="271" t="s">
        <v>200</v>
      </c>
      <c r="AB114" s="271" t="s">
        <v>200</v>
      </c>
      <c r="AC114" s="271" t="s">
        <v>200</v>
      </c>
      <c r="AD114" s="271" t="s">
        <v>200</v>
      </c>
      <c r="AE114" s="271" t="s">
        <v>200</v>
      </c>
      <c r="AF114" s="271" t="s">
        <v>200</v>
      </c>
      <c r="AG114" s="271" t="s">
        <v>200</v>
      </c>
      <c r="AH114" s="271" t="s">
        <v>200</v>
      </c>
      <c r="AI114" s="271" t="s">
        <v>200</v>
      </c>
      <c r="AJ114" s="272"/>
    </row>
    <row r="115" spans="1:36" s="181" customFormat="1" ht="12" hidden="1" customHeight="1">
      <c r="A115" s="181" t="s">
        <v>451</v>
      </c>
      <c r="B115" s="181" t="s">
        <v>147</v>
      </c>
      <c r="C115" s="181" t="s">
        <v>148</v>
      </c>
      <c r="D115" s="181" t="s">
        <v>149</v>
      </c>
      <c r="F115" s="267">
        <v>95</v>
      </c>
      <c r="H115" s="268" t="s">
        <v>547</v>
      </c>
      <c r="I115" s="269">
        <v>293</v>
      </c>
      <c r="J115" s="270">
        <v>0.1</v>
      </c>
      <c r="K115" s="269">
        <v>293</v>
      </c>
      <c r="L115" s="271">
        <v>27</v>
      </c>
      <c r="M115" s="271">
        <v>7</v>
      </c>
      <c r="N115" s="271" t="s">
        <v>200</v>
      </c>
      <c r="O115" s="271">
        <v>16</v>
      </c>
      <c r="P115" s="271" t="s">
        <v>200</v>
      </c>
      <c r="Q115" s="271">
        <v>1</v>
      </c>
      <c r="R115" s="271">
        <v>2</v>
      </c>
      <c r="S115" s="271">
        <v>267</v>
      </c>
      <c r="T115" s="271">
        <v>55</v>
      </c>
      <c r="U115" s="271">
        <v>2</v>
      </c>
      <c r="V115" s="271" t="s">
        <v>200</v>
      </c>
      <c r="W115" s="271">
        <v>25</v>
      </c>
      <c r="X115" s="271" t="s">
        <v>200</v>
      </c>
      <c r="Y115" s="271">
        <v>184</v>
      </c>
      <c r="Z115" s="271" t="s">
        <v>200</v>
      </c>
      <c r="AA115" s="271" t="s">
        <v>200</v>
      </c>
      <c r="AB115" s="271" t="s">
        <v>200</v>
      </c>
      <c r="AC115" s="271" t="s">
        <v>200</v>
      </c>
      <c r="AD115" s="271" t="s">
        <v>200</v>
      </c>
      <c r="AE115" s="271" t="s">
        <v>200</v>
      </c>
      <c r="AF115" s="271" t="s">
        <v>200</v>
      </c>
      <c r="AG115" s="271" t="s">
        <v>200</v>
      </c>
      <c r="AH115" s="271" t="s">
        <v>200</v>
      </c>
      <c r="AI115" s="271" t="s">
        <v>200</v>
      </c>
      <c r="AJ115" s="272"/>
    </row>
    <row r="116" spans="1:36" s="181" customFormat="1" ht="12" hidden="1" customHeight="1">
      <c r="A116" s="181" t="s">
        <v>451</v>
      </c>
      <c r="B116" s="181" t="s">
        <v>147</v>
      </c>
      <c r="C116" s="181" t="s">
        <v>148</v>
      </c>
      <c r="D116" s="181" t="s">
        <v>149</v>
      </c>
      <c r="F116" s="267">
        <v>96</v>
      </c>
      <c r="H116" s="273" t="s">
        <v>548</v>
      </c>
      <c r="I116" s="269">
        <v>5783</v>
      </c>
      <c r="J116" s="270">
        <v>1.1000000000000001</v>
      </c>
      <c r="K116" s="269">
        <v>5731</v>
      </c>
      <c r="L116" s="271">
        <v>659</v>
      </c>
      <c r="M116" s="271">
        <v>85</v>
      </c>
      <c r="N116" s="271">
        <v>110</v>
      </c>
      <c r="O116" s="271">
        <v>403</v>
      </c>
      <c r="P116" s="271" t="s">
        <v>200</v>
      </c>
      <c r="Q116" s="271" t="s">
        <v>200</v>
      </c>
      <c r="R116" s="271">
        <v>62</v>
      </c>
      <c r="S116" s="271">
        <v>5010</v>
      </c>
      <c r="T116" s="271">
        <v>2240</v>
      </c>
      <c r="U116" s="271">
        <v>727</v>
      </c>
      <c r="V116" s="271">
        <v>613</v>
      </c>
      <c r="W116" s="271">
        <v>684</v>
      </c>
      <c r="X116" s="271">
        <v>8</v>
      </c>
      <c r="Y116" s="271">
        <v>737</v>
      </c>
      <c r="Z116" s="271">
        <v>61</v>
      </c>
      <c r="AA116" s="271">
        <v>20</v>
      </c>
      <c r="AB116" s="271" t="s">
        <v>200</v>
      </c>
      <c r="AC116" s="271">
        <v>17</v>
      </c>
      <c r="AD116" s="271">
        <v>24</v>
      </c>
      <c r="AE116" s="271">
        <v>1</v>
      </c>
      <c r="AF116" s="271">
        <v>1</v>
      </c>
      <c r="AG116" s="271" t="s">
        <v>200</v>
      </c>
      <c r="AH116" s="271" t="s">
        <v>200</v>
      </c>
      <c r="AI116" s="271">
        <v>52</v>
      </c>
      <c r="AJ116" s="272"/>
    </row>
    <row r="117" spans="1:36" s="181" customFormat="1" ht="24" hidden="1">
      <c r="A117" s="181" t="s">
        <v>451</v>
      </c>
      <c r="B117" s="181" t="s">
        <v>147</v>
      </c>
      <c r="C117" s="181" t="s">
        <v>148</v>
      </c>
      <c r="D117" s="181" t="s">
        <v>149</v>
      </c>
      <c r="F117" s="267">
        <v>97</v>
      </c>
      <c r="H117" s="268" t="s">
        <v>549</v>
      </c>
      <c r="I117" s="269" t="s">
        <v>470</v>
      </c>
      <c r="J117" s="270">
        <v>0</v>
      </c>
      <c r="K117" s="269" t="s">
        <v>470</v>
      </c>
      <c r="L117" s="271" t="s">
        <v>470</v>
      </c>
      <c r="M117" s="271" t="s">
        <v>470</v>
      </c>
      <c r="N117" s="271" t="s">
        <v>470</v>
      </c>
      <c r="O117" s="271" t="s">
        <v>470</v>
      </c>
      <c r="P117" s="271" t="s">
        <v>470</v>
      </c>
      <c r="Q117" s="271" t="s">
        <v>470</v>
      </c>
      <c r="R117" s="271" t="s">
        <v>470</v>
      </c>
      <c r="S117" s="271" t="s">
        <v>470</v>
      </c>
      <c r="T117" s="271" t="s">
        <v>470</v>
      </c>
      <c r="U117" s="271" t="s">
        <v>470</v>
      </c>
      <c r="V117" s="271" t="s">
        <v>470</v>
      </c>
      <c r="W117" s="271" t="s">
        <v>470</v>
      </c>
      <c r="X117" s="271" t="s">
        <v>470</v>
      </c>
      <c r="Y117" s="271" t="s">
        <v>470</v>
      </c>
      <c r="Z117" s="271" t="s">
        <v>470</v>
      </c>
      <c r="AA117" s="271" t="s">
        <v>470</v>
      </c>
      <c r="AB117" s="271" t="s">
        <v>470</v>
      </c>
      <c r="AC117" s="271" t="s">
        <v>470</v>
      </c>
      <c r="AD117" s="271" t="s">
        <v>470</v>
      </c>
      <c r="AE117" s="271" t="s">
        <v>470</v>
      </c>
      <c r="AF117" s="271" t="s">
        <v>470</v>
      </c>
      <c r="AG117" s="271" t="s">
        <v>470</v>
      </c>
      <c r="AH117" s="271" t="s">
        <v>470</v>
      </c>
      <c r="AI117" s="271" t="s">
        <v>470</v>
      </c>
      <c r="AJ117" s="272"/>
    </row>
    <row r="118" spans="1:36" s="181" customFormat="1" ht="24" hidden="1">
      <c r="A118" s="181" t="s">
        <v>451</v>
      </c>
      <c r="B118" s="181" t="s">
        <v>147</v>
      </c>
      <c r="C118" s="181" t="s">
        <v>148</v>
      </c>
      <c r="D118" s="181" t="s">
        <v>149</v>
      </c>
      <c r="F118" s="267">
        <v>98</v>
      </c>
      <c r="H118" s="268" t="s">
        <v>550</v>
      </c>
      <c r="I118" s="269">
        <v>266</v>
      </c>
      <c r="J118" s="270">
        <v>0.1</v>
      </c>
      <c r="K118" s="269">
        <v>266</v>
      </c>
      <c r="L118" s="271">
        <v>8</v>
      </c>
      <c r="M118" s="271" t="s">
        <v>200</v>
      </c>
      <c r="N118" s="271" t="s">
        <v>200</v>
      </c>
      <c r="O118" s="271">
        <v>8</v>
      </c>
      <c r="P118" s="271" t="s">
        <v>200</v>
      </c>
      <c r="Q118" s="271" t="s">
        <v>200</v>
      </c>
      <c r="R118" s="271" t="s">
        <v>200</v>
      </c>
      <c r="S118" s="271">
        <v>258</v>
      </c>
      <c r="T118" s="271">
        <v>208</v>
      </c>
      <c r="U118" s="271">
        <v>26</v>
      </c>
      <c r="V118" s="271" t="s">
        <v>200</v>
      </c>
      <c r="W118" s="271">
        <v>24</v>
      </c>
      <c r="X118" s="271" t="s">
        <v>200</v>
      </c>
      <c r="Y118" s="271" t="s">
        <v>200</v>
      </c>
      <c r="Z118" s="271" t="s">
        <v>200</v>
      </c>
      <c r="AA118" s="271" t="s">
        <v>200</v>
      </c>
      <c r="AB118" s="271" t="s">
        <v>200</v>
      </c>
      <c r="AC118" s="271" t="s">
        <v>200</v>
      </c>
      <c r="AD118" s="271" t="s">
        <v>200</v>
      </c>
      <c r="AE118" s="271" t="s">
        <v>200</v>
      </c>
      <c r="AF118" s="271" t="s">
        <v>200</v>
      </c>
      <c r="AG118" s="271" t="s">
        <v>200</v>
      </c>
      <c r="AH118" s="271" t="s">
        <v>200</v>
      </c>
      <c r="AI118" s="271" t="s">
        <v>200</v>
      </c>
      <c r="AJ118" s="272"/>
    </row>
    <row r="119" spans="1:36" s="181" customFormat="1" ht="24" hidden="1">
      <c r="A119" s="181" t="s">
        <v>451</v>
      </c>
      <c r="B119" s="181" t="s">
        <v>147</v>
      </c>
      <c r="C119" s="181" t="s">
        <v>148</v>
      </c>
      <c r="D119" s="181" t="s">
        <v>149</v>
      </c>
      <c r="F119" s="267">
        <v>99</v>
      </c>
      <c r="H119" s="274" t="s">
        <v>551</v>
      </c>
      <c r="I119" s="269">
        <v>1642</v>
      </c>
      <c r="J119" s="270">
        <v>0.3</v>
      </c>
      <c r="K119" s="269">
        <v>1595</v>
      </c>
      <c r="L119" s="271">
        <v>92</v>
      </c>
      <c r="M119" s="271">
        <v>66</v>
      </c>
      <c r="N119" s="271">
        <v>9</v>
      </c>
      <c r="O119" s="271">
        <v>12</v>
      </c>
      <c r="P119" s="271" t="s">
        <v>200</v>
      </c>
      <c r="Q119" s="271" t="s">
        <v>200</v>
      </c>
      <c r="R119" s="271">
        <v>5</v>
      </c>
      <c r="S119" s="271">
        <v>1499</v>
      </c>
      <c r="T119" s="271">
        <v>956</v>
      </c>
      <c r="U119" s="271">
        <v>459</v>
      </c>
      <c r="V119" s="271">
        <v>3</v>
      </c>
      <c r="W119" s="271">
        <v>25</v>
      </c>
      <c r="X119" s="271">
        <v>1</v>
      </c>
      <c r="Y119" s="271">
        <v>55</v>
      </c>
      <c r="Z119" s="271">
        <v>3</v>
      </c>
      <c r="AA119" s="271">
        <v>3</v>
      </c>
      <c r="AB119" s="271" t="s">
        <v>200</v>
      </c>
      <c r="AC119" s="271" t="s">
        <v>200</v>
      </c>
      <c r="AD119" s="271" t="s">
        <v>200</v>
      </c>
      <c r="AE119" s="271">
        <v>1</v>
      </c>
      <c r="AF119" s="271">
        <v>1</v>
      </c>
      <c r="AG119" s="271" t="s">
        <v>200</v>
      </c>
      <c r="AH119" s="271" t="s">
        <v>200</v>
      </c>
      <c r="AI119" s="271">
        <v>46</v>
      </c>
      <c r="AJ119" s="272"/>
    </row>
    <row r="120" spans="1:36" s="181" customFormat="1" ht="24" hidden="1">
      <c r="A120" s="181" t="s">
        <v>451</v>
      </c>
      <c r="B120" s="181" t="s">
        <v>147</v>
      </c>
      <c r="C120" s="181" t="s">
        <v>148</v>
      </c>
      <c r="D120" s="181" t="s">
        <v>149</v>
      </c>
      <c r="F120" s="267">
        <v>100</v>
      </c>
      <c r="H120" s="268" t="s">
        <v>552</v>
      </c>
      <c r="I120" s="269">
        <v>1859</v>
      </c>
      <c r="J120" s="270">
        <v>0.3</v>
      </c>
      <c r="K120" s="269">
        <v>1858</v>
      </c>
      <c r="L120" s="271">
        <v>99</v>
      </c>
      <c r="M120" s="271">
        <v>1</v>
      </c>
      <c r="N120" s="271">
        <v>52</v>
      </c>
      <c r="O120" s="271">
        <v>43</v>
      </c>
      <c r="P120" s="271" t="s">
        <v>200</v>
      </c>
      <c r="Q120" s="271" t="s">
        <v>200</v>
      </c>
      <c r="R120" s="271">
        <v>3</v>
      </c>
      <c r="S120" s="271">
        <v>1719</v>
      </c>
      <c r="T120" s="271">
        <v>423</v>
      </c>
      <c r="U120" s="271">
        <v>73</v>
      </c>
      <c r="V120" s="271">
        <v>526</v>
      </c>
      <c r="W120" s="271">
        <v>238</v>
      </c>
      <c r="X120" s="271">
        <v>6</v>
      </c>
      <c r="Y120" s="271">
        <v>454</v>
      </c>
      <c r="Z120" s="271">
        <v>40</v>
      </c>
      <c r="AA120" s="271">
        <v>14</v>
      </c>
      <c r="AB120" s="271" t="s">
        <v>200</v>
      </c>
      <c r="AC120" s="271">
        <v>16</v>
      </c>
      <c r="AD120" s="271">
        <v>10</v>
      </c>
      <c r="AE120" s="271" t="s">
        <v>200</v>
      </c>
      <c r="AF120" s="271" t="s">
        <v>200</v>
      </c>
      <c r="AG120" s="271" t="s">
        <v>200</v>
      </c>
      <c r="AH120" s="271" t="s">
        <v>200</v>
      </c>
      <c r="AI120" s="271">
        <v>1</v>
      </c>
      <c r="AJ120" s="272"/>
    </row>
    <row r="121" spans="1:36" s="181" customFormat="1" ht="12" hidden="1" customHeight="1">
      <c r="A121" s="181" t="s">
        <v>451</v>
      </c>
      <c r="B121" s="181" t="s">
        <v>147</v>
      </c>
      <c r="C121" s="181" t="s">
        <v>148</v>
      </c>
      <c r="D121" s="181" t="s">
        <v>149</v>
      </c>
      <c r="F121" s="267">
        <v>101</v>
      </c>
      <c r="H121" s="268" t="s">
        <v>553</v>
      </c>
      <c r="I121" s="269">
        <v>114</v>
      </c>
      <c r="J121" s="270">
        <v>0</v>
      </c>
      <c r="K121" s="269">
        <v>114</v>
      </c>
      <c r="L121" s="271">
        <v>59</v>
      </c>
      <c r="M121" s="271" t="s">
        <v>200</v>
      </c>
      <c r="N121" s="271" t="s">
        <v>200</v>
      </c>
      <c r="O121" s="271">
        <v>9</v>
      </c>
      <c r="P121" s="271" t="s">
        <v>200</v>
      </c>
      <c r="Q121" s="271" t="s">
        <v>200</v>
      </c>
      <c r="R121" s="271">
        <v>50</v>
      </c>
      <c r="S121" s="271">
        <v>56</v>
      </c>
      <c r="T121" s="271">
        <v>50</v>
      </c>
      <c r="U121" s="271" t="s">
        <v>200</v>
      </c>
      <c r="V121" s="271" t="s">
        <v>200</v>
      </c>
      <c r="W121" s="271">
        <v>4</v>
      </c>
      <c r="X121" s="271">
        <v>1</v>
      </c>
      <c r="Y121" s="271" t="s">
        <v>200</v>
      </c>
      <c r="Z121" s="271" t="s">
        <v>200</v>
      </c>
      <c r="AA121" s="271" t="s">
        <v>200</v>
      </c>
      <c r="AB121" s="271" t="s">
        <v>200</v>
      </c>
      <c r="AC121" s="271" t="s">
        <v>200</v>
      </c>
      <c r="AD121" s="271" t="s">
        <v>200</v>
      </c>
      <c r="AE121" s="271" t="s">
        <v>200</v>
      </c>
      <c r="AF121" s="271" t="s">
        <v>200</v>
      </c>
      <c r="AG121" s="271" t="s">
        <v>200</v>
      </c>
      <c r="AH121" s="271" t="s">
        <v>200</v>
      </c>
      <c r="AI121" s="271" t="s">
        <v>200</v>
      </c>
      <c r="AJ121" s="272"/>
    </row>
    <row r="122" spans="1:36" s="181" customFormat="1" ht="24" hidden="1">
      <c r="A122" s="181" t="s">
        <v>451</v>
      </c>
      <c r="B122" s="181" t="s">
        <v>147</v>
      </c>
      <c r="C122" s="181" t="s">
        <v>148</v>
      </c>
      <c r="D122" s="181" t="s">
        <v>149</v>
      </c>
      <c r="F122" s="267">
        <v>102</v>
      </c>
      <c r="H122" s="268" t="s">
        <v>554</v>
      </c>
      <c r="I122" s="269">
        <v>247</v>
      </c>
      <c r="J122" s="270">
        <v>0</v>
      </c>
      <c r="K122" s="269">
        <v>245</v>
      </c>
      <c r="L122" s="271">
        <v>134</v>
      </c>
      <c r="M122" s="271">
        <v>1</v>
      </c>
      <c r="N122" s="271" t="s">
        <v>200</v>
      </c>
      <c r="O122" s="271">
        <v>132</v>
      </c>
      <c r="P122" s="271" t="s">
        <v>200</v>
      </c>
      <c r="Q122" s="271" t="s">
        <v>200</v>
      </c>
      <c r="R122" s="271" t="s">
        <v>200</v>
      </c>
      <c r="S122" s="271">
        <v>112</v>
      </c>
      <c r="T122" s="271">
        <v>4</v>
      </c>
      <c r="U122" s="271">
        <v>9</v>
      </c>
      <c r="V122" s="271">
        <v>4</v>
      </c>
      <c r="W122" s="271">
        <v>77</v>
      </c>
      <c r="X122" s="271" t="s">
        <v>200</v>
      </c>
      <c r="Y122" s="271">
        <v>19</v>
      </c>
      <c r="Z122" s="271" t="s">
        <v>200</v>
      </c>
      <c r="AA122" s="271" t="s">
        <v>200</v>
      </c>
      <c r="AB122" s="271" t="s">
        <v>200</v>
      </c>
      <c r="AC122" s="271" t="s">
        <v>200</v>
      </c>
      <c r="AD122" s="271" t="s">
        <v>200</v>
      </c>
      <c r="AE122" s="271" t="s">
        <v>200</v>
      </c>
      <c r="AF122" s="271" t="s">
        <v>200</v>
      </c>
      <c r="AG122" s="271" t="s">
        <v>200</v>
      </c>
      <c r="AH122" s="271" t="s">
        <v>200</v>
      </c>
      <c r="AI122" s="271">
        <v>1</v>
      </c>
      <c r="AJ122" s="272"/>
    </row>
    <row r="123" spans="1:36" s="181" customFormat="1" ht="12" hidden="1" customHeight="1">
      <c r="A123" s="181" t="s">
        <v>451</v>
      </c>
      <c r="B123" s="181" t="s">
        <v>147</v>
      </c>
      <c r="C123" s="181" t="s">
        <v>148</v>
      </c>
      <c r="D123" s="181" t="s">
        <v>149</v>
      </c>
      <c r="F123" s="267">
        <v>103</v>
      </c>
      <c r="H123" s="278" t="s">
        <v>555</v>
      </c>
      <c r="I123" s="269" t="s">
        <v>470</v>
      </c>
      <c r="J123" s="270">
        <v>0</v>
      </c>
      <c r="K123" s="269" t="s">
        <v>470</v>
      </c>
      <c r="L123" s="271" t="s">
        <v>470</v>
      </c>
      <c r="M123" s="271" t="s">
        <v>470</v>
      </c>
      <c r="N123" s="271" t="s">
        <v>470</v>
      </c>
      <c r="O123" s="271" t="s">
        <v>470</v>
      </c>
      <c r="P123" s="271" t="s">
        <v>470</v>
      </c>
      <c r="Q123" s="271" t="s">
        <v>470</v>
      </c>
      <c r="R123" s="271" t="s">
        <v>470</v>
      </c>
      <c r="S123" s="271" t="s">
        <v>470</v>
      </c>
      <c r="T123" s="271" t="s">
        <v>470</v>
      </c>
      <c r="U123" s="271" t="s">
        <v>470</v>
      </c>
      <c r="V123" s="271" t="s">
        <v>470</v>
      </c>
      <c r="W123" s="271" t="s">
        <v>470</v>
      </c>
      <c r="X123" s="271" t="s">
        <v>470</v>
      </c>
      <c r="Y123" s="271" t="s">
        <v>470</v>
      </c>
      <c r="Z123" s="271" t="s">
        <v>470</v>
      </c>
      <c r="AA123" s="271" t="s">
        <v>470</v>
      </c>
      <c r="AB123" s="271" t="s">
        <v>470</v>
      </c>
      <c r="AC123" s="271" t="s">
        <v>470</v>
      </c>
      <c r="AD123" s="271" t="s">
        <v>470</v>
      </c>
      <c r="AE123" s="271" t="s">
        <v>470</v>
      </c>
      <c r="AF123" s="271" t="s">
        <v>470</v>
      </c>
      <c r="AG123" s="271" t="s">
        <v>470</v>
      </c>
      <c r="AH123" s="271" t="s">
        <v>470</v>
      </c>
      <c r="AI123" s="271" t="s">
        <v>470</v>
      </c>
      <c r="AJ123" s="272"/>
    </row>
    <row r="124" spans="1:36" s="181" customFormat="1" ht="24" hidden="1">
      <c r="A124" s="181" t="s">
        <v>451</v>
      </c>
      <c r="B124" s="181" t="s">
        <v>147</v>
      </c>
      <c r="C124" s="181" t="s">
        <v>148</v>
      </c>
      <c r="D124" s="181" t="s">
        <v>149</v>
      </c>
      <c r="F124" s="267">
        <v>104</v>
      </c>
      <c r="H124" s="278" t="s">
        <v>556</v>
      </c>
      <c r="I124" s="269">
        <v>340</v>
      </c>
      <c r="J124" s="270">
        <v>0.1</v>
      </c>
      <c r="K124" s="269">
        <v>339</v>
      </c>
      <c r="L124" s="271">
        <v>117</v>
      </c>
      <c r="M124" s="271">
        <v>7</v>
      </c>
      <c r="N124" s="271">
        <v>1</v>
      </c>
      <c r="O124" s="271">
        <v>109</v>
      </c>
      <c r="P124" s="271" t="s">
        <v>200</v>
      </c>
      <c r="Q124" s="271" t="s">
        <v>200</v>
      </c>
      <c r="R124" s="271">
        <v>1</v>
      </c>
      <c r="S124" s="271">
        <v>219</v>
      </c>
      <c r="T124" s="271">
        <v>127</v>
      </c>
      <c r="U124" s="271">
        <v>29</v>
      </c>
      <c r="V124" s="271" t="s">
        <v>200</v>
      </c>
      <c r="W124" s="271">
        <v>48</v>
      </c>
      <c r="X124" s="271" t="s">
        <v>200</v>
      </c>
      <c r="Y124" s="271">
        <v>17</v>
      </c>
      <c r="Z124" s="271">
        <v>2</v>
      </c>
      <c r="AA124" s="271">
        <v>1</v>
      </c>
      <c r="AB124" s="271" t="s">
        <v>200</v>
      </c>
      <c r="AC124" s="271">
        <v>1</v>
      </c>
      <c r="AD124" s="271" t="s">
        <v>200</v>
      </c>
      <c r="AE124" s="271" t="s">
        <v>200</v>
      </c>
      <c r="AF124" s="271" t="s">
        <v>200</v>
      </c>
      <c r="AG124" s="271" t="s">
        <v>200</v>
      </c>
      <c r="AH124" s="271" t="s">
        <v>200</v>
      </c>
      <c r="AI124" s="271">
        <v>1</v>
      </c>
      <c r="AJ124" s="272"/>
    </row>
    <row r="125" spans="1:36" s="181" customFormat="1" ht="12" hidden="1" customHeight="1">
      <c r="A125" s="181" t="s">
        <v>451</v>
      </c>
      <c r="B125" s="181" t="s">
        <v>147</v>
      </c>
      <c r="C125" s="181" t="s">
        <v>148</v>
      </c>
      <c r="D125" s="181" t="s">
        <v>149</v>
      </c>
      <c r="F125" s="267">
        <v>105</v>
      </c>
      <c r="H125" s="278" t="s">
        <v>557</v>
      </c>
      <c r="I125" s="269">
        <v>1050</v>
      </c>
      <c r="J125" s="270">
        <v>0.2</v>
      </c>
      <c r="K125" s="269">
        <v>1050</v>
      </c>
      <c r="L125" s="271">
        <v>134</v>
      </c>
      <c r="M125" s="271">
        <v>7</v>
      </c>
      <c r="N125" s="271">
        <v>46</v>
      </c>
      <c r="O125" s="271">
        <v>81</v>
      </c>
      <c r="P125" s="271" t="s">
        <v>200</v>
      </c>
      <c r="Q125" s="271" t="s">
        <v>200</v>
      </c>
      <c r="R125" s="271" t="s">
        <v>200</v>
      </c>
      <c r="S125" s="271">
        <v>913</v>
      </c>
      <c r="T125" s="271">
        <v>381</v>
      </c>
      <c r="U125" s="271">
        <v>106</v>
      </c>
      <c r="V125" s="271">
        <v>80</v>
      </c>
      <c r="W125" s="271">
        <v>192</v>
      </c>
      <c r="X125" s="271" t="s">
        <v>200</v>
      </c>
      <c r="Y125" s="271">
        <v>155</v>
      </c>
      <c r="Z125" s="271">
        <v>3</v>
      </c>
      <c r="AA125" s="271" t="s">
        <v>200</v>
      </c>
      <c r="AB125" s="271" t="s">
        <v>200</v>
      </c>
      <c r="AC125" s="271" t="s">
        <v>200</v>
      </c>
      <c r="AD125" s="271">
        <v>3</v>
      </c>
      <c r="AE125" s="271" t="s">
        <v>200</v>
      </c>
      <c r="AF125" s="271" t="s">
        <v>200</v>
      </c>
      <c r="AG125" s="271" t="s">
        <v>200</v>
      </c>
      <c r="AH125" s="271" t="s">
        <v>200</v>
      </c>
      <c r="AI125" s="271" t="s">
        <v>200</v>
      </c>
      <c r="AJ125" s="272"/>
    </row>
    <row r="126" spans="1:36" s="181" customFormat="1" ht="12" hidden="1" customHeight="1">
      <c r="A126" s="181" t="s">
        <v>451</v>
      </c>
      <c r="B126" s="181" t="s">
        <v>147</v>
      </c>
      <c r="C126" s="181" t="s">
        <v>148</v>
      </c>
      <c r="D126" s="181" t="s">
        <v>149</v>
      </c>
      <c r="F126" s="267">
        <v>106</v>
      </c>
      <c r="H126" s="273" t="s">
        <v>558</v>
      </c>
      <c r="I126" s="269">
        <v>15378</v>
      </c>
      <c r="J126" s="270">
        <v>2.9</v>
      </c>
      <c r="K126" s="269">
        <v>15326</v>
      </c>
      <c r="L126" s="271">
        <v>1053</v>
      </c>
      <c r="M126" s="271">
        <v>139</v>
      </c>
      <c r="N126" s="271">
        <v>64</v>
      </c>
      <c r="O126" s="271">
        <v>707</v>
      </c>
      <c r="P126" s="271">
        <v>12</v>
      </c>
      <c r="Q126" s="271" t="s">
        <v>200</v>
      </c>
      <c r="R126" s="271">
        <v>131</v>
      </c>
      <c r="S126" s="271">
        <v>14260</v>
      </c>
      <c r="T126" s="271">
        <v>10652</v>
      </c>
      <c r="U126" s="271">
        <v>1830</v>
      </c>
      <c r="V126" s="271">
        <v>95</v>
      </c>
      <c r="W126" s="271">
        <v>1027</v>
      </c>
      <c r="X126" s="271">
        <v>15</v>
      </c>
      <c r="Y126" s="271">
        <v>640</v>
      </c>
      <c r="Z126" s="271">
        <v>9</v>
      </c>
      <c r="AA126" s="271">
        <v>3</v>
      </c>
      <c r="AB126" s="271" t="s">
        <v>200</v>
      </c>
      <c r="AC126" s="271">
        <v>4</v>
      </c>
      <c r="AD126" s="271">
        <v>2</v>
      </c>
      <c r="AE126" s="271">
        <v>3</v>
      </c>
      <c r="AF126" s="271" t="s">
        <v>200</v>
      </c>
      <c r="AG126" s="271">
        <v>3</v>
      </c>
      <c r="AH126" s="271" t="s">
        <v>200</v>
      </c>
      <c r="AI126" s="271">
        <v>52</v>
      </c>
      <c r="AJ126" s="272"/>
    </row>
    <row r="127" spans="1:36" s="181" customFormat="1" ht="12" hidden="1" customHeight="1">
      <c r="A127" s="181" t="s">
        <v>451</v>
      </c>
      <c r="B127" s="181" t="s">
        <v>147</v>
      </c>
      <c r="C127" s="181" t="s">
        <v>148</v>
      </c>
      <c r="D127" s="181" t="s">
        <v>149</v>
      </c>
      <c r="F127" s="267">
        <v>107</v>
      </c>
      <c r="H127" s="278" t="s">
        <v>559</v>
      </c>
      <c r="I127" s="269">
        <v>2409</v>
      </c>
      <c r="J127" s="270">
        <v>0.5</v>
      </c>
      <c r="K127" s="269">
        <v>2394</v>
      </c>
      <c r="L127" s="271">
        <v>233</v>
      </c>
      <c r="M127" s="271">
        <v>49</v>
      </c>
      <c r="N127" s="271" t="s">
        <v>200</v>
      </c>
      <c r="O127" s="271">
        <v>129</v>
      </c>
      <c r="P127" s="271">
        <v>6</v>
      </c>
      <c r="Q127" s="271" t="s">
        <v>200</v>
      </c>
      <c r="R127" s="271">
        <v>49</v>
      </c>
      <c r="S127" s="271">
        <v>2158</v>
      </c>
      <c r="T127" s="271">
        <v>1479</v>
      </c>
      <c r="U127" s="271">
        <v>351</v>
      </c>
      <c r="V127" s="271">
        <v>40</v>
      </c>
      <c r="W127" s="271">
        <v>151</v>
      </c>
      <c r="X127" s="271" t="s">
        <v>200</v>
      </c>
      <c r="Y127" s="271">
        <v>138</v>
      </c>
      <c r="Z127" s="271">
        <v>1</v>
      </c>
      <c r="AA127" s="271" t="s">
        <v>200</v>
      </c>
      <c r="AB127" s="271" t="s">
        <v>200</v>
      </c>
      <c r="AC127" s="271" t="s">
        <v>200</v>
      </c>
      <c r="AD127" s="271">
        <v>1</v>
      </c>
      <c r="AE127" s="271">
        <v>1</v>
      </c>
      <c r="AF127" s="271" t="s">
        <v>200</v>
      </c>
      <c r="AG127" s="271">
        <v>1</v>
      </c>
      <c r="AH127" s="271" t="s">
        <v>200</v>
      </c>
      <c r="AI127" s="271">
        <v>15</v>
      </c>
      <c r="AJ127" s="272"/>
    </row>
    <row r="128" spans="1:36" s="181" customFormat="1" ht="12" hidden="1" customHeight="1">
      <c r="A128" s="181" t="s">
        <v>451</v>
      </c>
      <c r="B128" s="181" t="s">
        <v>147</v>
      </c>
      <c r="C128" s="181" t="s">
        <v>148</v>
      </c>
      <c r="D128" s="181" t="s">
        <v>149</v>
      </c>
      <c r="F128" s="267">
        <v>108</v>
      </c>
      <c r="H128" s="279" t="s">
        <v>560</v>
      </c>
      <c r="I128" s="269">
        <v>2370</v>
      </c>
      <c r="J128" s="270">
        <v>0.4</v>
      </c>
      <c r="K128" s="269">
        <v>2362</v>
      </c>
      <c r="L128" s="271">
        <v>68</v>
      </c>
      <c r="M128" s="271">
        <v>12</v>
      </c>
      <c r="N128" s="271">
        <v>2</v>
      </c>
      <c r="O128" s="271">
        <v>41</v>
      </c>
      <c r="P128" s="271">
        <v>2</v>
      </c>
      <c r="Q128" s="271" t="s">
        <v>200</v>
      </c>
      <c r="R128" s="271">
        <v>11</v>
      </c>
      <c r="S128" s="271">
        <v>2287</v>
      </c>
      <c r="T128" s="271">
        <v>1600</v>
      </c>
      <c r="U128" s="271">
        <v>374</v>
      </c>
      <c r="V128" s="271">
        <v>6</v>
      </c>
      <c r="W128" s="271">
        <v>46</v>
      </c>
      <c r="X128" s="271" t="s">
        <v>200</v>
      </c>
      <c r="Y128" s="271">
        <v>260</v>
      </c>
      <c r="Z128" s="271">
        <v>5</v>
      </c>
      <c r="AA128" s="271">
        <v>2</v>
      </c>
      <c r="AB128" s="271" t="s">
        <v>200</v>
      </c>
      <c r="AC128" s="271">
        <v>2</v>
      </c>
      <c r="AD128" s="271" t="s">
        <v>200</v>
      </c>
      <c r="AE128" s="271">
        <v>2</v>
      </c>
      <c r="AF128" s="271" t="s">
        <v>200</v>
      </c>
      <c r="AG128" s="271">
        <v>2</v>
      </c>
      <c r="AH128" s="271" t="s">
        <v>200</v>
      </c>
      <c r="AI128" s="271">
        <v>8</v>
      </c>
      <c r="AJ128" s="272"/>
    </row>
    <row r="129" spans="1:36" s="181" customFormat="1" ht="12" hidden="1" customHeight="1">
      <c r="A129" s="181" t="s">
        <v>451</v>
      </c>
      <c r="B129" s="181" t="s">
        <v>147</v>
      </c>
      <c r="C129" s="181" t="s">
        <v>148</v>
      </c>
      <c r="D129" s="181" t="s">
        <v>149</v>
      </c>
      <c r="F129" s="267">
        <v>109</v>
      </c>
      <c r="H129" s="268" t="s">
        <v>561</v>
      </c>
      <c r="I129" s="269">
        <v>5286</v>
      </c>
      <c r="J129" s="270">
        <v>1</v>
      </c>
      <c r="K129" s="269">
        <v>5262</v>
      </c>
      <c r="L129" s="271">
        <v>660</v>
      </c>
      <c r="M129" s="271">
        <v>69</v>
      </c>
      <c r="N129" s="271">
        <v>54</v>
      </c>
      <c r="O129" s="271">
        <v>481</v>
      </c>
      <c r="P129" s="271">
        <v>4</v>
      </c>
      <c r="Q129" s="271" t="s">
        <v>200</v>
      </c>
      <c r="R129" s="271">
        <v>52</v>
      </c>
      <c r="S129" s="271">
        <v>4599</v>
      </c>
      <c r="T129" s="271">
        <v>3241</v>
      </c>
      <c r="U129" s="271">
        <v>608</v>
      </c>
      <c r="V129" s="271">
        <v>40</v>
      </c>
      <c r="W129" s="271">
        <v>510</v>
      </c>
      <c r="X129" s="271">
        <v>1</v>
      </c>
      <c r="Y129" s="271">
        <v>200</v>
      </c>
      <c r="Z129" s="271">
        <v>3</v>
      </c>
      <c r="AA129" s="271">
        <v>1</v>
      </c>
      <c r="AB129" s="271" t="s">
        <v>200</v>
      </c>
      <c r="AC129" s="271">
        <v>1</v>
      </c>
      <c r="AD129" s="271">
        <v>1</v>
      </c>
      <c r="AE129" s="271" t="s">
        <v>200</v>
      </c>
      <c r="AF129" s="271" t="s">
        <v>200</v>
      </c>
      <c r="AG129" s="271" t="s">
        <v>200</v>
      </c>
      <c r="AH129" s="271" t="s">
        <v>200</v>
      </c>
      <c r="AI129" s="271">
        <v>24</v>
      </c>
      <c r="AJ129" s="272"/>
    </row>
    <row r="130" spans="1:36" s="181" customFormat="1" ht="24" hidden="1" customHeight="1">
      <c r="A130" s="181" t="s">
        <v>451</v>
      </c>
      <c r="B130" s="181" t="s">
        <v>147</v>
      </c>
      <c r="C130" s="181" t="s">
        <v>148</v>
      </c>
      <c r="D130" s="181" t="s">
        <v>149</v>
      </c>
      <c r="F130" s="267">
        <v>110</v>
      </c>
      <c r="H130" s="268" t="s">
        <v>562</v>
      </c>
      <c r="I130" s="269">
        <v>5314</v>
      </c>
      <c r="J130" s="270">
        <v>1</v>
      </c>
      <c r="K130" s="269">
        <v>5308</v>
      </c>
      <c r="L130" s="271">
        <v>92</v>
      </c>
      <c r="M130" s="271">
        <v>9</v>
      </c>
      <c r="N130" s="271">
        <v>8</v>
      </c>
      <c r="O130" s="271">
        <v>55</v>
      </c>
      <c r="P130" s="271" t="s">
        <v>200</v>
      </c>
      <c r="Q130" s="271" t="s">
        <v>200</v>
      </c>
      <c r="R130" s="271">
        <v>19</v>
      </c>
      <c r="S130" s="271">
        <v>5216</v>
      </c>
      <c r="T130" s="271">
        <v>4332</v>
      </c>
      <c r="U130" s="271">
        <v>498</v>
      </c>
      <c r="V130" s="271">
        <v>10</v>
      </c>
      <c r="W130" s="271">
        <v>320</v>
      </c>
      <c r="X130" s="271">
        <v>14</v>
      </c>
      <c r="Y130" s="271">
        <v>42</v>
      </c>
      <c r="Z130" s="271" t="s">
        <v>200</v>
      </c>
      <c r="AA130" s="271" t="s">
        <v>200</v>
      </c>
      <c r="AB130" s="271" t="s">
        <v>200</v>
      </c>
      <c r="AC130" s="271" t="s">
        <v>200</v>
      </c>
      <c r="AD130" s="271" t="s">
        <v>200</v>
      </c>
      <c r="AE130" s="271" t="s">
        <v>200</v>
      </c>
      <c r="AF130" s="271" t="s">
        <v>200</v>
      </c>
      <c r="AG130" s="271" t="s">
        <v>200</v>
      </c>
      <c r="AH130" s="271" t="s">
        <v>200</v>
      </c>
      <c r="AI130" s="271">
        <v>6</v>
      </c>
      <c r="AJ130" s="272"/>
    </row>
    <row r="131" spans="1:36" s="181" customFormat="1" ht="12" hidden="1" customHeight="1">
      <c r="A131" s="181" t="s">
        <v>451</v>
      </c>
      <c r="B131" s="181" t="s">
        <v>147</v>
      </c>
      <c r="C131" s="181" t="s">
        <v>148</v>
      </c>
      <c r="D131" s="181" t="s">
        <v>149</v>
      </c>
      <c r="F131" s="267">
        <v>111</v>
      </c>
      <c r="H131" s="273" t="s">
        <v>563</v>
      </c>
      <c r="I131" s="269">
        <v>27295</v>
      </c>
      <c r="J131" s="270">
        <v>5.0999999999999996</v>
      </c>
      <c r="K131" s="269">
        <v>27169</v>
      </c>
      <c r="L131" s="271">
        <v>2034</v>
      </c>
      <c r="M131" s="271">
        <v>425</v>
      </c>
      <c r="N131" s="271">
        <v>421</v>
      </c>
      <c r="O131" s="271">
        <v>936</v>
      </c>
      <c r="P131" s="271">
        <v>91</v>
      </c>
      <c r="Q131" s="271">
        <v>28</v>
      </c>
      <c r="R131" s="271">
        <v>132</v>
      </c>
      <c r="S131" s="271">
        <v>25005</v>
      </c>
      <c r="T131" s="271">
        <v>15430</v>
      </c>
      <c r="U131" s="271">
        <v>5955</v>
      </c>
      <c r="V131" s="271">
        <v>118</v>
      </c>
      <c r="W131" s="271">
        <v>936</v>
      </c>
      <c r="X131" s="271">
        <v>14</v>
      </c>
      <c r="Y131" s="271">
        <v>2551</v>
      </c>
      <c r="Z131" s="271">
        <v>115</v>
      </c>
      <c r="AA131" s="271">
        <v>65</v>
      </c>
      <c r="AB131" s="271">
        <v>1</v>
      </c>
      <c r="AC131" s="271">
        <v>4</v>
      </c>
      <c r="AD131" s="271">
        <v>46</v>
      </c>
      <c r="AE131" s="271">
        <v>16</v>
      </c>
      <c r="AF131" s="271">
        <v>3</v>
      </c>
      <c r="AG131" s="271">
        <v>7</v>
      </c>
      <c r="AH131" s="271">
        <v>6</v>
      </c>
      <c r="AI131" s="271">
        <v>125</v>
      </c>
      <c r="AJ131" s="272"/>
    </row>
    <row r="132" spans="1:36" s="181" customFormat="1" ht="24" hidden="1">
      <c r="A132" s="181" t="s">
        <v>451</v>
      </c>
      <c r="B132" s="181" t="s">
        <v>147</v>
      </c>
      <c r="C132" s="181" t="s">
        <v>148</v>
      </c>
      <c r="D132" s="181" t="s">
        <v>149</v>
      </c>
      <c r="F132" s="267">
        <v>112</v>
      </c>
      <c r="H132" s="278" t="s">
        <v>564</v>
      </c>
      <c r="I132" s="269">
        <v>2361</v>
      </c>
      <c r="J132" s="270">
        <v>0.4</v>
      </c>
      <c r="K132" s="269">
        <v>2356</v>
      </c>
      <c r="L132" s="271">
        <v>79</v>
      </c>
      <c r="M132" s="271">
        <v>8</v>
      </c>
      <c r="N132" s="271">
        <v>19</v>
      </c>
      <c r="O132" s="271">
        <v>26</v>
      </c>
      <c r="P132" s="271">
        <v>13</v>
      </c>
      <c r="Q132" s="271" t="s">
        <v>200</v>
      </c>
      <c r="R132" s="271">
        <v>12</v>
      </c>
      <c r="S132" s="271">
        <v>2220</v>
      </c>
      <c r="T132" s="271">
        <v>1864</v>
      </c>
      <c r="U132" s="271">
        <v>225</v>
      </c>
      <c r="V132" s="271">
        <v>46</v>
      </c>
      <c r="W132" s="271">
        <v>43</v>
      </c>
      <c r="X132" s="271" t="s">
        <v>200</v>
      </c>
      <c r="Y132" s="271">
        <v>42</v>
      </c>
      <c r="Z132" s="271">
        <v>56</v>
      </c>
      <c r="AA132" s="271">
        <v>30</v>
      </c>
      <c r="AB132" s="271">
        <v>1</v>
      </c>
      <c r="AC132" s="271" t="s">
        <v>200</v>
      </c>
      <c r="AD132" s="271">
        <v>25</v>
      </c>
      <c r="AE132" s="271">
        <v>1</v>
      </c>
      <c r="AF132" s="271">
        <v>1</v>
      </c>
      <c r="AG132" s="271" t="s">
        <v>200</v>
      </c>
      <c r="AH132" s="271" t="s">
        <v>200</v>
      </c>
      <c r="AI132" s="271">
        <v>5</v>
      </c>
      <c r="AJ132" s="272"/>
    </row>
    <row r="133" spans="1:36" s="181" customFormat="1" ht="12" hidden="1" customHeight="1">
      <c r="A133" s="181" t="s">
        <v>451</v>
      </c>
      <c r="B133" s="181" t="s">
        <v>147</v>
      </c>
      <c r="C133" s="181" t="s">
        <v>148</v>
      </c>
      <c r="D133" s="181" t="s">
        <v>149</v>
      </c>
      <c r="F133" s="267">
        <v>113</v>
      </c>
      <c r="H133" s="278" t="s">
        <v>565</v>
      </c>
      <c r="I133" s="269">
        <v>5032</v>
      </c>
      <c r="J133" s="270">
        <v>0.9</v>
      </c>
      <c r="K133" s="269">
        <v>5030</v>
      </c>
      <c r="L133" s="271">
        <v>228</v>
      </c>
      <c r="M133" s="271">
        <v>41</v>
      </c>
      <c r="N133" s="271">
        <v>70</v>
      </c>
      <c r="O133" s="271">
        <v>40</v>
      </c>
      <c r="P133" s="271">
        <v>7</v>
      </c>
      <c r="Q133" s="271" t="s">
        <v>200</v>
      </c>
      <c r="R133" s="271">
        <v>71</v>
      </c>
      <c r="S133" s="271">
        <v>4772</v>
      </c>
      <c r="T133" s="271">
        <v>3276</v>
      </c>
      <c r="U133" s="271">
        <v>478</v>
      </c>
      <c r="V133" s="271">
        <v>33</v>
      </c>
      <c r="W133" s="271">
        <v>220</v>
      </c>
      <c r="X133" s="271">
        <v>1</v>
      </c>
      <c r="Y133" s="271">
        <v>763</v>
      </c>
      <c r="Z133" s="271">
        <v>28</v>
      </c>
      <c r="AA133" s="271">
        <v>28</v>
      </c>
      <c r="AB133" s="271" t="s">
        <v>200</v>
      </c>
      <c r="AC133" s="271" t="s">
        <v>200</v>
      </c>
      <c r="AD133" s="271" t="s">
        <v>200</v>
      </c>
      <c r="AE133" s="271">
        <v>1</v>
      </c>
      <c r="AF133" s="271" t="s">
        <v>200</v>
      </c>
      <c r="AG133" s="271" t="s">
        <v>200</v>
      </c>
      <c r="AH133" s="271">
        <v>1</v>
      </c>
      <c r="AI133" s="271">
        <v>2</v>
      </c>
      <c r="AJ133" s="272"/>
    </row>
    <row r="134" spans="1:36" s="181" customFormat="1" ht="12" hidden="1" customHeight="1">
      <c r="A134" s="181" t="s">
        <v>451</v>
      </c>
      <c r="B134" s="181" t="s">
        <v>147</v>
      </c>
      <c r="C134" s="181" t="s">
        <v>148</v>
      </c>
      <c r="D134" s="181" t="s">
        <v>149</v>
      </c>
      <c r="F134" s="267">
        <v>114</v>
      </c>
      <c r="H134" s="274" t="s">
        <v>566</v>
      </c>
      <c r="I134" s="269">
        <v>816</v>
      </c>
      <c r="J134" s="270">
        <v>0.2</v>
      </c>
      <c r="K134" s="269">
        <v>813</v>
      </c>
      <c r="L134" s="271">
        <v>78</v>
      </c>
      <c r="M134" s="271">
        <v>8</v>
      </c>
      <c r="N134" s="271">
        <v>64</v>
      </c>
      <c r="O134" s="271">
        <v>6</v>
      </c>
      <c r="P134" s="271" t="s">
        <v>200</v>
      </c>
      <c r="Q134" s="271" t="s">
        <v>200</v>
      </c>
      <c r="R134" s="271" t="s">
        <v>200</v>
      </c>
      <c r="S134" s="271">
        <v>736</v>
      </c>
      <c r="T134" s="271">
        <v>491</v>
      </c>
      <c r="U134" s="271">
        <v>229</v>
      </c>
      <c r="V134" s="271" t="s">
        <v>200</v>
      </c>
      <c r="W134" s="271">
        <v>9</v>
      </c>
      <c r="X134" s="271" t="s">
        <v>200</v>
      </c>
      <c r="Y134" s="271">
        <v>7</v>
      </c>
      <c r="Z134" s="271" t="s">
        <v>200</v>
      </c>
      <c r="AA134" s="271" t="s">
        <v>200</v>
      </c>
      <c r="AB134" s="271" t="s">
        <v>200</v>
      </c>
      <c r="AC134" s="271" t="s">
        <v>200</v>
      </c>
      <c r="AD134" s="271" t="s">
        <v>200</v>
      </c>
      <c r="AE134" s="271" t="s">
        <v>200</v>
      </c>
      <c r="AF134" s="271" t="s">
        <v>200</v>
      </c>
      <c r="AG134" s="271" t="s">
        <v>200</v>
      </c>
      <c r="AH134" s="271" t="s">
        <v>200</v>
      </c>
      <c r="AI134" s="271">
        <v>2</v>
      </c>
      <c r="AJ134" s="272"/>
    </row>
    <row r="135" spans="1:36" s="181" customFormat="1" ht="12" hidden="1" customHeight="1">
      <c r="A135" s="181" t="s">
        <v>451</v>
      </c>
      <c r="B135" s="181" t="s">
        <v>147</v>
      </c>
      <c r="C135" s="181" t="s">
        <v>148</v>
      </c>
      <c r="D135" s="181" t="s">
        <v>149</v>
      </c>
      <c r="F135" s="267">
        <v>115</v>
      </c>
      <c r="H135" s="274" t="s">
        <v>567</v>
      </c>
      <c r="I135" s="269">
        <v>1309</v>
      </c>
      <c r="J135" s="270">
        <v>0.2</v>
      </c>
      <c r="K135" s="269">
        <v>1309</v>
      </c>
      <c r="L135" s="271">
        <v>113</v>
      </c>
      <c r="M135" s="271">
        <v>36</v>
      </c>
      <c r="N135" s="271">
        <v>10</v>
      </c>
      <c r="O135" s="271">
        <v>60</v>
      </c>
      <c r="P135" s="271">
        <v>7</v>
      </c>
      <c r="Q135" s="271" t="s">
        <v>200</v>
      </c>
      <c r="R135" s="271" t="s">
        <v>200</v>
      </c>
      <c r="S135" s="271">
        <v>1185</v>
      </c>
      <c r="T135" s="271">
        <v>787</v>
      </c>
      <c r="U135" s="271">
        <v>286</v>
      </c>
      <c r="V135" s="271">
        <v>11</v>
      </c>
      <c r="W135" s="271">
        <v>58</v>
      </c>
      <c r="X135" s="271" t="s">
        <v>200</v>
      </c>
      <c r="Y135" s="271">
        <v>43</v>
      </c>
      <c r="Z135" s="271">
        <v>8</v>
      </c>
      <c r="AA135" s="271">
        <v>1</v>
      </c>
      <c r="AB135" s="271" t="s">
        <v>200</v>
      </c>
      <c r="AC135" s="271" t="s">
        <v>200</v>
      </c>
      <c r="AD135" s="271">
        <v>7</v>
      </c>
      <c r="AE135" s="271">
        <v>3</v>
      </c>
      <c r="AF135" s="271" t="s">
        <v>200</v>
      </c>
      <c r="AG135" s="271">
        <v>3</v>
      </c>
      <c r="AH135" s="271" t="s">
        <v>200</v>
      </c>
      <c r="AI135" s="271" t="s">
        <v>200</v>
      </c>
      <c r="AJ135" s="272"/>
    </row>
    <row r="136" spans="1:36" s="181" customFormat="1" ht="12" hidden="1" customHeight="1">
      <c r="A136" s="181" t="s">
        <v>451</v>
      </c>
      <c r="B136" s="181" t="s">
        <v>147</v>
      </c>
      <c r="C136" s="181" t="s">
        <v>148</v>
      </c>
      <c r="D136" s="181" t="s">
        <v>149</v>
      </c>
      <c r="F136" s="267">
        <v>116</v>
      </c>
      <c r="H136" s="279" t="s">
        <v>568</v>
      </c>
      <c r="I136" s="269">
        <v>3017</v>
      </c>
      <c r="J136" s="270">
        <v>0.6</v>
      </c>
      <c r="K136" s="269">
        <v>2999</v>
      </c>
      <c r="L136" s="271">
        <v>603</v>
      </c>
      <c r="M136" s="271">
        <v>86</v>
      </c>
      <c r="N136" s="271">
        <v>85</v>
      </c>
      <c r="O136" s="271">
        <v>333</v>
      </c>
      <c r="P136" s="271">
        <v>54</v>
      </c>
      <c r="Q136" s="271">
        <v>27</v>
      </c>
      <c r="R136" s="271">
        <v>18</v>
      </c>
      <c r="S136" s="271">
        <v>2371</v>
      </c>
      <c r="T136" s="271">
        <v>1213</v>
      </c>
      <c r="U136" s="271">
        <v>497</v>
      </c>
      <c r="V136" s="271">
        <v>24</v>
      </c>
      <c r="W136" s="271">
        <v>165</v>
      </c>
      <c r="X136" s="271">
        <v>10</v>
      </c>
      <c r="Y136" s="271">
        <v>463</v>
      </c>
      <c r="Z136" s="271">
        <v>15</v>
      </c>
      <c r="AA136" s="271">
        <v>1</v>
      </c>
      <c r="AB136" s="271" t="s">
        <v>200</v>
      </c>
      <c r="AC136" s="271">
        <v>2</v>
      </c>
      <c r="AD136" s="271">
        <v>12</v>
      </c>
      <c r="AE136" s="271">
        <v>9</v>
      </c>
      <c r="AF136" s="271">
        <v>1</v>
      </c>
      <c r="AG136" s="271">
        <v>3</v>
      </c>
      <c r="AH136" s="271">
        <v>5</v>
      </c>
      <c r="AI136" s="271">
        <v>18</v>
      </c>
      <c r="AJ136" s="272"/>
    </row>
    <row r="137" spans="1:36" s="181" customFormat="1" ht="12" hidden="1" customHeight="1">
      <c r="A137" s="181" t="s">
        <v>451</v>
      </c>
      <c r="B137" s="181" t="s">
        <v>147</v>
      </c>
      <c r="C137" s="181" t="s">
        <v>148</v>
      </c>
      <c r="D137" s="181" t="s">
        <v>149</v>
      </c>
      <c r="F137" s="267">
        <v>117</v>
      </c>
      <c r="H137" s="279" t="s">
        <v>569</v>
      </c>
      <c r="I137" s="269">
        <v>6975</v>
      </c>
      <c r="J137" s="270">
        <v>1.3</v>
      </c>
      <c r="K137" s="269">
        <v>6974</v>
      </c>
      <c r="L137" s="271">
        <v>47</v>
      </c>
      <c r="M137" s="271">
        <v>24</v>
      </c>
      <c r="N137" s="271">
        <v>1</v>
      </c>
      <c r="O137" s="271">
        <v>14</v>
      </c>
      <c r="P137" s="271">
        <v>3</v>
      </c>
      <c r="Q137" s="271" t="s">
        <v>200</v>
      </c>
      <c r="R137" s="271">
        <v>4</v>
      </c>
      <c r="S137" s="271">
        <v>6926</v>
      </c>
      <c r="T137" s="271">
        <v>4946</v>
      </c>
      <c r="U137" s="271">
        <v>1651</v>
      </c>
      <c r="V137" s="271" t="s">
        <v>200</v>
      </c>
      <c r="W137" s="271">
        <v>174</v>
      </c>
      <c r="X137" s="271" t="s">
        <v>200</v>
      </c>
      <c r="Y137" s="271">
        <v>154</v>
      </c>
      <c r="Z137" s="271">
        <v>1</v>
      </c>
      <c r="AA137" s="271">
        <v>1</v>
      </c>
      <c r="AB137" s="271" t="s">
        <v>200</v>
      </c>
      <c r="AC137" s="271" t="s">
        <v>200</v>
      </c>
      <c r="AD137" s="271" t="s">
        <v>200</v>
      </c>
      <c r="AE137" s="271" t="s">
        <v>200</v>
      </c>
      <c r="AF137" s="271" t="s">
        <v>200</v>
      </c>
      <c r="AG137" s="271" t="s">
        <v>200</v>
      </c>
      <c r="AH137" s="271" t="s">
        <v>200</v>
      </c>
      <c r="AI137" s="271">
        <v>1</v>
      </c>
      <c r="AJ137" s="272"/>
    </row>
    <row r="138" spans="1:36" s="181" customFormat="1" ht="24" hidden="1" customHeight="1">
      <c r="A138" s="181" t="s">
        <v>451</v>
      </c>
      <c r="B138" s="181" t="s">
        <v>147</v>
      </c>
      <c r="C138" s="181" t="s">
        <v>148</v>
      </c>
      <c r="D138" s="181" t="s">
        <v>149</v>
      </c>
      <c r="F138" s="267">
        <v>118</v>
      </c>
      <c r="H138" s="274" t="s">
        <v>570</v>
      </c>
      <c r="I138" s="269">
        <v>5900</v>
      </c>
      <c r="J138" s="270">
        <v>1.1000000000000001</v>
      </c>
      <c r="K138" s="269">
        <v>5809</v>
      </c>
      <c r="L138" s="271">
        <v>663</v>
      </c>
      <c r="M138" s="271">
        <v>153</v>
      </c>
      <c r="N138" s="271">
        <v>119</v>
      </c>
      <c r="O138" s="271">
        <v>368</v>
      </c>
      <c r="P138" s="271">
        <v>3</v>
      </c>
      <c r="Q138" s="271">
        <v>1</v>
      </c>
      <c r="R138" s="271">
        <v>18</v>
      </c>
      <c r="S138" s="271">
        <v>5143</v>
      </c>
      <c r="T138" s="271">
        <v>1849</v>
      </c>
      <c r="U138" s="271">
        <v>2145</v>
      </c>
      <c r="V138" s="271">
        <v>4</v>
      </c>
      <c r="W138" s="271">
        <v>122</v>
      </c>
      <c r="X138" s="271" t="s">
        <v>200</v>
      </c>
      <c r="Y138" s="271">
        <v>1021</v>
      </c>
      <c r="Z138" s="271">
        <v>2</v>
      </c>
      <c r="AA138" s="271">
        <v>1</v>
      </c>
      <c r="AB138" s="271" t="s">
        <v>200</v>
      </c>
      <c r="AC138" s="271" t="s">
        <v>200</v>
      </c>
      <c r="AD138" s="271">
        <v>1</v>
      </c>
      <c r="AE138" s="271">
        <v>1</v>
      </c>
      <c r="AF138" s="271">
        <v>1</v>
      </c>
      <c r="AG138" s="271" t="s">
        <v>200</v>
      </c>
      <c r="AH138" s="271" t="s">
        <v>200</v>
      </c>
      <c r="AI138" s="271">
        <v>91</v>
      </c>
      <c r="AJ138" s="272"/>
    </row>
    <row r="139" spans="1:36" s="181" customFormat="1" ht="24" hidden="1" customHeight="1">
      <c r="A139" s="181" t="s">
        <v>451</v>
      </c>
      <c r="B139" s="181" t="s">
        <v>147</v>
      </c>
      <c r="C139" s="181" t="s">
        <v>148</v>
      </c>
      <c r="D139" s="181" t="s">
        <v>149</v>
      </c>
      <c r="F139" s="267">
        <v>119</v>
      </c>
      <c r="H139" s="274" t="s">
        <v>571</v>
      </c>
      <c r="I139" s="269">
        <v>1885</v>
      </c>
      <c r="J139" s="270">
        <v>0.4</v>
      </c>
      <c r="K139" s="269">
        <v>1879</v>
      </c>
      <c r="L139" s="271">
        <v>223</v>
      </c>
      <c r="M139" s="271">
        <v>69</v>
      </c>
      <c r="N139" s="271">
        <v>52</v>
      </c>
      <c r="O139" s="271">
        <v>89</v>
      </c>
      <c r="P139" s="271">
        <v>3</v>
      </c>
      <c r="Q139" s="271" t="s">
        <v>200</v>
      </c>
      <c r="R139" s="271">
        <v>9</v>
      </c>
      <c r="S139" s="271">
        <v>1652</v>
      </c>
      <c r="T139" s="271">
        <v>1003</v>
      </c>
      <c r="U139" s="271">
        <v>442</v>
      </c>
      <c r="V139" s="271" t="s">
        <v>200</v>
      </c>
      <c r="W139" s="271">
        <v>145</v>
      </c>
      <c r="X139" s="271">
        <v>3</v>
      </c>
      <c r="Y139" s="271">
        <v>58</v>
      </c>
      <c r="Z139" s="271">
        <v>4</v>
      </c>
      <c r="AA139" s="271">
        <v>1</v>
      </c>
      <c r="AB139" s="271" t="s">
        <v>200</v>
      </c>
      <c r="AC139" s="271">
        <v>1</v>
      </c>
      <c r="AD139" s="271">
        <v>1</v>
      </c>
      <c r="AE139" s="271" t="s">
        <v>200</v>
      </c>
      <c r="AF139" s="271" t="s">
        <v>200</v>
      </c>
      <c r="AG139" s="271" t="s">
        <v>200</v>
      </c>
      <c r="AH139" s="271" t="s">
        <v>200</v>
      </c>
      <c r="AI139" s="271">
        <v>6</v>
      </c>
      <c r="AJ139" s="272"/>
    </row>
    <row r="140" spans="1:36" s="181" customFormat="1" ht="12" hidden="1" customHeight="1">
      <c r="A140" s="181" t="s">
        <v>451</v>
      </c>
      <c r="B140" s="181" t="s">
        <v>147</v>
      </c>
      <c r="C140" s="181" t="s">
        <v>148</v>
      </c>
      <c r="D140" s="181" t="s">
        <v>149</v>
      </c>
      <c r="F140" s="267">
        <v>120</v>
      </c>
      <c r="H140" s="273" t="s">
        <v>572</v>
      </c>
      <c r="I140" s="269">
        <v>50448</v>
      </c>
      <c r="J140" s="270">
        <v>9.5</v>
      </c>
      <c r="K140" s="269">
        <v>49862</v>
      </c>
      <c r="L140" s="271">
        <v>15042</v>
      </c>
      <c r="M140" s="271">
        <v>4000</v>
      </c>
      <c r="N140" s="271">
        <v>6220</v>
      </c>
      <c r="O140" s="271">
        <v>3640</v>
      </c>
      <c r="P140" s="271">
        <v>484</v>
      </c>
      <c r="Q140" s="271">
        <v>19</v>
      </c>
      <c r="R140" s="271">
        <v>678</v>
      </c>
      <c r="S140" s="271">
        <v>34318</v>
      </c>
      <c r="T140" s="271">
        <v>13394</v>
      </c>
      <c r="U140" s="271">
        <v>12426</v>
      </c>
      <c r="V140" s="271">
        <v>34</v>
      </c>
      <c r="W140" s="271">
        <v>1118</v>
      </c>
      <c r="X140" s="271">
        <v>39</v>
      </c>
      <c r="Y140" s="271">
        <v>7307</v>
      </c>
      <c r="Z140" s="271">
        <v>133</v>
      </c>
      <c r="AA140" s="271">
        <v>18</v>
      </c>
      <c r="AB140" s="271">
        <v>35</v>
      </c>
      <c r="AC140" s="271">
        <v>16</v>
      </c>
      <c r="AD140" s="271">
        <v>65</v>
      </c>
      <c r="AE140" s="271">
        <v>369</v>
      </c>
      <c r="AF140" s="271">
        <v>93</v>
      </c>
      <c r="AG140" s="271">
        <v>221</v>
      </c>
      <c r="AH140" s="271">
        <v>55</v>
      </c>
      <c r="AI140" s="271">
        <v>585</v>
      </c>
      <c r="AJ140" s="272"/>
    </row>
    <row r="141" spans="1:36" s="181" customFormat="1" ht="12" hidden="1" customHeight="1">
      <c r="A141" s="181" t="s">
        <v>451</v>
      </c>
      <c r="B141" s="181" t="s">
        <v>147</v>
      </c>
      <c r="C141" s="181" t="s">
        <v>148</v>
      </c>
      <c r="D141" s="181" t="s">
        <v>149</v>
      </c>
      <c r="F141" s="267">
        <v>121</v>
      </c>
      <c r="H141" s="274" t="s">
        <v>573</v>
      </c>
      <c r="I141" s="269">
        <v>13181</v>
      </c>
      <c r="J141" s="270">
        <v>2.5</v>
      </c>
      <c r="K141" s="269">
        <v>13147</v>
      </c>
      <c r="L141" s="271">
        <v>3986</v>
      </c>
      <c r="M141" s="271">
        <v>701</v>
      </c>
      <c r="N141" s="271">
        <v>1938</v>
      </c>
      <c r="O141" s="271">
        <v>866</v>
      </c>
      <c r="P141" s="271">
        <v>39</v>
      </c>
      <c r="Q141" s="271">
        <v>8</v>
      </c>
      <c r="R141" s="271">
        <v>434</v>
      </c>
      <c r="S141" s="271">
        <v>9157</v>
      </c>
      <c r="T141" s="271">
        <v>3180</v>
      </c>
      <c r="U141" s="271">
        <v>3701</v>
      </c>
      <c r="V141" s="271">
        <v>4</v>
      </c>
      <c r="W141" s="271">
        <v>564</v>
      </c>
      <c r="X141" s="271">
        <v>6</v>
      </c>
      <c r="Y141" s="271">
        <v>1701</v>
      </c>
      <c r="Z141" s="271">
        <v>3</v>
      </c>
      <c r="AA141" s="271">
        <v>2</v>
      </c>
      <c r="AB141" s="271" t="s">
        <v>200</v>
      </c>
      <c r="AC141" s="271">
        <v>1</v>
      </c>
      <c r="AD141" s="271" t="s">
        <v>200</v>
      </c>
      <c r="AE141" s="271">
        <v>1</v>
      </c>
      <c r="AF141" s="271">
        <v>1</v>
      </c>
      <c r="AG141" s="271" t="s">
        <v>200</v>
      </c>
      <c r="AH141" s="271" t="s">
        <v>200</v>
      </c>
      <c r="AI141" s="271">
        <v>34</v>
      </c>
      <c r="AJ141" s="272"/>
    </row>
    <row r="142" spans="1:36" s="181" customFormat="1" ht="12" hidden="1" customHeight="1">
      <c r="A142" s="181" t="s">
        <v>451</v>
      </c>
      <c r="B142" s="181" t="s">
        <v>147</v>
      </c>
      <c r="C142" s="181" t="s">
        <v>148</v>
      </c>
      <c r="D142" s="181" t="s">
        <v>149</v>
      </c>
      <c r="F142" s="267">
        <v>122</v>
      </c>
      <c r="H142" s="274" t="s">
        <v>574</v>
      </c>
      <c r="I142" s="269">
        <v>4099</v>
      </c>
      <c r="J142" s="270">
        <v>0.8</v>
      </c>
      <c r="K142" s="269">
        <v>4040</v>
      </c>
      <c r="L142" s="271">
        <v>1552</v>
      </c>
      <c r="M142" s="271">
        <v>26</v>
      </c>
      <c r="N142" s="271">
        <v>1494</v>
      </c>
      <c r="O142" s="271">
        <v>9</v>
      </c>
      <c r="P142" s="271" t="s">
        <v>200</v>
      </c>
      <c r="Q142" s="271" t="s">
        <v>200</v>
      </c>
      <c r="R142" s="271">
        <v>23</v>
      </c>
      <c r="S142" s="271">
        <v>2472</v>
      </c>
      <c r="T142" s="271">
        <v>1680</v>
      </c>
      <c r="U142" s="271">
        <v>580</v>
      </c>
      <c r="V142" s="271">
        <v>2</v>
      </c>
      <c r="W142" s="271">
        <v>20</v>
      </c>
      <c r="X142" s="271">
        <v>1</v>
      </c>
      <c r="Y142" s="271">
        <v>189</v>
      </c>
      <c r="Z142" s="271">
        <v>15</v>
      </c>
      <c r="AA142" s="271" t="s">
        <v>200</v>
      </c>
      <c r="AB142" s="271">
        <v>1</v>
      </c>
      <c r="AC142" s="271">
        <v>2</v>
      </c>
      <c r="AD142" s="271">
        <v>12</v>
      </c>
      <c r="AE142" s="271">
        <v>1</v>
      </c>
      <c r="AF142" s="271" t="s">
        <v>200</v>
      </c>
      <c r="AG142" s="271" t="s">
        <v>200</v>
      </c>
      <c r="AH142" s="271">
        <v>1</v>
      </c>
      <c r="AI142" s="271">
        <v>59</v>
      </c>
      <c r="AJ142" s="272"/>
    </row>
    <row r="143" spans="1:36" s="181" customFormat="1" ht="24" hidden="1" customHeight="1">
      <c r="A143" s="181" t="s">
        <v>451</v>
      </c>
      <c r="B143" s="181" t="s">
        <v>147</v>
      </c>
      <c r="C143" s="181" t="s">
        <v>148</v>
      </c>
      <c r="D143" s="181" t="s">
        <v>149</v>
      </c>
      <c r="F143" s="267">
        <v>123</v>
      </c>
      <c r="H143" s="276" t="s">
        <v>575</v>
      </c>
      <c r="I143" s="269">
        <v>7312</v>
      </c>
      <c r="J143" s="270">
        <v>1.4</v>
      </c>
      <c r="K143" s="269">
        <v>7291</v>
      </c>
      <c r="L143" s="271">
        <v>1770</v>
      </c>
      <c r="M143" s="271">
        <v>413</v>
      </c>
      <c r="N143" s="271">
        <v>520</v>
      </c>
      <c r="O143" s="271">
        <v>629</v>
      </c>
      <c r="P143" s="271">
        <v>85</v>
      </c>
      <c r="Q143" s="271">
        <v>10</v>
      </c>
      <c r="R143" s="271">
        <v>114</v>
      </c>
      <c r="S143" s="271">
        <v>5476</v>
      </c>
      <c r="T143" s="271">
        <v>2259</v>
      </c>
      <c r="U143" s="271">
        <v>2666</v>
      </c>
      <c r="V143" s="271">
        <v>19</v>
      </c>
      <c r="W143" s="271">
        <v>91</v>
      </c>
      <c r="X143" s="271">
        <v>7</v>
      </c>
      <c r="Y143" s="271">
        <v>434</v>
      </c>
      <c r="Z143" s="271">
        <v>23</v>
      </c>
      <c r="AA143" s="271">
        <v>3</v>
      </c>
      <c r="AB143" s="271">
        <v>2</v>
      </c>
      <c r="AC143" s="271">
        <v>11</v>
      </c>
      <c r="AD143" s="271">
        <v>6</v>
      </c>
      <c r="AE143" s="271">
        <v>21</v>
      </c>
      <c r="AF143" s="271">
        <v>2</v>
      </c>
      <c r="AG143" s="271">
        <v>11</v>
      </c>
      <c r="AH143" s="271">
        <v>9</v>
      </c>
      <c r="AI143" s="271">
        <v>21</v>
      </c>
      <c r="AJ143" s="272"/>
    </row>
    <row r="144" spans="1:36" s="181" customFormat="1" ht="12" hidden="1" customHeight="1">
      <c r="A144" s="181" t="s">
        <v>451</v>
      </c>
      <c r="B144" s="181" t="s">
        <v>147</v>
      </c>
      <c r="C144" s="181" t="s">
        <v>148</v>
      </c>
      <c r="D144" s="181" t="s">
        <v>149</v>
      </c>
      <c r="F144" s="267">
        <v>124</v>
      </c>
      <c r="H144" s="274" t="s">
        <v>576</v>
      </c>
      <c r="I144" s="269">
        <v>5038</v>
      </c>
      <c r="J144" s="270">
        <v>0.9</v>
      </c>
      <c r="K144" s="269">
        <v>4932</v>
      </c>
      <c r="L144" s="271">
        <v>1341</v>
      </c>
      <c r="M144" s="271">
        <v>99</v>
      </c>
      <c r="N144" s="271">
        <v>160</v>
      </c>
      <c r="O144" s="271">
        <v>718</v>
      </c>
      <c r="P144" s="271">
        <v>288</v>
      </c>
      <c r="Q144" s="271">
        <v>1</v>
      </c>
      <c r="R144" s="271">
        <v>76</v>
      </c>
      <c r="S144" s="271">
        <v>3158</v>
      </c>
      <c r="T144" s="271">
        <v>1597</v>
      </c>
      <c r="U144" s="271">
        <v>906</v>
      </c>
      <c r="V144" s="271">
        <v>6</v>
      </c>
      <c r="W144" s="271">
        <v>257</v>
      </c>
      <c r="X144" s="271">
        <v>24</v>
      </c>
      <c r="Y144" s="271">
        <v>368</v>
      </c>
      <c r="Z144" s="271">
        <v>88</v>
      </c>
      <c r="AA144" s="271">
        <v>12</v>
      </c>
      <c r="AB144" s="271">
        <v>32</v>
      </c>
      <c r="AC144" s="271">
        <v>1</v>
      </c>
      <c r="AD144" s="271">
        <v>43</v>
      </c>
      <c r="AE144" s="271">
        <v>345</v>
      </c>
      <c r="AF144" s="271">
        <v>90</v>
      </c>
      <c r="AG144" s="271">
        <v>209</v>
      </c>
      <c r="AH144" s="271">
        <v>45</v>
      </c>
      <c r="AI144" s="271">
        <v>106</v>
      </c>
      <c r="AJ144" s="272"/>
    </row>
    <row r="145" spans="1:36" s="181" customFormat="1" ht="12" hidden="1" customHeight="1">
      <c r="A145" s="181" t="s">
        <v>451</v>
      </c>
      <c r="B145" s="181" t="s">
        <v>147</v>
      </c>
      <c r="C145" s="181" t="s">
        <v>148</v>
      </c>
      <c r="D145" s="181" t="s">
        <v>149</v>
      </c>
      <c r="F145" s="267">
        <v>125</v>
      </c>
      <c r="H145" s="279" t="s">
        <v>577</v>
      </c>
      <c r="I145" s="269">
        <v>20817</v>
      </c>
      <c r="J145" s="270">
        <v>3.9</v>
      </c>
      <c r="K145" s="269">
        <v>20452</v>
      </c>
      <c r="L145" s="271">
        <v>6392</v>
      </c>
      <c r="M145" s="271">
        <v>2762</v>
      </c>
      <c r="N145" s="271">
        <v>2108</v>
      </c>
      <c r="O145" s="271">
        <v>1419</v>
      </c>
      <c r="P145" s="271">
        <v>73</v>
      </c>
      <c r="Q145" s="271" t="s">
        <v>200</v>
      </c>
      <c r="R145" s="271">
        <v>31</v>
      </c>
      <c r="S145" s="271">
        <v>14055</v>
      </c>
      <c r="T145" s="271">
        <v>4678</v>
      </c>
      <c r="U145" s="271">
        <v>4574</v>
      </c>
      <c r="V145" s="271">
        <v>3</v>
      </c>
      <c r="W145" s="271">
        <v>185</v>
      </c>
      <c r="X145" s="271" t="s">
        <v>200</v>
      </c>
      <c r="Y145" s="271">
        <v>4615</v>
      </c>
      <c r="Z145" s="271">
        <v>3</v>
      </c>
      <c r="AA145" s="271" t="s">
        <v>200</v>
      </c>
      <c r="AB145" s="271" t="s">
        <v>200</v>
      </c>
      <c r="AC145" s="271" t="s">
        <v>200</v>
      </c>
      <c r="AD145" s="271">
        <v>3</v>
      </c>
      <c r="AE145" s="271">
        <v>1</v>
      </c>
      <c r="AF145" s="271" t="s">
        <v>200</v>
      </c>
      <c r="AG145" s="271">
        <v>1</v>
      </c>
      <c r="AH145" s="271" t="s">
        <v>200</v>
      </c>
      <c r="AI145" s="271">
        <v>365</v>
      </c>
      <c r="AJ145" s="272"/>
    </row>
    <row r="146" spans="1:36" s="181" customFormat="1" ht="12" hidden="1" customHeight="1">
      <c r="A146" s="181" t="s">
        <v>451</v>
      </c>
      <c r="B146" s="181" t="s">
        <v>147</v>
      </c>
      <c r="C146" s="181" t="s">
        <v>148</v>
      </c>
      <c r="D146" s="181" t="s">
        <v>149</v>
      </c>
      <c r="F146" s="267">
        <v>126</v>
      </c>
      <c r="H146" s="279" t="s">
        <v>578</v>
      </c>
      <c r="I146" s="269" t="s">
        <v>200</v>
      </c>
      <c r="J146" s="270" t="s">
        <v>200</v>
      </c>
      <c r="K146" s="269" t="s">
        <v>200</v>
      </c>
      <c r="L146" s="271" t="s">
        <v>200</v>
      </c>
      <c r="M146" s="271" t="s">
        <v>200</v>
      </c>
      <c r="N146" s="271" t="s">
        <v>200</v>
      </c>
      <c r="O146" s="271" t="s">
        <v>200</v>
      </c>
      <c r="P146" s="271" t="s">
        <v>200</v>
      </c>
      <c r="Q146" s="271" t="s">
        <v>200</v>
      </c>
      <c r="R146" s="271" t="s">
        <v>200</v>
      </c>
      <c r="S146" s="271" t="s">
        <v>200</v>
      </c>
      <c r="T146" s="271" t="s">
        <v>200</v>
      </c>
      <c r="U146" s="271" t="s">
        <v>200</v>
      </c>
      <c r="V146" s="271" t="s">
        <v>200</v>
      </c>
      <c r="W146" s="271" t="s">
        <v>200</v>
      </c>
      <c r="X146" s="271" t="s">
        <v>200</v>
      </c>
      <c r="Y146" s="271" t="s">
        <v>200</v>
      </c>
      <c r="Z146" s="271" t="s">
        <v>200</v>
      </c>
      <c r="AA146" s="271" t="s">
        <v>200</v>
      </c>
      <c r="AB146" s="271" t="s">
        <v>200</v>
      </c>
      <c r="AC146" s="271" t="s">
        <v>200</v>
      </c>
      <c r="AD146" s="271" t="s">
        <v>200</v>
      </c>
      <c r="AE146" s="271" t="s">
        <v>200</v>
      </c>
      <c r="AF146" s="271" t="s">
        <v>200</v>
      </c>
      <c r="AG146" s="271" t="s">
        <v>200</v>
      </c>
      <c r="AH146" s="271" t="s">
        <v>200</v>
      </c>
      <c r="AI146" s="271" t="s">
        <v>200</v>
      </c>
      <c r="AJ146" s="272"/>
    </row>
    <row r="147" spans="1:36" s="181" customFormat="1" ht="12" hidden="1" customHeight="1">
      <c r="A147" s="181" t="s">
        <v>451</v>
      </c>
      <c r="B147" s="181" t="s">
        <v>147</v>
      </c>
      <c r="C147" s="181" t="s">
        <v>148</v>
      </c>
      <c r="D147" s="181" t="s">
        <v>149</v>
      </c>
      <c r="F147" s="267">
        <v>127</v>
      </c>
      <c r="H147" s="273" t="s">
        <v>579</v>
      </c>
      <c r="I147" s="269">
        <v>37956</v>
      </c>
      <c r="J147" s="270">
        <v>7.1</v>
      </c>
      <c r="K147" s="269">
        <v>37735</v>
      </c>
      <c r="L147" s="271">
        <v>8781</v>
      </c>
      <c r="M147" s="271">
        <v>1415</v>
      </c>
      <c r="N147" s="271">
        <v>3118</v>
      </c>
      <c r="O147" s="271">
        <v>1438</v>
      </c>
      <c r="P147" s="271">
        <v>79</v>
      </c>
      <c r="Q147" s="271">
        <v>38</v>
      </c>
      <c r="R147" s="271">
        <v>2693</v>
      </c>
      <c r="S147" s="271">
        <v>28924</v>
      </c>
      <c r="T147" s="271">
        <v>3824</v>
      </c>
      <c r="U147" s="271">
        <v>18806</v>
      </c>
      <c r="V147" s="271">
        <v>24</v>
      </c>
      <c r="W147" s="271">
        <v>1910</v>
      </c>
      <c r="X147" s="271">
        <v>75</v>
      </c>
      <c r="Y147" s="271">
        <v>4285</v>
      </c>
      <c r="Z147" s="271">
        <v>15</v>
      </c>
      <c r="AA147" s="271">
        <v>3</v>
      </c>
      <c r="AB147" s="271">
        <v>2</v>
      </c>
      <c r="AC147" s="271" t="s">
        <v>200</v>
      </c>
      <c r="AD147" s="271">
        <v>10</v>
      </c>
      <c r="AE147" s="271">
        <v>15</v>
      </c>
      <c r="AF147" s="271">
        <v>4</v>
      </c>
      <c r="AG147" s="271">
        <v>3</v>
      </c>
      <c r="AH147" s="271">
        <v>7</v>
      </c>
      <c r="AI147" s="271">
        <v>221</v>
      </c>
      <c r="AJ147" s="272"/>
    </row>
    <row r="148" spans="1:36" s="181" customFormat="1" hidden="1">
      <c r="A148" s="181" t="s">
        <v>451</v>
      </c>
      <c r="B148" s="181" t="s">
        <v>147</v>
      </c>
      <c r="C148" s="181" t="s">
        <v>148</v>
      </c>
      <c r="D148" s="181" t="s">
        <v>149</v>
      </c>
      <c r="F148" s="267">
        <v>128</v>
      </c>
      <c r="H148" s="274" t="s">
        <v>580</v>
      </c>
      <c r="I148" s="269">
        <v>17263</v>
      </c>
      <c r="J148" s="270">
        <v>3.2</v>
      </c>
      <c r="K148" s="269">
        <v>17177</v>
      </c>
      <c r="L148" s="271">
        <v>3743</v>
      </c>
      <c r="M148" s="271">
        <v>415</v>
      </c>
      <c r="N148" s="271">
        <v>450</v>
      </c>
      <c r="O148" s="271">
        <v>346</v>
      </c>
      <c r="P148" s="271">
        <v>8</v>
      </c>
      <c r="Q148" s="271">
        <v>13</v>
      </c>
      <c r="R148" s="271">
        <v>2511</v>
      </c>
      <c r="S148" s="271">
        <v>13428</v>
      </c>
      <c r="T148" s="271">
        <v>670</v>
      </c>
      <c r="U148" s="271">
        <v>9200</v>
      </c>
      <c r="V148" s="271">
        <v>4</v>
      </c>
      <c r="W148" s="271">
        <v>571</v>
      </c>
      <c r="X148" s="271">
        <v>4</v>
      </c>
      <c r="Y148" s="271">
        <v>2977</v>
      </c>
      <c r="Z148" s="271">
        <v>3</v>
      </c>
      <c r="AA148" s="271" t="s">
        <v>200</v>
      </c>
      <c r="AB148" s="271" t="s">
        <v>200</v>
      </c>
      <c r="AC148" s="271" t="s">
        <v>200</v>
      </c>
      <c r="AD148" s="271">
        <v>3</v>
      </c>
      <c r="AE148" s="271">
        <v>2</v>
      </c>
      <c r="AF148" s="271">
        <v>1</v>
      </c>
      <c r="AG148" s="271">
        <v>1</v>
      </c>
      <c r="AH148" s="271" t="s">
        <v>200</v>
      </c>
      <c r="AI148" s="271">
        <v>87</v>
      </c>
      <c r="AJ148" s="272"/>
    </row>
    <row r="149" spans="1:36" s="181" customFormat="1" ht="12" hidden="1" customHeight="1">
      <c r="A149" s="181" t="s">
        <v>451</v>
      </c>
      <c r="B149" s="181" t="s">
        <v>147</v>
      </c>
      <c r="C149" s="181" t="s">
        <v>148</v>
      </c>
      <c r="D149" s="181" t="s">
        <v>149</v>
      </c>
      <c r="F149" s="267">
        <v>129</v>
      </c>
      <c r="H149" s="274" t="s">
        <v>581</v>
      </c>
      <c r="I149" s="269">
        <v>4643</v>
      </c>
      <c r="J149" s="270">
        <v>0.9</v>
      </c>
      <c r="K149" s="269">
        <v>4628</v>
      </c>
      <c r="L149" s="271">
        <v>901</v>
      </c>
      <c r="M149" s="271">
        <v>332</v>
      </c>
      <c r="N149" s="271">
        <v>20</v>
      </c>
      <c r="O149" s="271">
        <v>463</v>
      </c>
      <c r="P149" s="271">
        <v>44</v>
      </c>
      <c r="Q149" s="271" t="s">
        <v>200</v>
      </c>
      <c r="R149" s="271">
        <v>42</v>
      </c>
      <c r="S149" s="271">
        <v>3724</v>
      </c>
      <c r="T149" s="271">
        <v>665</v>
      </c>
      <c r="U149" s="271">
        <v>2529</v>
      </c>
      <c r="V149" s="271">
        <v>1</v>
      </c>
      <c r="W149" s="271">
        <v>316</v>
      </c>
      <c r="X149" s="271">
        <v>28</v>
      </c>
      <c r="Y149" s="271">
        <v>186</v>
      </c>
      <c r="Z149" s="271">
        <v>1</v>
      </c>
      <c r="AA149" s="271">
        <v>1</v>
      </c>
      <c r="AB149" s="271" t="s">
        <v>200</v>
      </c>
      <c r="AC149" s="271" t="s">
        <v>200</v>
      </c>
      <c r="AD149" s="271" t="s">
        <v>200</v>
      </c>
      <c r="AE149" s="271">
        <v>1</v>
      </c>
      <c r="AF149" s="271" t="s">
        <v>200</v>
      </c>
      <c r="AG149" s="271">
        <v>1</v>
      </c>
      <c r="AH149" s="271" t="s">
        <v>200</v>
      </c>
      <c r="AI149" s="271">
        <v>16</v>
      </c>
      <c r="AJ149" s="272"/>
    </row>
    <row r="150" spans="1:36" s="181" customFormat="1" ht="12" hidden="1" customHeight="1">
      <c r="A150" s="181" t="s">
        <v>451</v>
      </c>
      <c r="B150" s="181" t="s">
        <v>147</v>
      </c>
      <c r="C150" s="181" t="s">
        <v>148</v>
      </c>
      <c r="D150" s="181" t="s">
        <v>149</v>
      </c>
      <c r="F150" s="267">
        <v>130</v>
      </c>
      <c r="H150" s="274" t="s">
        <v>582</v>
      </c>
      <c r="I150" s="269" t="s">
        <v>470</v>
      </c>
      <c r="J150" s="270">
        <v>0</v>
      </c>
      <c r="K150" s="269" t="s">
        <v>470</v>
      </c>
      <c r="L150" s="271" t="s">
        <v>470</v>
      </c>
      <c r="M150" s="271" t="s">
        <v>470</v>
      </c>
      <c r="N150" s="271" t="s">
        <v>470</v>
      </c>
      <c r="O150" s="271" t="s">
        <v>470</v>
      </c>
      <c r="P150" s="271" t="s">
        <v>470</v>
      </c>
      <c r="Q150" s="271" t="s">
        <v>470</v>
      </c>
      <c r="R150" s="271" t="s">
        <v>470</v>
      </c>
      <c r="S150" s="271" t="s">
        <v>470</v>
      </c>
      <c r="T150" s="271" t="s">
        <v>470</v>
      </c>
      <c r="U150" s="271" t="s">
        <v>470</v>
      </c>
      <c r="V150" s="271" t="s">
        <v>470</v>
      </c>
      <c r="W150" s="271" t="s">
        <v>470</v>
      </c>
      <c r="X150" s="271" t="s">
        <v>470</v>
      </c>
      <c r="Y150" s="271" t="s">
        <v>470</v>
      </c>
      <c r="Z150" s="271" t="s">
        <v>470</v>
      </c>
      <c r="AA150" s="271" t="s">
        <v>470</v>
      </c>
      <c r="AB150" s="271" t="s">
        <v>470</v>
      </c>
      <c r="AC150" s="271" t="s">
        <v>470</v>
      </c>
      <c r="AD150" s="271" t="s">
        <v>470</v>
      </c>
      <c r="AE150" s="271" t="s">
        <v>470</v>
      </c>
      <c r="AF150" s="271" t="s">
        <v>470</v>
      </c>
      <c r="AG150" s="271" t="s">
        <v>470</v>
      </c>
      <c r="AH150" s="271" t="s">
        <v>470</v>
      </c>
      <c r="AI150" s="271" t="s">
        <v>470</v>
      </c>
      <c r="AJ150" s="272"/>
    </row>
    <row r="151" spans="1:36" s="181" customFormat="1" ht="12" hidden="1" customHeight="1">
      <c r="A151" s="181" t="s">
        <v>451</v>
      </c>
      <c r="B151" s="181" t="s">
        <v>147</v>
      </c>
      <c r="C151" s="181" t="s">
        <v>148</v>
      </c>
      <c r="D151" s="181" t="s">
        <v>149</v>
      </c>
      <c r="F151" s="267">
        <v>131</v>
      </c>
      <c r="H151" s="274" t="s">
        <v>583</v>
      </c>
      <c r="I151" s="269">
        <v>891</v>
      </c>
      <c r="J151" s="270">
        <v>0.2</v>
      </c>
      <c r="K151" s="269">
        <v>890</v>
      </c>
      <c r="L151" s="271">
        <v>143</v>
      </c>
      <c r="M151" s="271">
        <v>4</v>
      </c>
      <c r="N151" s="271">
        <v>2</v>
      </c>
      <c r="O151" s="271">
        <v>136</v>
      </c>
      <c r="P151" s="271" t="s">
        <v>200</v>
      </c>
      <c r="Q151" s="271" t="s">
        <v>200</v>
      </c>
      <c r="R151" s="271">
        <v>1</v>
      </c>
      <c r="S151" s="271">
        <v>743</v>
      </c>
      <c r="T151" s="271">
        <v>51</v>
      </c>
      <c r="U151" s="271">
        <v>283</v>
      </c>
      <c r="V151" s="271" t="s">
        <v>200</v>
      </c>
      <c r="W151" s="271">
        <v>362</v>
      </c>
      <c r="X151" s="271">
        <v>1</v>
      </c>
      <c r="Y151" s="271">
        <v>46</v>
      </c>
      <c r="Z151" s="271">
        <v>2</v>
      </c>
      <c r="AA151" s="271" t="s">
        <v>200</v>
      </c>
      <c r="AB151" s="271">
        <v>1</v>
      </c>
      <c r="AC151" s="271" t="s">
        <v>200</v>
      </c>
      <c r="AD151" s="271">
        <v>1</v>
      </c>
      <c r="AE151" s="271">
        <v>1</v>
      </c>
      <c r="AF151" s="271" t="s">
        <v>200</v>
      </c>
      <c r="AG151" s="271" t="s">
        <v>200</v>
      </c>
      <c r="AH151" s="271">
        <v>1</v>
      </c>
      <c r="AI151" s="271">
        <v>1</v>
      </c>
      <c r="AJ151" s="272"/>
    </row>
    <row r="152" spans="1:36" s="181" customFormat="1" ht="12" hidden="1" customHeight="1">
      <c r="A152" s="181" t="s">
        <v>451</v>
      </c>
      <c r="B152" s="181" t="s">
        <v>147</v>
      </c>
      <c r="C152" s="181" t="s">
        <v>148</v>
      </c>
      <c r="D152" s="181" t="s">
        <v>149</v>
      </c>
      <c r="F152" s="267">
        <v>132</v>
      </c>
      <c r="H152" s="274" t="s">
        <v>584</v>
      </c>
      <c r="I152" s="269" t="s">
        <v>470</v>
      </c>
      <c r="J152" s="270">
        <v>0.1</v>
      </c>
      <c r="K152" s="269" t="s">
        <v>470</v>
      </c>
      <c r="L152" s="271" t="s">
        <v>470</v>
      </c>
      <c r="M152" s="271" t="s">
        <v>470</v>
      </c>
      <c r="N152" s="271" t="s">
        <v>470</v>
      </c>
      <c r="O152" s="271" t="s">
        <v>470</v>
      </c>
      <c r="P152" s="271" t="s">
        <v>470</v>
      </c>
      <c r="Q152" s="271" t="s">
        <v>470</v>
      </c>
      <c r="R152" s="271" t="s">
        <v>470</v>
      </c>
      <c r="S152" s="271" t="s">
        <v>470</v>
      </c>
      <c r="T152" s="271" t="s">
        <v>470</v>
      </c>
      <c r="U152" s="271" t="s">
        <v>470</v>
      </c>
      <c r="V152" s="271" t="s">
        <v>470</v>
      </c>
      <c r="W152" s="271" t="s">
        <v>470</v>
      </c>
      <c r="X152" s="271" t="s">
        <v>470</v>
      </c>
      <c r="Y152" s="271" t="s">
        <v>470</v>
      </c>
      <c r="Z152" s="271" t="s">
        <v>470</v>
      </c>
      <c r="AA152" s="271" t="s">
        <v>470</v>
      </c>
      <c r="AB152" s="271" t="s">
        <v>470</v>
      </c>
      <c r="AC152" s="271" t="s">
        <v>470</v>
      </c>
      <c r="AD152" s="271" t="s">
        <v>470</v>
      </c>
      <c r="AE152" s="271" t="s">
        <v>470</v>
      </c>
      <c r="AF152" s="271" t="s">
        <v>470</v>
      </c>
      <c r="AG152" s="271" t="s">
        <v>470</v>
      </c>
      <c r="AH152" s="271" t="s">
        <v>470</v>
      </c>
      <c r="AI152" s="271" t="s">
        <v>470</v>
      </c>
      <c r="AJ152" s="272"/>
    </row>
    <row r="153" spans="1:36" s="181" customFormat="1" ht="24" hidden="1" customHeight="1">
      <c r="A153" s="181" t="s">
        <v>451</v>
      </c>
      <c r="B153" s="181" t="s">
        <v>147</v>
      </c>
      <c r="C153" s="181" t="s">
        <v>148</v>
      </c>
      <c r="D153" s="181" t="s">
        <v>149</v>
      </c>
      <c r="F153" s="267">
        <v>133</v>
      </c>
      <c r="H153" s="274" t="s">
        <v>585</v>
      </c>
      <c r="I153" s="269">
        <v>14532</v>
      </c>
      <c r="J153" s="270">
        <v>2.7</v>
      </c>
      <c r="K153" s="269">
        <v>14414</v>
      </c>
      <c r="L153" s="271">
        <v>3992</v>
      </c>
      <c r="M153" s="271">
        <v>664</v>
      </c>
      <c r="N153" s="271">
        <v>2647</v>
      </c>
      <c r="O153" s="271">
        <v>491</v>
      </c>
      <c r="P153" s="271">
        <v>27</v>
      </c>
      <c r="Q153" s="271">
        <v>24</v>
      </c>
      <c r="R153" s="271">
        <v>138</v>
      </c>
      <c r="S153" s="271">
        <v>10403</v>
      </c>
      <c r="T153" s="271">
        <v>2401</v>
      </c>
      <c r="U153" s="271">
        <v>6209</v>
      </c>
      <c r="V153" s="271">
        <v>18</v>
      </c>
      <c r="W153" s="271">
        <v>659</v>
      </c>
      <c r="X153" s="271">
        <v>41</v>
      </c>
      <c r="Y153" s="271">
        <v>1074</v>
      </c>
      <c r="Z153" s="271">
        <v>8</v>
      </c>
      <c r="AA153" s="271">
        <v>2</v>
      </c>
      <c r="AB153" s="271">
        <v>1</v>
      </c>
      <c r="AC153" s="271" t="s">
        <v>200</v>
      </c>
      <c r="AD153" s="271">
        <v>5</v>
      </c>
      <c r="AE153" s="271">
        <v>10</v>
      </c>
      <c r="AF153" s="271">
        <v>3</v>
      </c>
      <c r="AG153" s="271">
        <v>1</v>
      </c>
      <c r="AH153" s="271">
        <v>6</v>
      </c>
      <c r="AI153" s="271">
        <v>118</v>
      </c>
      <c r="AJ153" s="272"/>
    </row>
    <row r="154" spans="1:36" s="181" customFormat="1" ht="12" hidden="1" customHeight="1">
      <c r="A154" s="181" t="s">
        <v>451</v>
      </c>
      <c r="B154" s="181" t="s">
        <v>147</v>
      </c>
      <c r="C154" s="181" t="s">
        <v>148</v>
      </c>
      <c r="D154" s="181" t="s">
        <v>149</v>
      </c>
      <c r="F154" s="267">
        <v>134</v>
      </c>
      <c r="H154" s="273" t="s">
        <v>586</v>
      </c>
      <c r="I154" s="269">
        <v>41271</v>
      </c>
      <c r="J154" s="270">
        <v>7.8</v>
      </c>
      <c r="K154" s="269">
        <v>41016</v>
      </c>
      <c r="L154" s="271">
        <v>5096</v>
      </c>
      <c r="M154" s="271">
        <v>1943</v>
      </c>
      <c r="N154" s="271">
        <v>1244</v>
      </c>
      <c r="O154" s="271">
        <v>1448</v>
      </c>
      <c r="P154" s="271">
        <v>48</v>
      </c>
      <c r="Q154" s="271">
        <v>27</v>
      </c>
      <c r="R154" s="271">
        <v>385</v>
      </c>
      <c r="S154" s="271">
        <v>35844</v>
      </c>
      <c r="T154" s="271">
        <v>9416</v>
      </c>
      <c r="U154" s="271">
        <v>20797</v>
      </c>
      <c r="V154" s="271">
        <v>40</v>
      </c>
      <c r="W154" s="271">
        <v>2326</v>
      </c>
      <c r="X154" s="271">
        <v>66</v>
      </c>
      <c r="Y154" s="271">
        <v>3199</v>
      </c>
      <c r="Z154" s="271">
        <v>39</v>
      </c>
      <c r="AA154" s="271">
        <v>21</v>
      </c>
      <c r="AB154" s="271">
        <v>1</v>
      </c>
      <c r="AC154" s="271">
        <v>4</v>
      </c>
      <c r="AD154" s="271">
        <v>12</v>
      </c>
      <c r="AE154" s="271">
        <v>38</v>
      </c>
      <c r="AF154" s="271">
        <v>7</v>
      </c>
      <c r="AG154" s="271">
        <v>12</v>
      </c>
      <c r="AH154" s="271">
        <v>20</v>
      </c>
      <c r="AI154" s="271">
        <v>254</v>
      </c>
      <c r="AJ154" s="272"/>
    </row>
    <row r="155" spans="1:36" s="181" customFormat="1" ht="12" hidden="1" customHeight="1">
      <c r="A155" s="181" t="s">
        <v>451</v>
      </c>
      <c r="B155" s="181" t="s">
        <v>147</v>
      </c>
      <c r="C155" s="181" t="s">
        <v>148</v>
      </c>
      <c r="D155" s="181" t="s">
        <v>149</v>
      </c>
      <c r="F155" s="267">
        <v>135</v>
      </c>
      <c r="H155" s="273" t="s">
        <v>587</v>
      </c>
      <c r="I155" s="269">
        <v>10743</v>
      </c>
      <c r="J155" s="270">
        <v>2</v>
      </c>
      <c r="K155" s="269">
        <v>10553</v>
      </c>
      <c r="L155" s="271">
        <v>2042</v>
      </c>
      <c r="M155" s="271">
        <v>963</v>
      </c>
      <c r="N155" s="271">
        <v>749</v>
      </c>
      <c r="O155" s="271">
        <v>190</v>
      </c>
      <c r="P155" s="271">
        <v>41</v>
      </c>
      <c r="Q155" s="271" t="s">
        <v>200</v>
      </c>
      <c r="R155" s="271">
        <v>99</v>
      </c>
      <c r="S155" s="271">
        <v>8473</v>
      </c>
      <c r="T155" s="271">
        <v>1709</v>
      </c>
      <c r="U155" s="271">
        <v>5776</v>
      </c>
      <c r="V155" s="271">
        <v>9</v>
      </c>
      <c r="W155" s="271">
        <v>146</v>
      </c>
      <c r="X155" s="271">
        <v>1</v>
      </c>
      <c r="Y155" s="271">
        <v>832</v>
      </c>
      <c r="Z155" s="271">
        <v>12</v>
      </c>
      <c r="AA155" s="271">
        <v>4</v>
      </c>
      <c r="AB155" s="271">
        <v>1</v>
      </c>
      <c r="AC155" s="271">
        <v>2</v>
      </c>
      <c r="AD155" s="271">
        <v>5</v>
      </c>
      <c r="AE155" s="271">
        <v>26</v>
      </c>
      <c r="AF155" s="271">
        <v>4</v>
      </c>
      <c r="AG155" s="271">
        <v>10</v>
      </c>
      <c r="AH155" s="271">
        <v>12</v>
      </c>
      <c r="AI155" s="271">
        <v>189</v>
      </c>
      <c r="AJ155" s="272"/>
    </row>
    <row r="156" spans="1:36" s="181" customFormat="1" hidden="1">
      <c r="A156" s="181" t="s">
        <v>451</v>
      </c>
      <c r="B156" s="181" t="s">
        <v>147</v>
      </c>
      <c r="C156" s="181" t="s">
        <v>148</v>
      </c>
      <c r="D156" s="181" t="s">
        <v>149</v>
      </c>
      <c r="F156" s="267">
        <v>136</v>
      </c>
      <c r="H156" s="274" t="s">
        <v>588</v>
      </c>
      <c r="I156" s="269">
        <v>3890</v>
      </c>
      <c r="J156" s="270">
        <v>0.7</v>
      </c>
      <c r="K156" s="269">
        <v>3871</v>
      </c>
      <c r="L156" s="271">
        <v>1001</v>
      </c>
      <c r="M156" s="271">
        <v>370</v>
      </c>
      <c r="N156" s="271">
        <v>448</v>
      </c>
      <c r="O156" s="271">
        <v>104</v>
      </c>
      <c r="P156" s="271">
        <v>29</v>
      </c>
      <c r="Q156" s="271" t="s">
        <v>200</v>
      </c>
      <c r="R156" s="271">
        <v>51</v>
      </c>
      <c r="S156" s="271">
        <v>2833</v>
      </c>
      <c r="T156" s="271">
        <v>493</v>
      </c>
      <c r="U156" s="271">
        <v>2027</v>
      </c>
      <c r="V156" s="271" t="s">
        <v>200</v>
      </c>
      <c r="W156" s="271">
        <v>75</v>
      </c>
      <c r="X156" s="271" t="s">
        <v>200</v>
      </c>
      <c r="Y156" s="271">
        <v>238</v>
      </c>
      <c r="Z156" s="271">
        <v>12</v>
      </c>
      <c r="AA156" s="271">
        <v>4</v>
      </c>
      <c r="AB156" s="271">
        <v>1</v>
      </c>
      <c r="AC156" s="271">
        <v>2</v>
      </c>
      <c r="AD156" s="271">
        <v>5</v>
      </c>
      <c r="AE156" s="271">
        <v>25</v>
      </c>
      <c r="AF156" s="271">
        <v>4</v>
      </c>
      <c r="AG156" s="271">
        <v>10</v>
      </c>
      <c r="AH156" s="271">
        <v>11</v>
      </c>
      <c r="AI156" s="271">
        <v>18</v>
      </c>
      <c r="AJ156" s="272"/>
    </row>
    <row r="157" spans="1:36" s="181" customFormat="1" ht="12" hidden="1" customHeight="1">
      <c r="A157" s="181" t="s">
        <v>451</v>
      </c>
      <c r="B157" s="181" t="s">
        <v>147</v>
      </c>
      <c r="C157" s="181" t="s">
        <v>148</v>
      </c>
      <c r="D157" s="181" t="s">
        <v>149</v>
      </c>
      <c r="F157" s="267">
        <v>137</v>
      </c>
      <c r="H157" s="274" t="s">
        <v>589</v>
      </c>
      <c r="I157" s="269">
        <v>6853</v>
      </c>
      <c r="J157" s="270">
        <v>1.3</v>
      </c>
      <c r="K157" s="269">
        <v>6682</v>
      </c>
      <c r="L157" s="271">
        <v>1041</v>
      </c>
      <c r="M157" s="271">
        <v>593</v>
      </c>
      <c r="N157" s="271">
        <v>301</v>
      </c>
      <c r="O157" s="271">
        <v>86</v>
      </c>
      <c r="P157" s="271">
        <v>12</v>
      </c>
      <c r="Q157" s="271" t="s">
        <v>200</v>
      </c>
      <c r="R157" s="271">
        <v>49</v>
      </c>
      <c r="S157" s="271">
        <v>5640</v>
      </c>
      <c r="T157" s="271">
        <v>1215</v>
      </c>
      <c r="U157" s="271">
        <v>3749</v>
      </c>
      <c r="V157" s="271">
        <v>9</v>
      </c>
      <c r="W157" s="271">
        <v>71</v>
      </c>
      <c r="X157" s="271">
        <v>1</v>
      </c>
      <c r="Y157" s="271">
        <v>594</v>
      </c>
      <c r="Z157" s="271" t="s">
        <v>200</v>
      </c>
      <c r="AA157" s="271" t="s">
        <v>200</v>
      </c>
      <c r="AB157" s="271" t="s">
        <v>200</v>
      </c>
      <c r="AC157" s="271" t="s">
        <v>200</v>
      </c>
      <c r="AD157" s="271" t="s">
        <v>200</v>
      </c>
      <c r="AE157" s="271">
        <v>1</v>
      </c>
      <c r="AF157" s="271" t="s">
        <v>200</v>
      </c>
      <c r="AG157" s="271" t="s">
        <v>200</v>
      </c>
      <c r="AH157" s="271">
        <v>1</v>
      </c>
      <c r="AI157" s="271">
        <v>171</v>
      </c>
      <c r="AJ157" s="272"/>
    </row>
    <row r="158" spans="1:36" s="181" customFormat="1" ht="12" hidden="1" customHeight="1">
      <c r="A158" s="181" t="s">
        <v>451</v>
      </c>
      <c r="B158" s="181" t="s">
        <v>147</v>
      </c>
      <c r="C158" s="181" t="s">
        <v>148</v>
      </c>
      <c r="D158" s="181" t="s">
        <v>149</v>
      </c>
      <c r="F158" s="267">
        <v>138</v>
      </c>
      <c r="H158" s="273" t="s">
        <v>590</v>
      </c>
      <c r="I158" s="269">
        <v>30528</v>
      </c>
      <c r="J158" s="270">
        <v>5.7</v>
      </c>
      <c r="K158" s="269">
        <v>30463</v>
      </c>
      <c r="L158" s="271">
        <v>3053</v>
      </c>
      <c r="M158" s="271">
        <v>981</v>
      </c>
      <c r="N158" s="271">
        <v>495</v>
      </c>
      <c r="O158" s="271">
        <v>1257</v>
      </c>
      <c r="P158" s="271">
        <v>7</v>
      </c>
      <c r="Q158" s="271">
        <v>27</v>
      </c>
      <c r="R158" s="271">
        <v>286</v>
      </c>
      <c r="S158" s="271">
        <v>27371</v>
      </c>
      <c r="T158" s="271">
        <v>7707</v>
      </c>
      <c r="U158" s="271">
        <v>15021</v>
      </c>
      <c r="V158" s="271">
        <v>32</v>
      </c>
      <c r="W158" s="271">
        <v>2179</v>
      </c>
      <c r="X158" s="271">
        <v>65</v>
      </c>
      <c r="Y158" s="271">
        <v>2367</v>
      </c>
      <c r="Z158" s="271">
        <v>26</v>
      </c>
      <c r="AA158" s="271">
        <v>17</v>
      </c>
      <c r="AB158" s="271" t="s">
        <v>200</v>
      </c>
      <c r="AC158" s="271">
        <v>2</v>
      </c>
      <c r="AD158" s="271">
        <v>7</v>
      </c>
      <c r="AE158" s="271">
        <v>12</v>
      </c>
      <c r="AF158" s="271">
        <v>2</v>
      </c>
      <c r="AG158" s="271">
        <v>2</v>
      </c>
      <c r="AH158" s="271">
        <v>8</v>
      </c>
      <c r="AI158" s="271">
        <v>65</v>
      </c>
      <c r="AJ158" s="272"/>
    </row>
    <row r="159" spans="1:36" s="181" customFormat="1" ht="24" hidden="1">
      <c r="A159" s="181" t="s">
        <v>451</v>
      </c>
      <c r="B159" s="181" t="s">
        <v>147</v>
      </c>
      <c r="C159" s="181" t="s">
        <v>148</v>
      </c>
      <c r="D159" s="181" t="s">
        <v>149</v>
      </c>
      <c r="F159" s="267">
        <v>139</v>
      </c>
      <c r="H159" s="274" t="s">
        <v>591</v>
      </c>
      <c r="I159" s="269">
        <v>7593</v>
      </c>
      <c r="J159" s="270">
        <v>1.4</v>
      </c>
      <c r="K159" s="269">
        <v>7582</v>
      </c>
      <c r="L159" s="271">
        <v>334</v>
      </c>
      <c r="M159" s="271">
        <v>91</v>
      </c>
      <c r="N159" s="271">
        <v>37</v>
      </c>
      <c r="O159" s="271">
        <v>132</v>
      </c>
      <c r="P159" s="271" t="s">
        <v>200</v>
      </c>
      <c r="Q159" s="271">
        <v>20</v>
      </c>
      <c r="R159" s="271">
        <v>53</v>
      </c>
      <c r="S159" s="271">
        <v>7240</v>
      </c>
      <c r="T159" s="271">
        <v>1418</v>
      </c>
      <c r="U159" s="271">
        <v>4796</v>
      </c>
      <c r="V159" s="271" t="s">
        <v>200</v>
      </c>
      <c r="W159" s="271">
        <v>793</v>
      </c>
      <c r="X159" s="271">
        <v>23</v>
      </c>
      <c r="Y159" s="271">
        <v>210</v>
      </c>
      <c r="Z159" s="271">
        <v>5</v>
      </c>
      <c r="AA159" s="271">
        <v>5</v>
      </c>
      <c r="AB159" s="271" t="s">
        <v>200</v>
      </c>
      <c r="AC159" s="271" t="s">
        <v>200</v>
      </c>
      <c r="AD159" s="271" t="s">
        <v>200</v>
      </c>
      <c r="AE159" s="271">
        <v>3</v>
      </c>
      <c r="AF159" s="271" t="s">
        <v>200</v>
      </c>
      <c r="AG159" s="271" t="s">
        <v>200</v>
      </c>
      <c r="AH159" s="271">
        <v>3</v>
      </c>
      <c r="AI159" s="271">
        <v>11</v>
      </c>
      <c r="AJ159" s="272"/>
    </row>
    <row r="160" spans="1:36" s="181" customFormat="1" ht="12" hidden="1" customHeight="1">
      <c r="A160" s="181" t="s">
        <v>451</v>
      </c>
      <c r="B160" s="181" t="s">
        <v>147</v>
      </c>
      <c r="C160" s="181" t="s">
        <v>148</v>
      </c>
      <c r="D160" s="181" t="s">
        <v>149</v>
      </c>
      <c r="F160" s="267">
        <v>140</v>
      </c>
      <c r="H160" s="274" t="s">
        <v>592</v>
      </c>
      <c r="I160" s="269">
        <v>15428</v>
      </c>
      <c r="J160" s="270">
        <v>2.9</v>
      </c>
      <c r="K160" s="269">
        <v>15401</v>
      </c>
      <c r="L160" s="271">
        <v>1586</v>
      </c>
      <c r="M160" s="271">
        <v>610</v>
      </c>
      <c r="N160" s="271">
        <v>336</v>
      </c>
      <c r="O160" s="271">
        <v>442</v>
      </c>
      <c r="P160" s="271">
        <v>6</v>
      </c>
      <c r="Q160" s="271">
        <v>3</v>
      </c>
      <c r="R160" s="271">
        <v>189</v>
      </c>
      <c r="S160" s="271">
        <v>13801</v>
      </c>
      <c r="T160" s="271">
        <v>4605</v>
      </c>
      <c r="U160" s="271">
        <v>7382</v>
      </c>
      <c r="V160" s="271">
        <v>22</v>
      </c>
      <c r="W160" s="271">
        <v>600</v>
      </c>
      <c r="X160" s="271">
        <v>1</v>
      </c>
      <c r="Y160" s="271">
        <v>1192</v>
      </c>
      <c r="Z160" s="271">
        <v>10</v>
      </c>
      <c r="AA160" s="271">
        <v>3</v>
      </c>
      <c r="AB160" s="271" t="s">
        <v>200</v>
      </c>
      <c r="AC160" s="271" t="s">
        <v>200</v>
      </c>
      <c r="AD160" s="271">
        <v>7</v>
      </c>
      <c r="AE160" s="271">
        <v>4</v>
      </c>
      <c r="AF160" s="271">
        <v>1</v>
      </c>
      <c r="AG160" s="271">
        <v>2</v>
      </c>
      <c r="AH160" s="271">
        <v>1</v>
      </c>
      <c r="AI160" s="271">
        <v>27</v>
      </c>
      <c r="AJ160" s="272"/>
    </row>
    <row r="161" spans="1:36" s="181" customFormat="1" ht="12" hidden="1" customHeight="1">
      <c r="A161" s="181" t="s">
        <v>451</v>
      </c>
      <c r="B161" s="181" t="s">
        <v>147</v>
      </c>
      <c r="C161" s="181" t="s">
        <v>148</v>
      </c>
      <c r="D161" s="181" t="s">
        <v>149</v>
      </c>
      <c r="F161" s="267">
        <v>141</v>
      </c>
      <c r="H161" s="274" t="s">
        <v>593</v>
      </c>
      <c r="I161" s="269">
        <v>1642</v>
      </c>
      <c r="J161" s="270">
        <v>0.3</v>
      </c>
      <c r="K161" s="269">
        <v>1637</v>
      </c>
      <c r="L161" s="271">
        <v>35</v>
      </c>
      <c r="M161" s="271" t="s">
        <v>200</v>
      </c>
      <c r="N161" s="271">
        <v>8</v>
      </c>
      <c r="O161" s="271">
        <v>3</v>
      </c>
      <c r="P161" s="271" t="s">
        <v>200</v>
      </c>
      <c r="Q161" s="271" t="s">
        <v>200</v>
      </c>
      <c r="R161" s="271">
        <v>23</v>
      </c>
      <c r="S161" s="271">
        <v>1598</v>
      </c>
      <c r="T161" s="271">
        <v>725</v>
      </c>
      <c r="U161" s="271">
        <v>689</v>
      </c>
      <c r="V161" s="271">
        <v>1</v>
      </c>
      <c r="W161" s="271">
        <v>17</v>
      </c>
      <c r="X161" s="271">
        <v>1</v>
      </c>
      <c r="Y161" s="271">
        <v>165</v>
      </c>
      <c r="Z161" s="271">
        <v>2</v>
      </c>
      <c r="AA161" s="271">
        <v>2</v>
      </c>
      <c r="AB161" s="271" t="s">
        <v>200</v>
      </c>
      <c r="AC161" s="271" t="s">
        <v>200</v>
      </c>
      <c r="AD161" s="271" t="s">
        <v>200</v>
      </c>
      <c r="AE161" s="271">
        <v>1</v>
      </c>
      <c r="AF161" s="271">
        <v>1</v>
      </c>
      <c r="AG161" s="271" t="s">
        <v>200</v>
      </c>
      <c r="AH161" s="271" t="s">
        <v>200</v>
      </c>
      <c r="AI161" s="271">
        <v>6</v>
      </c>
      <c r="AJ161" s="272"/>
    </row>
    <row r="162" spans="1:36" s="181" customFormat="1" ht="12" hidden="1" customHeight="1">
      <c r="A162" s="181" t="s">
        <v>451</v>
      </c>
      <c r="B162" s="181" t="s">
        <v>147</v>
      </c>
      <c r="C162" s="181" t="s">
        <v>148</v>
      </c>
      <c r="D162" s="181" t="s">
        <v>149</v>
      </c>
      <c r="F162" s="267">
        <v>142</v>
      </c>
      <c r="H162" s="274" t="s">
        <v>594</v>
      </c>
      <c r="I162" s="269">
        <v>1637</v>
      </c>
      <c r="J162" s="270">
        <v>0.3</v>
      </c>
      <c r="K162" s="269">
        <v>1632</v>
      </c>
      <c r="L162" s="271">
        <v>75</v>
      </c>
      <c r="M162" s="271">
        <v>22</v>
      </c>
      <c r="N162" s="271">
        <v>4</v>
      </c>
      <c r="O162" s="271">
        <v>45</v>
      </c>
      <c r="P162" s="271" t="s">
        <v>200</v>
      </c>
      <c r="Q162" s="271" t="s">
        <v>200</v>
      </c>
      <c r="R162" s="271">
        <v>4</v>
      </c>
      <c r="S162" s="271">
        <v>1557</v>
      </c>
      <c r="T162" s="271">
        <v>221</v>
      </c>
      <c r="U162" s="271">
        <v>1145</v>
      </c>
      <c r="V162" s="271">
        <v>9</v>
      </c>
      <c r="W162" s="271">
        <v>42</v>
      </c>
      <c r="X162" s="271" t="s">
        <v>200</v>
      </c>
      <c r="Y162" s="271">
        <v>140</v>
      </c>
      <c r="Z162" s="271" t="s">
        <v>200</v>
      </c>
      <c r="AA162" s="271" t="s">
        <v>200</v>
      </c>
      <c r="AB162" s="271" t="s">
        <v>200</v>
      </c>
      <c r="AC162" s="271" t="s">
        <v>200</v>
      </c>
      <c r="AD162" s="271" t="s">
        <v>200</v>
      </c>
      <c r="AE162" s="271" t="s">
        <v>200</v>
      </c>
      <c r="AF162" s="271" t="s">
        <v>200</v>
      </c>
      <c r="AG162" s="271" t="s">
        <v>200</v>
      </c>
      <c r="AH162" s="271" t="s">
        <v>200</v>
      </c>
      <c r="AI162" s="271">
        <v>4</v>
      </c>
      <c r="AJ162" s="272"/>
    </row>
    <row r="163" spans="1:36" s="181" customFormat="1" ht="12" hidden="1" customHeight="1">
      <c r="A163" s="181" t="s">
        <v>451</v>
      </c>
      <c r="B163" s="181" t="s">
        <v>147</v>
      </c>
      <c r="C163" s="181" t="s">
        <v>148</v>
      </c>
      <c r="D163" s="181" t="s">
        <v>149</v>
      </c>
      <c r="F163" s="267">
        <v>143</v>
      </c>
      <c r="H163" s="274" t="s">
        <v>595</v>
      </c>
      <c r="I163" s="269">
        <v>1274</v>
      </c>
      <c r="J163" s="270">
        <v>0.2</v>
      </c>
      <c r="K163" s="269">
        <v>1273</v>
      </c>
      <c r="L163" s="271">
        <v>283</v>
      </c>
      <c r="M163" s="271">
        <v>4</v>
      </c>
      <c r="N163" s="271">
        <v>4</v>
      </c>
      <c r="O163" s="271">
        <v>271</v>
      </c>
      <c r="P163" s="271" t="s">
        <v>200</v>
      </c>
      <c r="Q163" s="271" t="s">
        <v>200</v>
      </c>
      <c r="R163" s="271">
        <v>3</v>
      </c>
      <c r="S163" s="271">
        <v>986</v>
      </c>
      <c r="T163" s="271">
        <v>145</v>
      </c>
      <c r="U163" s="271">
        <v>335</v>
      </c>
      <c r="V163" s="271" t="s">
        <v>200</v>
      </c>
      <c r="W163" s="271">
        <v>334</v>
      </c>
      <c r="X163" s="271">
        <v>37</v>
      </c>
      <c r="Y163" s="271">
        <v>134</v>
      </c>
      <c r="Z163" s="271" t="s">
        <v>200</v>
      </c>
      <c r="AA163" s="271" t="s">
        <v>200</v>
      </c>
      <c r="AB163" s="271" t="s">
        <v>200</v>
      </c>
      <c r="AC163" s="271" t="s">
        <v>200</v>
      </c>
      <c r="AD163" s="271" t="s">
        <v>200</v>
      </c>
      <c r="AE163" s="271">
        <v>4</v>
      </c>
      <c r="AF163" s="271" t="s">
        <v>200</v>
      </c>
      <c r="AG163" s="271" t="s">
        <v>200</v>
      </c>
      <c r="AH163" s="271">
        <v>4</v>
      </c>
      <c r="AI163" s="271">
        <v>1</v>
      </c>
      <c r="AJ163" s="272"/>
    </row>
    <row r="164" spans="1:36" s="181" customFormat="1" ht="12" hidden="1" customHeight="1">
      <c r="A164" s="181" t="s">
        <v>451</v>
      </c>
      <c r="B164" s="181" t="s">
        <v>147</v>
      </c>
      <c r="C164" s="181" t="s">
        <v>148</v>
      </c>
      <c r="D164" s="181" t="s">
        <v>149</v>
      </c>
      <c r="F164" s="267">
        <v>144</v>
      </c>
      <c r="H164" s="274" t="s">
        <v>596</v>
      </c>
      <c r="I164" s="269">
        <v>2954</v>
      </c>
      <c r="J164" s="270">
        <v>0.6</v>
      </c>
      <c r="K164" s="269">
        <v>2938</v>
      </c>
      <c r="L164" s="271">
        <v>741</v>
      </c>
      <c r="M164" s="271">
        <v>253</v>
      </c>
      <c r="N164" s="271">
        <v>105</v>
      </c>
      <c r="O164" s="271">
        <v>363</v>
      </c>
      <c r="P164" s="271">
        <v>1</v>
      </c>
      <c r="Q164" s="271">
        <v>4</v>
      </c>
      <c r="R164" s="271">
        <v>14</v>
      </c>
      <c r="S164" s="271">
        <v>2189</v>
      </c>
      <c r="T164" s="271">
        <v>593</v>
      </c>
      <c r="U164" s="271">
        <v>674</v>
      </c>
      <c r="V164" s="271" t="s">
        <v>200</v>
      </c>
      <c r="W164" s="271">
        <v>393</v>
      </c>
      <c r="X164" s="271">
        <v>2</v>
      </c>
      <c r="Y164" s="271">
        <v>527</v>
      </c>
      <c r="Z164" s="271">
        <v>8</v>
      </c>
      <c r="AA164" s="271">
        <v>6</v>
      </c>
      <c r="AB164" s="271" t="s">
        <v>200</v>
      </c>
      <c r="AC164" s="271">
        <v>2</v>
      </c>
      <c r="AD164" s="271" t="s">
        <v>200</v>
      </c>
      <c r="AE164" s="271" t="s">
        <v>200</v>
      </c>
      <c r="AF164" s="271" t="s">
        <v>200</v>
      </c>
      <c r="AG164" s="271" t="s">
        <v>200</v>
      </c>
      <c r="AH164" s="271" t="s">
        <v>200</v>
      </c>
      <c r="AI164" s="271">
        <v>16</v>
      </c>
      <c r="AJ164" s="272"/>
    </row>
    <row r="165" spans="1:36" s="181" customFormat="1" ht="12" hidden="1" customHeight="1">
      <c r="A165" s="181" t="s">
        <v>451</v>
      </c>
      <c r="B165" s="181" t="s">
        <v>147</v>
      </c>
      <c r="C165" s="181" t="s">
        <v>148</v>
      </c>
      <c r="D165" s="181" t="s">
        <v>149</v>
      </c>
      <c r="F165" s="267">
        <v>145</v>
      </c>
      <c r="H165" s="273" t="s">
        <v>597</v>
      </c>
      <c r="I165" s="269">
        <v>93703</v>
      </c>
      <c r="J165" s="270">
        <v>17.600000000000001</v>
      </c>
      <c r="K165" s="269">
        <v>92849</v>
      </c>
      <c r="L165" s="271">
        <v>13577</v>
      </c>
      <c r="M165" s="271">
        <v>4982</v>
      </c>
      <c r="N165" s="271">
        <v>4726</v>
      </c>
      <c r="O165" s="271">
        <v>3394</v>
      </c>
      <c r="P165" s="271">
        <v>62</v>
      </c>
      <c r="Q165" s="271">
        <v>25</v>
      </c>
      <c r="R165" s="271">
        <v>388</v>
      </c>
      <c r="S165" s="271">
        <v>79247</v>
      </c>
      <c r="T165" s="271">
        <v>14017</v>
      </c>
      <c r="U165" s="271">
        <v>51595</v>
      </c>
      <c r="V165" s="271">
        <v>43</v>
      </c>
      <c r="W165" s="271">
        <v>2980</v>
      </c>
      <c r="X165" s="271">
        <v>61</v>
      </c>
      <c r="Y165" s="271">
        <v>10551</v>
      </c>
      <c r="Z165" s="271">
        <v>20</v>
      </c>
      <c r="AA165" s="271">
        <v>8</v>
      </c>
      <c r="AB165" s="271" t="s">
        <v>200</v>
      </c>
      <c r="AC165" s="271" t="s">
        <v>200</v>
      </c>
      <c r="AD165" s="271">
        <v>12</v>
      </c>
      <c r="AE165" s="271">
        <v>5</v>
      </c>
      <c r="AF165" s="271">
        <v>4</v>
      </c>
      <c r="AG165" s="271">
        <v>1</v>
      </c>
      <c r="AH165" s="271" t="s">
        <v>200</v>
      </c>
      <c r="AI165" s="271">
        <v>854</v>
      </c>
      <c r="AJ165" s="272"/>
    </row>
    <row r="166" spans="1:36" s="181" customFormat="1" ht="24" hidden="1" customHeight="1">
      <c r="A166" s="181" t="s">
        <v>451</v>
      </c>
      <c r="B166" s="181" t="s">
        <v>147</v>
      </c>
      <c r="C166" s="181" t="s">
        <v>148</v>
      </c>
      <c r="D166" s="181" t="s">
        <v>149</v>
      </c>
      <c r="F166" s="267">
        <v>146</v>
      </c>
      <c r="H166" s="274" t="s">
        <v>598</v>
      </c>
      <c r="I166" s="269">
        <v>38575</v>
      </c>
      <c r="J166" s="270">
        <v>7.3</v>
      </c>
      <c r="K166" s="269">
        <v>38167</v>
      </c>
      <c r="L166" s="271">
        <v>6711</v>
      </c>
      <c r="M166" s="271">
        <v>1746</v>
      </c>
      <c r="N166" s="271">
        <v>3744</v>
      </c>
      <c r="O166" s="271">
        <v>1064</v>
      </c>
      <c r="P166" s="271">
        <v>37</v>
      </c>
      <c r="Q166" s="271">
        <v>23</v>
      </c>
      <c r="R166" s="271">
        <v>97</v>
      </c>
      <c r="S166" s="271">
        <v>31437</v>
      </c>
      <c r="T166" s="271">
        <v>4758</v>
      </c>
      <c r="U166" s="271">
        <v>20847</v>
      </c>
      <c r="V166" s="271">
        <v>14</v>
      </c>
      <c r="W166" s="271">
        <v>2292</v>
      </c>
      <c r="X166" s="271">
        <v>60</v>
      </c>
      <c r="Y166" s="271">
        <v>3466</v>
      </c>
      <c r="Z166" s="271">
        <v>19</v>
      </c>
      <c r="AA166" s="271">
        <v>7</v>
      </c>
      <c r="AB166" s="271" t="s">
        <v>200</v>
      </c>
      <c r="AC166" s="271" t="s">
        <v>200</v>
      </c>
      <c r="AD166" s="271">
        <v>12</v>
      </c>
      <c r="AE166" s="271" t="s">
        <v>200</v>
      </c>
      <c r="AF166" s="271" t="s">
        <v>200</v>
      </c>
      <c r="AG166" s="271" t="s">
        <v>200</v>
      </c>
      <c r="AH166" s="271" t="s">
        <v>200</v>
      </c>
      <c r="AI166" s="271">
        <v>408</v>
      </c>
      <c r="AJ166" s="272"/>
    </row>
    <row r="167" spans="1:36" s="181" customFormat="1" ht="12" hidden="1" customHeight="1">
      <c r="A167" s="181" t="s">
        <v>451</v>
      </c>
      <c r="B167" s="181" t="s">
        <v>147</v>
      </c>
      <c r="C167" s="181" t="s">
        <v>148</v>
      </c>
      <c r="D167" s="181" t="s">
        <v>149</v>
      </c>
      <c r="F167" s="267">
        <v>147</v>
      </c>
      <c r="H167" s="274" t="s">
        <v>599</v>
      </c>
      <c r="I167" s="269">
        <v>32520</v>
      </c>
      <c r="J167" s="270">
        <v>6.1</v>
      </c>
      <c r="K167" s="269">
        <v>32294</v>
      </c>
      <c r="L167" s="271">
        <v>3363</v>
      </c>
      <c r="M167" s="271">
        <v>1524</v>
      </c>
      <c r="N167" s="271">
        <v>39</v>
      </c>
      <c r="O167" s="271">
        <v>1800</v>
      </c>
      <c r="P167" s="271" t="s">
        <v>200</v>
      </c>
      <c r="Q167" s="271" t="s">
        <v>200</v>
      </c>
      <c r="R167" s="271" t="s">
        <v>200</v>
      </c>
      <c r="S167" s="271">
        <v>28931</v>
      </c>
      <c r="T167" s="271">
        <v>7080</v>
      </c>
      <c r="U167" s="271">
        <v>15772</v>
      </c>
      <c r="V167" s="271" t="s">
        <v>200</v>
      </c>
      <c r="W167" s="271">
        <v>259</v>
      </c>
      <c r="X167" s="271" t="s">
        <v>200</v>
      </c>
      <c r="Y167" s="271">
        <v>5820</v>
      </c>
      <c r="Z167" s="271" t="s">
        <v>200</v>
      </c>
      <c r="AA167" s="271" t="s">
        <v>200</v>
      </c>
      <c r="AB167" s="271" t="s">
        <v>200</v>
      </c>
      <c r="AC167" s="271" t="s">
        <v>200</v>
      </c>
      <c r="AD167" s="271" t="s">
        <v>200</v>
      </c>
      <c r="AE167" s="271" t="s">
        <v>200</v>
      </c>
      <c r="AF167" s="271" t="s">
        <v>200</v>
      </c>
      <c r="AG167" s="271" t="s">
        <v>200</v>
      </c>
      <c r="AH167" s="271" t="s">
        <v>200</v>
      </c>
      <c r="AI167" s="271">
        <v>226</v>
      </c>
      <c r="AJ167" s="272"/>
    </row>
    <row r="168" spans="1:36" s="181" customFormat="1" ht="12" hidden="1" customHeight="1">
      <c r="A168" s="181" t="s">
        <v>451</v>
      </c>
      <c r="B168" s="181" t="s">
        <v>147</v>
      </c>
      <c r="C168" s="181" t="s">
        <v>148</v>
      </c>
      <c r="D168" s="181" t="s">
        <v>149</v>
      </c>
      <c r="F168" s="267">
        <v>148</v>
      </c>
      <c r="H168" s="274" t="s">
        <v>600</v>
      </c>
      <c r="I168" s="269">
        <v>22608</v>
      </c>
      <c r="J168" s="270">
        <v>4.3</v>
      </c>
      <c r="K168" s="269">
        <v>22389</v>
      </c>
      <c r="L168" s="271">
        <v>3503</v>
      </c>
      <c r="M168" s="271">
        <v>1712</v>
      </c>
      <c r="N168" s="271">
        <v>943</v>
      </c>
      <c r="O168" s="271">
        <v>530</v>
      </c>
      <c r="P168" s="271">
        <v>25</v>
      </c>
      <c r="Q168" s="271">
        <v>1</v>
      </c>
      <c r="R168" s="271">
        <v>291</v>
      </c>
      <c r="S168" s="271">
        <v>18880</v>
      </c>
      <c r="T168" s="271">
        <v>2179</v>
      </c>
      <c r="U168" s="271">
        <v>14976</v>
      </c>
      <c r="V168" s="271">
        <v>29</v>
      </c>
      <c r="W168" s="271">
        <v>429</v>
      </c>
      <c r="X168" s="271">
        <v>1</v>
      </c>
      <c r="Y168" s="271">
        <v>1265</v>
      </c>
      <c r="Z168" s="271">
        <v>1</v>
      </c>
      <c r="AA168" s="271">
        <v>1</v>
      </c>
      <c r="AB168" s="271" t="s">
        <v>200</v>
      </c>
      <c r="AC168" s="271" t="s">
        <v>200</v>
      </c>
      <c r="AD168" s="271" t="s">
        <v>200</v>
      </c>
      <c r="AE168" s="271">
        <v>5</v>
      </c>
      <c r="AF168" s="271">
        <v>4</v>
      </c>
      <c r="AG168" s="271">
        <v>1</v>
      </c>
      <c r="AH168" s="271" t="s">
        <v>200</v>
      </c>
      <c r="AI168" s="271">
        <v>220</v>
      </c>
      <c r="AJ168" s="272"/>
    </row>
    <row r="169" spans="1:36" s="181" customFormat="1" ht="12" hidden="1" customHeight="1">
      <c r="A169" s="181" t="s">
        <v>451</v>
      </c>
      <c r="B169" s="181" t="s">
        <v>147</v>
      </c>
      <c r="C169" s="181" t="s">
        <v>148</v>
      </c>
      <c r="D169" s="181" t="s">
        <v>149</v>
      </c>
      <c r="F169" s="267">
        <v>149</v>
      </c>
      <c r="H169" s="273" t="s">
        <v>601</v>
      </c>
      <c r="I169" s="269">
        <v>67008</v>
      </c>
      <c r="J169" s="270">
        <v>12.6</v>
      </c>
      <c r="K169" s="269">
        <v>65510</v>
      </c>
      <c r="L169" s="271">
        <v>3679</v>
      </c>
      <c r="M169" s="271">
        <v>1149</v>
      </c>
      <c r="N169" s="271">
        <v>427</v>
      </c>
      <c r="O169" s="271">
        <v>1806</v>
      </c>
      <c r="P169" s="271">
        <v>59</v>
      </c>
      <c r="Q169" s="271">
        <v>5</v>
      </c>
      <c r="R169" s="271">
        <v>233</v>
      </c>
      <c r="S169" s="271">
        <v>61706</v>
      </c>
      <c r="T169" s="271">
        <v>43243</v>
      </c>
      <c r="U169" s="271">
        <v>10473</v>
      </c>
      <c r="V169" s="271">
        <v>304</v>
      </c>
      <c r="W169" s="271">
        <v>2520</v>
      </c>
      <c r="X169" s="271">
        <v>132</v>
      </c>
      <c r="Y169" s="271">
        <v>5034</v>
      </c>
      <c r="Z169" s="271">
        <v>93</v>
      </c>
      <c r="AA169" s="271">
        <v>47</v>
      </c>
      <c r="AB169" s="271">
        <v>2</v>
      </c>
      <c r="AC169" s="271">
        <v>13</v>
      </c>
      <c r="AD169" s="271">
        <v>31</v>
      </c>
      <c r="AE169" s="271">
        <v>31</v>
      </c>
      <c r="AF169" s="271">
        <v>7</v>
      </c>
      <c r="AG169" s="271">
        <v>5</v>
      </c>
      <c r="AH169" s="271">
        <v>19</v>
      </c>
      <c r="AI169" s="271">
        <v>1498</v>
      </c>
      <c r="AJ169" s="272"/>
    </row>
    <row r="170" spans="1:36" s="181" customFormat="1" ht="12" hidden="1" customHeight="1">
      <c r="A170" s="181" t="s">
        <v>451</v>
      </c>
      <c r="B170" s="181" t="s">
        <v>147</v>
      </c>
      <c r="C170" s="181" t="s">
        <v>148</v>
      </c>
      <c r="D170" s="181" t="s">
        <v>149</v>
      </c>
      <c r="F170" s="267">
        <v>150</v>
      </c>
      <c r="H170" s="273" t="s">
        <v>602</v>
      </c>
      <c r="I170" s="269">
        <v>63826</v>
      </c>
      <c r="J170" s="270">
        <v>12</v>
      </c>
      <c r="K170" s="269">
        <v>62336</v>
      </c>
      <c r="L170" s="271">
        <v>3494</v>
      </c>
      <c r="M170" s="271">
        <v>1089</v>
      </c>
      <c r="N170" s="271">
        <v>392</v>
      </c>
      <c r="O170" s="271">
        <v>1730</v>
      </c>
      <c r="P170" s="271">
        <v>47</v>
      </c>
      <c r="Q170" s="271">
        <v>5</v>
      </c>
      <c r="R170" s="271">
        <v>231</v>
      </c>
      <c r="S170" s="271">
        <v>58726</v>
      </c>
      <c r="T170" s="271">
        <v>41128</v>
      </c>
      <c r="U170" s="271">
        <v>9987</v>
      </c>
      <c r="V170" s="271">
        <v>276</v>
      </c>
      <c r="W170" s="271">
        <v>2365</v>
      </c>
      <c r="X170" s="271">
        <v>132</v>
      </c>
      <c r="Y170" s="271">
        <v>4838</v>
      </c>
      <c r="Z170" s="271">
        <v>89</v>
      </c>
      <c r="AA170" s="271">
        <v>46</v>
      </c>
      <c r="AB170" s="271">
        <v>1</v>
      </c>
      <c r="AC170" s="271">
        <v>11</v>
      </c>
      <c r="AD170" s="271">
        <v>31</v>
      </c>
      <c r="AE170" s="271">
        <v>28</v>
      </c>
      <c r="AF170" s="271">
        <v>4</v>
      </c>
      <c r="AG170" s="271">
        <v>5</v>
      </c>
      <c r="AH170" s="271">
        <v>19</v>
      </c>
      <c r="AI170" s="271">
        <v>1489</v>
      </c>
      <c r="AJ170" s="272"/>
    </row>
    <row r="171" spans="1:36" s="181" customFormat="1" ht="12" hidden="1" customHeight="1">
      <c r="A171" s="181" t="s">
        <v>451</v>
      </c>
      <c r="B171" s="181" t="s">
        <v>147</v>
      </c>
      <c r="C171" s="181" t="s">
        <v>148</v>
      </c>
      <c r="D171" s="181" t="s">
        <v>149</v>
      </c>
      <c r="F171" s="267">
        <v>151</v>
      </c>
      <c r="H171" s="273" t="s">
        <v>603</v>
      </c>
      <c r="I171" s="269">
        <v>3182</v>
      </c>
      <c r="J171" s="270">
        <v>0.6</v>
      </c>
      <c r="K171" s="269">
        <v>3173</v>
      </c>
      <c r="L171" s="271">
        <v>186</v>
      </c>
      <c r="M171" s="271">
        <v>60</v>
      </c>
      <c r="N171" s="271">
        <v>35</v>
      </c>
      <c r="O171" s="271">
        <v>76</v>
      </c>
      <c r="P171" s="271">
        <v>12</v>
      </c>
      <c r="Q171" s="271" t="s">
        <v>200</v>
      </c>
      <c r="R171" s="271">
        <v>2</v>
      </c>
      <c r="S171" s="271">
        <v>2980</v>
      </c>
      <c r="T171" s="271">
        <v>2115</v>
      </c>
      <c r="U171" s="271">
        <v>486</v>
      </c>
      <c r="V171" s="271">
        <v>28</v>
      </c>
      <c r="W171" s="271">
        <v>155</v>
      </c>
      <c r="X171" s="271" t="s">
        <v>200</v>
      </c>
      <c r="Y171" s="271">
        <v>196</v>
      </c>
      <c r="Z171" s="271">
        <v>4</v>
      </c>
      <c r="AA171" s="271">
        <v>1</v>
      </c>
      <c r="AB171" s="271">
        <v>1</v>
      </c>
      <c r="AC171" s="271">
        <v>2</v>
      </c>
      <c r="AD171" s="271" t="s">
        <v>200</v>
      </c>
      <c r="AE171" s="271">
        <v>3</v>
      </c>
      <c r="AF171" s="271">
        <v>3</v>
      </c>
      <c r="AG171" s="271" t="s">
        <v>200</v>
      </c>
      <c r="AH171" s="271" t="s">
        <v>200</v>
      </c>
      <c r="AI171" s="271">
        <v>9</v>
      </c>
      <c r="AJ171" s="272"/>
    </row>
    <row r="172" spans="1:36" s="181" customFormat="1" ht="12" hidden="1" customHeight="1">
      <c r="A172" s="181" t="s">
        <v>451</v>
      </c>
      <c r="B172" s="181" t="s">
        <v>147</v>
      </c>
      <c r="C172" s="181" t="s">
        <v>148</v>
      </c>
      <c r="D172" s="181" t="s">
        <v>149</v>
      </c>
      <c r="F172" s="267">
        <v>152</v>
      </c>
      <c r="H172" s="268" t="s">
        <v>604</v>
      </c>
      <c r="I172" s="269">
        <v>137</v>
      </c>
      <c r="J172" s="270">
        <v>0</v>
      </c>
      <c r="K172" s="269">
        <v>137</v>
      </c>
      <c r="L172" s="271">
        <v>5</v>
      </c>
      <c r="M172" s="271" t="s">
        <v>200</v>
      </c>
      <c r="N172" s="271">
        <v>2</v>
      </c>
      <c r="O172" s="271">
        <v>1</v>
      </c>
      <c r="P172" s="271" t="s">
        <v>200</v>
      </c>
      <c r="Q172" s="271" t="s">
        <v>200</v>
      </c>
      <c r="R172" s="271">
        <v>1</v>
      </c>
      <c r="S172" s="271">
        <v>132</v>
      </c>
      <c r="T172" s="271">
        <v>80</v>
      </c>
      <c r="U172" s="271">
        <v>35</v>
      </c>
      <c r="V172" s="271">
        <v>4</v>
      </c>
      <c r="W172" s="271">
        <v>6</v>
      </c>
      <c r="X172" s="271" t="s">
        <v>200</v>
      </c>
      <c r="Y172" s="271">
        <v>8</v>
      </c>
      <c r="Z172" s="271" t="s">
        <v>200</v>
      </c>
      <c r="AA172" s="271" t="s">
        <v>200</v>
      </c>
      <c r="AB172" s="271" t="s">
        <v>200</v>
      </c>
      <c r="AC172" s="271" t="s">
        <v>200</v>
      </c>
      <c r="AD172" s="271" t="s">
        <v>200</v>
      </c>
      <c r="AE172" s="271" t="s">
        <v>200</v>
      </c>
      <c r="AF172" s="271" t="s">
        <v>200</v>
      </c>
      <c r="AG172" s="271" t="s">
        <v>200</v>
      </c>
      <c r="AH172" s="271" t="s">
        <v>200</v>
      </c>
      <c r="AI172" s="271" t="s">
        <v>200</v>
      </c>
      <c r="AJ172" s="272"/>
    </row>
    <row r="173" spans="1:36" s="181" customFormat="1" hidden="1">
      <c r="A173" s="181" t="s">
        <v>451</v>
      </c>
      <c r="B173" s="181" t="s">
        <v>147</v>
      </c>
      <c r="C173" s="181" t="s">
        <v>148</v>
      </c>
      <c r="D173" s="181" t="s">
        <v>149</v>
      </c>
      <c r="F173" s="267">
        <v>153</v>
      </c>
      <c r="H173" s="268" t="s">
        <v>605</v>
      </c>
      <c r="I173" s="269">
        <v>1043</v>
      </c>
      <c r="J173" s="270">
        <v>0.2</v>
      </c>
      <c r="K173" s="269">
        <v>1040</v>
      </c>
      <c r="L173" s="271">
        <v>44</v>
      </c>
      <c r="M173" s="271">
        <v>4</v>
      </c>
      <c r="N173" s="271">
        <v>10</v>
      </c>
      <c r="O173" s="271">
        <v>28</v>
      </c>
      <c r="P173" s="271">
        <v>2</v>
      </c>
      <c r="Q173" s="271" t="s">
        <v>200</v>
      </c>
      <c r="R173" s="271" t="s">
        <v>200</v>
      </c>
      <c r="S173" s="271">
        <v>995</v>
      </c>
      <c r="T173" s="271">
        <v>805</v>
      </c>
      <c r="U173" s="271">
        <v>86</v>
      </c>
      <c r="V173" s="271">
        <v>11</v>
      </c>
      <c r="W173" s="271">
        <v>27</v>
      </c>
      <c r="X173" s="271" t="s">
        <v>200</v>
      </c>
      <c r="Y173" s="271">
        <v>65</v>
      </c>
      <c r="Z173" s="271">
        <v>1</v>
      </c>
      <c r="AA173" s="271">
        <v>1</v>
      </c>
      <c r="AB173" s="271" t="s">
        <v>200</v>
      </c>
      <c r="AC173" s="271" t="s">
        <v>200</v>
      </c>
      <c r="AD173" s="271" t="s">
        <v>200</v>
      </c>
      <c r="AE173" s="271" t="s">
        <v>200</v>
      </c>
      <c r="AF173" s="271" t="s">
        <v>200</v>
      </c>
      <c r="AG173" s="271" t="s">
        <v>200</v>
      </c>
      <c r="AH173" s="271" t="s">
        <v>200</v>
      </c>
      <c r="AI173" s="271">
        <v>3</v>
      </c>
      <c r="AJ173" s="272"/>
    </row>
    <row r="174" spans="1:36" s="181" customFormat="1" ht="12" hidden="1" customHeight="1">
      <c r="A174" s="181" t="s">
        <v>451</v>
      </c>
      <c r="B174" s="181" t="s">
        <v>147</v>
      </c>
      <c r="C174" s="181" t="s">
        <v>148</v>
      </c>
      <c r="D174" s="181" t="s">
        <v>149</v>
      </c>
      <c r="F174" s="267">
        <v>154</v>
      </c>
      <c r="H174" s="268" t="s">
        <v>606</v>
      </c>
      <c r="I174" s="269">
        <v>1313</v>
      </c>
      <c r="J174" s="270">
        <v>0.2</v>
      </c>
      <c r="K174" s="269">
        <v>1312</v>
      </c>
      <c r="L174" s="271">
        <v>105</v>
      </c>
      <c r="M174" s="271">
        <v>55</v>
      </c>
      <c r="N174" s="271">
        <v>15</v>
      </c>
      <c r="O174" s="271">
        <v>29</v>
      </c>
      <c r="P174" s="271">
        <v>5</v>
      </c>
      <c r="Q174" s="271" t="s">
        <v>200</v>
      </c>
      <c r="R174" s="271">
        <v>1</v>
      </c>
      <c r="S174" s="271">
        <v>1202</v>
      </c>
      <c r="T174" s="271">
        <v>789</v>
      </c>
      <c r="U174" s="271">
        <v>204</v>
      </c>
      <c r="V174" s="271">
        <v>12</v>
      </c>
      <c r="W174" s="271">
        <v>94</v>
      </c>
      <c r="X174" s="271" t="s">
        <v>200</v>
      </c>
      <c r="Y174" s="271">
        <v>103</v>
      </c>
      <c r="Z174" s="271">
        <v>2</v>
      </c>
      <c r="AA174" s="271" t="s">
        <v>200</v>
      </c>
      <c r="AB174" s="271">
        <v>1</v>
      </c>
      <c r="AC174" s="271">
        <v>1</v>
      </c>
      <c r="AD174" s="271" t="s">
        <v>200</v>
      </c>
      <c r="AE174" s="271">
        <v>3</v>
      </c>
      <c r="AF174" s="271">
        <v>3</v>
      </c>
      <c r="AG174" s="271" t="s">
        <v>200</v>
      </c>
      <c r="AH174" s="271" t="s">
        <v>200</v>
      </c>
      <c r="AI174" s="271">
        <v>1</v>
      </c>
      <c r="AJ174" s="272"/>
    </row>
    <row r="175" spans="1:36" s="181" customFormat="1" ht="24" hidden="1">
      <c r="A175" s="181" t="s">
        <v>451</v>
      </c>
      <c r="B175" s="181" t="s">
        <v>147</v>
      </c>
      <c r="C175" s="181" t="s">
        <v>148</v>
      </c>
      <c r="D175" s="181" t="s">
        <v>149</v>
      </c>
      <c r="F175" s="267">
        <v>155</v>
      </c>
      <c r="H175" s="268" t="s">
        <v>607</v>
      </c>
      <c r="I175" s="269">
        <v>434</v>
      </c>
      <c r="J175" s="270">
        <v>0.1</v>
      </c>
      <c r="K175" s="269">
        <v>434</v>
      </c>
      <c r="L175" s="271" t="s">
        <v>200</v>
      </c>
      <c r="M175" s="271" t="s">
        <v>200</v>
      </c>
      <c r="N175" s="271" t="s">
        <v>200</v>
      </c>
      <c r="O175" s="271" t="s">
        <v>200</v>
      </c>
      <c r="P175" s="271" t="s">
        <v>200</v>
      </c>
      <c r="Q175" s="271" t="s">
        <v>200</v>
      </c>
      <c r="R175" s="271" t="s">
        <v>200</v>
      </c>
      <c r="S175" s="271">
        <v>434</v>
      </c>
      <c r="T175" s="271">
        <v>338</v>
      </c>
      <c r="U175" s="271">
        <v>96</v>
      </c>
      <c r="V175" s="271" t="s">
        <v>200</v>
      </c>
      <c r="W175" s="271" t="s">
        <v>200</v>
      </c>
      <c r="X175" s="271" t="s">
        <v>200</v>
      </c>
      <c r="Y175" s="271" t="s">
        <v>200</v>
      </c>
      <c r="Z175" s="271" t="s">
        <v>200</v>
      </c>
      <c r="AA175" s="271" t="s">
        <v>200</v>
      </c>
      <c r="AB175" s="271" t="s">
        <v>200</v>
      </c>
      <c r="AC175" s="271" t="s">
        <v>200</v>
      </c>
      <c r="AD175" s="271" t="s">
        <v>200</v>
      </c>
      <c r="AE175" s="271" t="s">
        <v>200</v>
      </c>
      <c r="AF175" s="271" t="s">
        <v>200</v>
      </c>
      <c r="AG175" s="271" t="s">
        <v>200</v>
      </c>
      <c r="AH175" s="271" t="s">
        <v>200</v>
      </c>
      <c r="AI175" s="271" t="s">
        <v>200</v>
      </c>
      <c r="AJ175" s="272"/>
    </row>
    <row r="176" spans="1:36" s="181" customFormat="1" ht="12" hidden="1" customHeight="1">
      <c r="A176" s="181" t="s">
        <v>451</v>
      </c>
      <c r="B176" s="181" t="s">
        <v>147</v>
      </c>
      <c r="C176" s="181" t="s">
        <v>148</v>
      </c>
      <c r="D176" s="181" t="s">
        <v>149</v>
      </c>
      <c r="F176" s="267">
        <v>156</v>
      </c>
      <c r="H176" s="268" t="s">
        <v>608</v>
      </c>
      <c r="I176" s="269">
        <v>256</v>
      </c>
      <c r="J176" s="270">
        <v>0</v>
      </c>
      <c r="K176" s="269">
        <v>251</v>
      </c>
      <c r="L176" s="271">
        <v>32</v>
      </c>
      <c r="M176" s="271">
        <v>1</v>
      </c>
      <c r="N176" s="271">
        <v>8</v>
      </c>
      <c r="O176" s="271">
        <v>18</v>
      </c>
      <c r="P176" s="271">
        <v>5</v>
      </c>
      <c r="Q176" s="271" t="s">
        <v>200</v>
      </c>
      <c r="R176" s="271" t="s">
        <v>200</v>
      </c>
      <c r="S176" s="271">
        <v>218</v>
      </c>
      <c r="T176" s="271">
        <v>104</v>
      </c>
      <c r="U176" s="271">
        <v>65</v>
      </c>
      <c r="V176" s="271">
        <v>1</v>
      </c>
      <c r="W176" s="271">
        <v>28</v>
      </c>
      <c r="X176" s="271" t="s">
        <v>200</v>
      </c>
      <c r="Y176" s="271">
        <v>20</v>
      </c>
      <c r="Z176" s="271">
        <v>1</v>
      </c>
      <c r="AA176" s="271" t="s">
        <v>200</v>
      </c>
      <c r="AB176" s="271" t="s">
        <v>200</v>
      </c>
      <c r="AC176" s="271">
        <v>1</v>
      </c>
      <c r="AD176" s="271" t="s">
        <v>200</v>
      </c>
      <c r="AE176" s="271" t="s">
        <v>200</v>
      </c>
      <c r="AF176" s="271" t="s">
        <v>200</v>
      </c>
      <c r="AG176" s="271" t="s">
        <v>200</v>
      </c>
      <c r="AH176" s="271" t="s">
        <v>200</v>
      </c>
      <c r="AI176" s="271">
        <v>5</v>
      </c>
      <c r="AJ176" s="272"/>
    </row>
    <row r="177" spans="1:36" s="181" customFormat="1" ht="12" hidden="1" customHeight="1">
      <c r="A177" s="181" t="s">
        <v>451</v>
      </c>
      <c r="B177" s="181" t="s">
        <v>147</v>
      </c>
      <c r="C177" s="181" t="s">
        <v>148</v>
      </c>
      <c r="D177" s="181" t="s">
        <v>149</v>
      </c>
      <c r="F177" s="267">
        <v>157</v>
      </c>
      <c r="H177" s="273" t="s">
        <v>609</v>
      </c>
      <c r="I177" s="269">
        <v>6933</v>
      </c>
      <c r="J177" s="270">
        <v>1.3</v>
      </c>
      <c r="K177" s="269">
        <v>6830</v>
      </c>
      <c r="L177" s="271">
        <v>1444</v>
      </c>
      <c r="M177" s="271">
        <v>96</v>
      </c>
      <c r="N177" s="271">
        <v>668</v>
      </c>
      <c r="O177" s="271">
        <v>430</v>
      </c>
      <c r="P177" s="271">
        <v>59</v>
      </c>
      <c r="Q177" s="271">
        <v>3</v>
      </c>
      <c r="R177" s="271">
        <v>188</v>
      </c>
      <c r="S177" s="271">
        <v>5050</v>
      </c>
      <c r="T177" s="271">
        <v>1626</v>
      </c>
      <c r="U177" s="271">
        <v>1521</v>
      </c>
      <c r="V177" s="271">
        <v>129</v>
      </c>
      <c r="W177" s="271">
        <v>651</v>
      </c>
      <c r="X177" s="271">
        <v>141</v>
      </c>
      <c r="Y177" s="271">
        <v>981</v>
      </c>
      <c r="Z177" s="271">
        <v>280</v>
      </c>
      <c r="AA177" s="271">
        <v>200</v>
      </c>
      <c r="AB177" s="271">
        <v>4</v>
      </c>
      <c r="AC177" s="271">
        <v>2</v>
      </c>
      <c r="AD177" s="271">
        <v>73</v>
      </c>
      <c r="AE177" s="271">
        <v>57</v>
      </c>
      <c r="AF177" s="271">
        <v>5</v>
      </c>
      <c r="AG177" s="271">
        <v>24</v>
      </c>
      <c r="AH177" s="271">
        <v>28</v>
      </c>
      <c r="AI177" s="271">
        <v>103</v>
      </c>
      <c r="AJ177" s="272"/>
    </row>
    <row r="178" spans="1:36" s="181" customFormat="1" hidden="1">
      <c r="A178" s="181" t="s">
        <v>451</v>
      </c>
      <c r="B178" s="181" t="s">
        <v>147</v>
      </c>
      <c r="C178" s="181" t="s">
        <v>148</v>
      </c>
      <c r="D178" s="181" t="s">
        <v>149</v>
      </c>
      <c r="F178" s="267">
        <v>158</v>
      </c>
      <c r="H178" s="274" t="s">
        <v>610</v>
      </c>
      <c r="I178" s="269">
        <v>40</v>
      </c>
      <c r="J178" s="270">
        <v>0</v>
      </c>
      <c r="K178" s="269">
        <v>40</v>
      </c>
      <c r="L178" s="271">
        <v>2</v>
      </c>
      <c r="M178" s="271" t="s">
        <v>200</v>
      </c>
      <c r="N178" s="271" t="s">
        <v>200</v>
      </c>
      <c r="O178" s="271">
        <v>1</v>
      </c>
      <c r="P178" s="271">
        <v>1</v>
      </c>
      <c r="Q178" s="271" t="s">
        <v>200</v>
      </c>
      <c r="R178" s="271" t="s">
        <v>200</v>
      </c>
      <c r="S178" s="271">
        <v>25</v>
      </c>
      <c r="T178" s="271" t="s">
        <v>200</v>
      </c>
      <c r="U178" s="271" t="s">
        <v>200</v>
      </c>
      <c r="V178" s="271">
        <v>1</v>
      </c>
      <c r="W178" s="271">
        <v>24</v>
      </c>
      <c r="X178" s="271" t="s">
        <v>200</v>
      </c>
      <c r="Y178" s="271" t="s">
        <v>200</v>
      </c>
      <c r="Z178" s="271">
        <v>13</v>
      </c>
      <c r="AA178" s="271">
        <v>9</v>
      </c>
      <c r="AB178" s="271" t="s">
        <v>200</v>
      </c>
      <c r="AC178" s="271" t="s">
        <v>200</v>
      </c>
      <c r="AD178" s="271">
        <v>3</v>
      </c>
      <c r="AE178" s="271" t="s">
        <v>200</v>
      </c>
      <c r="AF178" s="271" t="s">
        <v>200</v>
      </c>
      <c r="AG178" s="271" t="s">
        <v>200</v>
      </c>
      <c r="AH178" s="271" t="s">
        <v>200</v>
      </c>
      <c r="AI178" s="271" t="s">
        <v>200</v>
      </c>
      <c r="AJ178" s="272"/>
    </row>
    <row r="179" spans="1:36" s="181" customFormat="1" ht="24" hidden="1" customHeight="1">
      <c r="A179" s="181" t="s">
        <v>451</v>
      </c>
      <c r="B179" s="181" t="s">
        <v>147</v>
      </c>
      <c r="C179" s="181" t="s">
        <v>148</v>
      </c>
      <c r="D179" s="181" t="s">
        <v>149</v>
      </c>
      <c r="F179" s="267">
        <v>159</v>
      </c>
      <c r="H179" s="274" t="s">
        <v>611</v>
      </c>
      <c r="I179" s="269">
        <v>630</v>
      </c>
      <c r="J179" s="270">
        <v>0.1</v>
      </c>
      <c r="K179" s="269">
        <v>620</v>
      </c>
      <c r="L179" s="271">
        <v>47</v>
      </c>
      <c r="M179" s="271">
        <v>3</v>
      </c>
      <c r="N179" s="271" t="s">
        <v>200</v>
      </c>
      <c r="O179" s="271">
        <v>34</v>
      </c>
      <c r="P179" s="271">
        <v>8</v>
      </c>
      <c r="Q179" s="271" t="s">
        <v>200</v>
      </c>
      <c r="R179" s="271">
        <v>2</v>
      </c>
      <c r="S179" s="271">
        <v>360</v>
      </c>
      <c r="T179" s="271">
        <v>33</v>
      </c>
      <c r="U179" s="271">
        <v>15</v>
      </c>
      <c r="V179" s="271">
        <v>56</v>
      </c>
      <c r="W179" s="271">
        <v>60</v>
      </c>
      <c r="X179" s="271">
        <v>9</v>
      </c>
      <c r="Y179" s="271">
        <v>187</v>
      </c>
      <c r="Z179" s="271">
        <v>213</v>
      </c>
      <c r="AA179" s="271">
        <v>160</v>
      </c>
      <c r="AB179" s="271" t="s">
        <v>200</v>
      </c>
      <c r="AC179" s="271" t="s">
        <v>200</v>
      </c>
      <c r="AD179" s="271">
        <v>53</v>
      </c>
      <c r="AE179" s="271" t="s">
        <v>200</v>
      </c>
      <c r="AF179" s="271" t="s">
        <v>200</v>
      </c>
      <c r="AG179" s="271" t="s">
        <v>200</v>
      </c>
      <c r="AH179" s="271" t="s">
        <v>200</v>
      </c>
      <c r="AI179" s="271">
        <v>10</v>
      </c>
      <c r="AJ179" s="272"/>
    </row>
    <row r="180" spans="1:36" s="181" customFormat="1" ht="24" hidden="1" customHeight="1">
      <c r="A180" s="181" t="s">
        <v>451</v>
      </c>
      <c r="B180" s="181" t="s">
        <v>147</v>
      </c>
      <c r="C180" s="181" t="s">
        <v>148</v>
      </c>
      <c r="D180" s="181" t="s">
        <v>149</v>
      </c>
      <c r="F180" s="267">
        <v>160</v>
      </c>
      <c r="H180" s="274" t="s">
        <v>612</v>
      </c>
      <c r="I180" s="269" t="s">
        <v>200</v>
      </c>
      <c r="J180" s="270" t="s">
        <v>200</v>
      </c>
      <c r="K180" s="269" t="s">
        <v>200</v>
      </c>
      <c r="L180" s="271" t="s">
        <v>200</v>
      </c>
      <c r="M180" s="271" t="s">
        <v>200</v>
      </c>
      <c r="N180" s="271" t="s">
        <v>200</v>
      </c>
      <c r="O180" s="271" t="s">
        <v>200</v>
      </c>
      <c r="P180" s="271" t="s">
        <v>200</v>
      </c>
      <c r="Q180" s="271" t="s">
        <v>200</v>
      </c>
      <c r="R180" s="271" t="s">
        <v>200</v>
      </c>
      <c r="S180" s="271" t="s">
        <v>200</v>
      </c>
      <c r="T180" s="271" t="s">
        <v>200</v>
      </c>
      <c r="U180" s="271" t="s">
        <v>200</v>
      </c>
      <c r="V180" s="271" t="s">
        <v>200</v>
      </c>
      <c r="W180" s="271" t="s">
        <v>200</v>
      </c>
      <c r="X180" s="271" t="s">
        <v>200</v>
      </c>
      <c r="Y180" s="271" t="s">
        <v>200</v>
      </c>
      <c r="Z180" s="271" t="s">
        <v>200</v>
      </c>
      <c r="AA180" s="271" t="s">
        <v>200</v>
      </c>
      <c r="AB180" s="271" t="s">
        <v>200</v>
      </c>
      <c r="AC180" s="271" t="s">
        <v>200</v>
      </c>
      <c r="AD180" s="271" t="s">
        <v>200</v>
      </c>
      <c r="AE180" s="271" t="s">
        <v>200</v>
      </c>
      <c r="AF180" s="271" t="s">
        <v>200</v>
      </c>
      <c r="AG180" s="271" t="s">
        <v>200</v>
      </c>
      <c r="AH180" s="271" t="s">
        <v>200</v>
      </c>
      <c r="AI180" s="271" t="s">
        <v>200</v>
      </c>
      <c r="AJ180" s="272"/>
    </row>
    <row r="181" spans="1:36" s="181" customFormat="1" ht="24" hidden="1" customHeight="1">
      <c r="A181" s="181" t="s">
        <v>451</v>
      </c>
      <c r="B181" s="181" t="s">
        <v>147</v>
      </c>
      <c r="C181" s="181" t="s">
        <v>148</v>
      </c>
      <c r="D181" s="181" t="s">
        <v>149</v>
      </c>
      <c r="F181" s="267">
        <v>161</v>
      </c>
      <c r="H181" s="275" t="s">
        <v>613</v>
      </c>
      <c r="I181" s="269" t="s">
        <v>470</v>
      </c>
      <c r="J181" s="270">
        <v>0</v>
      </c>
      <c r="K181" s="269" t="s">
        <v>470</v>
      </c>
      <c r="L181" s="271" t="s">
        <v>470</v>
      </c>
      <c r="M181" s="271" t="s">
        <v>470</v>
      </c>
      <c r="N181" s="271" t="s">
        <v>470</v>
      </c>
      <c r="O181" s="271" t="s">
        <v>470</v>
      </c>
      <c r="P181" s="271" t="s">
        <v>470</v>
      </c>
      <c r="Q181" s="271" t="s">
        <v>470</v>
      </c>
      <c r="R181" s="271" t="s">
        <v>470</v>
      </c>
      <c r="S181" s="271" t="s">
        <v>470</v>
      </c>
      <c r="T181" s="271" t="s">
        <v>470</v>
      </c>
      <c r="U181" s="271" t="s">
        <v>470</v>
      </c>
      <c r="V181" s="271" t="s">
        <v>470</v>
      </c>
      <c r="W181" s="271" t="s">
        <v>470</v>
      </c>
      <c r="X181" s="271" t="s">
        <v>470</v>
      </c>
      <c r="Y181" s="271" t="s">
        <v>470</v>
      </c>
      <c r="Z181" s="271" t="s">
        <v>470</v>
      </c>
      <c r="AA181" s="271" t="s">
        <v>470</v>
      </c>
      <c r="AB181" s="271" t="s">
        <v>470</v>
      </c>
      <c r="AC181" s="271" t="s">
        <v>470</v>
      </c>
      <c r="AD181" s="271" t="s">
        <v>470</v>
      </c>
      <c r="AE181" s="271" t="s">
        <v>470</v>
      </c>
      <c r="AF181" s="271" t="s">
        <v>470</v>
      </c>
      <c r="AG181" s="271" t="s">
        <v>470</v>
      </c>
      <c r="AH181" s="271" t="s">
        <v>470</v>
      </c>
      <c r="AI181" s="271" t="s">
        <v>470</v>
      </c>
      <c r="AJ181" s="272"/>
    </row>
    <row r="182" spans="1:36" s="181" customFormat="1" ht="12" hidden="1" customHeight="1">
      <c r="A182" s="181" t="s">
        <v>451</v>
      </c>
      <c r="B182" s="181" t="s">
        <v>147</v>
      </c>
      <c r="C182" s="181" t="s">
        <v>148</v>
      </c>
      <c r="D182" s="181" t="s">
        <v>149</v>
      </c>
      <c r="F182" s="267">
        <v>162</v>
      </c>
      <c r="H182" s="268" t="s">
        <v>614</v>
      </c>
      <c r="I182" s="269">
        <v>806</v>
      </c>
      <c r="J182" s="270">
        <v>0.2</v>
      </c>
      <c r="K182" s="269">
        <v>773</v>
      </c>
      <c r="L182" s="271">
        <v>21</v>
      </c>
      <c r="M182" s="271">
        <v>3</v>
      </c>
      <c r="N182" s="271">
        <v>2</v>
      </c>
      <c r="O182" s="271">
        <v>10</v>
      </c>
      <c r="P182" s="271">
        <v>4</v>
      </c>
      <c r="Q182" s="271" t="s">
        <v>200</v>
      </c>
      <c r="R182" s="271">
        <v>1</v>
      </c>
      <c r="S182" s="271">
        <v>736</v>
      </c>
      <c r="T182" s="271">
        <v>391</v>
      </c>
      <c r="U182" s="271">
        <v>104</v>
      </c>
      <c r="V182" s="271">
        <v>37</v>
      </c>
      <c r="W182" s="271">
        <v>8</v>
      </c>
      <c r="X182" s="271" t="s">
        <v>200</v>
      </c>
      <c r="Y182" s="271">
        <v>197</v>
      </c>
      <c r="Z182" s="271">
        <v>1</v>
      </c>
      <c r="AA182" s="271" t="s">
        <v>200</v>
      </c>
      <c r="AB182" s="271" t="s">
        <v>200</v>
      </c>
      <c r="AC182" s="271" t="s">
        <v>200</v>
      </c>
      <c r="AD182" s="271">
        <v>1</v>
      </c>
      <c r="AE182" s="271">
        <v>15</v>
      </c>
      <c r="AF182" s="271" t="s">
        <v>200</v>
      </c>
      <c r="AG182" s="271">
        <v>1</v>
      </c>
      <c r="AH182" s="271">
        <v>14</v>
      </c>
      <c r="AI182" s="271">
        <v>33</v>
      </c>
      <c r="AJ182" s="272"/>
    </row>
    <row r="183" spans="1:36" s="181" customFormat="1" ht="12" hidden="1" customHeight="1">
      <c r="A183" s="181" t="s">
        <v>451</v>
      </c>
      <c r="B183" s="181" t="s">
        <v>147</v>
      </c>
      <c r="C183" s="181" t="s">
        <v>148</v>
      </c>
      <c r="D183" s="181" t="s">
        <v>149</v>
      </c>
      <c r="F183" s="267">
        <v>163</v>
      </c>
      <c r="H183" s="268" t="s">
        <v>615</v>
      </c>
      <c r="I183" s="269" t="s">
        <v>200</v>
      </c>
      <c r="J183" s="270" t="s">
        <v>200</v>
      </c>
      <c r="K183" s="269" t="s">
        <v>200</v>
      </c>
      <c r="L183" s="271" t="s">
        <v>200</v>
      </c>
      <c r="M183" s="271" t="s">
        <v>200</v>
      </c>
      <c r="N183" s="271" t="s">
        <v>200</v>
      </c>
      <c r="O183" s="271" t="s">
        <v>200</v>
      </c>
      <c r="P183" s="271" t="s">
        <v>200</v>
      </c>
      <c r="Q183" s="271" t="s">
        <v>200</v>
      </c>
      <c r="R183" s="271" t="s">
        <v>200</v>
      </c>
      <c r="S183" s="271" t="s">
        <v>200</v>
      </c>
      <c r="T183" s="271" t="s">
        <v>200</v>
      </c>
      <c r="U183" s="271" t="s">
        <v>200</v>
      </c>
      <c r="V183" s="271" t="s">
        <v>200</v>
      </c>
      <c r="W183" s="271" t="s">
        <v>200</v>
      </c>
      <c r="X183" s="271" t="s">
        <v>200</v>
      </c>
      <c r="Y183" s="271" t="s">
        <v>200</v>
      </c>
      <c r="Z183" s="271" t="s">
        <v>200</v>
      </c>
      <c r="AA183" s="271" t="s">
        <v>200</v>
      </c>
      <c r="AB183" s="271" t="s">
        <v>200</v>
      </c>
      <c r="AC183" s="271" t="s">
        <v>200</v>
      </c>
      <c r="AD183" s="271" t="s">
        <v>200</v>
      </c>
      <c r="AE183" s="271" t="s">
        <v>200</v>
      </c>
      <c r="AF183" s="271" t="s">
        <v>200</v>
      </c>
      <c r="AG183" s="271" t="s">
        <v>200</v>
      </c>
      <c r="AH183" s="271" t="s">
        <v>200</v>
      </c>
      <c r="AI183" s="271" t="s">
        <v>200</v>
      </c>
      <c r="AJ183" s="272"/>
    </row>
    <row r="184" spans="1:36" s="181" customFormat="1" ht="12" hidden="1" customHeight="1">
      <c r="A184" s="181" t="s">
        <v>451</v>
      </c>
      <c r="B184" s="181" t="s">
        <v>147</v>
      </c>
      <c r="C184" s="181" t="s">
        <v>148</v>
      </c>
      <c r="D184" s="181" t="s">
        <v>149</v>
      </c>
      <c r="F184" s="267">
        <v>164</v>
      </c>
      <c r="H184" s="268" t="s">
        <v>616</v>
      </c>
      <c r="I184" s="269" t="s">
        <v>200</v>
      </c>
      <c r="J184" s="270" t="s">
        <v>200</v>
      </c>
      <c r="K184" s="269" t="s">
        <v>200</v>
      </c>
      <c r="L184" s="271" t="s">
        <v>200</v>
      </c>
      <c r="M184" s="271" t="s">
        <v>200</v>
      </c>
      <c r="N184" s="271" t="s">
        <v>200</v>
      </c>
      <c r="O184" s="271" t="s">
        <v>200</v>
      </c>
      <c r="P184" s="271" t="s">
        <v>200</v>
      </c>
      <c r="Q184" s="271" t="s">
        <v>200</v>
      </c>
      <c r="R184" s="271" t="s">
        <v>200</v>
      </c>
      <c r="S184" s="271" t="s">
        <v>200</v>
      </c>
      <c r="T184" s="271" t="s">
        <v>200</v>
      </c>
      <c r="U184" s="271" t="s">
        <v>200</v>
      </c>
      <c r="V184" s="271" t="s">
        <v>200</v>
      </c>
      <c r="W184" s="271" t="s">
        <v>200</v>
      </c>
      <c r="X184" s="271" t="s">
        <v>200</v>
      </c>
      <c r="Y184" s="271" t="s">
        <v>200</v>
      </c>
      <c r="Z184" s="271" t="s">
        <v>200</v>
      </c>
      <c r="AA184" s="271" t="s">
        <v>200</v>
      </c>
      <c r="AB184" s="271" t="s">
        <v>200</v>
      </c>
      <c r="AC184" s="271" t="s">
        <v>200</v>
      </c>
      <c r="AD184" s="271" t="s">
        <v>200</v>
      </c>
      <c r="AE184" s="271" t="s">
        <v>200</v>
      </c>
      <c r="AF184" s="271" t="s">
        <v>200</v>
      </c>
      <c r="AG184" s="271" t="s">
        <v>200</v>
      </c>
      <c r="AH184" s="271" t="s">
        <v>200</v>
      </c>
      <c r="AI184" s="271" t="s">
        <v>200</v>
      </c>
      <c r="AJ184" s="272"/>
    </row>
    <row r="185" spans="1:36" s="181" customFormat="1" ht="12" hidden="1" customHeight="1">
      <c r="A185" s="181" t="s">
        <v>451</v>
      </c>
      <c r="B185" s="181" t="s">
        <v>147</v>
      </c>
      <c r="C185" s="181" t="s">
        <v>148</v>
      </c>
      <c r="D185" s="181" t="s">
        <v>149</v>
      </c>
      <c r="F185" s="267">
        <v>165</v>
      </c>
      <c r="H185" s="268" t="s">
        <v>617</v>
      </c>
      <c r="I185" s="269">
        <v>75</v>
      </c>
      <c r="J185" s="270">
        <v>0</v>
      </c>
      <c r="K185" s="269">
        <v>74</v>
      </c>
      <c r="L185" s="271" t="s">
        <v>200</v>
      </c>
      <c r="M185" s="271" t="s">
        <v>200</v>
      </c>
      <c r="N185" s="271" t="s">
        <v>200</v>
      </c>
      <c r="O185" s="271" t="s">
        <v>200</v>
      </c>
      <c r="P185" s="271" t="s">
        <v>200</v>
      </c>
      <c r="Q185" s="271" t="s">
        <v>200</v>
      </c>
      <c r="R185" s="271" t="s">
        <v>200</v>
      </c>
      <c r="S185" s="271">
        <v>74</v>
      </c>
      <c r="T185" s="271">
        <v>40</v>
      </c>
      <c r="U185" s="271">
        <v>11</v>
      </c>
      <c r="V185" s="271" t="s">
        <v>200</v>
      </c>
      <c r="W185" s="271" t="s">
        <v>200</v>
      </c>
      <c r="X185" s="271">
        <v>1</v>
      </c>
      <c r="Y185" s="271">
        <v>22</v>
      </c>
      <c r="Z185" s="271" t="s">
        <v>200</v>
      </c>
      <c r="AA185" s="271" t="s">
        <v>200</v>
      </c>
      <c r="AB185" s="271" t="s">
        <v>200</v>
      </c>
      <c r="AC185" s="271" t="s">
        <v>200</v>
      </c>
      <c r="AD185" s="271" t="s">
        <v>200</v>
      </c>
      <c r="AE185" s="271" t="s">
        <v>200</v>
      </c>
      <c r="AF185" s="271" t="s">
        <v>200</v>
      </c>
      <c r="AG185" s="271" t="s">
        <v>200</v>
      </c>
      <c r="AH185" s="271" t="s">
        <v>200</v>
      </c>
      <c r="AI185" s="271">
        <v>1</v>
      </c>
      <c r="AJ185" s="272"/>
    </row>
    <row r="186" spans="1:36" s="181" customFormat="1" ht="12" hidden="1" customHeight="1">
      <c r="A186" s="181" t="s">
        <v>451</v>
      </c>
      <c r="B186" s="181" t="s">
        <v>147</v>
      </c>
      <c r="C186" s="181" t="s">
        <v>148</v>
      </c>
      <c r="D186" s="181" t="s">
        <v>149</v>
      </c>
      <c r="F186" s="267">
        <v>166</v>
      </c>
      <c r="H186" s="268" t="s">
        <v>618</v>
      </c>
      <c r="I186" s="269" t="s">
        <v>470</v>
      </c>
      <c r="J186" s="270">
        <v>0</v>
      </c>
      <c r="K186" s="269" t="s">
        <v>470</v>
      </c>
      <c r="L186" s="271" t="s">
        <v>470</v>
      </c>
      <c r="M186" s="271" t="s">
        <v>470</v>
      </c>
      <c r="N186" s="271" t="s">
        <v>470</v>
      </c>
      <c r="O186" s="271" t="s">
        <v>470</v>
      </c>
      <c r="P186" s="271" t="s">
        <v>470</v>
      </c>
      <c r="Q186" s="271" t="s">
        <v>470</v>
      </c>
      <c r="R186" s="271" t="s">
        <v>470</v>
      </c>
      <c r="S186" s="271" t="s">
        <v>470</v>
      </c>
      <c r="T186" s="271" t="s">
        <v>470</v>
      </c>
      <c r="U186" s="271" t="s">
        <v>470</v>
      </c>
      <c r="V186" s="271" t="s">
        <v>470</v>
      </c>
      <c r="W186" s="271" t="s">
        <v>470</v>
      </c>
      <c r="X186" s="271" t="s">
        <v>470</v>
      </c>
      <c r="Y186" s="271" t="s">
        <v>470</v>
      </c>
      <c r="Z186" s="271" t="s">
        <v>470</v>
      </c>
      <c r="AA186" s="271" t="s">
        <v>470</v>
      </c>
      <c r="AB186" s="271" t="s">
        <v>470</v>
      </c>
      <c r="AC186" s="271" t="s">
        <v>470</v>
      </c>
      <c r="AD186" s="271" t="s">
        <v>470</v>
      </c>
      <c r="AE186" s="271" t="s">
        <v>470</v>
      </c>
      <c r="AF186" s="271" t="s">
        <v>470</v>
      </c>
      <c r="AG186" s="271" t="s">
        <v>470</v>
      </c>
      <c r="AH186" s="271" t="s">
        <v>470</v>
      </c>
      <c r="AI186" s="271" t="s">
        <v>470</v>
      </c>
      <c r="AJ186" s="272"/>
    </row>
    <row r="187" spans="1:36" s="181" customFormat="1" ht="12" hidden="1" customHeight="1">
      <c r="A187" s="181" t="s">
        <v>451</v>
      </c>
      <c r="B187" s="181" t="s">
        <v>147</v>
      </c>
      <c r="C187" s="181" t="s">
        <v>148</v>
      </c>
      <c r="D187" s="181" t="s">
        <v>149</v>
      </c>
      <c r="F187" s="267">
        <v>167</v>
      </c>
      <c r="H187" s="268" t="s">
        <v>619</v>
      </c>
      <c r="I187" s="269" t="s">
        <v>200</v>
      </c>
      <c r="J187" s="270" t="s">
        <v>200</v>
      </c>
      <c r="K187" s="269" t="s">
        <v>200</v>
      </c>
      <c r="L187" s="271" t="s">
        <v>200</v>
      </c>
      <c r="M187" s="271" t="s">
        <v>200</v>
      </c>
      <c r="N187" s="271" t="s">
        <v>200</v>
      </c>
      <c r="O187" s="271" t="s">
        <v>200</v>
      </c>
      <c r="P187" s="271" t="s">
        <v>200</v>
      </c>
      <c r="Q187" s="271" t="s">
        <v>200</v>
      </c>
      <c r="R187" s="271" t="s">
        <v>200</v>
      </c>
      <c r="S187" s="271" t="s">
        <v>200</v>
      </c>
      <c r="T187" s="271" t="s">
        <v>200</v>
      </c>
      <c r="U187" s="271" t="s">
        <v>200</v>
      </c>
      <c r="V187" s="271" t="s">
        <v>200</v>
      </c>
      <c r="W187" s="271" t="s">
        <v>200</v>
      </c>
      <c r="X187" s="271" t="s">
        <v>200</v>
      </c>
      <c r="Y187" s="271" t="s">
        <v>200</v>
      </c>
      <c r="Z187" s="271" t="s">
        <v>200</v>
      </c>
      <c r="AA187" s="271" t="s">
        <v>200</v>
      </c>
      <c r="AB187" s="271" t="s">
        <v>200</v>
      </c>
      <c r="AC187" s="271" t="s">
        <v>200</v>
      </c>
      <c r="AD187" s="271" t="s">
        <v>200</v>
      </c>
      <c r="AE187" s="271" t="s">
        <v>200</v>
      </c>
      <c r="AF187" s="271" t="s">
        <v>200</v>
      </c>
      <c r="AG187" s="271" t="s">
        <v>200</v>
      </c>
      <c r="AH187" s="271" t="s">
        <v>200</v>
      </c>
      <c r="AI187" s="271" t="s">
        <v>200</v>
      </c>
      <c r="AJ187" s="272"/>
    </row>
    <row r="188" spans="1:36" s="181" customFormat="1" ht="12" hidden="1" customHeight="1">
      <c r="A188" s="181" t="s">
        <v>451</v>
      </c>
      <c r="B188" s="181" t="s">
        <v>147</v>
      </c>
      <c r="C188" s="181" t="s">
        <v>148</v>
      </c>
      <c r="D188" s="181" t="s">
        <v>149</v>
      </c>
      <c r="F188" s="267">
        <v>168</v>
      </c>
      <c r="H188" s="268" t="s">
        <v>620</v>
      </c>
      <c r="I188" s="269" t="s">
        <v>200</v>
      </c>
      <c r="J188" s="270" t="s">
        <v>200</v>
      </c>
      <c r="K188" s="269" t="s">
        <v>200</v>
      </c>
      <c r="L188" s="271" t="s">
        <v>200</v>
      </c>
      <c r="M188" s="271" t="s">
        <v>200</v>
      </c>
      <c r="N188" s="271" t="s">
        <v>200</v>
      </c>
      <c r="O188" s="271" t="s">
        <v>200</v>
      </c>
      <c r="P188" s="271" t="s">
        <v>200</v>
      </c>
      <c r="Q188" s="271" t="s">
        <v>200</v>
      </c>
      <c r="R188" s="271" t="s">
        <v>200</v>
      </c>
      <c r="S188" s="271" t="s">
        <v>200</v>
      </c>
      <c r="T188" s="271" t="s">
        <v>200</v>
      </c>
      <c r="U188" s="271" t="s">
        <v>200</v>
      </c>
      <c r="V188" s="271" t="s">
        <v>200</v>
      </c>
      <c r="W188" s="271" t="s">
        <v>200</v>
      </c>
      <c r="X188" s="271" t="s">
        <v>200</v>
      </c>
      <c r="Y188" s="271" t="s">
        <v>200</v>
      </c>
      <c r="Z188" s="271" t="s">
        <v>200</v>
      </c>
      <c r="AA188" s="271" t="s">
        <v>200</v>
      </c>
      <c r="AB188" s="271" t="s">
        <v>200</v>
      </c>
      <c r="AC188" s="271" t="s">
        <v>200</v>
      </c>
      <c r="AD188" s="271" t="s">
        <v>200</v>
      </c>
      <c r="AE188" s="271" t="s">
        <v>200</v>
      </c>
      <c r="AF188" s="271" t="s">
        <v>200</v>
      </c>
      <c r="AG188" s="271" t="s">
        <v>200</v>
      </c>
      <c r="AH188" s="271" t="s">
        <v>200</v>
      </c>
      <c r="AI188" s="271" t="s">
        <v>200</v>
      </c>
      <c r="AJ188" s="272"/>
    </row>
    <row r="189" spans="1:36" s="181" customFormat="1" ht="12" hidden="1" customHeight="1">
      <c r="A189" s="181" t="s">
        <v>451</v>
      </c>
      <c r="B189" s="181" t="s">
        <v>147</v>
      </c>
      <c r="C189" s="181" t="s">
        <v>148</v>
      </c>
      <c r="D189" s="181" t="s">
        <v>149</v>
      </c>
      <c r="F189" s="267">
        <v>169</v>
      </c>
      <c r="H189" s="268" t="s">
        <v>621</v>
      </c>
      <c r="I189" s="269" t="s">
        <v>470</v>
      </c>
      <c r="J189" s="270">
        <v>0</v>
      </c>
      <c r="K189" s="269" t="s">
        <v>470</v>
      </c>
      <c r="L189" s="271" t="s">
        <v>470</v>
      </c>
      <c r="M189" s="271" t="s">
        <v>470</v>
      </c>
      <c r="N189" s="271" t="s">
        <v>470</v>
      </c>
      <c r="O189" s="271" t="s">
        <v>470</v>
      </c>
      <c r="P189" s="271" t="s">
        <v>470</v>
      </c>
      <c r="Q189" s="271" t="s">
        <v>470</v>
      </c>
      <c r="R189" s="271" t="s">
        <v>470</v>
      </c>
      <c r="S189" s="271" t="s">
        <v>470</v>
      </c>
      <c r="T189" s="271" t="s">
        <v>470</v>
      </c>
      <c r="U189" s="271" t="s">
        <v>470</v>
      </c>
      <c r="V189" s="271" t="s">
        <v>470</v>
      </c>
      <c r="W189" s="271" t="s">
        <v>470</v>
      </c>
      <c r="X189" s="271" t="s">
        <v>470</v>
      </c>
      <c r="Y189" s="271" t="s">
        <v>470</v>
      </c>
      <c r="Z189" s="271" t="s">
        <v>470</v>
      </c>
      <c r="AA189" s="271" t="s">
        <v>470</v>
      </c>
      <c r="AB189" s="271" t="s">
        <v>470</v>
      </c>
      <c r="AC189" s="271" t="s">
        <v>470</v>
      </c>
      <c r="AD189" s="271" t="s">
        <v>470</v>
      </c>
      <c r="AE189" s="271" t="s">
        <v>470</v>
      </c>
      <c r="AF189" s="271" t="s">
        <v>470</v>
      </c>
      <c r="AG189" s="271" t="s">
        <v>470</v>
      </c>
      <c r="AH189" s="271" t="s">
        <v>470</v>
      </c>
      <c r="AI189" s="271" t="s">
        <v>470</v>
      </c>
      <c r="AJ189" s="272"/>
    </row>
    <row r="190" spans="1:36" s="181" customFormat="1" ht="12" hidden="1" customHeight="1">
      <c r="A190" s="181" t="s">
        <v>451</v>
      </c>
      <c r="B190" s="181" t="s">
        <v>147</v>
      </c>
      <c r="C190" s="181" t="s">
        <v>148</v>
      </c>
      <c r="D190" s="181" t="s">
        <v>149</v>
      </c>
      <c r="F190" s="267">
        <v>170</v>
      </c>
      <c r="H190" s="268" t="s">
        <v>622</v>
      </c>
      <c r="I190" s="269" t="s">
        <v>200</v>
      </c>
      <c r="J190" s="270" t="s">
        <v>200</v>
      </c>
      <c r="K190" s="269" t="s">
        <v>200</v>
      </c>
      <c r="L190" s="271" t="s">
        <v>200</v>
      </c>
      <c r="M190" s="271" t="s">
        <v>200</v>
      </c>
      <c r="N190" s="271" t="s">
        <v>200</v>
      </c>
      <c r="O190" s="271" t="s">
        <v>200</v>
      </c>
      <c r="P190" s="271" t="s">
        <v>200</v>
      </c>
      <c r="Q190" s="271" t="s">
        <v>200</v>
      </c>
      <c r="R190" s="271" t="s">
        <v>200</v>
      </c>
      <c r="S190" s="271" t="s">
        <v>200</v>
      </c>
      <c r="T190" s="271" t="s">
        <v>200</v>
      </c>
      <c r="U190" s="271" t="s">
        <v>200</v>
      </c>
      <c r="V190" s="271" t="s">
        <v>200</v>
      </c>
      <c r="W190" s="271" t="s">
        <v>200</v>
      </c>
      <c r="X190" s="271" t="s">
        <v>200</v>
      </c>
      <c r="Y190" s="271" t="s">
        <v>200</v>
      </c>
      <c r="Z190" s="271" t="s">
        <v>200</v>
      </c>
      <c r="AA190" s="271" t="s">
        <v>200</v>
      </c>
      <c r="AB190" s="271" t="s">
        <v>200</v>
      </c>
      <c r="AC190" s="271" t="s">
        <v>200</v>
      </c>
      <c r="AD190" s="271" t="s">
        <v>200</v>
      </c>
      <c r="AE190" s="271" t="s">
        <v>200</v>
      </c>
      <c r="AF190" s="271" t="s">
        <v>200</v>
      </c>
      <c r="AG190" s="271" t="s">
        <v>200</v>
      </c>
      <c r="AH190" s="271" t="s">
        <v>200</v>
      </c>
      <c r="AI190" s="271" t="s">
        <v>200</v>
      </c>
      <c r="AJ190" s="272"/>
    </row>
    <row r="191" spans="1:36" s="181" customFormat="1" ht="12" hidden="1" customHeight="1">
      <c r="A191" s="181" t="s">
        <v>451</v>
      </c>
      <c r="B191" s="181" t="s">
        <v>147</v>
      </c>
      <c r="C191" s="181" t="s">
        <v>148</v>
      </c>
      <c r="D191" s="181" t="s">
        <v>149</v>
      </c>
      <c r="F191" s="267">
        <v>171</v>
      </c>
      <c r="H191" s="268" t="s">
        <v>623</v>
      </c>
      <c r="I191" s="269" t="s">
        <v>200</v>
      </c>
      <c r="J191" s="270" t="s">
        <v>200</v>
      </c>
      <c r="K191" s="269" t="s">
        <v>200</v>
      </c>
      <c r="L191" s="271" t="s">
        <v>200</v>
      </c>
      <c r="M191" s="271" t="s">
        <v>200</v>
      </c>
      <c r="N191" s="271" t="s">
        <v>200</v>
      </c>
      <c r="O191" s="271" t="s">
        <v>200</v>
      </c>
      <c r="P191" s="271" t="s">
        <v>200</v>
      </c>
      <c r="Q191" s="271" t="s">
        <v>200</v>
      </c>
      <c r="R191" s="271" t="s">
        <v>200</v>
      </c>
      <c r="S191" s="271" t="s">
        <v>200</v>
      </c>
      <c r="T191" s="271" t="s">
        <v>200</v>
      </c>
      <c r="U191" s="271" t="s">
        <v>200</v>
      </c>
      <c r="V191" s="271" t="s">
        <v>200</v>
      </c>
      <c r="W191" s="271" t="s">
        <v>200</v>
      </c>
      <c r="X191" s="271" t="s">
        <v>200</v>
      </c>
      <c r="Y191" s="271" t="s">
        <v>200</v>
      </c>
      <c r="Z191" s="271" t="s">
        <v>200</v>
      </c>
      <c r="AA191" s="271" t="s">
        <v>200</v>
      </c>
      <c r="AB191" s="271" t="s">
        <v>200</v>
      </c>
      <c r="AC191" s="271" t="s">
        <v>200</v>
      </c>
      <c r="AD191" s="271" t="s">
        <v>200</v>
      </c>
      <c r="AE191" s="271" t="s">
        <v>200</v>
      </c>
      <c r="AF191" s="271" t="s">
        <v>200</v>
      </c>
      <c r="AG191" s="271" t="s">
        <v>200</v>
      </c>
      <c r="AH191" s="271" t="s">
        <v>200</v>
      </c>
      <c r="AI191" s="271" t="s">
        <v>200</v>
      </c>
      <c r="AJ191" s="272"/>
    </row>
    <row r="192" spans="1:36" s="181" customFormat="1" ht="12" hidden="1" customHeight="1">
      <c r="A192" s="181" t="s">
        <v>451</v>
      </c>
      <c r="B192" s="181" t="s">
        <v>147</v>
      </c>
      <c r="C192" s="181" t="s">
        <v>148</v>
      </c>
      <c r="D192" s="181" t="s">
        <v>149</v>
      </c>
      <c r="F192" s="267">
        <v>172</v>
      </c>
      <c r="H192" s="268" t="s">
        <v>624</v>
      </c>
      <c r="I192" s="269" t="s">
        <v>200</v>
      </c>
      <c r="J192" s="270" t="s">
        <v>200</v>
      </c>
      <c r="K192" s="269" t="s">
        <v>200</v>
      </c>
      <c r="L192" s="271" t="s">
        <v>200</v>
      </c>
      <c r="M192" s="271" t="s">
        <v>200</v>
      </c>
      <c r="N192" s="271" t="s">
        <v>200</v>
      </c>
      <c r="O192" s="271" t="s">
        <v>200</v>
      </c>
      <c r="P192" s="271" t="s">
        <v>200</v>
      </c>
      <c r="Q192" s="271" t="s">
        <v>200</v>
      </c>
      <c r="R192" s="271" t="s">
        <v>200</v>
      </c>
      <c r="S192" s="271" t="s">
        <v>200</v>
      </c>
      <c r="T192" s="271" t="s">
        <v>200</v>
      </c>
      <c r="U192" s="271" t="s">
        <v>200</v>
      </c>
      <c r="V192" s="271" t="s">
        <v>200</v>
      </c>
      <c r="W192" s="271" t="s">
        <v>200</v>
      </c>
      <c r="X192" s="271" t="s">
        <v>200</v>
      </c>
      <c r="Y192" s="271" t="s">
        <v>200</v>
      </c>
      <c r="Z192" s="271" t="s">
        <v>200</v>
      </c>
      <c r="AA192" s="271" t="s">
        <v>200</v>
      </c>
      <c r="AB192" s="271" t="s">
        <v>200</v>
      </c>
      <c r="AC192" s="271" t="s">
        <v>200</v>
      </c>
      <c r="AD192" s="271" t="s">
        <v>200</v>
      </c>
      <c r="AE192" s="271" t="s">
        <v>200</v>
      </c>
      <c r="AF192" s="271" t="s">
        <v>200</v>
      </c>
      <c r="AG192" s="271" t="s">
        <v>200</v>
      </c>
      <c r="AH192" s="271" t="s">
        <v>200</v>
      </c>
      <c r="AI192" s="271" t="s">
        <v>200</v>
      </c>
      <c r="AJ192" s="272"/>
    </row>
    <row r="193" spans="1:36" s="181" customFormat="1" ht="12" hidden="1" customHeight="1">
      <c r="A193" s="181" t="s">
        <v>451</v>
      </c>
      <c r="B193" s="181" t="s">
        <v>147</v>
      </c>
      <c r="C193" s="181" t="s">
        <v>148</v>
      </c>
      <c r="D193" s="181" t="s">
        <v>149</v>
      </c>
      <c r="F193" s="267">
        <v>173</v>
      </c>
      <c r="H193" s="268" t="s">
        <v>625</v>
      </c>
      <c r="I193" s="269" t="s">
        <v>200</v>
      </c>
      <c r="J193" s="270" t="s">
        <v>200</v>
      </c>
      <c r="K193" s="269" t="s">
        <v>200</v>
      </c>
      <c r="L193" s="271" t="s">
        <v>200</v>
      </c>
      <c r="M193" s="271" t="s">
        <v>200</v>
      </c>
      <c r="N193" s="271" t="s">
        <v>200</v>
      </c>
      <c r="O193" s="271" t="s">
        <v>200</v>
      </c>
      <c r="P193" s="271" t="s">
        <v>200</v>
      </c>
      <c r="Q193" s="271" t="s">
        <v>200</v>
      </c>
      <c r="R193" s="271" t="s">
        <v>200</v>
      </c>
      <c r="S193" s="271" t="s">
        <v>200</v>
      </c>
      <c r="T193" s="271" t="s">
        <v>200</v>
      </c>
      <c r="U193" s="271" t="s">
        <v>200</v>
      </c>
      <c r="V193" s="271" t="s">
        <v>200</v>
      </c>
      <c r="W193" s="271" t="s">
        <v>200</v>
      </c>
      <c r="X193" s="271" t="s">
        <v>200</v>
      </c>
      <c r="Y193" s="271" t="s">
        <v>200</v>
      </c>
      <c r="Z193" s="271" t="s">
        <v>200</v>
      </c>
      <c r="AA193" s="271" t="s">
        <v>200</v>
      </c>
      <c r="AB193" s="271" t="s">
        <v>200</v>
      </c>
      <c r="AC193" s="271" t="s">
        <v>200</v>
      </c>
      <c r="AD193" s="271" t="s">
        <v>200</v>
      </c>
      <c r="AE193" s="271" t="s">
        <v>200</v>
      </c>
      <c r="AF193" s="271" t="s">
        <v>200</v>
      </c>
      <c r="AG193" s="271" t="s">
        <v>200</v>
      </c>
      <c r="AH193" s="271" t="s">
        <v>200</v>
      </c>
      <c r="AI193" s="271" t="s">
        <v>200</v>
      </c>
      <c r="AJ193" s="272"/>
    </row>
    <row r="194" spans="1:36" s="181" customFormat="1" ht="12" hidden="1" customHeight="1">
      <c r="A194" s="181" t="s">
        <v>451</v>
      </c>
      <c r="B194" s="181" t="s">
        <v>147</v>
      </c>
      <c r="C194" s="181" t="s">
        <v>148</v>
      </c>
      <c r="D194" s="181" t="s">
        <v>149</v>
      </c>
      <c r="F194" s="267">
        <v>174</v>
      </c>
      <c r="H194" s="268" t="s">
        <v>626</v>
      </c>
      <c r="I194" s="269" t="s">
        <v>470</v>
      </c>
      <c r="J194" s="270">
        <v>0</v>
      </c>
      <c r="K194" s="269" t="s">
        <v>470</v>
      </c>
      <c r="L194" s="271" t="s">
        <v>470</v>
      </c>
      <c r="M194" s="271" t="s">
        <v>470</v>
      </c>
      <c r="N194" s="271" t="s">
        <v>470</v>
      </c>
      <c r="O194" s="271" t="s">
        <v>470</v>
      </c>
      <c r="P194" s="271" t="s">
        <v>470</v>
      </c>
      <c r="Q194" s="271" t="s">
        <v>470</v>
      </c>
      <c r="R194" s="271" t="s">
        <v>470</v>
      </c>
      <c r="S194" s="271" t="s">
        <v>470</v>
      </c>
      <c r="T194" s="271" t="s">
        <v>470</v>
      </c>
      <c r="U194" s="271" t="s">
        <v>470</v>
      </c>
      <c r="V194" s="271" t="s">
        <v>470</v>
      </c>
      <c r="W194" s="271" t="s">
        <v>470</v>
      </c>
      <c r="X194" s="271" t="s">
        <v>470</v>
      </c>
      <c r="Y194" s="271" t="s">
        <v>470</v>
      </c>
      <c r="Z194" s="271" t="s">
        <v>470</v>
      </c>
      <c r="AA194" s="271" t="s">
        <v>470</v>
      </c>
      <c r="AB194" s="271" t="s">
        <v>470</v>
      </c>
      <c r="AC194" s="271" t="s">
        <v>470</v>
      </c>
      <c r="AD194" s="271" t="s">
        <v>470</v>
      </c>
      <c r="AE194" s="271" t="s">
        <v>470</v>
      </c>
      <c r="AF194" s="271" t="s">
        <v>470</v>
      </c>
      <c r="AG194" s="271" t="s">
        <v>470</v>
      </c>
      <c r="AH194" s="271" t="s">
        <v>470</v>
      </c>
      <c r="AI194" s="271" t="s">
        <v>470</v>
      </c>
      <c r="AJ194" s="272"/>
    </row>
    <row r="195" spans="1:36" s="181" customFormat="1" ht="12" hidden="1" customHeight="1">
      <c r="A195" s="181" t="s">
        <v>451</v>
      </c>
      <c r="B195" s="181" t="s">
        <v>147</v>
      </c>
      <c r="C195" s="181" t="s">
        <v>148</v>
      </c>
      <c r="D195" s="181" t="s">
        <v>149</v>
      </c>
      <c r="F195" s="267">
        <v>175</v>
      </c>
      <c r="H195" s="268" t="s">
        <v>627</v>
      </c>
      <c r="I195" s="269">
        <v>110</v>
      </c>
      <c r="J195" s="270">
        <v>0</v>
      </c>
      <c r="K195" s="269">
        <v>110</v>
      </c>
      <c r="L195" s="271">
        <v>61</v>
      </c>
      <c r="M195" s="271">
        <v>6</v>
      </c>
      <c r="N195" s="271">
        <v>1</v>
      </c>
      <c r="O195" s="271">
        <v>44</v>
      </c>
      <c r="P195" s="271">
        <v>1</v>
      </c>
      <c r="Q195" s="271" t="s">
        <v>200</v>
      </c>
      <c r="R195" s="271">
        <v>9</v>
      </c>
      <c r="S195" s="271">
        <v>42</v>
      </c>
      <c r="T195" s="271">
        <v>8</v>
      </c>
      <c r="U195" s="271" t="s">
        <v>200</v>
      </c>
      <c r="V195" s="271" t="s">
        <v>200</v>
      </c>
      <c r="W195" s="271">
        <v>27</v>
      </c>
      <c r="X195" s="271" t="s">
        <v>200</v>
      </c>
      <c r="Y195" s="271">
        <v>7</v>
      </c>
      <c r="Z195" s="271" t="s">
        <v>200</v>
      </c>
      <c r="AA195" s="271" t="s">
        <v>200</v>
      </c>
      <c r="AB195" s="271" t="s">
        <v>200</v>
      </c>
      <c r="AC195" s="271" t="s">
        <v>200</v>
      </c>
      <c r="AD195" s="271" t="s">
        <v>200</v>
      </c>
      <c r="AE195" s="271">
        <v>7</v>
      </c>
      <c r="AF195" s="271" t="s">
        <v>200</v>
      </c>
      <c r="AG195" s="271">
        <v>7</v>
      </c>
      <c r="AH195" s="271" t="s">
        <v>200</v>
      </c>
      <c r="AI195" s="271" t="s">
        <v>200</v>
      </c>
      <c r="AJ195" s="272"/>
    </row>
    <row r="196" spans="1:36" s="181" customFormat="1" ht="24" hidden="1">
      <c r="A196" s="181" t="s">
        <v>451</v>
      </c>
      <c r="B196" s="181" t="s">
        <v>147</v>
      </c>
      <c r="C196" s="181" t="s">
        <v>148</v>
      </c>
      <c r="D196" s="181" t="s">
        <v>149</v>
      </c>
      <c r="F196" s="267">
        <v>176</v>
      </c>
      <c r="H196" s="268" t="s">
        <v>628</v>
      </c>
      <c r="I196" s="269">
        <v>682</v>
      </c>
      <c r="J196" s="270">
        <v>0.1</v>
      </c>
      <c r="K196" s="269">
        <v>682</v>
      </c>
      <c r="L196" s="271">
        <v>3</v>
      </c>
      <c r="M196" s="271" t="s">
        <v>200</v>
      </c>
      <c r="N196" s="271" t="s">
        <v>200</v>
      </c>
      <c r="O196" s="271">
        <v>3</v>
      </c>
      <c r="P196" s="271" t="s">
        <v>200</v>
      </c>
      <c r="Q196" s="271" t="s">
        <v>200</v>
      </c>
      <c r="R196" s="271" t="s">
        <v>200</v>
      </c>
      <c r="S196" s="271">
        <v>678</v>
      </c>
      <c r="T196" s="271">
        <v>364</v>
      </c>
      <c r="U196" s="271" t="s">
        <v>200</v>
      </c>
      <c r="V196" s="271" t="s">
        <v>200</v>
      </c>
      <c r="W196" s="271">
        <v>273</v>
      </c>
      <c r="X196" s="271">
        <v>2</v>
      </c>
      <c r="Y196" s="271">
        <v>39</v>
      </c>
      <c r="Z196" s="271" t="s">
        <v>200</v>
      </c>
      <c r="AA196" s="271" t="s">
        <v>200</v>
      </c>
      <c r="AB196" s="271" t="s">
        <v>200</v>
      </c>
      <c r="AC196" s="271" t="s">
        <v>200</v>
      </c>
      <c r="AD196" s="271" t="s">
        <v>200</v>
      </c>
      <c r="AE196" s="271" t="s">
        <v>200</v>
      </c>
      <c r="AF196" s="271" t="s">
        <v>200</v>
      </c>
      <c r="AG196" s="271" t="s">
        <v>200</v>
      </c>
      <c r="AH196" s="271" t="s">
        <v>200</v>
      </c>
      <c r="AI196" s="271" t="s">
        <v>200</v>
      </c>
      <c r="AJ196" s="272"/>
    </row>
    <row r="197" spans="1:36" s="181" customFormat="1" ht="12" hidden="1" customHeight="1">
      <c r="A197" s="181" t="s">
        <v>451</v>
      </c>
      <c r="B197" s="181" t="s">
        <v>147</v>
      </c>
      <c r="C197" s="181" t="s">
        <v>148</v>
      </c>
      <c r="D197" s="181" t="s">
        <v>149</v>
      </c>
      <c r="F197" s="267">
        <v>177</v>
      </c>
      <c r="H197" s="274" t="s">
        <v>629</v>
      </c>
      <c r="I197" s="269">
        <v>418</v>
      </c>
      <c r="J197" s="270">
        <v>0.1</v>
      </c>
      <c r="K197" s="269">
        <v>418</v>
      </c>
      <c r="L197" s="271">
        <v>39</v>
      </c>
      <c r="M197" s="271">
        <v>30</v>
      </c>
      <c r="N197" s="271" t="s">
        <v>200</v>
      </c>
      <c r="O197" s="271">
        <v>9</v>
      </c>
      <c r="P197" s="271" t="s">
        <v>200</v>
      </c>
      <c r="Q197" s="271" t="s">
        <v>200</v>
      </c>
      <c r="R197" s="271" t="s">
        <v>200</v>
      </c>
      <c r="S197" s="271">
        <v>379</v>
      </c>
      <c r="T197" s="271">
        <v>81</v>
      </c>
      <c r="U197" s="271">
        <v>263</v>
      </c>
      <c r="V197" s="271" t="s">
        <v>200</v>
      </c>
      <c r="W197" s="271">
        <v>14</v>
      </c>
      <c r="X197" s="271">
        <v>3</v>
      </c>
      <c r="Y197" s="271">
        <v>18</v>
      </c>
      <c r="Z197" s="271" t="s">
        <v>200</v>
      </c>
      <c r="AA197" s="271" t="s">
        <v>200</v>
      </c>
      <c r="AB197" s="271" t="s">
        <v>200</v>
      </c>
      <c r="AC197" s="271" t="s">
        <v>200</v>
      </c>
      <c r="AD197" s="271" t="s">
        <v>200</v>
      </c>
      <c r="AE197" s="271" t="s">
        <v>200</v>
      </c>
      <c r="AF197" s="271" t="s">
        <v>200</v>
      </c>
      <c r="AG197" s="271" t="s">
        <v>200</v>
      </c>
      <c r="AH197" s="271" t="s">
        <v>200</v>
      </c>
      <c r="AI197" s="271" t="s">
        <v>200</v>
      </c>
      <c r="AJ197" s="272"/>
    </row>
    <row r="198" spans="1:36" s="181" customFormat="1" ht="12" hidden="1" customHeight="1">
      <c r="A198" s="181" t="s">
        <v>451</v>
      </c>
      <c r="B198" s="181" t="s">
        <v>147</v>
      </c>
      <c r="C198" s="181" t="s">
        <v>148</v>
      </c>
      <c r="D198" s="181" t="s">
        <v>149</v>
      </c>
      <c r="F198" s="267">
        <v>178</v>
      </c>
      <c r="H198" s="275" t="s">
        <v>630</v>
      </c>
      <c r="I198" s="269">
        <v>543</v>
      </c>
      <c r="J198" s="270">
        <v>0.1</v>
      </c>
      <c r="K198" s="269">
        <v>543</v>
      </c>
      <c r="L198" s="271">
        <v>54</v>
      </c>
      <c r="M198" s="271">
        <v>6</v>
      </c>
      <c r="N198" s="271">
        <v>39</v>
      </c>
      <c r="O198" s="271">
        <v>1</v>
      </c>
      <c r="P198" s="271" t="s">
        <v>200</v>
      </c>
      <c r="Q198" s="271" t="s">
        <v>200</v>
      </c>
      <c r="R198" s="271">
        <v>8</v>
      </c>
      <c r="S198" s="271">
        <v>487</v>
      </c>
      <c r="T198" s="271">
        <v>34</v>
      </c>
      <c r="U198" s="271">
        <v>421</v>
      </c>
      <c r="V198" s="271" t="s">
        <v>200</v>
      </c>
      <c r="W198" s="271">
        <v>21</v>
      </c>
      <c r="X198" s="271" t="s">
        <v>200</v>
      </c>
      <c r="Y198" s="271">
        <v>10</v>
      </c>
      <c r="Z198" s="271">
        <v>2</v>
      </c>
      <c r="AA198" s="271">
        <v>2</v>
      </c>
      <c r="AB198" s="271" t="s">
        <v>200</v>
      </c>
      <c r="AC198" s="271" t="s">
        <v>200</v>
      </c>
      <c r="AD198" s="271" t="s">
        <v>200</v>
      </c>
      <c r="AE198" s="271" t="s">
        <v>200</v>
      </c>
      <c r="AF198" s="271" t="s">
        <v>200</v>
      </c>
      <c r="AG198" s="271" t="s">
        <v>200</v>
      </c>
      <c r="AH198" s="271" t="s">
        <v>200</v>
      </c>
      <c r="AI198" s="271" t="s">
        <v>200</v>
      </c>
      <c r="AJ198" s="272"/>
    </row>
    <row r="199" spans="1:36" s="181" customFormat="1" hidden="1">
      <c r="A199" s="181" t="s">
        <v>451</v>
      </c>
      <c r="B199" s="181" t="s">
        <v>147</v>
      </c>
      <c r="C199" s="181" t="s">
        <v>148</v>
      </c>
      <c r="D199" s="181" t="s">
        <v>149</v>
      </c>
      <c r="F199" s="267">
        <v>179</v>
      </c>
      <c r="H199" s="275" t="s">
        <v>631</v>
      </c>
      <c r="I199" s="269">
        <v>2067</v>
      </c>
      <c r="J199" s="270">
        <v>0.4</v>
      </c>
      <c r="K199" s="269">
        <v>2038</v>
      </c>
      <c r="L199" s="271">
        <v>819</v>
      </c>
      <c r="M199" s="271">
        <v>8</v>
      </c>
      <c r="N199" s="271">
        <v>615</v>
      </c>
      <c r="O199" s="271">
        <v>33</v>
      </c>
      <c r="P199" s="271">
        <v>1</v>
      </c>
      <c r="Q199" s="271" t="s">
        <v>200</v>
      </c>
      <c r="R199" s="271">
        <v>163</v>
      </c>
      <c r="S199" s="271">
        <v>1201</v>
      </c>
      <c r="T199" s="271">
        <v>63</v>
      </c>
      <c r="U199" s="271">
        <v>598</v>
      </c>
      <c r="V199" s="271">
        <v>4</v>
      </c>
      <c r="W199" s="271">
        <v>58</v>
      </c>
      <c r="X199" s="271">
        <v>19</v>
      </c>
      <c r="Y199" s="271">
        <v>458</v>
      </c>
      <c r="Z199" s="271">
        <v>7</v>
      </c>
      <c r="AA199" s="271">
        <v>3</v>
      </c>
      <c r="AB199" s="271" t="s">
        <v>200</v>
      </c>
      <c r="AC199" s="271" t="s">
        <v>200</v>
      </c>
      <c r="AD199" s="271">
        <v>3</v>
      </c>
      <c r="AE199" s="271">
        <v>12</v>
      </c>
      <c r="AF199" s="271">
        <v>1</v>
      </c>
      <c r="AG199" s="271" t="s">
        <v>200</v>
      </c>
      <c r="AH199" s="271">
        <v>11</v>
      </c>
      <c r="AI199" s="271">
        <v>28</v>
      </c>
      <c r="AJ199" s="272"/>
    </row>
    <row r="200" spans="1:36" s="181" customFormat="1" ht="24" hidden="1" customHeight="1">
      <c r="A200" s="181" t="s">
        <v>451</v>
      </c>
      <c r="B200" s="181" t="s">
        <v>147</v>
      </c>
      <c r="C200" s="181" t="s">
        <v>148</v>
      </c>
      <c r="D200" s="181" t="s">
        <v>149</v>
      </c>
      <c r="F200" s="267">
        <v>180</v>
      </c>
      <c r="H200" s="275" t="s">
        <v>632</v>
      </c>
      <c r="I200" s="269">
        <v>411</v>
      </c>
      <c r="J200" s="270">
        <v>0.1</v>
      </c>
      <c r="K200" s="269">
        <v>406</v>
      </c>
      <c r="L200" s="271">
        <v>193</v>
      </c>
      <c r="M200" s="271">
        <v>2</v>
      </c>
      <c r="N200" s="271">
        <v>7</v>
      </c>
      <c r="O200" s="271">
        <v>178</v>
      </c>
      <c r="P200" s="271">
        <v>2</v>
      </c>
      <c r="Q200" s="271" t="s">
        <v>200</v>
      </c>
      <c r="R200" s="271">
        <v>3</v>
      </c>
      <c r="S200" s="271">
        <v>212</v>
      </c>
      <c r="T200" s="271">
        <v>141</v>
      </c>
      <c r="U200" s="271">
        <v>11</v>
      </c>
      <c r="V200" s="271" t="s">
        <v>200</v>
      </c>
      <c r="W200" s="271">
        <v>31</v>
      </c>
      <c r="X200" s="271">
        <v>19</v>
      </c>
      <c r="Y200" s="271">
        <v>9</v>
      </c>
      <c r="Z200" s="271">
        <v>1</v>
      </c>
      <c r="AA200" s="271" t="s">
        <v>200</v>
      </c>
      <c r="AB200" s="271" t="s">
        <v>200</v>
      </c>
      <c r="AC200" s="271" t="s">
        <v>200</v>
      </c>
      <c r="AD200" s="271">
        <v>1</v>
      </c>
      <c r="AE200" s="271" t="s">
        <v>200</v>
      </c>
      <c r="AF200" s="271" t="s">
        <v>200</v>
      </c>
      <c r="AG200" s="271" t="s">
        <v>200</v>
      </c>
      <c r="AH200" s="271" t="s">
        <v>200</v>
      </c>
      <c r="AI200" s="271">
        <v>5</v>
      </c>
      <c r="AJ200" s="272"/>
    </row>
    <row r="201" spans="1:36" s="181" customFormat="1" ht="12" hidden="1" customHeight="1">
      <c r="A201" s="181" t="s">
        <v>451</v>
      </c>
      <c r="B201" s="181" t="s">
        <v>147</v>
      </c>
      <c r="C201" s="181" t="s">
        <v>148</v>
      </c>
      <c r="D201" s="181" t="s">
        <v>149</v>
      </c>
      <c r="F201" s="267">
        <v>181</v>
      </c>
      <c r="H201" s="274" t="s">
        <v>633</v>
      </c>
      <c r="I201" s="269" t="s">
        <v>200</v>
      </c>
      <c r="J201" s="270" t="s">
        <v>200</v>
      </c>
      <c r="K201" s="269" t="s">
        <v>200</v>
      </c>
      <c r="L201" s="271" t="s">
        <v>200</v>
      </c>
      <c r="M201" s="271" t="s">
        <v>200</v>
      </c>
      <c r="N201" s="271" t="s">
        <v>200</v>
      </c>
      <c r="O201" s="271" t="s">
        <v>200</v>
      </c>
      <c r="P201" s="271" t="s">
        <v>200</v>
      </c>
      <c r="Q201" s="271" t="s">
        <v>200</v>
      </c>
      <c r="R201" s="271" t="s">
        <v>200</v>
      </c>
      <c r="S201" s="271" t="s">
        <v>200</v>
      </c>
      <c r="T201" s="271" t="s">
        <v>200</v>
      </c>
      <c r="U201" s="271" t="s">
        <v>200</v>
      </c>
      <c r="V201" s="271" t="s">
        <v>200</v>
      </c>
      <c r="W201" s="271" t="s">
        <v>200</v>
      </c>
      <c r="X201" s="271" t="s">
        <v>200</v>
      </c>
      <c r="Y201" s="271" t="s">
        <v>200</v>
      </c>
      <c r="Z201" s="271" t="s">
        <v>200</v>
      </c>
      <c r="AA201" s="271" t="s">
        <v>200</v>
      </c>
      <c r="AB201" s="271" t="s">
        <v>200</v>
      </c>
      <c r="AC201" s="271" t="s">
        <v>200</v>
      </c>
      <c r="AD201" s="271" t="s">
        <v>200</v>
      </c>
      <c r="AE201" s="271" t="s">
        <v>200</v>
      </c>
      <c r="AF201" s="271" t="s">
        <v>200</v>
      </c>
      <c r="AG201" s="271" t="s">
        <v>200</v>
      </c>
      <c r="AH201" s="271" t="s">
        <v>200</v>
      </c>
      <c r="AI201" s="271" t="s">
        <v>200</v>
      </c>
      <c r="AJ201" s="272"/>
    </row>
    <row r="202" spans="1:36" s="181" customFormat="1" ht="12" hidden="1" customHeight="1">
      <c r="A202" s="181" t="s">
        <v>451</v>
      </c>
      <c r="B202" s="181" t="s">
        <v>147</v>
      </c>
      <c r="C202" s="181" t="s">
        <v>148</v>
      </c>
      <c r="D202" s="181" t="s">
        <v>149</v>
      </c>
      <c r="F202" s="267">
        <v>182</v>
      </c>
      <c r="H202" s="279" t="s">
        <v>634</v>
      </c>
      <c r="I202" s="269" t="s">
        <v>470</v>
      </c>
      <c r="J202" s="270">
        <v>0</v>
      </c>
      <c r="K202" s="269" t="s">
        <v>470</v>
      </c>
      <c r="L202" s="271" t="s">
        <v>470</v>
      </c>
      <c r="M202" s="271" t="s">
        <v>470</v>
      </c>
      <c r="N202" s="271" t="s">
        <v>470</v>
      </c>
      <c r="O202" s="271" t="s">
        <v>470</v>
      </c>
      <c r="P202" s="271" t="s">
        <v>470</v>
      </c>
      <c r="Q202" s="271" t="s">
        <v>470</v>
      </c>
      <c r="R202" s="271" t="s">
        <v>470</v>
      </c>
      <c r="S202" s="271" t="s">
        <v>470</v>
      </c>
      <c r="T202" s="271" t="s">
        <v>470</v>
      </c>
      <c r="U202" s="271" t="s">
        <v>470</v>
      </c>
      <c r="V202" s="271" t="s">
        <v>470</v>
      </c>
      <c r="W202" s="271" t="s">
        <v>470</v>
      </c>
      <c r="X202" s="271" t="s">
        <v>470</v>
      </c>
      <c r="Y202" s="271" t="s">
        <v>470</v>
      </c>
      <c r="Z202" s="271" t="s">
        <v>470</v>
      </c>
      <c r="AA202" s="271" t="s">
        <v>470</v>
      </c>
      <c r="AB202" s="271" t="s">
        <v>470</v>
      </c>
      <c r="AC202" s="271" t="s">
        <v>470</v>
      </c>
      <c r="AD202" s="271" t="s">
        <v>470</v>
      </c>
      <c r="AE202" s="271" t="s">
        <v>470</v>
      </c>
      <c r="AF202" s="271" t="s">
        <v>470</v>
      </c>
      <c r="AG202" s="271" t="s">
        <v>470</v>
      </c>
      <c r="AH202" s="271" t="s">
        <v>470</v>
      </c>
      <c r="AI202" s="271" t="s">
        <v>470</v>
      </c>
      <c r="AJ202" s="272"/>
    </row>
    <row r="203" spans="1:36" s="181" customFormat="1" ht="12" hidden="1" customHeight="1">
      <c r="A203" s="181" t="s">
        <v>451</v>
      </c>
      <c r="B203" s="181" t="s">
        <v>147</v>
      </c>
      <c r="C203" s="181" t="s">
        <v>148</v>
      </c>
      <c r="D203" s="181" t="s">
        <v>149</v>
      </c>
      <c r="F203" s="267">
        <v>183</v>
      </c>
      <c r="H203" s="278" t="s">
        <v>635</v>
      </c>
      <c r="I203" s="269">
        <v>1031</v>
      </c>
      <c r="J203" s="270">
        <v>0.2</v>
      </c>
      <c r="K203" s="269">
        <v>1005</v>
      </c>
      <c r="L203" s="271">
        <v>149</v>
      </c>
      <c r="M203" s="271">
        <v>32</v>
      </c>
      <c r="N203" s="271">
        <v>4</v>
      </c>
      <c r="O203" s="271">
        <v>86</v>
      </c>
      <c r="P203" s="271">
        <v>24</v>
      </c>
      <c r="Q203" s="271">
        <v>3</v>
      </c>
      <c r="R203" s="271" t="s">
        <v>200</v>
      </c>
      <c r="S203" s="271">
        <v>811</v>
      </c>
      <c r="T203" s="271">
        <v>451</v>
      </c>
      <c r="U203" s="271">
        <v>88</v>
      </c>
      <c r="V203" s="271">
        <v>30</v>
      </c>
      <c r="W203" s="271">
        <v>133</v>
      </c>
      <c r="X203" s="271">
        <v>87</v>
      </c>
      <c r="Y203" s="271">
        <v>23</v>
      </c>
      <c r="Z203" s="271">
        <v>21</v>
      </c>
      <c r="AA203" s="271">
        <v>10</v>
      </c>
      <c r="AB203" s="271">
        <v>2</v>
      </c>
      <c r="AC203" s="271">
        <v>2</v>
      </c>
      <c r="AD203" s="271">
        <v>7</v>
      </c>
      <c r="AE203" s="271">
        <v>23</v>
      </c>
      <c r="AF203" s="271">
        <v>4</v>
      </c>
      <c r="AG203" s="271">
        <v>16</v>
      </c>
      <c r="AH203" s="271">
        <v>3</v>
      </c>
      <c r="AI203" s="271">
        <v>26</v>
      </c>
      <c r="AJ203" s="272"/>
    </row>
    <row r="204" spans="1:36" s="181" customFormat="1" ht="12" hidden="1" customHeight="1">
      <c r="A204" s="181" t="s">
        <v>451</v>
      </c>
      <c r="B204" s="181" t="s">
        <v>147</v>
      </c>
      <c r="C204" s="181" t="s">
        <v>148</v>
      </c>
      <c r="D204" s="181" t="s">
        <v>149</v>
      </c>
      <c r="F204" s="267">
        <v>184</v>
      </c>
      <c r="H204" s="273" t="s">
        <v>636</v>
      </c>
      <c r="I204" s="269">
        <v>1743</v>
      </c>
      <c r="J204" s="270">
        <v>0.3</v>
      </c>
      <c r="K204" s="269">
        <v>1713</v>
      </c>
      <c r="L204" s="271">
        <v>245</v>
      </c>
      <c r="M204" s="271">
        <v>40</v>
      </c>
      <c r="N204" s="271">
        <v>15</v>
      </c>
      <c r="O204" s="271">
        <v>164</v>
      </c>
      <c r="P204" s="271">
        <v>20</v>
      </c>
      <c r="Q204" s="271">
        <v>2</v>
      </c>
      <c r="R204" s="271">
        <v>4</v>
      </c>
      <c r="S204" s="271">
        <v>1435</v>
      </c>
      <c r="T204" s="271">
        <v>301</v>
      </c>
      <c r="U204" s="271">
        <v>630</v>
      </c>
      <c r="V204" s="271">
        <v>142</v>
      </c>
      <c r="W204" s="271">
        <v>71</v>
      </c>
      <c r="X204" s="271">
        <v>1</v>
      </c>
      <c r="Y204" s="271">
        <v>290</v>
      </c>
      <c r="Z204" s="271">
        <v>28</v>
      </c>
      <c r="AA204" s="271">
        <v>7</v>
      </c>
      <c r="AB204" s="271" t="s">
        <v>200</v>
      </c>
      <c r="AC204" s="271">
        <v>5</v>
      </c>
      <c r="AD204" s="271">
        <v>16</v>
      </c>
      <c r="AE204" s="271">
        <v>4</v>
      </c>
      <c r="AF204" s="271" t="s">
        <v>200</v>
      </c>
      <c r="AG204" s="271">
        <v>2</v>
      </c>
      <c r="AH204" s="271">
        <v>2</v>
      </c>
      <c r="AI204" s="271">
        <v>30</v>
      </c>
      <c r="AJ204" s="272"/>
    </row>
    <row r="205" spans="1:36" s="181" customFormat="1" ht="12" hidden="1" customHeight="1">
      <c r="A205" s="181" t="s">
        <v>451</v>
      </c>
      <c r="B205" s="181" t="s">
        <v>147</v>
      </c>
      <c r="C205" s="181" t="s">
        <v>148</v>
      </c>
      <c r="D205" s="181" t="s">
        <v>149</v>
      </c>
      <c r="F205" s="267">
        <v>185</v>
      </c>
      <c r="H205" s="278" t="s">
        <v>637</v>
      </c>
      <c r="I205" s="269">
        <v>1137</v>
      </c>
      <c r="J205" s="270">
        <v>0.2</v>
      </c>
      <c r="K205" s="269">
        <v>1110</v>
      </c>
      <c r="L205" s="271">
        <v>139</v>
      </c>
      <c r="M205" s="271">
        <v>14</v>
      </c>
      <c r="N205" s="271">
        <v>10</v>
      </c>
      <c r="O205" s="271">
        <v>103</v>
      </c>
      <c r="P205" s="271">
        <v>12</v>
      </c>
      <c r="Q205" s="271" t="s">
        <v>200</v>
      </c>
      <c r="R205" s="271" t="s">
        <v>200</v>
      </c>
      <c r="S205" s="271">
        <v>948</v>
      </c>
      <c r="T205" s="271">
        <v>124</v>
      </c>
      <c r="U205" s="271">
        <v>548</v>
      </c>
      <c r="V205" s="271">
        <v>102</v>
      </c>
      <c r="W205" s="271">
        <v>39</v>
      </c>
      <c r="X205" s="271" t="s">
        <v>200</v>
      </c>
      <c r="Y205" s="271">
        <v>135</v>
      </c>
      <c r="Z205" s="271">
        <v>20</v>
      </c>
      <c r="AA205" s="271">
        <v>6</v>
      </c>
      <c r="AB205" s="271" t="s">
        <v>200</v>
      </c>
      <c r="AC205" s="271">
        <v>5</v>
      </c>
      <c r="AD205" s="271">
        <v>9</v>
      </c>
      <c r="AE205" s="271">
        <v>3</v>
      </c>
      <c r="AF205" s="271" t="s">
        <v>200</v>
      </c>
      <c r="AG205" s="271">
        <v>1</v>
      </c>
      <c r="AH205" s="271">
        <v>2</v>
      </c>
      <c r="AI205" s="271">
        <v>27</v>
      </c>
      <c r="AJ205" s="272"/>
    </row>
    <row r="206" spans="1:36" s="181" customFormat="1" ht="12" hidden="1" customHeight="1">
      <c r="A206" s="181" t="s">
        <v>451</v>
      </c>
      <c r="B206" s="181" t="s">
        <v>147</v>
      </c>
      <c r="C206" s="181" t="s">
        <v>148</v>
      </c>
      <c r="D206" s="181" t="s">
        <v>149</v>
      </c>
      <c r="F206" s="267">
        <v>186</v>
      </c>
      <c r="H206" s="278" t="s">
        <v>638</v>
      </c>
      <c r="I206" s="269" t="s">
        <v>470</v>
      </c>
      <c r="J206" s="270">
        <v>0.1</v>
      </c>
      <c r="K206" s="269" t="s">
        <v>470</v>
      </c>
      <c r="L206" s="271" t="s">
        <v>470</v>
      </c>
      <c r="M206" s="271" t="s">
        <v>470</v>
      </c>
      <c r="N206" s="271" t="s">
        <v>470</v>
      </c>
      <c r="O206" s="271" t="s">
        <v>470</v>
      </c>
      <c r="P206" s="271" t="s">
        <v>470</v>
      </c>
      <c r="Q206" s="271" t="s">
        <v>470</v>
      </c>
      <c r="R206" s="271" t="s">
        <v>470</v>
      </c>
      <c r="S206" s="271" t="s">
        <v>470</v>
      </c>
      <c r="T206" s="271" t="s">
        <v>470</v>
      </c>
      <c r="U206" s="271" t="s">
        <v>470</v>
      </c>
      <c r="V206" s="271" t="s">
        <v>470</v>
      </c>
      <c r="W206" s="271" t="s">
        <v>470</v>
      </c>
      <c r="X206" s="271" t="s">
        <v>470</v>
      </c>
      <c r="Y206" s="271" t="s">
        <v>470</v>
      </c>
      <c r="Z206" s="271" t="s">
        <v>470</v>
      </c>
      <c r="AA206" s="271" t="s">
        <v>470</v>
      </c>
      <c r="AB206" s="271" t="s">
        <v>470</v>
      </c>
      <c r="AC206" s="271" t="s">
        <v>470</v>
      </c>
      <c r="AD206" s="271" t="s">
        <v>470</v>
      </c>
      <c r="AE206" s="271" t="s">
        <v>470</v>
      </c>
      <c r="AF206" s="271" t="s">
        <v>470</v>
      </c>
      <c r="AG206" s="271" t="s">
        <v>470</v>
      </c>
      <c r="AH206" s="271" t="s">
        <v>470</v>
      </c>
      <c r="AI206" s="271" t="s">
        <v>470</v>
      </c>
      <c r="AJ206" s="272"/>
    </row>
    <row r="207" spans="1:36" s="181" customFormat="1" ht="12" hidden="1" customHeight="1">
      <c r="A207" s="181" t="s">
        <v>451</v>
      </c>
      <c r="B207" s="181" t="s">
        <v>147</v>
      </c>
      <c r="C207" s="181" t="s">
        <v>148</v>
      </c>
      <c r="D207" s="181" t="s">
        <v>149</v>
      </c>
      <c r="F207" s="267">
        <v>187</v>
      </c>
      <c r="H207" s="278" t="s">
        <v>639</v>
      </c>
      <c r="I207" s="269" t="s">
        <v>200</v>
      </c>
      <c r="J207" s="270" t="s">
        <v>200</v>
      </c>
      <c r="K207" s="269" t="s">
        <v>200</v>
      </c>
      <c r="L207" s="271" t="s">
        <v>200</v>
      </c>
      <c r="M207" s="271" t="s">
        <v>200</v>
      </c>
      <c r="N207" s="271" t="s">
        <v>200</v>
      </c>
      <c r="O207" s="271" t="s">
        <v>200</v>
      </c>
      <c r="P207" s="271" t="s">
        <v>200</v>
      </c>
      <c r="Q207" s="271" t="s">
        <v>200</v>
      </c>
      <c r="R207" s="271" t="s">
        <v>200</v>
      </c>
      <c r="S207" s="271" t="s">
        <v>200</v>
      </c>
      <c r="T207" s="271" t="s">
        <v>200</v>
      </c>
      <c r="U207" s="271" t="s">
        <v>200</v>
      </c>
      <c r="V207" s="271" t="s">
        <v>200</v>
      </c>
      <c r="W207" s="271" t="s">
        <v>200</v>
      </c>
      <c r="X207" s="271" t="s">
        <v>200</v>
      </c>
      <c r="Y207" s="271" t="s">
        <v>200</v>
      </c>
      <c r="Z207" s="271" t="s">
        <v>200</v>
      </c>
      <c r="AA207" s="271" t="s">
        <v>200</v>
      </c>
      <c r="AB207" s="271" t="s">
        <v>200</v>
      </c>
      <c r="AC207" s="271" t="s">
        <v>200</v>
      </c>
      <c r="AD207" s="271" t="s">
        <v>200</v>
      </c>
      <c r="AE207" s="271" t="s">
        <v>200</v>
      </c>
      <c r="AF207" s="271" t="s">
        <v>200</v>
      </c>
      <c r="AG207" s="271" t="s">
        <v>200</v>
      </c>
      <c r="AH207" s="271" t="s">
        <v>200</v>
      </c>
      <c r="AI207" s="271" t="s">
        <v>200</v>
      </c>
      <c r="AJ207" s="272"/>
    </row>
    <row r="208" spans="1:36" s="181" customFormat="1" ht="12" hidden="1" customHeight="1">
      <c r="A208" s="181" t="s">
        <v>451</v>
      </c>
      <c r="B208" s="181" t="s">
        <v>147</v>
      </c>
      <c r="C208" s="181" t="s">
        <v>148</v>
      </c>
      <c r="D208" s="181" t="s">
        <v>149</v>
      </c>
      <c r="F208" s="267">
        <v>188</v>
      </c>
      <c r="H208" s="278" t="s">
        <v>640</v>
      </c>
      <c r="I208" s="269" t="s">
        <v>470</v>
      </c>
      <c r="J208" s="270">
        <v>0</v>
      </c>
      <c r="K208" s="269" t="s">
        <v>470</v>
      </c>
      <c r="L208" s="271" t="s">
        <v>470</v>
      </c>
      <c r="M208" s="271" t="s">
        <v>470</v>
      </c>
      <c r="N208" s="271" t="s">
        <v>470</v>
      </c>
      <c r="O208" s="271" t="s">
        <v>470</v>
      </c>
      <c r="P208" s="271" t="s">
        <v>470</v>
      </c>
      <c r="Q208" s="271" t="s">
        <v>470</v>
      </c>
      <c r="R208" s="271" t="s">
        <v>470</v>
      </c>
      <c r="S208" s="271" t="s">
        <v>470</v>
      </c>
      <c r="T208" s="271" t="s">
        <v>470</v>
      </c>
      <c r="U208" s="271" t="s">
        <v>470</v>
      </c>
      <c r="V208" s="271" t="s">
        <v>470</v>
      </c>
      <c r="W208" s="271" t="s">
        <v>470</v>
      </c>
      <c r="X208" s="271" t="s">
        <v>470</v>
      </c>
      <c r="Y208" s="271" t="s">
        <v>470</v>
      </c>
      <c r="Z208" s="271" t="s">
        <v>470</v>
      </c>
      <c r="AA208" s="271" t="s">
        <v>470</v>
      </c>
      <c r="AB208" s="271" t="s">
        <v>470</v>
      </c>
      <c r="AC208" s="271" t="s">
        <v>470</v>
      </c>
      <c r="AD208" s="271" t="s">
        <v>470</v>
      </c>
      <c r="AE208" s="271" t="s">
        <v>470</v>
      </c>
      <c r="AF208" s="271" t="s">
        <v>470</v>
      </c>
      <c r="AG208" s="271" t="s">
        <v>470</v>
      </c>
      <c r="AH208" s="271" t="s">
        <v>470</v>
      </c>
      <c r="AI208" s="271" t="s">
        <v>470</v>
      </c>
      <c r="AJ208" s="272"/>
    </row>
    <row r="209" spans="1:36" s="181" customFormat="1" ht="12" hidden="1" customHeight="1">
      <c r="A209" s="181" t="s">
        <v>451</v>
      </c>
      <c r="B209" s="181" t="s">
        <v>147</v>
      </c>
      <c r="C209" s="181" t="s">
        <v>148</v>
      </c>
      <c r="D209" s="181" t="s">
        <v>149</v>
      </c>
      <c r="F209" s="267">
        <v>189</v>
      </c>
      <c r="H209" s="273" t="s">
        <v>641</v>
      </c>
      <c r="I209" s="269">
        <v>31818</v>
      </c>
      <c r="J209" s="270">
        <v>6</v>
      </c>
      <c r="K209" s="269">
        <v>30672</v>
      </c>
      <c r="L209" s="271">
        <v>22331</v>
      </c>
      <c r="M209" s="271">
        <v>956</v>
      </c>
      <c r="N209" s="271">
        <v>20789</v>
      </c>
      <c r="O209" s="271">
        <v>288</v>
      </c>
      <c r="P209" s="271">
        <v>35</v>
      </c>
      <c r="Q209" s="271">
        <v>15</v>
      </c>
      <c r="R209" s="271">
        <v>248</v>
      </c>
      <c r="S209" s="271">
        <v>8291</v>
      </c>
      <c r="T209" s="271">
        <v>418</v>
      </c>
      <c r="U209" s="271">
        <v>6989</v>
      </c>
      <c r="V209" s="271">
        <v>109</v>
      </c>
      <c r="W209" s="271">
        <v>49</v>
      </c>
      <c r="X209" s="271">
        <v>1</v>
      </c>
      <c r="Y209" s="271">
        <v>726</v>
      </c>
      <c r="Z209" s="271">
        <v>29</v>
      </c>
      <c r="AA209" s="271">
        <v>11</v>
      </c>
      <c r="AB209" s="271">
        <v>2</v>
      </c>
      <c r="AC209" s="271" t="s">
        <v>200</v>
      </c>
      <c r="AD209" s="271">
        <v>15</v>
      </c>
      <c r="AE209" s="271">
        <v>21</v>
      </c>
      <c r="AF209" s="271">
        <v>15</v>
      </c>
      <c r="AG209" s="271">
        <v>2</v>
      </c>
      <c r="AH209" s="271">
        <v>4</v>
      </c>
      <c r="AI209" s="271">
        <v>1146</v>
      </c>
      <c r="AJ209" s="272"/>
    </row>
    <row r="210" spans="1:36" s="181" customFormat="1" ht="12" hidden="1" customHeight="1">
      <c r="A210" s="181" t="s">
        <v>451</v>
      </c>
      <c r="B210" s="181" t="s">
        <v>147</v>
      </c>
      <c r="C210" s="181" t="s">
        <v>148</v>
      </c>
      <c r="D210" s="181" t="s">
        <v>149</v>
      </c>
      <c r="F210" s="267">
        <v>190</v>
      </c>
      <c r="H210" s="279" t="s">
        <v>642</v>
      </c>
      <c r="I210" s="269">
        <v>6041</v>
      </c>
      <c r="J210" s="270">
        <v>1.1000000000000001</v>
      </c>
      <c r="K210" s="269">
        <v>6021</v>
      </c>
      <c r="L210" s="271">
        <v>908</v>
      </c>
      <c r="M210" s="271">
        <v>557</v>
      </c>
      <c r="N210" s="271">
        <v>41</v>
      </c>
      <c r="O210" s="271">
        <v>129</v>
      </c>
      <c r="P210" s="271">
        <v>1</v>
      </c>
      <c r="Q210" s="271" t="s">
        <v>200</v>
      </c>
      <c r="R210" s="271">
        <v>180</v>
      </c>
      <c r="S210" s="271">
        <v>5114</v>
      </c>
      <c r="T210" s="271">
        <v>141</v>
      </c>
      <c r="U210" s="271">
        <v>4543</v>
      </c>
      <c r="V210" s="271">
        <v>1</v>
      </c>
      <c r="W210" s="271">
        <v>19</v>
      </c>
      <c r="X210" s="271">
        <v>1</v>
      </c>
      <c r="Y210" s="271">
        <v>409</v>
      </c>
      <c r="Z210" s="271" t="s">
        <v>200</v>
      </c>
      <c r="AA210" s="271" t="s">
        <v>200</v>
      </c>
      <c r="AB210" s="271" t="s">
        <v>200</v>
      </c>
      <c r="AC210" s="271" t="s">
        <v>200</v>
      </c>
      <c r="AD210" s="271" t="s">
        <v>200</v>
      </c>
      <c r="AE210" s="271" t="s">
        <v>200</v>
      </c>
      <c r="AF210" s="271" t="s">
        <v>200</v>
      </c>
      <c r="AG210" s="271" t="s">
        <v>200</v>
      </c>
      <c r="AH210" s="271" t="s">
        <v>200</v>
      </c>
      <c r="AI210" s="271">
        <v>19</v>
      </c>
      <c r="AJ210" s="272"/>
    </row>
    <row r="211" spans="1:36" s="181" customFormat="1" ht="12" hidden="1" customHeight="1">
      <c r="A211" s="181" t="s">
        <v>451</v>
      </c>
      <c r="B211" s="181" t="s">
        <v>147</v>
      </c>
      <c r="C211" s="181" t="s">
        <v>148</v>
      </c>
      <c r="D211" s="181" t="s">
        <v>149</v>
      </c>
      <c r="F211" s="267">
        <v>191</v>
      </c>
      <c r="H211" s="268" t="s">
        <v>643</v>
      </c>
      <c r="I211" s="269">
        <v>80</v>
      </c>
      <c r="J211" s="270">
        <v>0</v>
      </c>
      <c r="K211" s="269">
        <v>80</v>
      </c>
      <c r="L211" s="271" t="s">
        <v>200</v>
      </c>
      <c r="M211" s="271" t="s">
        <v>200</v>
      </c>
      <c r="N211" s="271" t="s">
        <v>200</v>
      </c>
      <c r="O211" s="271" t="s">
        <v>200</v>
      </c>
      <c r="P211" s="271" t="s">
        <v>200</v>
      </c>
      <c r="Q211" s="271" t="s">
        <v>200</v>
      </c>
      <c r="R211" s="271" t="s">
        <v>200</v>
      </c>
      <c r="S211" s="271">
        <v>80</v>
      </c>
      <c r="T211" s="271" t="s">
        <v>200</v>
      </c>
      <c r="U211" s="271">
        <v>80</v>
      </c>
      <c r="V211" s="271" t="s">
        <v>200</v>
      </c>
      <c r="W211" s="271" t="s">
        <v>200</v>
      </c>
      <c r="X211" s="271" t="s">
        <v>200</v>
      </c>
      <c r="Y211" s="271" t="s">
        <v>200</v>
      </c>
      <c r="Z211" s="271" t="s">
        <v>200</v>
      </c>
      <c r="AA211" s="271" t="s">
        <v>200</v>
      </c>
      <c r="AB211" s="271" t="s">
        <v>200</v>
      </c>
      <c r="AC211" s="271" t="s">
        <v>200</v>
      </c>
      <c r="AD211" s="271" t="s">
        <v>200</v>
      </c>
      <c r="AE211" s="271" t="s">
        <v>200</v>
      </c>
      <c r="AF211" s="271" t="s">
        <v>200</v>
      </c>
      <c r="AG211" s="271" t="s">
        <v>200</v>
      </c>
      <c r="AH211" s="271" t="s">
        <v>200</v>
      </c>
      <c r="AI211" s="271" t="s">
        <v>200</v>
      </c>
      <c r="AJ211" s="272"/>
    </row>
    <row r="212" spans="1:36" s="181" customFormat="1" ht="12" hidden="1" customHeight="1">
      <c r="A212" s="181" t="s">
        <v>451</v>
      </c>
      <c r="B212" s="181" t="s">
        <v>147</v>
      </c>
      <c r="C212" s="181" t="s">
        <v>148</v>
      </c>
      <c r="D212" s="181" t="s">
        <v>149</v>
      </c>
      <c r="F212" s="267">
        <v>192</v>
      </c>
      <c r="H212" s="273" t="s">
        <v>644</v>
      </c>
      <c r="I212" s="269">
        <v>25301</v>
      </c>
      <c r="J212" s="270">
        <v>4.8</v>
      </c>
      <c r="K212" s="269">
        <v>24178</v>
      </c>
      <c r="L212" s="271">
        <v>21383</v>
      </c>
      <c r="M212" s="271">
        <v>396</v>
      </c>
      <c r="N212" s="271">
        <v>20711</v>
      </c>
      <c r="O212" s="271">
        <v>159</v>
      </c>
      <c r="P212" s="271">
        <v>34</v>
      </c>
      <c r="Q212" s="271">
        <v>15</v>
      </c>
      <c r="R212" s="271">
        <v>68</v>
      </c>
      <c r="S212" s="271">
        <v>2746</v>
      </c>
      <c r="T212" s="271">
        <v>265</v>
      </c>
      <c r="U212" s="271">
        <v>2123</v>
      </c>
      <c r="V212" s="271">
        <v>108</v>
      </c>
      <c r="W212" s="271">
        <v>28</v>
      </c>
      <c r="X212" s="271" t="s">
        <v>200</v>
      </c>
      <c r="Y212" s="271">
        <v>222</v>
      </c>
      <c r="Z212" s="271">
        <v>29</v>
      </c>
      <c r="AA212" s="271">
        <v>11</v>
      </c>
      <c r="AB212" s="271">
        <v>2</v>
      </c>
      <c r="AC212" s="271" t="s">
        <v>200</v>
      </c>
      <c r="AD212" s="271">
        <v>15</v>
      </c>
      <c r="AE212" s="271">
        <v>21</v>
      </c>
      <c r="AF212" s="271">
        <v>15</v>
      </c>
      <c r="AG212" s="271">
        <v>2</v>
      </c>
      <c r="AH212" s="271">
        <v>4</v>
      </c>
      <c r="AI212" s="271">
        <v>1123</v>
      </c>
      <c r="AJ212" s="272"/>
    </row>
    <row r="213" spans="1:36" s="181" customFormat="1" ht="12" hidden="1" customHeight="1">
      <c r="A213" s="181" t="s">
        <v>451</v>
      </c>
      <c r="B213" s="181" t="s">
        <v>147</v>
      </c>
      <c r="C213" s="181" t="s">
        <v>148</v>
      </c>
      <c r="D213" s="181" t="s">
        <v>149</v>
      </c>
      <c r="F213" s="267">
        <v>193</v>
      </c>
      <c r="H213" s="279" t="s">
        <v>645</v>
      </c>
      <c r="I213" s="269">
        <v>22060</v>
      </c>
      <c r="J213" s="270">
        <v>4.2</v>
      </c>
      <c r="K213" s="269">
        <v>21871</v>
      </c>
      <c r="L213" s="271">
        <v>19660</v>
      </c>
      <c r="M213" s="271">
        <v>278</v>
      </c>
      <c r="N213" s="271">
        <v>19339</v>
      </c>
      <c r="O213" s="271">
        <v>1</v>
      </c>
      <c r="P213" s="271">
        <v>18</v>
      </c>
      <c r="Q213" s="271">
        <v>1</v>
      </c>
      <c r="R213" s="271">
        <v>23</v>
      </c>
      <c r="S213" s="271">
        <v>2201</v>
      </c>
      <c r="T213" s="271">
        <v>199</v>
      </c>
      <c r="U213" s="271">
        <v>1906</v>
      </c>
      <c r="V213" s="271">
        <v>5</v>
      </c>
      <c r="W213" s="271" t="s">
        <v>200</v>
      </c>
      <c r="X213" s="271" t="s">
        <v>200</v>
      </c>
      <c r="Y213" s="271">
        <v>91</v>
      </c>
      <c r="Z213" s="271">
        <v>4</v>
      </c>
      <c r="AA213" s="271" t="s">
        <v>200</v>
      </c>
      <c r="AB213" s="271" t="s">
        <v>200</v>
      </c>
      <c r="AC213" s="271" t="s">
        <v>200</v>
      </c>
      <c r="AD213" s="271">
        <v>4</v>
      </c>
      <c r="AE213" s="271">
        <v>6</v>
      </c>
      <c r="AF213" s="271">
        <v>6</v>
      </c>
      <c r="AG213" s="271" t="s">
        <v>200</v>
      </c>
      <c r="AH213" s="271" t="s">
        <v>200</v>
      </c>
      <c r="AI213" s="271">
        <v>189</v>
      </c>
      <c r="AJ213" s="272"/>
    </row>
    <row r="214" spans="1:36" s="181" customFormat="1" ht="12" hidden="1" customHeight="1">
      <c r="A214" s="181" t="s">
        <v>451</v>
      </c>
      <c r="B214" s="181" t="s">
        <v>147</v>
      </c>
      <c r="C214" s="181" t="s">
        <v>148</v>
      </c>
      <c r="D214" s="181" t="s">
        <v>149</v>
      </c>
      <c r="F214" s="267">
        <v>194</v>
      </c>
      <c r="H214" s="274" t="s">
        <v>646</v>
      </c>
      <c r="I214" s="269">
        <v>3240</v>
      </c>
      <c r="J214" s="270">
        <v>0.6</v>
      </c>
      <c r="K214" s="269">
        <v>2306</v>
      </c>
      <c r="L214" s="271">
        <v>1723</v>
      </c>
      <c r="M214" s="271">
        <v>119</v>
      </c>
      <c r="N214" s="271">
        <v>1371</v>
      </c>
      <c r="O214" s="271">
        <v>158</v>
      </c>
      <c r="P214" s="271">
        <v>16</v>
      </c>
      <c r="Q214" s="271">
        <v>13</v>
      </c>
      <c r="R214" s="271">
        <v>45</v>
      </c>
      <c r="S214" s="271">
        <v>545</v>
      </c>
      <c r="T214" s="271">
        <v>66</v>
      </c>
      <c r="U214" s="271">
        <v>217</v>
      </c>
      <c r="V214" s="271">
        <v>103</v>
      </c>
      <c r="W214" s="271">
        <v>28</v>
      </c>
      <c r="X214" s="271" t="s">
        <v>200</v>
      </c>
      <c r="Y214" s="271">
        <v>131</v>
      </c>
      <c r="Z214" s="271">
        <v>24</v>
      </c>
      <c r="AA214" s="271">
        <v>11</v>
      </c>
      <c r="AB214" s="271">
        <v>2</v>
      </c>
      <c r="AC214" s="271" t="s">
        <v>200</v>
      </c>
      <c r="AD214" s="271">
        <v>11</v>
      </c>
      <c r="AE214" s="271">
        <v>15</v>
      </c>
      <c r="AF214" s="271">
        <v>9</v>
      </c>
      <c r="AG214" s="271">
        <v>2</v>
      </c>
      <c r="AH214" s="271">
        <v>4</v>
      </c>
      <c r="AI214" s="271">
        <v>934</v>
      </c>
      <c r="AJ214" s="272"/>
    </row>
    <row r="215" spans="1:36" s="181" customFormat="1" ht="24" hidden="1" customHeight="1">
      <c r="A215" s="181" t="s">
        <v>451</v>
      </c>
      <c r="B215" s="181" t="s">
        <v>147</v>
      </c>
      <c r="C215" s="181" t="s">
        <v>148</v>
      </c>
      <c r="D215" s="181" t="s">
        <v>149</v>
      </c>
      <c r="F215" s="267">
        <v>195</v>
      </c>
      <c r="H215" s="275" t="s">
        <v>647</v>
      </c>
      <c r="I215" s="269">
        <v>398</v>
      </c>
      <c r="J215" s="270">
        <v>0.1</v>
      </c>
      <c r="K215" s="269">
        <v>394</v>
      </c>
      <c r="L215" s="271">
        <v>41</v>
      </c>
      <c r="M215" s="271">
        <v>3</v>
      </c>
      <c r="N215" s="271">
        <v>38</v>
      </c>
      <c r="O215" s="271" t="s">
        <v>200</v>
      </c>
      <c r="P215" s="271" t="s">
        <v>200</v>
      </c>
      <c r="Q215" s="271" t="s">
        <v>200</v>
      </c>
      <c r="R215" s="271" t="s">
        <v>200</v>
      </c>
      <c r="S215" s="271">
        <v>353</v>
      </c>
      <c r="T215" s="271">
        <v>12</v>
      </c>
      <c r="U215" s="271">
        <v>243</v>
      </c>
      <c r="V215" s="271" t="s">
        <v>200</v>
      </c>
      <c r="W215" s="271">
        <v>2</v>
      </c>
      <c r="X215" s="271" t="s">
        <v>200</v>
      </c>
      <c r="Y215" s="271">
        <v>96</v>
      </c>
      <c r="Z215" s="271" t="s">
        <v>200</v>
      </c>
      <c r="AA215" s="271" t="s">
        <v>200</v>
      </c>
      <c r="AB215" s="271" t="s">
        <v>200</v>
      </c>
      <c r="AC215" s="271" t="s">
        <v>200</v>
      </c>
      <c r="AD215" s="271" t="s">
        <v>200</v>
      </c>
      <c r="AE215" s="271" t="s">
        <v>200</v>
      </c>
      <c r="AF215" s="271" t="s">
        <v>200</v>
      </c>
      <c r="AG215" s="271" t="s">
        <v>200</v>
      </c>
      <c r="AH215" s="271" t="s">
        <v>200</v>
      </c>
      <c r="AI215" s="271">
        <v>4</v>
      </c>
      <c r="AJ215" s="272"/>
    </row>
    <row r="216" spans="1:36" s="181" customFormat="1" ht="12" hidden="1" customHeight="1">
      <c r="A216" s="181" t="s">
        <v>451</v>
      </c>
      <c r="B216" s="181" t="s">
        <v>147</v>
      </c>
      <c r="C216" s="181" t="s">
        <v>148</v>
      </c>
      <c r="D216" s="181" t="s">
        <v>149</v>
      </c>
      <c r="F216" s="267">
        <v>196</v>
      </c>
      <c r="H216" s="279" t="s">
        <v>648</v>
      </c>
      <c r="I216" s="269">
        <v>262</v>
      </c>
      <c r="J216" s="270">
        <v>0</v>
      </c>
      <c r="K216" s="269">
        <v>262</v>
      </c>
      <c r="L216" s="271">
        <v>36</v>
      </c>
      <c r="M216" s="271" t="s">
        <v>200</v>
      </c>
      <c r="N216" s="271">
        <v>36</v>
      </c>
      <c r="O216" s="271" t="s">
        <v>200</v>
      </c>
      <c r="P216" s="271" t="s">
        <v>200</v>
      </c>
      <c r="Q216" s="271" t="s">
        <v>200</v>
      </c>
      <c r="R216" s="271" t="s">
        <v>200</v>
      </c>
      <c r="S216" s="271">
        <v>226</v>
      </c>
      <c r="T216" s="271" t="s">
        <v>200</v>
      </c>
      <c r="U216" s="271">
        <v>226</v>
      </c>
      <c r="V216" s="271" t="s">
        <v>200</v>
      </c>
      <c r="W216" s="271" t="s">
        <v>200</v>
      </c>
      <c r="X216" s="271" t="s">
        <v>200</v>
      </c>
      <c r="Y216" s="271" t="s">
        <v>200</v>
      </c>
      <c r="Z216" s="271" t="s">
        <v>200</v>
      </c>
      <c r="AA216" s="271" t="s">
        <v>200</v>
      </c>
      <c r="AB216" s="271" t="s">
        <v>200</v>
      </c>
      <c r="AC216" s="271" t="s">
        <v>200</v>
      </c>
      <c r="AD216" s="271" t="s">
        <v>200</v>
      </c>
      <c r="AE216" s="271" t="s">
        <v>200</v>
      </c>
      <c r="AF216" s="271" t="s">
        <v>200</v>
      </c>
      <c r="AG216" s="271" t="s">
        <v>200</v>
      </c>
      <c r="AH216" s="271" t="s">
        <v>200</v>
      </c>
      <c r="AI216" s="271" t="s">
        <v>200</v>
      </c>
      <c r="AJ216" s="272"/>
    </row>
    <row r="217" spans="1:36" s="181" customFormat="1" ht="12" hidden="1" customHeight="1">
      <c r="A217" s="181" t="s">
        <v>451</v>
      </c>
      <c r="B217" s="181" t="s">
        <v>147</v>
      </c>
      <c r="C217" s="181" t="s">
        <v>148</v>
      </c>
      <c r="D217" s="181" t="s">
        <v>149</v>
      </c>
      <c r="F217" s="267">
        <v>197</v>
      </c>
      <c r="H217" s="274" t="s">
        <v>649</v>
      </c>
      <c r="I217" s="269" t="s">
        <v>470</v>
      </c>
      <c r="J217" s="270">
        <v>0</v>
      </c>
      <c r="K217" s="269" t="s">
        <v>470</v>
      </c>
      <c r="L217" s="271" t="s">
        <v>470</v>
      </c>
      <c r="M217" s="271" t="s">
        <v>470</v>
      </c>
      <c r="N217" s="271" t="s">
        <v>470</v>
      </c>
      <c r="O217" s="271" t="s">
        <v>470</v>
      </c>
      <c r="P217" s="271" t="s">
        <v>470</v>
      </c>
      <c r="Q217" s="271" t="s">
        <v>470</v>
      </c>
      <c r="R217" s="271" t="s">
        <v>470</v>
      </c>
      <c r="S217" s="271" t="s">
        <v>470</v>
      </c>
      <c r="T217" s="271" t="s">
        <v>470</v>
      </c>
      <c r="U217" s="271" t="s">
        <v>470</v>
      </c>
      <c r="V217" s="271" t="s">
        <v>470</v>
      </c>
      <c r="W217" s="271" t="s">
        <v>470</v>
      </c>
      <c r="X217" s="271" t="s">
        <v>470</v>
      </c>
      <c r="Y217" s="271" t="s">
        <v>470</v>
      </c>
      <c r="Z217" s="271" t="s">
        <v>470</v>
      </c>
      <c r="AA217" s="271" t="s">
        <v>470</v>
      </c>
      <c r="AB217" s="271" t="s">
        <v>470</v>
      </c>
      <c r="AC217" s="271" t="s">
        <v>470</v>
      </c>
      <c r="AD217" s="271" t="s">
        <v>470</v>
      </c>
      <c r="AE217" s="271" t="s">
        <v>470</v>
      </c>
      <c r="AF217" s="271" t="s">
        <v>470</v>
      </c>
      <c r="AG217" s="271" t="s">
        <v>470</v>
      </c>
      <c r="AH217" s="271" t="s">
        <v>470</v>
      </c>
      <c r="AI217" s="271" t="s">
        <v>470</v>
      </c>
      <c r="AJ217" s="272"/>
    </row>
    <row r="218" spans="1:36" s="181" customFormat="1" ht="12" hidden="1" customHeight="1">
      <c r="A218" s="181" t="s">
        <v>451</v>
      </c>
      <c r="B218" s="181" t="s">
        <v>147</v>
      </c>
      <c r="C218" s="181" t="s">
        <v>148</v>
      </c>
      <c r="D218" s="181" t="s">
        <v>149</v>
      </c>
      <c r="F218" s="267">
        <v>198</v>
      </c>
      <c r="H218" s="274" t="s">
        <v>650</v>
      </c>
      <c r="I218" s="269" t="s">
        <v>470</v>
      </c>
      <c r="J218" s="270">
        <v>0</v>
      </c>
      <c r="K218" s="269" t="s">
        <v>470</v>
      </c>
      <c r="L218" s="271" t="s">
        <v>470</v>
      </c>
      <c r="M218" s="271" t="s">
        <v>470</v>
      </c>
      <c r="N218" s="271" t="s">
        <v>470</v>
      </c>
      <c r="O218" s="271" t="s">
        <v>470</v>
      </c>
      <c r="P218" s="271" t="s">
        <v>470</v>
      </c>
      <c r="Q218" s="271" t="s">
        <v>470</v>
      </c>
      <c r="R218" s="271" t="s">
        <v>470</v>
      </c>
      <c r="S218" s="271" t="s">
        <v>470</v>
      </c>
      <c r="T218" s="271" t="s">
        <v>470</v>
      </c>
      <c r="U218" s="271" t="s">
        <v>470</v>
      </c>
      <c r="V218" s="271" t="s">
        <v>470</v>
      </c>
      <c r="W218" s="271" t="s">
        <v>470</v>
      </c>
      <c r="X218" s="271" t="s">
        <v>470</v>
      </c>
      <c r="Y218" s="271" t="s">
        <v>470</v>
      </c>
      <c r="Z218" s="271" t="s">
        <v>470</v>
      </c>
      <c r="AA218" s="271" t="s">
        <v>470</v>
      </c>
      <c r="AB218" s="271" t="s">
        <v>470</v>
      </c>
      <c r="AC218" s="271" t="s">
        <v>470</v>
      </c>
      <c r="AD218" s="271" t="s">
        <v>470</v>
      </c>
      <c r="AE218" s="271" t="s">
        <v>470</v>
      </c>
      <c r="AF218" s="271" t="s">
        <v>470</v>
      </c>
      <c r="AG218" s="271" t="s">
        <v>470</v>
      </c>
      <c r="AH218" s="271" t="s">
        <v>470</v>
      </c>
      <c r="AI218" s="271" t="s">
        <v>470</v>
      </c>
      <c r="AJ218" s="272"/>
    </row>
    <row r="219" spans="1:36" s="181" customFormat="1" ht="12" hidden="1" customHeight="1">
      <c r="A219" s="181" t="s">
        <v>451</v>
      </c>
      <c r="B219" s="181" t="s">
        <v>147</v>
      </c>
      <c r="C219" s="181" t="s">
        <v>148</v>
      </c>
      <c r="D219" s="181" t="s">
        <v>149</v>
      </c>
      <c r="F219" s="267">
        <v>199</v>
      </c>
      <c r="H219" s="273" t="s">
        <v>651</v>
      </c>
      <c r="I219" s="269">
        <v>1029</v>
      </c>
      <c r="J219" s="270">
        <v>0.2</v>
      </c>
      <c r="K219" s="269">
        <v>992</v>
      </c>
      <c r="L219" s="271">
        <v>56</v>
      </c>
      <c r="M219" s="271">
        <v>5</v>
      </c>
      <c r="N219" s="271">
        <v>11</v>
      </c>
      <c r="O219" s="271">
        <v>28</v>
      </c>
      <c r="P219" s="271" t="s">
        <v>200</v>
      </c>
      <c r="Q219" s="271">
        <v>12</v>
      </c>
      <c r="R219" s="271" t="s">
        <v>200</v>
      </c>
      <c r="S219" s="271">
        <v>931</v>
      </c>
      <c r="T219" s="271">
        <v>480</v>
      </c>
      <c r="U219" s="271">
        <v>210</v>
      </c>
      <c r="V219" s="271">
        <v>189</v>
      </c>
      <c r="W219" s="271">
        <v>10</v>
      </c>
      <c r="X219" s="271" t="s">
        <v>200</v>
      </c>
      <c r="Y219" s="271">
        <v>42</v>
      </c>
      <c r="Z219" s="271">
        <v>5</v>
      </c>
      <c r="AA219" s="271">
        <v>4</v>
      </c>
      <c r="AB219" s="271" t="s">
        <v>200</v>
      </c>
      <c r="AC219" s="271">
        <v>1</v>
      </c>
      <c r="AD219" s="271" t="s">
        <v>200</v>
      </c>
      <c r="AE219" s="271" t="s">
        <v>200</v>
      </c>
      <c r="AF219" s="271" t="s">
        <v>200</v>
      </c>
      <c r="AG219" s="271" t="s">
        <v>200</v>
      </c>
      <c r="AH219" s="271" t="s">
        <v>200</v>
      </c>
      <c r="AI219" s="271">
        <v>37</v>
      </c>
      <c r="AJ219" s="272"/>
    </row>
    <row r="220" spans="1:36" s="181" customFormat="1" ht="12" hidden="1" customHeight="1">
      <c r="A220" s="181" t="s">
        <v>451</v>
      </c>
      <c r="B220" s="181" t="s">
        <v>147</v>
      </c>
      <c r="C220" s="181" t="s">
        <v>148</v>
      </c>
      <c r="D220" s="181" t="s">
        <v>149</v>
      </c>
      <c r="F220" s="267">
        <v>200</v>
      </c>
      <c r="H220" s="274" t="s">
        <v>652</v>
      </c>
      <c r="I220" s="269">
        <v>773</v>
      </c>
      <c r="J220" s="270">
        <v>0.1</v>
      </c>
      <c r="K220" s="269">
        <v>737</v>
      </c>
      <c r="L220" s="271">
        <v>11</v>
      </c>
      <c r="M220" s="271" t="s">
        <v>200</v>
      </c>
      <c r="N220" s="271">
        <v>1</v>
      </c>
      <c r="O220" s="271" t="s">
        <v>200</v>
      </c>
      <c r="P220" s="271" t="s">
        <v>200</v>
      </c>
      <c r="Q220" s="271">
        <v>10</v>
      </c>
      <c r="R220" s="271" t="s">
        <v>200</v>
      </c>
      <c r="S220" s="271">
        <v>724</v>
      </c>
      <c r="T220" s="271">
        <v>350</v>
      </c>
      <c r="U220" s="271">
        <v>188</v>
      </c>
      <c r="V220" s="271">
        <v>163</v>
      </c>
      <c r="W220" s="271">
        <v>1</v>
      </c>
      <c r="X220" s="271" t="s">
        <v>200</v>
      </c>
      <c r="Y220" s="271">
        <v>21</v>
      </c>
      <c r="Z220" s="271">
        <v>2</v>
      </c>
      <c r="AA220" s="271">
        <v>2</v>
      </c>
      <c r="AB220" s="271" t="s">
        <v>200</v>
      </c>
      <c r="AC220" s="271" t="s">
        <v>200</v>
      </c>
      <c r="AD220" s="271" t="s">
        <v>200</v>
      </c>
      <c r="AE220" s="271" t="s">
        <v>200</v>
      </c>
      <c r="AF220" s="271" t="s">
        <v>200</v>
      </c>
      <c r="AG220" s="271" t="s">
        <v>200</v>
      </c>
      <c r="AH220" s="271" t="s">
        <v>200</v>
      </c>
      <c r="AI220" s="271">
        <v>36</v>
      </c>
      <c r="AJ220" s="272"/>
    </row>
    <row r="221" spans="1:36" s="181" customFormat="1" ht="12" hidden="1" customHeight="1">
      <c r="A221" s="181" t="s">
        <v>451</v>
      </c>
      <c r="B221" s="181" t="s">
        <v>147</v>
      </c>
      <c r="C221" s="181" t="s">
        <v>148</v>
      </c>
      <c r="D221" s="181" t="s">
        <v>149</v>
      </c>
      <c r="F221" s="267">
        <v>201</v>
      </c>
      <c r="H221" s="275" t="s">
        <v>653</v>
      </c>
      <c r="I221" s="269" t="s">
        <v>200</v>
      </c>
      <c r="J221" s="270" t="s">
        <v>200</v>
      </c>
      <c r="K221" s="269" t="s">
        <v>200</v>
      </c>
      <c r="L221" s="271" t="s">
        <v>200</v>
      </c>
      <c r="M221" s="271" t="s">
        <v>200</v>
      </c>
      <c r="N221" s="271" t="s">
        <v>200</v>
      </c>
      <c r="O221" s="271" t="s">
        <v>200</v>
      </c>
      <c r="P221" s="271" t="s">
        <v>200</v>
      </c>
      <c r="Q221" s="271" t="s">
        <v>200</v>
      </c>
      <c r="R221" s="271" t="s">
        <v>200</v>
      </c>
      <c r="S221" s="271" t="s">
        <v>200</v>
      </c>
      <c r="T221" s="271" t="s">
        <v>200</v>
      </c>
      <c r="U221" s="271" t="s">
        <v>200</v>
      </c>
      <c r="V221" s="271" t="s">
        <v>200</v>
      </c>
      <c r="W221" s="271" t="s">
        <v>200</v>
      </c>
      <c r="X221" s="271" t="s">
        <v>200</v>
      </c>
      <c r="Y221" s="271" t="s">
        <v>200</v>
      </c>
      <c r="Z221" s="271" t="s">
        <v>200</v>
      </c>
      <c r="AA221" s="271" t="s">
        <v>200</v>
      </c>
      <c r="AB221" s="271" t="s">
        <v>200</v>
      </c>
      <c r="AC221" s="271" t="s">
        <v>200</v>
      </c>
      <c r="AD221" s="271" t="s">
        <v>200</v>
      </c>
      <c r="AE221" s="271" t="s">
        <v>200</v>
      </c>
      <c r="AF221" s="271" t="s">
        <v>200</v>
      </c>
      <c r="AG221" s="271" t="s">
        <v>200</v>
      </c>
      <c r="AH221" s="271" t="s">
        <v>200</v>
      </c>
      <c r="AI221" s="271" t="s">
        <v>200</v>
      </c>
      <c r="AJ221" s="272"/>
    </row>
    <row r="222" spans="1:36" s="181" customFormat="1" ht="12" hidden="1" customHeight="1">
      <c r="A222" s="181" t="s">
        <v>451</v>
      </c>
      <c r="B222" s="181" t="s">
        <v>147</v>
      </c>
      <c r="C222" s="181" t="s">
        <v>148</v>
      </c>
      <c r="D222" s="181" t="s">
        <v>149</v>
      </c>
      <c r="F222" s="267">
        <v>202</v>
      </c>
      <c r="H222" s="275" t="s">
        <v>654</v>
      </c>
      <c r="I222" s="269" t="s">
        <v>470</v>
      </c>
      <c r="J222" s="270">
        <v>0</v>
      </c>
      <c r="K222" s="269" t="s">
        <v>470</v>
      </c>
      <c r="L222" s="271" t="s">
        <v>470</v>
      </c>
      <c r="M222" s="271" t="s">
        <v>470</v>
      </c>
      <c r="N222" s="271" t="s">
        <v>470</v>
      </c>
      <c r="O222" s="271" t="s">
        <v>470</v>
      </c>
      <c r="P222" s="271" t="s">
        <v>470</v>
      </c>
      <c r="Q222" s="271" t="s">
        <v>470</v>
      </c>
      <c r="R222" s="271" t="s">
        <v>470</v>
      </c>
      <c r="S222" s="271" t="s">
        <v>470</v>
      </c>
      <c r="T222" s="271" t="s">
        <v>470</v>
      </c>
      <c r="U222" s="271" t="s">
        <v>470</v>
      </c>
      <c r="V222" s="271" t="s">
        <v>470</v>
      </c>
      <c r="W222" s="271" t="s">
        <v>470</v>
      </c>
      <c r="X222" s="271" t="s">
        <v>470</v>
      </c>
      <c r="Y222" s="271" t="s">
        <v>470</v>
      </c>
      <c r="Z222" s="271" t="s">
        <v>470</v>
      </c>
      <c r="AA222" s="271" t="s">
        <v>470</v>
      </c>
      <c r="AB222" s="271" t="s">
        <v>470</v>
      </c>
      <c r="AC222" s="271" t="s">
        <v>470</v>
      </c>
      <c r="AD222" s="271" t="s">
        <v>470</v>
      </c>
      <c r="AE222" s="271" t="s">
        <v>470</v>
      </c>
      <c r="AF222" s="271" t="s">
        <v>470</v>
      </c>
      <c r="AG222" s="271" t="s">
        <v>470</v>
      </c>
      <c r="AH222" s="271" t="s">
        <v>470</v>
      </c>
      <c r="AI222" s="271" t="s">
        <v>470</v>
      </c>
      <c r="AJ222" s="272"/>
    </row>
    <row r="223" spans="1:36" s="181" customFormat="1" ht="12" hidden="1" customHeight="1">
      <c r="A223" s="181" t="s">
        <v>451</v>
      </c>
      <c r="B223" s="181" t="s">
        <v>147</v>
      </c>
      <c r="C223" s="181" t="s">
        <v>148</v>
      </c>
      <c r="D223" s="181" t="s">
        <v>149</v>
      </c>
      <c r="F223" s="267">
        <v>203</v>
      </c>
      <c r="H223" s="268" t="s">
        <v>655</v>
      </c>
      <c r="I223" s="269">
        <v>57</v>
      </c>
      <c r="J223" s="270">
        <v>0</v>
      </c>
      <c r="K223" s="269">
        <v>56</v>
      </c>
      <c r="L223" s="271" t="s">
        <v>200</v>
      </c>
      <c r="M223" s="271" t="s">
        <v>200</v>
      </c>
      <c r="N223" s="271" t="s">
        <v>200</v>
      </c>
      <c r="O223" s="271" t="s">
        <v>200</v>
      </c>
      <c r="P223" s="271" t="s">
        <v>200</v>
      </c>
      <c r="Q223" s="271" t="s">
        <v>200</v>
      </c>
      <c r="R223" s="271" t="s">
        <v>200</v>
      </c>
      <c r="S223" s="271">
        <v>55</v>
      </c>
      <c r="T223" s="271">
        <v>42</v>
      </c>
      <c r="U223" s="271" t="s">
        <v>200</v>
      </c>
      <c r="V223" s="271" t="s">
        <v>200</v>
      </c>
      <c r="W223" s="271">
        <v>1</v>
      </c>
      <c r="X223" s="271" t="s">
        <v>200</v>
      </c>
      <c r="Y223" s="271">
        <v>12</v>
      </c>
      <c r="Z223" s="271">
        <v>1</v>
      </c>
      <c r="AA223" s="271" t="s">
        <v>200</v>
      </c>
      <c r="AB223" s="271" t="s">
        <v>200</v>
      </c>
      <c r="AC223" s="271">
        <v>1</v>
      </c>
      <c r="AD223" s="271" t="s">
        <v>200</v>
      </c>
      <c r="AE223" s="271" t="s">
        <v>200</v>
      </c>
      <c r="AF223" s="271" t="s">
        <v>200</v>
      </c>
      <c r="AG223" s="271" t="s">
        <v>200</v>
      </c>
      <c r="AH223" s="271" t="s">
        <v>200</v>
      </c>
      <c r="AI223" s="271">
        <v>1</v>
      </c>
      <c r="AJ223" s="272"/>
    </row>
    <row r="224" spans="1:36" s="181" customFormat="1" ht="12" hidden="1" customHeight="1">
      <c r="A224" s="181" t="s">
        <v>451</v>
      </c>
      <c r="B224" s="181" t="s">
        <v>147</v>
      </c>
      <c r="C224" s="181" t="s">
        <v>148</v>
      </c>
      <c r="D224" s="181" t="s">
        <v>149</v>
      </c>
      <c r="F224" s="267">
        <v>204</v>
      </c>
      <c r="H224" s="268" t="s">
        <v>656</v>
      </c>
      <c r="I224" s="269" t="s">
        <v>470</v>
      </c>
      <c r="J224" s="270">
        <v>0</v>
      </c>
      <c r="K224" s="269" t="s">
        <v>470</v>
      </c>
      <c r="L224" s="271" t="s">
        <v>470</v>
      </c>
      <c r="M224" s="271" t="s">
        <v>470</v>
      </c>
      <c r="N224" s="271" t="s">
        <v>470</v>
      </c>
      <c r="O224" s="271" t="s">
        <v>470</v>
      </c>
      <c r="P224" s="271" t="s">
        <v>470</v>
      </c>
      <c r="Q224" s="271" t="s">
        <v>470</v>
      </c>
      <c r="R224" s="271" t="s">
        <v>470</v>
      </c>
      <c r="S224" s="271" t="s">
        <v>470</v>
      </c>
      <c r="T224" s="271" t="s">
        <v>470</v>
      </c>
      <c r="U224" s="271" t="s">
        <v>470</v>
      </c>
      <c r="V224" s="271" t="s">
        <v>470</v>
      </c>
      <c r="W224" s="271" t="s">
        <v>470</v>
      </c>
      <c r="X224" s="271" t="s">
        <v>470</v>
      </c>
      <c r="Y224" s="271" t="s">
        <v>470</v>
      </c>
      <c r="Z224" s="271" t="s">
        <v>470</v>
      </c>
      <c r="AA224" s="271" t="s">
        <v>470</v>
      </c>
      <c r="AB224" s="271" t="s">
        <v>470</v>
      </c>
      <c r="AC224" s="271" t="s">
        <v>470</v>
      </c>
      <c r="AD224" s="271" t="s">
        <v>470</v>
      </c>
      <c r="AE224" s="271" t="s">
        <v>470</v>
      </c>
      <c r="AF224" s="271" t="s">
        <v>470</v>
      </c>
      <c r="AG224" s="271" t="s">
        <v>470</v>
      </c>
      <c r="AH224" s="271" t="s">
        <v>470</v>
      </c>
      <c r="AI224" s="271" t="s">
        <v>470</v>
      </c>
      <c r="AJ224" s="272"/>
    </row>
    <row r="225" spans="1:36" s="181" customFormat="1" ht="12" hidden="1" customHeight="1">
      <c r="A225" s="181" t="s">
        <v>451</v>
      </c>
      <c r="B225" s="181" t="s">
        <v>147</v>
      </c>
      <c r="C225" s="181" t="s">
        <v>148</v>
      </c>
      <c r="D225" s="181" t="s">
        <v>149</v>
      </c>
      <c r="F225" s="267">
        <v>205</v>
      </c>
      <c r="H225" s="268" t="s">
        <v>657</v>
      </c>
      <c r="I225" s="269">
        <v>136</v>
      </c>
      <c r="J225" s="270">
        <v>0</v>
      </c>
      <c r="K225" s="269">
        <v>136</v>
      </c>
      <c r="L225" s="271">
        <v>28</v>
      </c>
      <c r="M225" s="271" t="s">
        <v>200</v>
      </c>
      <c r="N225" s="271" t="s">
        <v>200</v>
      </c>
      <c r="O225" s="271">
        <v>28</v>
      </c>
      <c r="P225" s="271" t="s">
        <v>200</v>
      </c>
      <c r="Q225" s="271" t="s">
        <v>200</v>
      </c>
      <c r="R225" s="271" t="s">
        <v>200</v>
      </c>
      <c r="S225" s="271">
        <v>109</v>
      </c>
      <c r="T225" s="271">
        <v>64</v>
      </c>
      <c r="U225" s="271">
        <v>11</v>
      </c>
      <c r="V225" s="271">
        <v>20</v>
      </c>
      <c r="W225" s="271">
        <v>7</v>
      </c>
      <c r="X225" s="271" t="s">
        <v>200</v>
      </c>
      <c r="Y225" s="271">
        <v>5</v>
      </c>
      <c r="Z225" s="271" t="s">
        <v>200</v>
      </c>
      <c r="AA225" s="271" t="s">
        <v>200</v>
      </c>
      <c r="AB225" s="271" t="s">
        <v>200</v>
      </c>
      <c r="AC225" s="271" t="s">
        <v>200</v>
      </c>
      <c r="AD225" s="271" t="s">
        <v>200</v>
      </c>
      <c r="AE225" s="271" t="s">
        <v>200</v>
      </c>
      <c r="AF225" s="271" t="s">
        <v>200</v>
      </c>
      <c r="AG225" s="271" t="s">
        <v>200</v>
      </c>
      <c r="AH225" s="271" t="s">
        <v>200</v>
      </c>
      <c r="AI225" s="271" t="s">
        <v>200</v>
      </c>
      <c r="AJ225" s="272"/>
    </row>
    <row r="226" spans="1:36" s="181" customFormat="1" ht="12" hidden="1" customHeight="1">
      <c r="A226" s="181" t="s">
        <v>451</v>
      </c>
      <c r="B226" s="181" t="s">
        <v>147</v>
      </c>
      <c r="C226" s="181" t="s">
        <v>148</v>
      </c>
      <c r="D226" s="181" t="s">
        <v>149</v>
      </c>
      <c r="F226" s="267">
        <v>206</v>
      </c>
      <c r="H226" s="274" t="s">
        <v>658</v>
      </c>
      <c r="I226" s="269" t="s">
        <v>200</v>
      </c>
      <c r="J226" s="270" t="s">
        <v>200</v>
      </c>
      <c r="K226" s="269" t="s">
        <v>200</v>
      </c>
      <c r="L226" s="271" t="s">
        <v>200</v>
      </c>
      <c r="M226" s="271" t="s">
        <v>200</v>
      </c>
      <c r="N226" s="271" t="s">
        <v>200</v>
      </c>
      <c r="O226" s="271" t="s">
        <v>200</v>
      </c>
      <c r="P226" s="271" t="s">
        <v>200</v>
      </c>
      <c r="Q226" s="271" t="s">
        <v>200</v>
      </c>
      <c r="R226" s="271" t="s">
        <v>200</v>
      </c>
      <c r="S226" s="271" t="s">
        <v>200</v>
      </c>
      <c r="T226" s="271" t="s">
        <v>200</v>
      </c>
      <c r="U226" s="271" t="s">
        <v>200</v>
      </c>
      <c r="V226" s="271" t="s">
        <v>200</v>
      </c>
      <c r="W226" s="271" t="s">
        <v>200</v>
      </c>
      <c r="X226" s="271" t="s">
        <v>200</v>
      </c>
      <c r="Y226" s="271" t="s">
        <v>200</v>
      </c>
      <c r="Z226" s="271" t="s">
        <v>200</v>
      </c>
      <c r="AA226" s="271" t="s">
        <v>200</v>
      </c>
      <c r="AB226" s="271" t="s">
        <v>200</v>
      </c>
      <c r="AC226" s="271" t="s">
        <v>200</v>
      </c>
      <c r="AD226" s="271" t="s">
        <v>200</v>
      </c>
      <c r="AE226" s="271" t="s">
        <v>200</v>
      </c>
      <c r="AF226" s="271" t="s">
        <v>200</v>
      </c>
      <c r="AG226" s="271" t="s">
        <v>200</v>
      </c>
      <c r="AH226" s="271" t="s">
        <v>200</v>
      </c>
      <c r="AI226" s="271" t="s">
        <v>200</v>
      </c>
      <c r="AJ226" s="272"/>
    </row>
    <row r="227" spans="1:36" s="181" customFormat="1" ht="12" hidden="1" customHeight="1">
      <c r="A227" s="181" t="s">
        <v>451</v>
      </c>
      <c r="B227" s="181" t="s">
        <v>147</v>
      </c>
      <c r="C227" s="181" t="s">
        <v>148</v>
      </c>
      <c r="D227" s="181" t="s">
        <v>149</v>
      </c>
      <c r="F227" s="267">
        <v>207</v>
      </c>
      <c r="H227" s="273" t="s">
        <v>659</v>
      </c>
      <c r="I227" s="269">
        <v>3766</v>
      </c>
      <c r="J227" s="270">
        <v>0.7</v>
      </c>
      <c r="K227" s="269">
        <v>3663</v>
      </c>
      <c r="L227" s="271">
        <v>1246</v>
      </c>
      <c r="M227" s="271">
        <v>124</v>
      </c>
      <c r="N227" s="271">
        <v>243</v>
      </c>
      <c r="O227" s="271">
        <v>690</v>
      </c>
      <c r="P227" s="271">
        <v>168</v>
      </c>
      <c r="Q227" s="271" t="s">
        <v>200</v>
      </c>
      <c r="R227" s="271">
        <v>21</v>
      </c>
      <c r="S227" s="271">
        <v>1958</v>
      </c>
      <c r="T227" s="271">
        <v>537</v>
      </c>
      <c r="U227" s="271">
        <v>832</v>
      </c>
      <c r="V227" s="271">
        <v>72</v>
      </c>
      <c r="W227" s="271">
        <v>180</v>
      </c>
      <c r="X227" s="271">
        <v>67</v>
      </c>
      <c r="Y227" s="271">
        <v>269</v>
      </c>
      <c r="Z227" s="271">
        <v>430</v>
      </c>
      <c r="AA227" s="271">
        <v>301</v>
      </c>
      <c r="AB227" s="271">
        <v>34</v>
      </c>
      <c r="AC227" s="271" t="s">
        <v>200</v>
      </c>
      <c r="AD227" s="271">
        <v>95</v>
      </c>
      <c r="AE227" s="271">
        <v>29</v>
      </c>
      <c r="AF227" s="271">
        <v>2</v>
      </c>
      <c r="AG227" s="271">
        <v>27</v>
      </c>
      <c r="AH227" s="271" t="s">
        <v>200</v>
      </c>
      <c r="AI227" s="271">
        <v>103</v>
      </c>
      <c r="AJ227" s="272"/>
    </row>
    <row r="228" spans="1:36" s="181" customFormat="1" ht="12" hidden="1" customHeight="1">
      <c r="A228" s="181" t="s">
        <v>451</v>
      </c>
      <c r="B228" s="181" t="s">
        <v>147</v>
      </c>
      <c r="C228" s="181" t="s">
        <v>148</v>
      </c>
      <c r="D228" s="181" t="s">
        <v>149</v>
      </c>
      <c r="F228" s="267">
        <v>208</v>
      </c>
      <c r="H228" s="274" t="s">
        <v>660</v>
      </c>
      <c r="I228" s="269" t="s">
        <v>200</v>
      </c>
      <c r="J228" s="270" t="s">
        <v>200</v>
      </c>
      <c r="K228" s="269" t="s">
        <v>200</v>
      </c>
      <c r="L228" s="271" t="s">
        <v>200</v>
      </c>
      <c r="M228" s="271" t="s">
        <v>200</v>
      </c>
      <c r="N228" s="271" t="s">
        <v>200</v>
      </c>
      <c r="O228" s="271" t="s">
        <v>200</v>
      </c>
      <c r="P228" s="271" t="s">
        <v>200</v>
      </c>
      <c r="Q228" s="271" t="s">
        <v>200</v>
      </c>
      <c r="R228" s="271" t="s">
        <v>200</v>
      </c>
      <c r="S228" s="271" t="s">
        <v>200</v>
      </c>
      <c r="T228" s="271" t="s">
        <v>200</v>
      </c>
      <c r="U228" s="271" t="s">
        <v>200</v>
      </c>
      <c r="V228" s="271" t="s">
        <v>200</v>
      </c>
      <c r="W228" s="271" t="s">
        <v>200</v>
      </c>
      <c r="X228" s="271" t="s">
        <v>200</v>
      </c>
      <c r="Y228" s="271" t="s">
        <v>200</v>
      </c>
      <c r="Z228" s="271" t="s">
        <v>200</v>
      </c>
      <c r="AA228" s="271" t="s">
        <v>200</v>
      </c>
      <c r="AB228" s="271" t="s">
        <v>200</v>
      </c>
      <c r="AC228" s="271" t="s">
        <v>200</v>
      </c>
      <c r="AD228" s="271" t="s">
        <v>200</v>
      </c>
      <c r="AE228" s="271" t="s">
        <v>200</v>
      </c>
      <c r="AF228" s="271" t="s">
        <v>200</v>
      </c>
      <c r="AG228" s="271" t="s">
        <v>200</v>
      </c>
      <c r="AH228" s="271" t="s">
        <v>200</v>
      </c>
      <c r="AI228" s="271" t="s">
        <v>200</v>
      </c>
      <c r="AJ228" s="272"/>
    </row>
    <row r="229" spans="1:36" s="181" customFormat="1" ht="12" hidden="1" customHeight="1">
      <c r="A229" s="181" t="s">
        <v>451</v>
      </c>
      <c r="B229" s="181" t="s">
        <v>147</v>
      </c>
      <c r="C229" s="181" t="s">
        <v>148</v>
      </c>
      <c r="D229" s="181" t="s">
        <v>149</v>
      </c>
      <c r="F229" s="267">
        <v>209</v>
      </c>
      <c r="H229" s="268" t="s">
        <v>661</v>
      </c>
      <c r="I229" s="269">
        <v>128</v>
      </c>
      <c r="J229" s="270">
        <v>0</v>
      </c>
      <c r="K229" s="269">
        <v>94</v>
      </c>
      <c r="L229" s="271">
        <v>33</v>
      </c>
      <c r="M229" s="271" t="s">
        <v>200</v>
      </c>
      <c r="N229" s="271" t="s">
        <v>200</v>
      </c>
      <c r="O229" s="271">
        <v>33</v>
      </c>
      <c r="P229" s="271" t="s">
        <v>200</v>
      </c>
      <c r="Q229" s="271" t="s">
        <v>200</v>
      </c>
      <c r="R229" s="271" t="s">
        <v>200</v>
      </c>
      <c r="S229" s="271">
        <v>58</v>
      </c>
      <c r="T229" s="271">
        <v>9</v>
      </c>
      <c r="U229" s="271">
        <v>1</v>
      </c>
      <c r="V229" s="271" t="s">
        <v>200</v>
      </c>
      <c r="W229" s="271">
        <v>4</v>
      </c>
      <c r="X229" s="271">
        <v>34</v>
      </c>
      <c r="Y229" s="271">
        <v>11</v>
      </c>
      <c r="Z229" s="271" t="s">
        <v>200</v>
      </c>
      <c r="AA229" s="271" t="s">
        <v>200</v>
      </c>
      <c r="AB229" s="271" t="s">
        <v>200</v>
      </c>
      <c r="AC229" s="271" t="s">
        <v>200</v>
      </c>
      <c r="AD229" s="271" t="s">
        <v>200</v>
      </c>
      <c r="AE229" s="271">
        <v>2</v>
      </c>
      <c r="AF229" s="271" t="s">
        <v>200</v>
      </c>
      <c r="AG229" s="271">
        <v>2</v>
      </c>
      <c r="AH229" s="271" t="s">
        <v>200</v>
      </c>
      <c r="AI229" s="271">
        <v>34</v>
      </c>
      <c r="AJ229" s="272"/>
    </row>
    <row r="230" spans="1:36" s="181" customFormat="1" ht="12" hidden="1" customHeight="1">
      <c r="A230" s="181" t="s">
        <v>451</v>
      </c>
      <c r="B230" s="181" t="s">
        <v>147</v>
      </c>
      <c r="C230" s="181" t="s">
        <v>148</v>
      </c>
      <c r="D230" s="181" t="s">
        <v>149</v>
      </c>
      <c r="F230" s="267">
        <v>210</v>
      </c>
      <c r="H230" s="275" t="s">
        <v>662</v>
      </c>
      <c r="I230" s="269">
        <v>133</v>
      </c>
      <c r="J230" s="270">
        <v>0</v>
      </c>
      <c r="K230" s="269">
        <v>133</v>
      </c>
      <c r="L230" s="271">
        <v>65</v>
      </c>
      <c r="M230" s="271" t="s">
        <v>200</v>
      </c>
      <c r="N230" s="271" t="s">
        <v>200</v>
      </c>
      <c r="O230" s="271">
        <v>65</v>
      </c>
      <c r="P230" s="271" t="s">
        <v>200</v>
      </c>
      <c r="Q230" s="271" t="s">
        <v>200</v>
      </c>
      <c r="R230" s="271" t="s">
        <v>200</v>
      </c>
      <c r="S230" s="271">
        <v>1</v>
      </c>
      <c r="T230" s="271">
        <v>1</v>
      </c>
      <c r="U230" s="271" t="s">
        <v>200</v>
      </c>
      <c r="V230" s="271" t="s">
        <v>200</v>
      </c>
      <c r="W230" s="271" t="s">
        <v>200</v>
      </c>
      <c r="X230" s="271" t="s">
        <v>200</v>
      </c>
      <c r="Y230" s="271" t="s">
        <v>200</v>
      </c>
      <c r="Z230" s="271">
        <v>67</v>
      </c>
      <c r="AA230" s="271" t="s">
        <v>200</v>
      </c>
      <c r="AB230" s="271">
        <v>13</v>
      </c>
      <c r="AC230" s="271" t="s">
        <v>200</v>
      </c>
      <c r="AD230" s="271">
        <v>53</v>
      </c>
      <c r="AE230" s="271" t="s">
        <v>200</v>
      </c>
      <c r="AF230" s="271" t="s">
        <v>200</v>
      </c>
      <c r="AG230" s="271" t="s">
        <v>200</v>
      </c>
      <c r="AH230" s="271" t="s">
        <v>200</v>
      </c>
      <c r="AI230" s="271" t="s">
        <v>200</v>
      </c>
      <c r="AJ230" s="272"/>
    </row>
    <row r="231" spans="1:36" s="181" customFormat="1" ht="24" hidden="1" customHeight="1">
      <c r="A231" s="181" t="s">
        <v>451</v>
      </c>
      <c r="B231" s="181" t="s">
        <v>147</v>
      </c>
      <c r="C231" s="181" t="s">
        <v>148</v>
      </c>
      <c r="D231" s="181" t="s">
        <v>149</v>
      </c>
      <c r="F231" s="267">
        <v>211</v>
      </c>
      <c r="H231" s="275" t="s">
        <v>663</v>
      </c>
      <c r="I231" s="269">
        <v>931</v>
      </c>
      <c r="J231" s="270">
        <v>0.2</v>
      </c>
      <c r="K231" s="269">
        <v>931</v>
      </c>
      <c r="L231" s="271">
        <v>371</v>
      </c>
      <c r="M231" s="271">
        <v>1</v>
      </c>
      <c r="N231" s="271">
        <v>20</v>
      </c>
      <c r="O231" s="271">
        <v>290</v>
      </c>
      <c r="P231" s="271">
        <v>48</v>
      </c>
      <c r="Q231" s="271" t="s">
        <v>200</v>
      </c>
      <c r="R231" s="271">
        <v>12</v>
      </c>
      <c r="S231" s="271">
        <v>491</v>
      </c>
      <c r="T231" s="271">
        <v>123</v>
      </c>
      <c r="U231" s="271">
        <v>55</v>
      </c>
      <c r="V231" s="271">
        <v>66</v>
      </c>
      <c r="W231" s="271">
        <v>106</v>
      </c>
      <c r="X231" s="271">
        <v>5</v>
      </c>
      <c r="Y231" s="271">
        <v>136</v>
      </c>
      <c r="Z231" s="271">
        <v>61</v>
      </c>
      <c r="AA231" s="271">
        <v>31</v>
      </c>
      <c r="AB231" s="271" t="s">
        <v>200</v>
      </c>
      <c r="AC231" s="271" t="s">
        <v>200</v>
      </c>
      <c r="AD231" s="271">
        <v>30</v>
      </c>
      <c r="AE231" s="271">
        <v>8</v>
      </c>
      <c r="AF231" s="271" t="s">
        <v>200</v>
      </c>
      <c r="AG231" s="271">
        <v>8</v>
      </c>
      <c r="AH231" s="271" t="s">
        <v>200</v>
      </c>
      <c r="AI231" s="271" t="s">
        <v>200</v>
      </c>
      <c r="AJ231" s="272"/>
    </row>
    <row r="232" spans="1:36" s="181" customFormat="1" ht="12" hidden="1" customHeight="1">
      <c r="A232" s="181" t="s">
        <v>451</v>
      </c>
      <c r="B232" s="181" t="s">
        <v>147</v>
      </c>
      <c r="C232" s="181" t="s">
        <v>148</v>
      </c>
      <c r="D232" s="181" t="s">
        <v>149</v>
      </c>
      <c r="F232" s="267">
        <v>212</v>
      </c>
      <c r="H232" s="268" t="s">
        <v>664</v>
      </c>
      <c r="I232" s="269">
        <v>1828</v>
      </c>
      <c r="J232" s="270">
        <v>0.3</v>
      </c>
      <c r="K232" s="269">
        <v>1782</v>
      </c>
      <c r="L232" s="271">
        <v>513</v>
      </c>
      <c r="M232" s="271">
        <v>123</v>
      </c>
      <c r="N232" s="271">
        <v>223</v>
      </c>
      <c r="O232" s="271">
        <v>151</v>
      </c>
      <c r="P232" s="271">
        <v>8</v>
      </c>
      <c r="Q232" s="271" t="s">
        <v>200</v>
      </c>
      <c r="R232" s="271">
        <v>9</v>
      </c>
      <c r="S232" s="271">
        <v>1262</v>
      </c>
      <c r="T232" s="271">
        <v>393</v>
      </c>
      <c r="U232" s="271">
        <v>756</v>
      </c>
      <c r="V232" s="271">
        <v>3</v>
      </c>
      <c r="W232" s="271">
        <v>43</v>
      </c>
      <c r="X232" s="271" t="s">
        <v>200</v>
      </c>
      <c r="Y232" s="271">
        <v>68</v>
      </c>
      <c r="Z232" s="271">
        <v>4</v>
      </c>
      <c r="AA232" s="271" t="s">
        <v>200</v>
      </c>
      <c r="AB232" s="271" t="s">
        <v>200</v>
      </c>
      <c r="AC232" s="271" t="s">
        <v>200</v>
      </c>
      <c r="AD232" s="271">
        <v>4</v>
      </c>
      <c r="AE232" s="271">
        <v>2</v>
      </c>
      <c r="AF232" s="271">
        <v>2</v>
      </c>
      <c r="AG232" s="271" t="s">
        <v>200</v>
      </c>
      <c r="AH232" s="271" t="s">
        <v>200</v>
      </c>
      <c r="AI232" s="271">
        <v>46</v>
      </c>
      <c r="AJ232" s="272"/>
    </row>
    <row r="233" spans="1:36" s="181" customFormat="1" ht="12" hidden="1" customHeight="1">
      <c r="A233" s="181" t="s">
        <v>451</v>
      </c>
      <c r="B233" s="181" t="s">
        <v>147</v>
      </c>
      <c r="C233" s="181" t="s">
        <v>148</v>
      </c>
      <c r="D233" s="181" t="s">
        <v>149</v>
      </c>
      <c r="F233" s="267">
        <v>213</v>
      </c>
      <c r="H233" s="268" t="s">
        <v>665</v>
      </c>
      <c r="I233" s="269">
        <v>747</v>
      </c>
      <c r="J233" s="270">
        <v>0.1</v>
      </c>
      <c r="K233" s="269">
        <v>724</v>
      </c>
      <c r="L233" s="271">
        <v>264</v>
      </c>
      <c r="M233" s="271" t="s">
        <v>200</v>
      </c>
      <c r="N233" s="271" t="s">
        <v>200</v>
      </c>
      <c r="O233" s="271">
        <v>152</v>
      </c>
      <c r="P233" s="271">
        <v>112</v>
      </c>
      <c r="Q233" s="271" t="s">
        <v>200</v>
      </c>
      <c r="R233" s="271" t="s">
        <v>200</v>
      </c>
      <c r="S233" s="271">
        <v>145</v>
      </c>
      <c r="T233" s="271">
        <v>11</v>
      </c>
      <c r="U233" s="271">
        <v>20</v>
      </c>
      <c r="V233" s="271">
        <v>4</v>
      </c>
      <c r="W233" s="271">
        <v>27</v>
      </c>
      <c r="X233" s="271">
        <v>28</v>
      </c>
      <c r="Y233" s="271">
        <v>55</v>
      </c>
      <c r="Z233" s="271">
        <v>298</v>
      </c>
      <c r="AA233" s="271">
        <v>270</v>
      </c>
      <c r="AB233" s="271">
        <v>21</v>
      </c>
      <c r="AC233" s="271" t="s">
        <v>200</v>
      </c>
      <c r="AD233" s="271">
        <v>7</v>
      </c>
      <c r="AE233" s="271">
        <v>17</v>
      </c>
      <c r="AF233" s="271" t="s">
        <v>200</v>
      </c>
      <c r="AG233" s="271">
        <v>17</v>
      </c>
      <c r="AH233" s="271" t="s">
        <v>200</v>
      </c>
      <c r="AI233" s="271">
        <v>23</v>
      </c>
      <c r="AJ233" s="272"/>
    </row>
    <row r="234" spans="1:36" s="181" customFormat="1" ht="12" hidden="1" customHeight="1">
      <c r="A234" s="181" t="s">
        <v>451</v>
      </c>
      <c r="B234" s="181" t="s">
        <v>147</v>
      </c>
      <c r="C234" s="181" t="s">
        <v>148</v>
      </c>
      <c r="D234" s="181" t="s">
        <v>149</v>
      </c>
      <c r="F234" s="267">
        <v>214</v>
      </c>
      <c r="H234" s="273" t="s">
        <v>666</v>
      </c>
      <c r="I234" s="269">
        <v>197</v>
      </c>
      <c r="J234" s="270">
        <v>0</v>
      </c>
      <c r="K234" s="269">
        <v>69</v>
      </c>
      <c r="L234" s="271">
        <v>62</v>
      </c>
      <c r="M234" s="271">
        <v>33</v>
      </c>
      <c r="N234" s="271">
        <v>29</v>
      </c>
      <c r="O234" s="271" t="s">
        <v>200</v>
      </c>
      <c r="P234" s="271" t="s">
        <v>200</v>
      </c>
      <c r="Q234" s="271" t="s">
        <v>200</v>
      </c>
      <c r="R234" s="271" t="s">
        <v>200</v>
      </c>
      <c r="S234" s="271">
        <v>7</v>
      </c>
      <c r="T234" s="271" t="s">
        <v>200</v>
      </c>
      <c r="U234" s="271" t="s">
        <v>200</v>
      </c>
      <c r="V234" s="271" t="s">
        <v>200</v>
      </c>
      <c r="W234" s="271" t="s">
        <v>200</v>
      </c>
      <c r="X234" s="271" t="s">
        <v>200</v>
      </c>
      <c r="Y234" s="271">
        <v>7</v>
      </c>
      <c r="Z234" s="271" t="s">
        <v>200</v>
      </c>
      <c r="AA234" s="271" t="s">
        <v>200</v>
      </c>
      <c r="AB234" s="271" t="s">
        <v>200</v>
      </c>
      <c r="AC234" s="271" t="s">
        <v>200</v>
      </c>
      <c r="AD234" s="271" t="s">
        <v>200</v>
      </c>
      <c r="AE234" s="271" t="s">
        <v>200</v>
      </c>
      <c r="AF234" s="271" t="s">
        <v>200</v>
      </c>
      <c r="AG234" s="271" t="s">
        <v>200</v>
      </c>
      <c r="AH234" s="271" t="s">
        <v>200</v>
      </c>
      <c r="AI234" s="271">
        <v>128</v>
      </c>
      <c r="AJ234" s="272"/>
    </row>
    <row r="235" spans="1:36" s="181" customFormat="1" ht="12" hidden="1" customHeight="1">
      <c r="A235" s="181" t="s">
        <v>451</v>
      </c>
      <c r="B235" s="181" t="s">
        <v>147</v>
      </c>
      <c r="C235" s="181" t="s">
        <v>148</v>
      </c>
      <c r="D235" s="181" t="s">
        <v>149</v>
      </c>
      <c r="F235" s="267">
        <v>215</v>
      </c>
      <c r="H235" s="268" t="s">
        <v>667</v>
      </c>
      <c r="I235" s="269" t="s">
        <v>470</v>
      </c>
      <c r="J235" s="270">
        <v>0</v>
      </c>
      <c r="K235" s="269" t="s">
        <v>470</v>
      </c>
      <c r="L235" s="271" t="s">
        <v>470</v>
      </c>
      <c r="M235" s="271" t="s">
        <v>470</v>
      </c>
      <c r="N235" s="271" t="s">
        <v>470</v>
      </c>
      <c r="O235" s="271" t="s">
        <v>470</v>
      </c>
      <c r="P235" s="271" t="s">
        <v>470</v>
      </c>
      <c r="Q235" s="271" t="s">
        <v>470</v>
      </c>
      <c r="R235" s="271" t="s">
        <v>470</v>
      </c>
      <c r="S235" s="271" t="s">
        <v>470</v>
      </c>
      <c r="T235" s="271" t="s">
        <v>470</v>
      </c>
      <c r="U235" s="271" t="s">
        <v>470</v>
      </c>
      <c r="V235" s="271" t="s">
        <v>470</v>
      </c>
      <c r="W235" s="271" t="s">
        <v>470</v>
      </c>
      <c r="X235" s="271" t="s">
        <v>470</v>
      </c>
      <c r="Y235" s="271" t="s">
        <v>470</v>
      </c>
      <c r="Z235" s="271" t="s">
        <v>470</v>
      </c>
      <c r="AA235" s="271" t="s">
        <v>470</v>
      </c>
      <c r="AB235" s="271" t="s">
        <v>470</v>
      </c>
      <c r="AC235" s="271" t="s">
        <v>470</v>
      </c>
      <c r="AD235" s="271" t="s">
        <v>470</v>
      </c>
      <c r="AE235" s="271" t="s">
        <v>470</v>
      </c>
      <c r="AF235" s="271" t="s">
        <v>470</v>
      </c>
      <c r="AG235" s="271" t="s">
        <v>470</v>
      </c>
      <c r="AH235" s="271" t="s">
        <v>470</v>
      </c>
      <c r="AI235" s="271" t="s">
        <v>470</v>
      </c>
      <c r="AJ235" s="272"/>
    </row>
    <row r="236" spans="1:36" s="181" customFormat="1" ht="12" hidden="1" customHeight="1">
      <c r="A236" s="181" t="s">
        <v>451</v>
      </c>
      <c r="B236" s="181" t="s">
        <v>147</v>
      </c>
      <c r="C236" s="181" t="s">
        <v>148</v>
      </c>
      <c r="D236" s="181" t="s">
        <v>149</v>
      </c>
      <c r="F236" s="267">
        <v>216</v>
      </c>
      <c r="H236" s="274" t="s">
        <v>668</v>
      </c>
      <c r="I236" s="269">
        <v>53</v>
      </c>
      <c r="J236" s="270">
        <v>0</v>
      </c>
      <c r="K236" s="269">
        <v>29</v>
      </c>
      <c r="L236" s="271">
        <v>29</v>
      </c>
      <c r="M236" s="271" t="s">
        <v>200</v>
      </c>
      <c r="N236" s="271">
        <v>29</v>
      </c>
      <c r="O236" s="271" t="s">
        <v>200</v>
      </c>
      <c r="P236" s="271" t="s">
        <v>200</v>
      </c>
      <c r="Q236" s="271" t="s">
        <v>200</v>
      </c>
      <c r="R236" s="271" t="s">
        <v>200</v>
      </c>
      <c r="S236" s="271" t="s">
        <v>200</v>
      </c>
      <c r="T236" s="271" t="s">
        <v>200</v>
      </c>
      <c r="U236" s="271" t="s">
        <v>200</v>
      </c>
      <c r="V236" s="271" t="s">
        <v>200</v>
      </c>
      <c r="W236" s="271" t="s">
        <v>200</v>
      </c>
      <c r="X236" s="271" t="s">
        <v>200</v>
      </c>
      <c r="Y236" s="271" t="s">
        <v>200</v>
      </c>
      <c r="Z236" s="271" t="s">
        <v>200</v>
      </c>
      <c r="AA236" s="271" t="s">
        <v>200</v>
      </c>
      <c r="AB236" s="271" t="s">
        <v>200</v>
      </c>
      <c r="AC236" s="271" t="s">
        <v>200</v>
      </c>
      <c r="AD236" s="271" t="s">
        <v>200</v>
      </c>
      <c r="AE236" s="271" t="s">
        <v>200</v>
      </c>
      <c r="AF236" s="271" t="s">
        <v>200</v>
      </c>
      <c r="AG236" s="271" t="s">
        <v>200</v>
      </c>
      <c r="AH236" s="271" t="s">
        <v>200</v>
      </c>
      <c r="AI236" s="271">
        <v>24</v>
      </c>
      <c r="AJ236" s="272"/>
    </row>
    <row r="237" spans="1:36" s="181" customFormat="1" ht="24" hidden="1">
      <c r="A237" s="181" t="s">
        <v>451</v>
      </c>
      <c r="B237" s="181" t="s">
        <v>147</v>
      </c>
      <c r="C237" s="181" t="s">
        <v>148</v>
      </c>
      <c r="D237" s="181" t="s">
        <v>149</v>
      </c>
      <c r="F237" s="267">
        <v>217</v>
      </c>
      <c r="H237" s="275" t="s">
        <v>669</v>
      </c>
      <c r="I237" s="269" t="s">
        <v>470</v>
      </c>
      <c r="J237" s="270">
        <v>0</v>
      </c>
      <c r="K237" s="269" t="s">
        <v>470</v>
      </c>
      <c r="L237" s="271" t="s">
        <v>470</v>
      </c>
      <c r="M237" s="271" t="s">
        <v>470</v>
      </c>
      <c r="N237" s="271" t="s">
        <v>470</v>
      </c>
      <c r="O237" s="271" t="s">
        <v>470</v>
      </c>
      <c r="P237" s="271" t="s">
        <v>470</v>
      </c>
      <c r="Q237" s="271" t="s">
        <v>470</v>
      </c>
      <c r="R237" s="271" t="s">
        <v>470</v>
      </c>
      <c r="S237" s="271" t="s">
        <v>470</v>
      </c>
      <c r="T237" s="271" t="s">
        <v>470</v>
      </c>
      <c r="U237" s="271" t="s">
        <v>470</v>
      </c>
      <c r="V237" s="271" t="s">
        <v>470</v>
      </c>
      <c r="W237" s="271" t="s">
        <v>470</v>
      </c>
      <c r="X237" s="271" t="s">
        <v>470</v>
      </c>
      <c r="Y237" s="271" t="s">
        <v>470</v>
      </c>
      <c r="Z237" s="271" t="s">
        <v>470</v>
      </c>
      <c r="AA237" s="271" t="s">
        <v>470</v>
      </c>
      <c r="AB237" s="271" t="s">
        <v>470</v>
      </c>
      <c r="AC237" s="271" t="s">
        <v>470</v>
      </c>
      <c r="AD237" s="271" t="s">
        <v>470</v>
      </c>
      <c r="AE237" s="271" t="s">
        <v>470</v>
      </c>
      <c r="AF237" s="271" t="s">
        <v>470</v>
      </c>
      <c r="AG237" s="271" t="s">
        <v>470</v>
      </c>
      <c r="AH237" s="271" t="s">
        <v>470</v>
      </c>
      <c r="AI237" s="271" t="s">
        <v>470</v>
      </c>
      <c r="AJ237" s="272"/>
    </row>
    <row r="238" spans="1:36" s="181" customFormat="1" ht="12" hidden="1" customHeight="1">
      <c r="A238" s="181" t="s">
        <v>451</v>
      </c>
      <c r="B238" s="181" t="s">
        <v>147</v>
      </c>
      <c r="C238" s="181" t="s">
        <v>148</v>
      </c>
      <c r="D238" s="181" t="s">
        <v>149</v>
      </c>
      <c r="F238" s="267">
        <v>218</v>
      </c>
      <c r="H238" s="274" t="s">
        <v>670</v>
      </c>
      <c r="I238" s="269" t="s">
        <v>470</v>
      </c>
      <c r="J238" s="270">
        <v>0</v>
      </c>
      <c r="K238" s="269" t="s">
        <v>470</v>
      </c>
      <c r="L238" s="271" t="s">
        <v>470</v>
      </c>
      <c r="M238" s="271" t="s">
        <v>470</v>
      </c>
      <c r="N238" s="271" t="s">
        <v>470</v>
      </c>
      <c r="O238" s="271" t="s">
        <v>470</v>
      </c>
      <c r="P238" s="271" t="s">
        <v>470</v>
      </c>
      <c r="Q238" s="271" t="s">
        <v>470</v>
      </c>
      <c r="R238" s="271" t="s">
        <v>470</v>
      </c>
      <c r="S238" s="271" t="s">
        <v>470</v>
      </c>
      <c r="T238" s="271" t="s">
        <v>470</v>
      </c>
      <c r="U238" s="271" t="s">
        <v>470</v>
      </c>
      <c r="V238" s="271" t="s">
        <v>470</v>
      </c>
      <c r="W238" s="271" t="s">
        <v>470</v>
      </c>
      <c r="X238" s="271" t="s">
        <v>470</v>
      </c>
      <c r="Y238" s="271" t="s">
        <v>470</v>
      </c>
      <c r="Z238" s="271" t="s">
        <v>470</v>
      </c>
      <c r="AA238" s="271" t="s">
        <v>470</v>
      </c>
      <c r="AB238" s="271" t="s">
        <v>470</v>
      </c>
      <c r="AC238" s="271" t="s">
        <v>470</v>
      </c>
      <c r="AD238" s="271" t="s">
        <v>470</v>
      </c>
      <c r="AE238" s="271" t="s">
        <v>470</v>
      </c>
      <c r="AF238" s="271" t="s">
        <v>470</v>
      </c>
      <c r="AG238" s="271" t="s">
        <v>470</v>
      </c>
      <c r="AH238" s="271" t="s">
        <v>470</v>
      </c>
      <c r="AI238" s="271" t="s">
        <v>470</v>
      </c>
      <c r="AJ238" s="272"/>
    </row>
    <row r="239" spans="1:36" s="181" customFormat="1" ht="12" hidden="1" customHeight="1">
      <c r="A239" s="181" t="s">
        <v>451</v>
      </c>
      <c r="B239" s="181" t="s">
        <v>147</v>
      </c>
      <c r="C239" s="181" t="s">
        <v>148</v>
      </c>
      <c r="D239" s="181" t="s">
        <v>149</v>
      </c>
      <c r="F239" s="267">
        <v>219</v>
      </c>
      <c r="H239" s="278" t="s">
        <v>671</v>
      </c>
      <c r="I239" s="269">
        <v>25320</v>
      </c>
      <c r="J239" s="270">
        <v>4.8</v>
      </c>
      <c r="K239" s="269">
        <v>25009</v>
      </c>
      <c r="L239" s="271">
        <v>2898</v>
      </c>
      <c r="M239" s="271">
        <v>351</v>
      </c>
      <c r="N239" s="271">
        <v>507</v>
      </c>
      <c r="O239" s="271">
        <v>1302</v>
      </c>
      <c r="P239" s="271">
        <v>606</v>
      </c>
      <c r="Q239" s="271">
        <v>49</v>
      </c>
      <c r="R239" s="271">
        <v>84</v>
      </c>
      <c r="S239" s="271">
        <v>20945</v>
      </c>
      <c r="T239" s="271">
        <v>14632</v>
      </c>
      <c r="U239" s="271">
        <v>2390</v>
      </c>
      <c r="V239" s="271">
        <v>1592</v>
      </c>
      <c r="W239" s="271">
        <v>677</v>
      </c>
      <c r="X239" s="271">
        <v>9</v>
      </c>
      <c r="Y239" s="271">
        <v>1644</v>
      </c>
      <c r="Z239" s="271">
        <v>693</v>
      </c>
      <c r="AA239" s="271">
        <v>198</v>
      </c>
      <c r="AB239" s="271">
        <v>93</v>
      </c>
      <c r="AC239" s="271">
        <v>27</v>
      </c>
      <c r="AD239" s="271">
        <v>375</v>
      </c>
      <c r="AE239" s="271">
        <v>473</v>
      </c>
      <c r="AF239" s="271">
        <v>64</v>
      </c>
      <c r="AG239" s="271">
        <v>298</v>
      </c>
      <c r="AH239" s="271">
        <v>111</v>
      </c>
      <c r="AI239" s="271">
        <v>311</v>
      </c>
      <c r="AJ239" s="272"/>
    </row>
    <row r="240" spans="1:36" s="181" customFormat="1" ht="12" hidden="1" customHeight="1">
      <c r="A240" s="181" t="s">
        <v>451</v>
      </c>
      <c r="B240" s="181" t="s">
        <v>147</v>
      </c>
      <c r="C240" s="181" t="s">
        <v>148</v>
      </c>
      <c r="D240" s="181" t="s">
        <v>149</v>
      </c>
      <c r="F240" s="267">
        <v>220</v>
      </c>
      <c r="H240" s="278" t="s">
        <v>672</v>
      </c>
      <c r="I240" s="269">
        <v>19499</v>
      </c>
      <c r="J240" s="270">
        <v>3.7</v>
      </c>
      <c r="K240" s="269">
        <v>19254</v>
      </c>
      <c r="L240" s="271">
        <v>1635</v>
      </c>
      <c r="M240" s="271">
        <v>253</v>
      </c>
      <c r="N240" s="271">
        <v>289</v>
      </c>
      <c r="O240" s="271">
        <v>662</v>
      </c>
      <c r="P240" s="271">
        <v>371</v>
      </c>
      <c r="Q240" s="271">
        <v>15</v>
      </c>
      <c r="R240" s="271">
        <v>45</v>
      </c>
      <c r="S240" s="271">
        <v>16938</v>
      </c>
      <c r="T240" s="271">
        <v>13802</v>
      </c>
      <c r="U240" s="271">
        <v>1702</v>
      </c>
      <c r="V240" s="271">
        <v>106</v>
      </c>
      <c r="W240" s="271">
        <v>238</v>
      </c>
      <c r="X240" s="271">
        <v>8</v>
      </c>
      <c r="Y240" s="271">
        <v>1082</v>
      </c>
      <c r="Z240" s="271">
        <v>243</v>
      </c>
      <c r="AA240" s="271">
        <v>61</v>
      </c>
      <c r="AB240" s="271">
        <v>92</v>
      </c>
      <c r="AC240" s="271">
        <v>14</v>
      </c>
      <c r="AD240" s="271">
        <v>76</v>
      </c>
      <c r="AE240" s="271">
        <v>439</v>
      </c>
      <c r="AF240" s="271">
        <v>60</v>
      </c>
      <c r="AG240" s="271">
        <v>269</v>
      </c>
      <c r="AH240" s="271">
        <v>110</v>
      </c>
      <c r="AI240" s="271">
        <v>244</v>
      </c>
      <c r="AJ240" s="272"/>
    </row>
    <row r="241" spans="1:37" s="181" customFormat="1" ht="24" hidden="1" customHeight="1">
      <c r="A241" s="181" t="s">
        <v>451</v>
      </c>
      <c r="B241" s="181" t="s">
        <v>147</v>
      </c>
      <c r="C241" s="181" t="s">
        <v>148</v>
      </c>
      <c r="D241" s="181" t="s">
        <v>149</v>
      </c>
      <c r="F241" s="267">
        <v>221</v>
      </c>
      <c r="H241" s="278" t="s">
        <v>673</v>
      </c>
      <c r="I241" s="269">
        <v>2223</v>
      </c>
      <c r="J241" s="270">
        <v>0.4</v>
      </c>
      <c r="K241" s="269">
        <v>2168</v>
      </c>
      <c r="L241" s="271">
        <v>884</v>
      </c>
      <c r="M241" s="271">
        <v>81</v>
      </c>
      <c r="N241" s="271">
        <v>50</v>
      </c>
      <c r="O241" s="271">
        <v>521</v>
      </c>
      <c r="P241" s="271">
        <v>212</v>
      </c>
      <c r="Q241" s="271" t="s">
        <v>200</v>
      </c>
      <c r="R241" s="271">
        <v>20</v>
      </c>
      <c r="S241" s="271">
        <v>887</v>
      </c>
      <c r="T241" s="271">
        <v>171</v>
      </c>
      <c r="U241" s="271">
        <v>89</v>
      </c>
      <c r="V241" s="271">
        <v>135</v>
      </c>
      <c r="W241" s="271">
        <v>289</v>
      </c>
      <c r="X241" s="271">
        <v>1</v>
      </c>
      <c r="Y241" s="271">
        <v>202</v>
      </c>
      <c r="Z241" s="271">
        <v>386</v>
      </c>
      <c r="AA241" s="271">
        <v>73</v>
      </c>
      <c r="AB241" s="271">
        <v>1</v>
      </c>
      <c r="AC241" s="271">
        <v>12</v>
      </c>
      <c r="AD241" s="271">
        <v>300</v>
      </c>
      <c r="AE241" s="271">
        <v>11</v>
      </c>
      <c r="AF241" s="271">
        <v>4</v>
      </c>
      <c r="AG241" s="271">
        <v>5</v>
      </c>
      <c r="AH241" s="271">
        <v>1</v>
      </c>
      <c r="AI241" s="271">
        <v>55</v>
      </c>
      <c r="AJ241" s="272"/>
    </row>
    <row r="242" spans="1:37" s="181" customFormat="1" ht="24" hidden="1" customHeight="1">
      <c r="A242" s="181" t="s">
        <v>451</v>
      </c>
      <c r="B242" s="181" t="s">
        <v>147</v>
      </c>
      <c r="C242" s="181" t="s">
        <v>148</v>
      </c>
      <c r="D242" s="181" t="s">
        <v>149</v>
      </c>
      <c r="F242" s="267">
        <v>222</v>
      </c>
      <c r="H242" s="278" t="s">
        <v>674</v>
      </c>
      <c r="I242" s="269">
        <v>3598</v>
      </c>
      <c r="J242" s="270">
        <v>0.7</v>
      </c>
      <c r="K242" s="269">
        <v>3587</v>
      </c>
      <c r="L242" s="271">
        <v>379</v>
      </c>
      <c r="M242" s="271">
        <v>17</v>
      </c>
      <c r="N242" s="271">
        <v>167</v>
      </c>
      <c r="O242" s="271">
        <v>119</v>
      </c>
      <c r="P242" s="271">
        <v>23</v>
      </c>
      <c r="Q242" s="271">
        <v>34</v>
      </c>
      <c r="R242" s="271">
        <v>19</v>
      </c>
      <c r="S242" s="271">
        <v>3120</v>
      </c>
      <c r="T242" s="271">
        <v>659</v>
      </c>
      <c r="U242" s="271">
        <v>600</v>
      </c>
      <c r="V242" s="271">
        <v>1351</v>
      </c>
      <c r="W242" s="271">
        <v>150</v>
      </c>
      <c r="X242" s="271" t="s">
        <v>200</v>
      </c>
      <c r="Y242" s="271">
        <v>359</v>
      </c>
      <c r="Z242" s="271">
        <v>65</v>
      </c>
      <c r="AA242" s="271">
        <v>65</v>
      </c>
      <c r="AB242" s="271" t="s">
        <v>200</v>
      </c>
      <c r="AC242" s="271" t="s">
        <v>200</v>
      </c>
      <c r="AD242" s="271" t="s">
        <v>200</v>
      </c>
      <c r="AE242" s="271">
        <v>23</v>
      </c>
      <c r="AF242" s="271" t="s">
        <v>200</v>
      </c>
      <c r="AG242" s="271">
        <v>23</v>
      </c>
      <c r="AH242" s="271" t="s">
        <v>200</v>
      </c>
      <c r="AI242" s="271">
        <v>11</v>
      </c>
      <c r="AJ242" s="272"/>
    </row>
    <row r="243" spans="1:37" s="181" customFormat="1" ht="12" hidden="1" customHeight="1">
      <c r="A243" s="181" t="s">
        <v>451</v>
      </c>
      <c r="B243" s="181" t="s">
        <v>147</v>
      </c>
      <c r="C243" s="181" t="s">
        <v>148</v>
      </c>
      <c r="D243" s="181" t="s">
        <v>149</v>
      </c>
      <c r="F243" s="267">
        <v>223</v>
      </c>
      <c r="H243" s="273" t="s">
        <v>675</v>
      </c>
      <c r="I243" s="269">
        <v>428</v>
      </c>
      <c r="J243" s="270">
        <v>0.1</v>
      </c>
      <c r="K243" s="269">
        <v>404</v>
      </c>
      <c r="L243" s="271">
        <v>59</v>
      </c>
      <c r="M243" s="271">
        <v>7</v>
      </c>
      <c r="N243" s="271">
        <v>38</v>
      </c>
      <c r="O243" s="271">
        <v>5</v>
      </c>
      <c r="P243" s="271">
        <v>7</v>
      </c>
      <c r="Q243" s="271" t="s">
        <v>200</v>
      </c>
      <c r="R243" s="271">
        <v>1</v>
      </c>
      <c r="S243" s="271">
        <v>345</v>
      </c>
      <c r="T243" s="271">
        <v>81</v>
      </c>
      <c r="U243" s="271">
        <v>193</v>
      </c>
      <c r="V243" s="271">
        <v>10</v>
      </c>
      <c r="W243" s="271">
        <v>10</v>
      </c>
      <c r="X243" s="271" t="s">
        <v>200</v>
      </c>
      <c r="Y243" s="271">
        <v>50</v>
      </c>
      <c r="Z243" s="271">
        <v>1</v>
      </c>
      <c r="AA243" s="271" t="s">
        <v>200</v>
      </c>
      <c r="AB243" s="271" t="s">
        <v>200</v>
      </c>
      <c r="AC243" s="271" t="s">
        <v>200</v>
      </c>
      <c r="AD243" s="271">
        <v>1</v>
      </c>
      <c r="AE243" s="271" t="s">
        <v>200</v>
      </c>
      <c r="AF243" s="271" t="s">
        <v>200</v>
      </c>
      <c r="AG243" s="271" t="s">
        <v>200</v>
      </c>
      <c r="AH243" s="271" t="s">
        <v>200</v>
      </c>
      <c r="AI243" s="271">
        <v>24</v>
      </c>
      <c r="AJ243" s="272"/>
    </row>
    <row r="244" spans="1:37" s="181" customFormat="1" ht="12" hidden="1" customHeight="1">
      <c r="A244" s="181" t="s">
        <v>451</v>
      </c>
      <c r="B244" s="181" t="s">
        <v>147</v>
      </c>
      <c r="C244" s="181" t="s">
        <v>148</v>
      </c>
      <c r="D244" s="181" t="s">
        <v>149</v>
      </c>
      <c r="F244" s="267">
        <v>224</v>
      </c>
      <c r="H244" s="268" t="s">
        <v>676</v>
      </c>
      <c r="I244" s="269">
        <v>43032</v>
      </c>
      <c r="J244" s="270">
        <v>8.1</v>
      </c>
      <c r="K244" s="269">
        <v>41397</v>
      </c>
      <c r="L244" s="271">
        <v>14874</v>
      </c>
      <c r="M244" s="271">
        <v>1480</v>
      </c>
      <c r="N244" s="271">
        <v>3619</v>
      </c>
      <c r="O244" s="271">
        <v>7044</v>
      </c>
      <c r="P244" s="271">
        <v>1886</v>
      </c>
      <c r="Q244" s="271">
        <v>48</v>
      </c>
      <c r="R244" s="271">
        <v>798</v>
      </c>
      <c r="S244" s="271">
        <v>17490</v>
      </c>
      <c r="T244" s="271">
        <v>4100</v>
      </c>
      <c r="U244" s="271">
        <v>5588</v>
      </c>
      <c r="V244" s="271">
        <v>676</v>
      </c>
      <c r="W244" s="271">
        <v>1964</v>
      </c>
      <c r="X244" s="271">
        <v>227</v>
      </c>
      <c r="Y244" s="271">
        <v>4935</v>
      </c>
      <c r="Z244" s="271">
        <v>3985</v>
      </c>
      <c r="AA244" s="271">
        <v>543</v>
      </c>
      <c r="AB244" s="271">
        <v>329</v>
      </c>
      <c r="AC244" s="271">
        <v>161</v>
      </c>
      <c r="AD244" s="271">
        <v>2952</v>
      </c>
      <c r="AE244" s="271">
        <v>5047</v>
      </c>
      <c r="AF244" s="271">
        <v>237</v>
      </c>
      <c r="AG244" s="271">
        <v>4217</v>
      </c>
      <c r="AH244" s="271">
        <v>593</v>
      </c>
      <c r="AI244" s="271">
        <v>1635</v>
      </c>
      <c r="AJ244" s="272"/>
      <c r="AK244" s="272"/>
    </row>
    <row r="245" spans="1:37" ht="7.5" hidden="1" customHeight="1">
      <c r="F245" s="280"/>
    </row>
    <row r="246" spans="1:37" s="181" customFormat="1" ht="12.75" hidden="1" customHeight="1">
      <c r="F246" s="281"/>
      <c r="I246" s="282" t="s">
        <v>677</v>
      </c>
      <c r="J246" s="283"/>
      <c r="K246" s="284"/>
      <c r="L246" s="285"/>
      <c r="M246" s="285"/>
      <c r="N246" s="285"/>
      <c r="O246" s="285"/>
      <c r="P246" s="285"/>
      <c r="Q246" s="285"/>
      <c r="R246" s="285"/>
      <c r="S246" s="285"/>
      <c r="T246" s="285"/>
      <c r="U246" s="285"/>
      <c r="V246" s="285"/>
      <c r="W246" s="285"/>
      <c r="X246" s="285"/>
      <c r="Y246" s="285"/>
      <c r="Z246" s="285"/>
      <c r="AA246" s="285"/>
      <c r="AB246" s="285"/>
      <c r="AC246" s="285"/>
      <c r="AD246" s="285"/>
      <c r="AE246" s="285"/>
      <c r="AF246" s="285"/>
      <c r="AG246" s="285"/>
      <c r="AH246" s="285"/>
      <c r="AI246" s="285"/>
      <c r="AJ246" s="272"/>
      <c r="AK246" s="272"/>
    </row>
    <row r="247" spans="1:37" s="181" customFormat="1" ht="12.75" hidden="1" customHeight="1">
      <c r="F247" s="281"/>
      <c r="I247" s="282" t="s">
        <v>678</v>
      </c>
      <c r="J247" s="283"/>
      <c r="K247" s="284"/>
      <c r="L247" s="285"/>
      <c r="M247" s="285"/>
      <c r="N247" s="285"/>
      <c r="O247" s="285"/>
      <c r="P247" s="285"/>
      <c r="Q247" s="285"/>
      <c r="R247" s="285"/>
      <c r="S247" s="285"/>
      <c r="T247" s="285"/>
      <c r="U247" s="285"/>
      <c r="V247" s="285"/>
      <c r="W247" s="285"/>
      <c r="X247" s="285"/>
      <c r="Y247" s="285"/>
      <c r="Z247" s="285"/>
      <c r="AA247" s="285"/>
      <c r="AB247" s="285"/>
      <c r="AC247" s="285"/>
      <c r="AD247" s="285"/>
      <c r="AE247" s="285"/>
      <c r="AF247" s="285"/>
      <c r="AG247" s="285"/>
      <c r="AH247" s="285"/>
      <c r="AI247" s="285"/>
      <c r="AJ247" s="272"/>
      <c r="AK247" s="272"/>
    </row>
    <row r="248" spans="1:37" ht="12.75" hidden="1" customHeight="1">
      <c r="F248" s="281"/>
      <c r="G248" s="181"/>
      <c r="I248" s="282" t="s">
        <v>679</v>
      </c>
      <c r="J248" s="283"/>
      <c r="K248" s="284"/>
      <c r="L248" s="285"/>
      <c r="M248" s="285"/>
      <c r="N248" s="285"/>
      <c r="O248" s="285"/>
      <c r="P248" s="285"/>
      <c r="Q248" s="285"/>
      <c r="R248" s="285"/>
      <c r="S248" s="285"/>
      <c r="T248" s="285"/>
      <c r="U248" s="285"/>
      <c r="V248" s="285"/>
      <c r="W248" s="285"/>
      <c r="X248" s="285"/>
      <c r="Y248" s="285"/>
      <c r="Z248" s="285"/>
      <c r="AA248" s="285"/>
      <c r="AB248" s="285"/>
      <c r="AC248" s="285"/>
      <c r="AD248" s="285"/>
      <c r="AE248" s="285"/>
      <c r="AF248" s="285"/>
      <c r="AG248" s="285"/>
      <c r="AH248" s="285"/>
      <c r="AI248" s="285"/>
      <c r="AJ248" s="272"/>
    </row>
    <row r="249" spans="1:37" ht="12" customHeight="1">
      <c r="F249" s="286"/>
      <c r="G249" s="181"/>
      <c r="H249" s="272"/>
      <c r="I249" s="284"/>
      <c r="J249" s="283"/>
      <c r="K249" s="284"/>
      <c r="L249" s="285"/>
      <c r="M249" s="285"/>
      <c r="N249" s="285"/>
      <c r="O249" s="285"/>
      <c r="P249" s="285"/>
      <c r="Q249" s="285"/>
      <c r="R249" s="285"/>
      <c r="S249" s="285"/>
      <c r="T249" s="285"/>
      <c r="U249" s="285"/>
      <c r="V249" s="285"/>
      <c r="W249" s="285"/>
      <c r="X249" s="285"/>
      <c r="Y249" s="285"/>
      <c r="Z249" s="285"/>
      <c r="AA249" s="285"/>
      <c r="AB249" s="285"/>
      <c r="AC249" s="285"/>
      <c r="AD249" s="285"/>
      <c r="AE249" s="285"/>
      <c r="AF249" s="285"/>
      <c r="AG249" s="285"/>
      <c r="AH249" s="285"/>
      <c r="AI249" s="285"/>
      <c r="AJ249" s="272"/>
    </row>
    <row r="250" spans="1:37">
      <c r="AA250" s="1757" t="s">
        <v>680</v>
      </c>
      <c r="AB250" s="1757"/>
    </row>
    <row r="251" spans="1:37">
      <c r="Z251" s="455">
        <v>15178</v>
      </c>
      <c r="AA251" s="464">
        <f>SUM(AA21:AB21)</f>
        <v>4518</v>
      </c>
      <c r="AB251" s="455">
        <v>699</v>
      </c>
      <c r="AC251" s="455">
        <v>9960</v>
      </c>
    </row>
  </sheetData>
  <mergeCells count="9">
    <mergeCell ref="AA250:AB250"/>
    <mergeCell ref="L11:R11"/>
    <mergeCell ref="S11:Y11"/>
    <mergeCell ref="Z11:AD11"/>
    <mergeCell ref="AE11:AH11"/>
    <mergeCell ref="L12:R12"/>
    <mergeCell ref="S12:Y12"/>
    <mergeCell ref="Z12:AD12"/>
    <mergeCell ref="AE12:AH12"/>
  </mergeCells>
  <phoneticPr fontId="13"/>
  <pageMargins left="0.39370078740157483" right="0" top="0.98425196850393704" bottom="0" header="0.51181102362204722" footer="0.51181102362204722"/>
  <pageSetup paperSize="9" scale="60" pageOrder="overThenDown" orientation="portrait" verticalDpi="400" r:id="rId1"/>
  <headerFooter alignWithMargins="0"/>
  <rowBreaks count="2" manualBreakCount="2">
    <brk id="95" max="16383" man="1"/>
    <brk id="169" max="16383" man="1"/>
  </rowBreaks>
  <colBreaks count="3" manualBreakCount="3">
    <brk id="18" max="1048575" man="1"/>
    <brk id="29" min="2" max="249" man="1"/>
    <brk id="3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S202"/>
  <sheetViews>
    <sheetView topLeftCell="G3" zoomScaleNormal="100" zoomScaleSheetLayoutView="100" workbookViewId="0">
      <pane xSplit="2" ySplit="18" topLeftCell="K21" activePane="bottomRight" state="frozen"/>
      <selection pane="topRight" activeCell="L49" sqref="L49"/>
      <selection pane="bottomLeft" activeCell="L49" sqref="L49"/>
      <selection pane="bottomRight" activeCell="L49" sqref="L49"/>
    </sheetView>
  </sheetViews>
  <sheetFormatPr defaultColWidth="9" defaultRowHeight="12"/>
  <cols>
    <col min="1" max="5" width="7" style="179" hidden="1" customWidth="1"/>
    <col min="6" max="6" width="1.75" style="180" hidden="1" customWidth="1"/>
    <col min="7" max="7" width="1.75" style="180" customWidth="1"/>
    <col min="8" max="8" width="31.375" style="181" customWidth="1"/>
    <col min="9" max="9" width="9.875" style="184" customWidth="1"/>
    <col min="10" max="10" width="8.125" style="287" customWidth="1"/>
    <col min="11" max="11" width="8.875" style="184" customWidth="1"/>
    <col min="12" max="12" width="8.125" style="184" customWidth="1"/>
    <col min="13" max="14" width="8.125" style="288" customWidth="1"/>
    <col min="15" max="15" width="8.125" style="184" customWidth="1"/>
    <col min="16" max="18" width="8.125" style="288" customWidth="1"/>
    <col min="19" max="20" width="8.125" style="184" customWidth="1"/>
    <col min="21" max="26" width="8.125" style="288" customWidth="1"/>
    <col min="27" max="27" width="8.125" style="289" customWidth="1"/>
    <col min="28" max="44" width="8.125" style="288" customWidth="1"/>
    <col min="45" max="45" width="1.625" style="180" customWidth="1"/>
    <col min="46" max="16384" width="9" style="180"/>
  </cols>
  <sheetData>
    <row r="1" spans="6:45" hidden="1">
      <c r="I1" s="184">
        <v>1</v>
      </c>
      <c r="J1" s="287">
        <v>2</v>
      </c>
      <c r="K1" s="184">
        <v>3</v>
      </c>
      <c r="L1" s="184">
        <v>4</v>
      </c>
      <c r="M1" s="288">
        <v>5</v>
      </c>
      <c r="N1" s="288">
        <v>6</v>
      </c>
      <c r="O1" s="184">
        <v>7</v>
      </c>
      <c r="P1" s="288">
        <v>8</v>
      </c>
      <c r="Q1" s="288">
        <v>9</v>
      </c>
      <c r="R1" s="288">
        <v>10</v>
      </c>
      <c r="S1" s="184">
        <v>11</v>
      </c>
      <c r="T1" s="184">
        <v>12</v>
      </c>
      <c r="U1" s="288">
        <v>13</v>
      </c>
      <c r="V1" s="288">
        <v>14</v>
      </c>
      <c r="W1" s="288">
        <v>15</v>
      </c>
      <c r="X1" s="288">
        <v>16</v>
      </c>
      <c r="Y1" s="288">
        <v>17</v>
      </c>
      <c r="Z1" s="288">
        <v>18</v>
      </c>
      <c r="AA1" s="289">
        <v>19</v>
      </c>
      <c r="AB1" s="288">
        <v>20</v>
      </c>
      <c r="AC1" s="288">
        <v>21</v>
      </c>
      <c r="AD1" s="288">
        <v>22</v>
      </c>
      <c r="AE1" s="288">
        <v>23</v>
      </c>
      <c r="AF1" s="288">
        <v>24</v>
      </c>
      <c r="AG1" s="288">
        <v>25</v>
      </c>
      <c r="AH1" s="288">
        <v>26</v>
      </c>
      <c r="AI1" s="288">
        <v>27</v>
      </c>
      <c r="AJ1" s="288">
        <v>28</v>
      </c>
      <c r="AK1" s="288">
        <v>29</v>
      </c>
      <c r="AL1" s="288">
        <v>30</v>
      </c>
      <c r="AM1" s="288">
        <v>31</v>
      </c>
      <c r="AN1" s="288">
        <v>32</v>
      </c>
      <c r="AO1" s="288">
        <v>33</v>
      </c>
      <c r="AP1" s="288">
        <v>34</v>
      </c>
      <c r="AQ1" s="288">
        <v>35</v>
      </c>
      <c r="AR1" s="288">
        <v>36</v>
      </c>
    </row>
    <row r="2" spans="6:45" ht="7.5" hidden="1" customHeight="1">
      <c r="I2" s="290">
        <v>1</v>
      </c>
      <c r="J2" s="291">
        <v>2</v>
      </c>
      <c r="K2" s="290">
        <v>3</v>
      </c>
      <c r="L2" s="290">
        <v>4</v>
      </c>
      <c r="M2" s="292">
        <v>5</v>
      </c>
      <c r="N2" s="292">
        <v>6</v>
      </c>
      <c r="O2" s="290">
        <v>7</v>
      </c>
      <c r="P2" s="292">
        <v>8</v>
      </c>
      <c r="Q2" s="292">
        <v>9</v>
      </c>
      <c r="R2" s="292">
        <v>10</v>
      </c>
      <c r="S2" s="290">
        <v>11</v>
      </c>
      <c r="T2" s="290">
        <v>12</v>
      </c>
      <c r="U2" s="292">
        <v>13</v>
      </c>
      <c r="V2" s="292">
        <v>14</v>
      </c>
      <c r="W2" s="292">
        <v>15</v>
      </c>
      <c r="X2" s="292">
        <v>16</v>
      </c>
      <c r="Y2" s="292">
        <v>17</v>
      </c>
      <c r="Z2" s="292">
        <v>18</v>
      </c>
      <c r="AA2" s="293">
        <v>19</v>
      </c>
      <c r="AB2" s="292">
        <v>20</v>
      </c>
      <c r="AC2" s="292">
        <v>21</v>
      </c>
      <c r="AD2" s="292">
        <v>22</v>
      </c>
      <c r="AE2" s="292">
        <v>23</v>
      </c>
      <c r="AF2" s="292">
        <v>24</v>
      </c>
      <c r="AG2" s="292">
        <v>25</v>
      </c>
      <c r="AH2" s="292">
        <v>26</v>
      </c>
      <c r="AI2" s="292">
        <v>27</v>
      </c>
      <c r="AJ2" s="292">
        <v>28</v>
      </c>
      <c r="AK2" s="292">
        <v>29</v>
      </c>
      <c r="AL2" s="292">
        <v>30</v>
      </c>
      <c r="AM2" s="292">
        <v>31</v>
      </c>
      <c r="AN2" s="292">
        <v>32</v>
      </c>
      <c r="AO2" s="292">
        <v>33</v>
      </c>
      <c r="AP2" s="292">
        <v>34</v>
      </c>
      <c r="AQ2" s="292">
        <v>35</v>
      </c>
      <c r="AR2" s="292">
        <v>36</v>
      </c>
      <c r="AS2" s="294"/>
    </row>
    <row r="3" spans="6:45" ht="7.5" customHeight="1"/>
    <row r="4" spans="6:45" s="197" customFormat="1" ht="17.25" customHeight="1">
      <c r="F4" s="295"/>
      <c r="I4" s="195" t="s">
        <v>681</v>
      </c>
      <c r="J4" s="296"/>
      <c r="K4" s="200"/>
      <c r="L4" s="200"/>
      <c r="M4" s="297"/>
      <c r="N4" s="297"/>
      <c r="O4" s="200"/>
      <c r="P4" s="297"/>
      <c r="Q4" s="297"/>
      <c r="R4" s="297"/>
      <c r="S4" s="200"/>
      <c r="T4" s="200"/>
      <c r="U4" s="298"/>
      <c r="V4" s="298"/>
      <c r="W4" s="298"/>
      <c r="X4" s="298"/>
      <c r="Y4" s="298"/>
      <c r="Z4" s="298"/>
      <c r="AB4" s="298"/>
      <c r="AC4" s="298"/>
      <c r="AD4" s="298"/>
      <c r="AE4" s="298"/>
      <c r="AF4" s="298"/>
      <c r="AG4" s="298"/>
      <c r="AH4" s="298"/>
      <c r="AI4" s="298"/>
      <c r="AJ4" s="298"/>
      <c r="AK4" s="298"/>
      <c r="AL4" s="298"/>
      <c r="AM4" s="298"/>
      <c r="AN4" s="298"/>
      <c r="AO4" s="298"/>
      <c r="AP4" s="298"/>
      <c r="AQ4" s="298"/>
      <c r="AR4" s="298"/>
    </row>
    <row r="5" spans="6:45" s="299" customFormat="1" ht="7.5" customHeight="1">
      <c r="F5" s="300"/>
      <c r="J5" s="301"/>
      <c r="K5" s="302"/>
      <c r="L5" s="302"/>
      <c r="M5" s="303"/>
      <c r="N5" s="303"/>
      <c r="O5" s="302"/>
      <c r="P5" s="303"/>
      <c r="Q5" s="303"/>
      <c r="R5" s="303"/>
      <c r="S5" s="302"/>
      <c r="T5" s="302"/>
      <c r="U5" s="303"/>
      <c r="V5" s="303"/>
      <c r="W5" s="303"/>
      <c r="X5" s="303"/>
      <c r="Y5" s="303"/>
      <c r="Z5" s="303"/>
      <c r="AA5" s="202"/>
      <c r="AB5" s="303"/>
      <c r="AC5" s="303"/>
      <c r="AD5" s="303"/>
      <c r="AE5" s="303"/>
      <c r="AF5" s="303"/>
      <c r="AG5" s="303"/>
      <c r="AH5" s="303"/>
      <c r="AI5" s="303"/>
      <c r="AJ5" s="303"/>
      <c r="AK5" s="303"/>
      <c r="AL5" s="303"/>
      <c r="AM5" s="303"/>
      <c r="AN5" s="303"/>
      <c r="AO5" s="303"/>
      <c r="AP5" s="303"/>
      <c r="AQ5" s="303"/>
      <c r="AR5" s="303"/>
    </row>
    <row r="6" spans="6:45" s="304" customFormat="1" ht="17.25" customHeight="1">
      <c r="F6" s="305"/>
      <c r="H6" s="306" t="s">
        <v>87</v>
      </c>
      <c r="I6" s="208" t="s">
        <v>682</v>
      </c>
      <c r="J6" s="307"/>
      <c r="K6" s="308"/>
      <c r="L6" s="308"/>
      <c r="M6" s="309"/>
      <c r="N6" s="309"/>
      <c r="O6" s="308"/>
      <c r="P6" s="309"/>
      <c r="Q6" s="309"/>
      <c r="R6" s="309"/>
      <c r="S6" s="308"/>
      <c r="T6" s="308"/>
      <c r="U6" s="309"/>
      <c r="V6" s="309"/>
      <c r="W6" s="309"/>
      <c r="X6" s="309"/>
      <c r="Y6" s="309"/>
      <c r="Z6" s="309"/>
      <c r="AA6" s="310"/>
      <c r="AB6" s="311"/>
      <c r="AC6" s="309"/>
      <c r="AD6" s="309"/>
      <c r="AE6" s="309"/>
      <c r="AF6" s="309"/>
      <c r="AG6" s="309"/>
      <c r="AH6" s="309"/>
      <c r="AI6" s="309"/>
      <c r="AJ6" s="309"/>
      <c r="AK6" s="309"/>
      <c r="AL6" s="309"/>
      <c r="AM6" s="309"/>
      <c r="AN6" s="309"/>
      <c r="AO6" s="309"/>
      <c r="AP6" s="309"/>
      <c r="AQ6" s="309"/>
      <c r="AR6" s="309"/>
    </row>
    <row r="7" spans="6:45" s="187" customFormat="1" ht="7.5" customHeight="1">
      <c r="F7" s="213"/>
      <c r="I7" s="194"/>
      <c r="J7" s="312"/>
      <c r="K7" s="194"/>
      <c r="L7" s="194"/>
      <c r="M7" s="313"/>
      <c r="N7" s="313"/>
      <c r="O7" s="194"/>
      <c r="P7" s="313"/>
      <c r="Q7" s="313"/>
      <c r="R7" s="313"/>
      <c r="S7" s="194"/>
      <c r="T7" s="194"/>
      <c r="U7" s="313"/>
      <c r="V7" s="313"/>
      <c r="W7" s="313"/>
      <c r="X7" s="313"/>
      <c r="Y7" s="313"/>
      <c r="Z7" s="313"/>
      <c r="AA7" s="314"/>
      <c r="AB7" s="313"/>
      <c r="AC7" s="313"/>
      <c r="AD7" s="313"/>
      <c r="AE7" s="313"/>
      <c r="AF7" s="313"/>
      <c r="AG7" s="313"/>
      <c r="AH7" s="313"/>
      <c r="AI7" s="313"/>
      <c r="AJ7" s="313"/>
      <c r="AK7" s="313"/>
      <c r="AL7" s="313"/>
      <c r="AM7" s="313"/>
      <c r="AN7" s="313"/>
      <c r="AO7" s="313"/>
      <c r="AP7" s="313"/>
      <c r="AQ7" s="313"/>
      <c r="AR7" s="313"/>
    </row>
    <row r="8" spans="6:45" s="315" customFormat="1" ht="15" customHeight="1">
      <c r="F8" s="316"/>
      <c r="H8" s="317"/>
      <c r="I8" s="1758" t="s">
        <v>683</v>
      </c>
      <c r="J8" s="1772"/>
      <c r="K8" s="1758" t="s">
        <v>684</v>
      </c>
      <c r="L8" s="1761"/>
      <c r="M8" s="1759"/>
      <c r="N8" s="1759"/>
      <c r="O8" s="1759"/>
      <c r="P8" s="1759"/>
      <c r="Q8" s="1759"/>
      <c r="R8" s="1760"/>
      <c r="S8" s="222"/>
      <c r="T8" s="318"/>
      <c r="U8" s="318"/>
      <c r="V8" s="318"/>
      <c r="W8" s="318"/>
      <c r="X8" s="318"/>
      <c r="Y8" s="318"/>
      <c r="Z8" s="318"/>
      <c r="AA8" s="318"/>
      <c r="AB8" s="1327" t="s">
        <v>685</v>
      </c>
      <c r="AC8" s="319"/>
      <c r="AD8" s="319"/>
      <c r="AE8" s="319"/>
      <c r="AF8" s="319"/>
      <c r="AG8" s="319"/>
      <c r="AH8" s="319"/>
      <c r="AI8" s="319"/>
      <c r="AJ8" s="319"/>
      <c r="AK8" s="319"/>
      <c r="AL8" s="318"/>
      <c r="AM8" s="1327" t="s">
        <v>685</v>
      </c>
      <c r="AN8" s="319"/>
      <c r="AO8" s="319"/>
      <c r="AP8" s="319"/>
      <c r="AQ8" s="1773" t="s">
        <v>686</v>
      </c>
      <c r="AR8" s="1774"/>
    </row>
    <row r="9" spans="6:45" s="315" customFormat="1" ht="12" customHeight="1">
      <c r="F9" s="316"/>
      <c r="H9" s="229" t="s">
        <v>687</v>
      </c>
      <c r="I9" s="320"/>
      <c r="J9" s="321"/>
      <c r="K9" s="1762" t="s">
        <v>688</v>
      </c>
      <c r="L9" s="1765"/>
      <c r="M9" s="1765"/>
      <c r="N9" s="1765"/>
      <c r="O9" s="1763"/>
      <c r="P9" s="1763"/>
      <c r="Q9" s="1763"/>
      <c r="R9" s="1764"/>
      <c r="S9" s="1321"/>
      <c r="T9" s="1322"/>
      <c r="U9" s="1324"/>
      <c r="V9" s="1324"/>
      <c r="W9" s="1324"/>
      <c r="X9" s="1324"/>
      <c r="Y9" s="1324"/>
      <c r="Z9" s="1324"/>
      <c r="AA9" s="322" t="s">
        <v>689</v>
      </c>
      <c r="AB9" s="1324"/>
      <c r="AC9" s="1324"/>
      <c r="AD9" s="1324"/>
      <c r="AE9" s="1324"/>
      <c r="AF9" s="1324"/>
      <c r="AG9" s="1324"/>
      <c r="AH9" s="1324"/>
      <c r="AI9" s="1324"/>
      <c r="AJ9" s="1324"/>
      <c r="AK9" s="1324"/>
      <c r="AL9" s="322" t="s">
        <v>689</v>
      </c>
      <c r="AM9" s="1324"/>
      <c r="AN9" s="1324"/>
      <c r="AO9" s="1324"/>
      <c r="AP9" s="1324"/>
      <c r="AQ9" s="323"/>
      <c r="AR9" s="324"/>
    </row>
    <row r="10" spans="6:45" s="315" customFormat="1" ht="12" customHeight="1">
      <c r="F10" s="316"/>
      <c r="H10" s="229" t="s">
        <v>690</v>
      </c>
      <c r="I10" s="320"/>
      <c r="J10" s="321"/>
      <c r="K10" s="320"/>
      <c r="L10" s="325"/>
      <c r="M10" s="324"/>
      <c r="N10" s="324"/>
      <c r="O10" s="325"/>
      <c r="P10" s="326"/>
      <c r="Q10" s="326"/>
      <c r="R10" s="327"/>
      <c r="S10" s="320"/>
      <c r="T10" s="328"/>
      <c r="U10" s="324"/>
      <c r="V10" s="324"/>
      <c r="W10" s="324"/>
      <c r="X10" s="324"/>
      <c r="Y10" s="324"/>
      <c r="Z10" s="324"/>
      <c r="AA10" s="329"/>
      <c r="AB10" s="324"/>
      <c r="AC10" s="324"/>
      <c r="AD10" s="324"/>
      <c r="AE10" s="324"/>
      <c r="AF10" s="324"/>
      <c r="AG10" s="324"/>
      <c r="AH10" s="324"/>
      <c r="AI10" s="324"/>
      <c r="AJ10" s="324"/>
      <c r="AK10" s="324"/>
      <c r="AL10" s="324"/>
      <c r="AM10" s="324"/>
      <c r="AN10" s="324"/>
      <c r="AO10" s="324"/>
      <c r="AP10" s="324"/>
      <c r="AQ10" s="323"/>
      <c r="AR10" s="330"/>
    </row>
    <row r="11" spans="6:45" s="315" customFormat="1" ht="12" customHeight="1">
      <c r="F11" s="316"/>
      <c r="H11" s="229" t="s">
        <v>691</v>
      </c>
      <c r="I11" s="320"/>
      <c r="J11" s="331" t="s">
        <v>388</v>
      </c>
      <c r="K11" s="1319" t="s">
        <v>692</v>
      </c>
      <c r="L11" s="1775" t="s">
        <v>693</v>
      </c>
      <c r="M11" s="1759"/>
      <c r="N11" s="1776"/>
      <c r="O11" s="1775" t="s">
        <v>694</v>
      </c>
      <c r="P11" s="1759"/>
      <c r="Q11" s="1759"/>
      <c r="R11" s="1760"/>
      <c r="S11" s="1319" t="s">
        <v>692</v>
      </c>
      <c r="T11" s="222"/>
      <c r="U11" s="318"/>
      <c r="V11" s="318" t="s">
        <v>695</v>
      </c>
      <c r="W11" s="318"/>
      <c r="X11" s="318"/>
      <c r="Y11" s="318"/>
      <c r="Z11" s="332"/>
      <c r="AA11" s="1777" t="s">
        <v>391</v>
      </c>
      <c r="AB11" s="1778"/>
      <c r="AC11" s="1778"/>
      <c r="AD11" s="1778"/>
      <c r="AE11" s="1778"/>
      <c r="AF11" s="1778"/>
      <c r="AG11" s="1779"/>
      <c r="AH11" s="333"/>
      <c r="AI11" s="319" t="s">
        <v>696</v>
      </c>
      <c r="AJ11" s="1327" t="s">
        <v>697</v>
      </c>
      <c r="AK11" s="319"/>
      <c r="AL11" s="334"/>
      <c r="AM11" s="1777" t="s">
        <v>393</v>
      </c>
      <c r="AN11" s="1778"/>
      <c r="AO11" s="1778"/>
      <c r="AP11" s="1778"/>
      <c r="AQ11" s="323"/>
      <c r="AR11" s="323"/>
    </row>
    <row r="12" spans="6:45" s="315" customFormat="1" ht="12" customHeight="1">
      <c r="F12" s="316"/>
      <c r="H12" s="335"/>
      <c r="I12" s="320"/>
      <c r="J12" s="336" t="s">
        <v>698</v>
      </c>
      <c r="K12" s="337"/>
      <c r="L12" s="1767" t="s">
        <v>699</v>
      </c>
      <c r="M12" s="1763"/>
      <c r="N12" s="1768"/>
      <c r="O12" s="1767" t="s">
        <v>700</v>
      </c>
      <c r="P12" s="1763"/>
      <c r="Q12" s="1763"/>
      <c r="R12" s="1764"/>
      <c r="S12" s="1321"/>
      <c r="T12" s="338"/>
      <c r="U12" s="339"/>
      <c r="V12" s="339" t="s">
        <v>701</v>
      </c>
      <c r="W12" s="339"/>
      <c r="X12" s="339"/>
      <c r="Y12" s="339"/>
      <c r="Z12" s="340"/>
      <c r="AA12" s="1769" t="s">
        <v>396</v>
      </c>
      <c r="AB12" s="1770"/>
      <c r="AC12" s="1770"/>
      <c r="AD12" s="1770"/>
      <c r="AE12" s="1770"/>
      <c r="AF12" s="1770"/>
      <c r="AG12" s="1771"/>
      <c r="AH12" s="341"/>
      <c r="AI12" s="342" t="s">
        <v>702</v>
      </c>
      <c r="AJ12" s="343" t="s">
        <v>423</v>
      </c>
      <c r="AK12" s="343"/>
      <c r="AL12" s="344"/>
      <c r="AM12" s="1769" t="s">
        <v>398</v>
      </c>
      <c r="AN12" s="1770"/>
      <c r="AO12" s="1770"/>
      <c r="AP12" s="1770"/>
      <c r="AQ12" s="323"/>
      <c r="AR12" s="323"/>
    </row>
    <row r="13" spans="6:45" s="315" customFormat="1" ht="12" customHeight="1">
      <c r="F13" s="316"/>
      <c r="H13" s="335"/>
      <c r="I13" s="320"/>
      <c r="J13" s="345"/>
      <c r="K13" s="320"/>
      <c r="L13" s="346"/>
      <c r="M13" s="324"/>
      <c r="N13" s="326"/>
      <c r="O13" s="346"/>
      <c r="P13" s="326"/>
      <c r="Q13" s="324"/>
      <c r="R13" s="326"/>
      <c r="S13" s="320"/>
      <c r="T13" s="320"/>
      <c r="U13" s="324"/>
      <c r="V13" s="324"/>
      <c r="W13" s="324"/>
      <c r="X13" s="324"/>
      <c r="Y13" s="324"/>
      <c r="Z13" s="324"/>
      <c r="AA13" s="347"/>
      <c r="AB13" s="324"/>
      <c r="AC13" s="324"/>
      <c r="AD13" s="324"/>
      <c r="AE13" s="324"/>
      <c r="AF13" s="324"/>
      <c r="AG13" s="324"/>
      <c r="AH13" s="348"/>
      <c r="AI13" s="324"/>
      <c r="AJ13" s="324"/>
      <c r="AK13" s="324"/>
      <c r="AL13" s="324"/>
      <c r="AM13" s="348"/>
      <c r="AN13" s="324"/>
      <c r="AO13" s="324"/>
      <c r="AP13" s="324"/>
      <c r="AQ13" s="323"/>
      <c r="AR13" s="349" t="s">
        <v>703</v>
      </c>
    </row>
    <row r="14" spans="6:45" s="315" customFormat="1" ht="12" customHeight="1">
      <c r="F14" s="316"/>
      <c r="H14" s="335"/>
      <c r="I14" s="320"/>
      <c r="J14" s="345"/>
      <c r="K14" s="320"/>
      <c r="L14" s="1319" t="s">
        <v>692</v>
      </c>
      <c r="M14" s="1326" t="s">
        <v>704</v>
      </c>
      <c r="N14" s="1326" t="s">
        <v>405</v>
      </c>
      <c r="O14" s="1319" t="s">
        <v>692</v>
      </c>
      <c r="P14" s="1326" t="s">
        <v>705</v>
      </c>
      <c r="Q14" s="1326" t="s">
        <v>706</v>
      </c>
      <c r="R14" s="1326" t="s">
        <v>405</v>
      </c>
      <c r="S14" s="337"/>
      <c r="T14" s="1319" t="s">
        <v>692</v>
      </c>
      <c r="U14" s="350" t="s">
        <v>707</v>
      </c>
      <c r="V14" s="350" t="s">
        <v>401</v>
      </c>
      <c r="W14" s="350" t="s">
        <v>708</v>
      </c>
      <c r="X14" s="1326" t="s">
        <v>709</v>
      </c>
      <c r="Y14" s="1326" t="s">
        <v>710</v>
      </c>
      <c r="Z14" s="1326" t="s">
        <v>711</v>
      </c>
      <c r="AA14" s="351" t="s">
        <v>692</v>
      </c>
      <c r="AB14" s="1327" t="s">
        <v>712</v>
      </c>
      <c r="AC14" s="1326" t="s">
        <v>713</v>
      </c>
      <c r="AD14" s="1326" t="s">
        <v>714</v>
      </c>
      <c r="AE14" s="1326" t="s">
        <v>715</v>
      </c>
      <c r="AF14" s="1326" t="s">
        <v>716</v>
      </c>
      <c r="AG14" s="1326" t="s">
        <v>711</v>
      </c>
      <c r="AH14" s="1326" t="s">
        <v>692</v>
      </c>
      <c r="AI14" s="350" t="s">
        <v>717</v>
      </c>
      <c r="AJ14" s="1328" t="s">
        <v>718</v>
      </c>
      <c r="AK14" s="350" t="s">
        <v>719</v>
      </c>
      <c r="AL14" s="1326" t="s">
        <v>711</v>
      </c>
      <c r="AM14" s="1326" t="s">
        <v>692</v>
      </c>
      <c r="AN14" s="1326" t="s">
        <v>720</v>
      </c>
      <c r="AO14" s="1326" t="s">
        <v>721</v>
      </c>
      <c r="AP14" s="1326" t="s">
        <v>711</v>
      </c>
      <c r="AQ14" s="323"/>
      <c r="AR14" s="323"/>
    </row>
    <row r="15" spans="6:45" s="315" customFormat="1" ht="12" customHeight="1">
      <c r="F15" s="316"/>
      <c r="H15" s="247" t="s">
        <v>722</v>
      </c>
      <c r="I15" s="1321"/>
      <c r="J15" s="352" t="s">
        <v>723</v>
      </c>
      <c r="K15" s="1321"/>
      <c r="L15" s="337"/>
      <c r="M15" s="353"/>
      <c r="N15" s="353"/>
      <c r="O15" s="337"/>
      <c r="P15" s="353" t="s">
        <v>724</v>
      </c>
      <c r="Q15" s="353"/>
      <c r="R15" s="353"/>
      <c r="S15" s="337"/>
      <c r="T15" s="337"/>
      <c r="U15" s="354" t="s">
        <v>725</v>
      </c>
      <c r="V15" s="354"/>
      <c r="W15" s="354"/>
      <c r="X15" s="353"/>
      <c r="Y15" s="353"/>
      <c r="Z15" s="353"/>
      <c r="AA15" s="355"/>
      <c r="AB15" s="356" t="s">
        <v>726</v>
      </c>
      <c r="AC15" s="353" t="s">
        <v>727</v>
      </c>
      <c r="AD15" s="353" t="s">
        <v>728</v>
      </c>
      <c r="AE15" s="353"/>
      <c r="AF15" s="353"/>
      <c r="AG15" s="353"/>
      <c r="AH15" s="353"/>
      <c r="AI15" s="354"/>
      <c r="AJ15" s="357" t="s">
        <v>729</v>
      </c>
      <c r="AK15" s="354"/>
      <c r="AL15" s="353"/>
      <c r="AM15" s="353"/>
      <c r="AN15" s="353" t="s">
        <v>730</v>
      </c>
      <c r="AO15" s="353"/>
      <c r="AP15" s="353"/>
      <c r="AQ15" s="323"/>
      <c r="AR15" s="323"/>
    </row>
    <row r="16" spans="6:45" s="315" customFormat="1" ht="12.75" customHeight="1">
      <c r="F16" s="316"/>
      <c r="H16" s="247" t="s">
        <v>431</v>
      </c>
      <c r="I16" s="1321"/>
      <c r="J16" s="352" t="s">
        <v>731</v>
      </c>
      <c r="K16" s="1321"/>
      <c r="L16" s="1321"/>
      <c r="M16" s="1323"/>
      <c r="N16" s="1323"/>
      <c r="O16" s="1321"/>
      <c r="P16" s="348"/>
      <c r="Q16" s="348"/>
      <c r="R16" s="348"/>
      <c r="S16" s="320"/>
      <c r="T16" s="320"/>
      <c r="U16" s="358" t="s">
        <v>732</v>
      </c>
      <c r="V16" s="358" t="s">
        <v>733</v>
      </c>
      <c r="W16" s="358"/>
      <c r="X16" s="1323"/>
      <c r="Y16" s="1323"/>
      <c r="Z16" s="1323"/>
      <c r="AA16" s="359"/>
      <c r="AB16" s="1324"/>
      <c r="AC16" s="1323"/>
      <c r="AD16" s="1323"/>
      <c r="AE16" s="1323"/>
      <c r="AF16" s="1323" t="s">
        <v>428</v>
      </c>
      <c r="AG16" s="1323"/>
      <c r="AH16" s="1323"/>
      <c r="AI16" s="358" t="s">
        <v>734</v>
      </c>
      <c r="AJ16" s="1325"/>
      <c r="AK16" s="358"/>
      <c r="AL16" s="1323"/>
      <c r="AM16" s="1323"/>
      <c r="AN16" s="360" t="s">
        <v>735</v>
      </c>
      <c r="AO16" s="1323"/>
      <c r="AP16" s="1323"/>
      <c r="AQ16" s="361"/>
      <c r="AR16" s="323"/>
    </row>
    <row r="17" spans="1:44" s="315" customFormat="1" ht="12" customHeight="1">
      <c r="F17" s="316"/>
      <c r="H17" s="247" t="s">
        <v>736</v>
      </c>
      <c r="I17" s="1321"/>
      <c r="J17" s="352" t="s">
        <v>737</v>
      </c>
      <c r="K17" s="1321"/>
      <c r="L17" s="1321"/>
      <c r="M17" s="1323" t="s">
        <v>738</v>
      </c>
      <c r="N17" s="1323"/>
      <c r="O17" s="1321"/>
      <c r="P17" s="1323"/>
      <c r="Q17" s="1323" t="s">
        <v>739</v>
      </c>
      <c r="R17" s="1323"/>
      <c r="S17" s="1321"/>
      <c r="T17" s="1321"/>
      <c r="U17" s="358" t="s">
        <v>740</v>
      </c>
      <c r="V17" s="358" t="s">
        <v>741</v>
      </c>
      <c r="W17" s="358" t="s">
        <v>742</v>
      </c>
      <c r="X17" s="1323"/>
      <c r="Y17" s="1323"/>
      <c r="Z17" s="1323"/>
      <c r="AA17" s="359"/>
      <c r="AB17" s="1324"/>
      <c r="AC17" s="1323"/>
      <c r="AD17" s="1323"/>
      <c r="AE17" s="1323" t="s">
        <v>743</v>
      </c>
      <c r="AF17" s="1323" t="s">
        <v>744</v>
      </c>
      <c r="AG17" s="1323"/>
      <c r="AH17" s="1323"/>
      <c r="AI17" s="358" t="s">
        <v>745</v>
      </c>
      <c r="AJ17" s="1325"/>
      <c r="AK17" s="358"/>
      <c r="AL17" s="1323"/>
      <c r="AM17" s="1323"/>
      <c r="AN17" s="360" t="s">
        <v>746</v>
      </c>
      <c r="AO17" s="1323"/>
      <c r="AP17" s="1323"/>
      <c r="AQ17" s="361"/>
      <c r="AR17" s="361" t="s">
        <v>747</v>
      </c>
    </row>
    <row r="18" spans="1:44" s="315" customFormat="1" ht="12.75" customHeight="1">
      <c r="F18" s="316"/>
      <c r="H18" s="335"/>
      <c r="I18" s="1321" t="s">
        <v>432</v>
      </c>
      <c r="J18" s="352" t="s">
        <v>748</v>
      </c>
      <c r="K18" s="1321" t="s">
        <v>432</v>
      </c>
      <c r="L18" s="1321" t="s">
        <v>432</v>
      </c>
      <c r="M18" s="1323" t="s">
        <v>749</v>
      </c>
      <c r="N18" s="1323" t="s">
        <v>439</v>
      </c>
      <c r="O18" s="1321" t="s">
        <v>432</v>
      </c>
      <c r="P18" s="1323" t="s">
        <v>440</v>
      </c>
      <c r="Q18" s="1323" t="s">
        <v>750</v>
      </c>
      <c r="R18" s="1323" t="s">
        <v>439</v>
      </c>
      <c r="S18" s="1321" t="s">
        <v>432</v>
      </c>
      <c r="T18" s="1321" t="s">
        <v>432</v>
      </c>
      <c r="U18" s="358" t="s">
        <v>434</v>
      </c>
      <c r="V18" s="358" t="s">
        <v>435</v>
      </c>
      <c r="W18" s="358" t="s">
        <v>751</v>
      </c>
      <c r="X18" s="1323" t="s">
        <v>437</v>
      </c>
      <c r="Y18" s="1323" t="s">
        <v>438</v>
      </c>
      <c r="Z18" s="1323" t="s">
        <v>439</v>
      </c>
      <c r="AA18" s="359" t="s">
        <v>432</v>
      </c>
      <c r="AB18" s="1323" t="s">
        <v>441</v>
      </c>
      <c r="AC18" s="1323" t="s">
        <v>442</v>
      </c>
      <c r="AD18" s="1323" t="s">
        <v>752</v>
      </c>
      <c r="AE18" s="1323" t="s">
        <v>753</v>
      </c>
      <c r="AF18" s="1323" t="s">
        <v>754</v>
      </c>
      <c r="AG18" s="1323" t="s">
        <v>439</v>
      </c>
      <c r="AH18" s="1323" t="s">
        <v>432</v>
      </c>
      <c r="AI18" s="358" t="s">
        <v>755</v>
      </c>
      <c r="AJ18" s="1325" t="s">
        <v>756</v>
      </c>
      <c r="AK18" s="358" t="s">
        <v>447</v>
      </c>
      <c r="AL18" s="1323" t="s">
        <v>439</v>
      </c>
      <c r="AM18" s="1323" t="s">
        <v>432</v>
      </c>
      <c r="AN18" s="1323" t="s">
        <v>757</v>
      </c>
      <c r="AO18" s="1323" t="s">
        <v>758</v>
      </c>
      <c r="AP18" s="1323" t="s">
        <v>439</v>
      </c>
      <c r="AQ18" s="361" t="s">
        <v>439</v>
      </c>
      <c r="AR18" s="361" t="s">
        <v>759</v>
      </c>
    </row>
    <row r="19" spans="1:44" s="362" customFormat="1" ht="5.25" customHeight="1">
      <c r="F19" s="363"/>
      <c r="H19" s="364"/>
      <c r="I19" s="365"/>
      <c r="J19" s="366"/>
      <c r="K19" s="365"/>
      <c r="L19" s="365"/>
      <c r="M19" s="367"/>
      <c r="N19" s="367"/>
      <c r="O19" s="365"/>
      <c r="P19" s="367"/>
      <c r="Q19" s="367"/>
      <c r="R19" s="367"/>
      <c r="S19" s="365"/>
      <c r="T19" s="365"/>
      <c r="U19" s="368"/>
      <c r="V19" s="368"/>
      <c r="W19" s="368"/>
      <c r="X19" s="367"/>
      <c r="Y19" s="367"/>
      <c r="Z19" s="367"/>
      <c r="AA19" s="369"/>
      <c r="AB19" s="370"/>
      <c r="AC19" s="367"/>
      <c r="AD19" s="367"/>
      <c r="AE19" s="367"/>
      <c r="AF19" s="367"/>
      <c r="AG19" s="367"/>
      <c r="AH19" s="367"/>
      <c r="AI19" s="368"/>
      <c r="AJ19" s="371"/>
      <c r="AK19" s="368"/>
      <c r="AL19" s="367"/>
      <c r="AM19" s="367"/>
      <c r="AN19" s="367"/>
      <c r="AO19" s="367"/>
      <c r="AP19" s="367"/>
      <c r="AQ19" s="372"/>
      <c r="AR19" s="372"/>
    </row>
    <row r="20" spans="1:44" s="362" customFormat="1" ht="6" customHeight="1">
      <c r="F20" s="363"/>
      <c r="H20" s="373"/>
      <c r="I20" s="374"/>
      <c r="J20" s="375"/>
      <c r="K20" s="376"/>
      <c r="L20" s="376"/>
      <c r="M20" s="377"/>
      <c r="N20" s="377"/>
      <c r="O20" s="376"/>
      <c r="P20" s="377"/>
      <c r="Q20" s="377"/>
      <c r="R20" s="377"/>
      <c r="S20" s="376"/>
      <c r="T20" s="376"/>
      <c r="U20" s="377"/>
      <c r="V20" s="377"/>
      <c r="W20" s="377"/>
      <c r="X20" s="377"/>
      <c r="Y20" s="377"/>
      <c r="Z20" s="377"/>
      <c r="AA20" s="378"/>
      <c r="AB20" s="377"/>
      <c r="AC20" s="377"/>
      <c r="AD20" s="377"/>
      <c r="AE20" s="377"/>
      <c r="AF20" s="377"/>
      <c r="AG20" s="377"/>
      <c r="AH20" s="377"/>
      <c r="AI20" s="377"/>
      <c r="AJ20" s="377"/>
      <c r="AK20" s="377"/>
      <c r="AL20" s="377"/>
      <c r="AM20" s="377"/>
      <c r="AN20" s="377"/>
      <c r="AO20" s="377"/>
      <c r="AP20" s="377"/>
      <c r="AQ20" s="379"/>
      <c r="AR20" s="379"/>
    </row>
    <row r="21" spans="1:44" s="272" customFormat="1" ht="12" customHeight="1">
      <c r="A21" s="181" t="s">
        <v>760</v>
      </c>
      <c r="B21" s="181" t="s">
        <v>147</v>
      </c>
      <c r="C21" s="181" t="s">
        <v>148</v>
      </c>
      <c r="D21" s="181" t="s">
        <v>149</v>
      </c>
      <c r="E21" s="181"/>
      <c r="F21" s="380">
        <v>1</v>
      </c>
      <c r="H21" s="459" t="s">
        <v>761</v>
      </c>
      <c r="I21" s="456">
        <v>43325</v>
      </c>
      <c r="J21" s="458">
        <v>100</v>
      </c>
      <c r="K21" s="457">
        <v>2214</v>
      </c>
      <c r="L21" s="457">
        <v>661</v>
      </c>
      <c r="M21" s="457">
        <v>97</v>
      </c>
      <c r="N21" s="457">
        <v>564</v>
      </c>
      <c r="O21" s="457">
        <v>1553</v>
      </c>
      <c r="P21" s="457">
        <v>707</v>
      </c>
      <c r="Q21" s="457">
        <v>329</v>
      </c>
      <c r="R21" s="457">
        <v>517</v>
      </c>
      <c r="S21" s="457">
        <v>39334</v>
      </c>
      <c r="T21" s="457">
        <v>9431</v>
      </c>
      <c r="U21" s="457">
        <v>2449</v>
      </c>
      <c r="V21" s="457">
        <v>431</v>
      </c>
      <c r="W21" s="457">
        <v>2598</v>
      </c>
      <c r="X21" s="457">
        <v>2706</v>
      </c>
      <c r="Y21" s="457">
        <v>788</v>
      </c>
      <c r="Z21" s="457">
        <v>459</v>
      </c>
      <c r="AA21" s="457">
        <v>13281</v>
      </c>
      <c r="AB21" s="457">
        <v>2982</v>
      </c>
      <c r="AC21" s="457">
        <v>3121</v>
      </c>
      <c r="AD21" s="457">
        <v>1977</v>
      </c>
      <c r="AE21" s="457">
        <v>2100</v>
      </c>
      <c r="AF21" s="457">
        <v>256</v>
      </c>
      <c r="AG21" s="457">
        <v>2845</v>
      </c>
      <c r="AH21" s="457">
        <v>11413</v>
      </c>
      <c r="AI21" s="457">
        <v>6021</v>
      </c>
      <c r="AJ21" s="457">
        <v>1908</v>
      </c>
      <c r="AK21" s="457">
        <v>1841</v>
      </c>
      <c r="AL21" s="457">
        <v>1643</v>
      </c>
      <c r="AM21" s="457">
        <v>5209</v>
      </c>
      <c r="AN21" s="457">
        <v>3144</v>
      </c>
      <c r="AO21" s="457">
        <v>1161</v>
      </c>
      <c r="AP21" s="457">
        <v>904</v>
      </c>
      <c r="AQ21" s="457">
        <v>1777</v>
      </c>
      <c r="AR21" s="457">
        <v>62</v>
      </c>
    </row>
    <row r="22" spans="1:44" s="272" customFormat="1" ht="12" hidden="1" customHeight="1">
      <c r="A22" s="181" t="s">
        <v>760</v>
      </c>
      <c r="B22" s="181" t="s">
        <v>147</v>
      </c>
      <c r="C22" s="181" t="s">
        <v>148</v>
      </c>
      <c r="D22" s="181" t="s">
        <v>149</v>
      </c>
      <c r="E22" s="181"/>
      <c r="F22" s="380">
        <v>2</v>
      </c>
      <c r="H22" s="277" t="s">
        <v>762</v>
      </c>
      <c r="I22" s="381">
        <v>1873</v>
      </c>
      <c r="J22" s="383">
        <v>4.3</v>
      </c>
      <c r="K22" s="382">
        <v>1683</v>
      </c>
      <c r="L22" s="382">
        <v>504</v>
      </c>
      <c r="M22" s="382">
        <v>12</v>
      </c>
      <c r="N22" s="382">
        <v>492</v>
      </c>
      <c r="O22" s="382">
        <v>1179</v>
      </c>
      <c r="P22" s="382">
        <v>586</v>
      </c>
      <c r="Q22" s="382">
        <v>198</v>
      </c>
      <c r="R22" s="382">
        <v>395</v>
      </c>
      <c r="S22" s="382">
        <v>169</v>
      </c>
      <c r="T22" s="382">
        <v>62</v>
      </c>
      <c r="U22" s="382">
        <v>8</v>
      </c>
      <c r="V22" s="382">
        <v>12</v>
      </c>
      <c r="W22" s="382">
        <v>8</v>
      </c>
      <c r="X22" s="382">
        <v>4</v>
      </c>
      <c r="Y22" s="382">
        <v>7</v>
      </c>
      <c r="Z22" s="382">
        <v>23</v>
      </c>
      <c r="AA22" s="382">
        <v>77</v>
      </c>
      <c r="AB22" s="382">
        <v>13</v>
      </c>
      <c r="AC22" s="382">
        <v>21</v>
      </c>
      <c r="AD22" s="382">
        <v>19</v>
      </c>
      <c r="AE22" s="382">
        <v>4</v>
      </c>
      <c r="AF22" s="382">
        <v>2</v>
      </c>
      <c r="AG22" s="382">
        <v>18</v>
      </c>
      <c r="AH22" s="382">
        <v>22</v>
      </c>
      <c r="AI22" s="382">
        <v>9</v>
      </c>
      <c r="AJ22" s="382" t="s">
        <v>200</v>
      </c>
      <c r="AK22" s="382">
        <v>1</v>
      </c>
      <c r="AL22" s="382">
        <v>12</v>
      </c>
      <c r="AM22" s="382">
        <v>8</v>
      </c>
      <c r="AN22" s="382" t="s">
        <v>200</v>
      </c>
      <c r="AO22" s="382">
        <v>2</v>
      </c>
      <c r="AP22" s="382">
        <v>6</v>
      </c>
      <c r="AQ22" s="382">
        <v>21</v>
      </c>
      <c r="AR22" s="382">
        <v>3</v>
      </c>
    </row>
    <row r="23" spans="1:44" s="272" customFormat="1" ht="12" hidden="1" customHeight="1">
      <c r="A23" s="181" t="s">
        <v>760</v>
      </c>
      <c r="B23" s="181" t="s">
        <v>147</v>
      </c>
      <c r="C23" s="181" t="s">
        <v>148</v>
      </c>
      <c r="D23" s="181" t="s">
        <v>149</v>
      </c>
      <c r="E23" s="181"/>
      <c r="F23" s="380">
        <v>3</v>
      </c>
      <c r="H23" s="268" t="s">
        <v>763</v>
      </c>
      <c r="I23" s="381" t="s">
        <v>200</v>
      </c>
      <c r="J23" s="383" t="s">
        <v>200</v>
      </c>
      <c r="K23" s="382" t="s">
        <v>200</v>
      </c>
      <c r="L23" s="382" t="s">
        <v>200</v>
      </c>
      <c r="M23" s="382" t="s">
        <v>200</v>
      </c>
      <c r="N23" s="382" t="s">
        <v>200</v>
      </c>
      <c r="O23" s="382" t="s">
        <v>200</v>
      </c>
      <c r="P23" s="382" t="s">
        <v>200</v>
      </c>
      <c r="Q23" s="382" t="s">
        <v>200</v>
      </c>
      <c r="R23" s="382" t="s">
        <v>200</v>
      </c>
      <c r="S23" s="382" t="s">
        <v>200</v>
      </c>
      <c r="T23" s="382" t="s">
        <v>200</v>
      </c>
      <c r="U23" s="382" t="s">
        <v>200</v>
      </c>
      <c r="V23" s="382" t="s">
        <v>200</v>
      </c>
      <c r="W23" s="382" t="s">
        <v>200</v>
      </c>
      <c r="X23" s="382" t="s">
        <v>200</v>
      </c>
      <c r="Y23" s="382" t="s">
        <v>200</v>
      </c>
      <c r="Z23" s="382" t="s">
        <v>200</v>
      </c>
      <c r="AA23" s="382" t="s">
        <v>200</v>
      </c>
      <c r="AB23" s="382" t="s">
        <v>200</v>
      </c>
      <c r="AC23" s="382" t="s">
        <v>200</v>
      </c>
      <c r="AD23" s="382" t="s">
        <v>200</v>
      </c>
      <c r="AE23" s="382" t="s">
        <v>200</v>
      </c>
      <c r="AF23" s="382" t="s">
        <v>200</v>
      </c>
      <c r="AG23" s="382" t="s">
        <v>200</v>
      </c>
      <c r="AH23" s="382" t="s">
        <v>200</v>
      </c>
      <c r="AI23" s="382" t="s">
        <v>200</v>
      </c>
      <c r="AJ23" s="382" t="s">
        <v>200</v>
      </c>
      <c r="AK23" s="382" t="s">
        <v>200</v>
      </c>
      <c r="AL23" s="382" t="s">
        <v>200</v>
      </c>
      <c r="AM23" s="382" t="s">
        <v>200</v>
      </c>
      <c r="AN23" s="382" t="s">
        <v>200</v>
      </c>
      <c r="AO23" s="382" t="s">
        <v>200</v>
      </c>
      <c r="AP23" s="382" t="s">
        <v>200</v>
      </c>
      <c r="AQ23" s="382" t="s">
        <v>200</v>
      </c>
      <c r="AR23" s="382" t="s">
        <v>200</v>
      </c>
    </row>
    <row r="24" spans="1:44" s="272" customFormat="1" ht="12" hidden="1" customHeight="1">
      <c r="A24" s="181" t="s">
        <v>760</v>
      </c>
      <c r="B24" s="181" t="s">
        <v>147</v>
      </c>
      <c r="C24" s="181" t="s">
        <v>148</v>
      </c>
      <c r="D24" s="181" t="s">
        <v>149</v>
      </c>
      <c r="E24" s="181"/>
      <c r="F24" s="380">
        <v>4</v>
      </c>
      <c r="H24" s="268" t="s">
        <v>764</v>
      </c>
      <c r="I24" s="381">
        <v>712</v>
      </c>
      <c r="J24" s="383">
        <v>1.6</v>
      </c>
      <c r="K24" s="382">
        <v>670</v>
      </c>
      <c r="L24" s="382">
        <v>2</v>
      </c>
      <c r="M24" s="382" t="s">
        <v>200</v>
      </c>
      <c r="N24" s="382">
        <v>2</v>
      </c>
      <c r="O24" s="382">
        <v>668</v>
      </c>
      <c r="P24" s="382">
        <v>516</v>
      </c>
      <c r="Q24" s="382">
        <v>55</v>
      </c>
      <c r="R24" s="382">
        <v>97</v>
      </c>
      <c r="S24" s="382">
        <v>35</v>
      </c>
      <c r="T24" s="382">
        <v>16</v>
      </c>
      <c r="U24" s="382">
        <v>5</v>
      </c>
      <c r="V24" s="382">
        <v>10</v>
      </c>
      <c r="W24" s="382">
        <v>1</v>
      </c>
      <c r="X24" s="382" t="s">
        <v>200</v>
      </c>
      <c r="Y24" s="382" t="s">
        <v>200</v>
      </c>
      <c r="Z24" s="382" t="s">
        <v>200</v>
      </c>
      <c r="AA24" s="382">
        <v>13</v>
      </c>
      <c r="AB24" s="382">
        <v>7</v>
      </c>
      <c r="AC24" s="382">
        <v>4</v>
      </c>
      <c r="AD24" s="382">
        <v>2</v>
      </c>
      <c r="AE24" s="382" t="s">
        <v>200</v>
      </c>
      <c r="AF24" s="382" t="s">
        <v>200</v>
      </c>
      <c r="AG24" s="382" t="s">
        <v>200</v>
      </c>
      <c r="AH24" s="382">
        <v>6</v>
      </c>
      <c r="AI24" s="382">
        <v>5</v>
      </c>
      <c r="AJ24" s="382" t="s">
        <v>200</v>
      </c>
      <c r="AK24" s="382" t="s">
        <v>200</v>
      </c>
      <c r="AL24" s="382">
        <v>1</v>
      </c>
      <c r="AM24" s="382" t="s">
        <v>200</v>
      </c>
      <c r="AN24" s="382" t="s">
        <v>200</v>
      </c>
      <c r="AO24" s="382" t="s">
        <v>200</v>
      </c>
      <c r="AP24" s="382" t="s">
        <v>200</v>
      </c>
      <c r="AQ24" s="382">
        <v>7</v>
      </c>
      <c r="AR24" s="382" t="s">
        <v>200</v>
      </c>
    </row>
    <row r="25" spans="1:44" s="272" customFormat="1" ht="12" hidden="1" customHeight="1">
      <c r="A25" s="181" t="s">
        <v>760</v>
      </c>
      <c r="B25" s="181" t="s">
        <v>147</v>
      </c>
      <c r="C25" s="181" t="s">
        <v>148</v>
      </c>
      <c r="D25" s="181" t="s">
        <v>149</v>
      </c>
      <c r="E25" s="181"/>
      <c r="F25" s="380">
        <v>5</v>
      </c>
      <c r="H25" s="268" t="s">
        <v>765</v>
      </c>
      <c r="I25" s="381">
        <v>50</v>
      </c>
      <c r="J25" s="383">
        <v>0.1</v>
      </c>
      <c r="K25" s="382">
        <v>36</v>
      </c>
      <c r="L25" s="382" t="s">
        <v>200</v>
      </c>
      <c r="M25" s="382" t="s">
        <v>200</v>
      </c>
      <c r="N25" s="382" t="s">
        <v>200</v>
      </c>
      <c r="O25" s="382">
        <v>36</v>
      </c>
      <c r="P25" s="382">
        <v>15</v>
      </c>
      <c r="Q25" s="382">
        <v>21</v>
      </c>
      <c r="R25" s="382" t="s">
        <v>200</v>
      </c>
      <c r="S25" s="382">
        <v>11</v>
      </c>
      <c r="T25" s="382" t="s">
        <v>200</v>
      </c>
      <c r="U25" s="382" t="s">
        <v>200</v>
      </c>
      <c r="V25" s="382" t="s">
        <v>200</v>
      </c>
      <c r="W25" s="382" t="s">
        <v>200</v>
      </c>
      <c r="X25" s="382" t="s">
        <v>200</v>
      </c>
      <c r="Y25" s="382" t="s">
        <v>200</v>
      </c>
      <c r="Z25" s="382" t="s">
        <v>200</v>
      </c>
      <c r="AA25" s="382">
        <v>5</v>
      </c>
      <c r="AB25" s="382" t="s">
        <v>200</v>
      </c>
      <c r="AC25" s="382">
        <v>5</v>
      </c>
      <c r="AD25" s="382" t="s">
        <v>200</v>
      </c>
      <c r="AE25" s="382" t="s">
        <v>200</v>
      </c>
      <c r="AF25" s="382" t="s">
        <v>200</v>
      </c>
      <c r="AG25" s="382" t="s">
        <v>200</v>
      </c>
      <c r="AH25" s="382" t="s">
        <v>200</v>
      </c>
      <c r="AI25" s="382" t="s">
        <v>200</v>
      </c>
      <c r="AJ25" s="382" t="s">
        <v>200</v>
      </c>
      <c r="AK25" s="382" t="s">
        <v>200</v>
      </c>
      <c r="AL25" s="382" t="s">
        <v>200</v>
      </c>
      <c r="AM25" s="382">
        <v>6</v>
      </c>
      <c r="AN25" s="382" t="s">
        <v>200</v>
      </c>
      <c r="AO25" s="382" t="s">
        <v>200</v>
      </c>
      <c r="AP25" s="382">
        <v>6</v>
      </c>
      <c r="AQ25" s="382">
        <v>3</v>
      </c>
      <c r="AR25" s="382">
        <v>3</v>
      </c>
    </row>
    <row r="26" spans="1:44" s="272" customFormat="1" ht="12" hidden="1" customHeight="1">
      <c r="A26" s="181" t="s">
        <v>760</v>
      </c>
      <c r="B26" s="181" t="s">
        <v>147</v>
      </c>
      <c r="C26" s="181" t="s">
        <v>148</v>
      </c>
      <c r="D26" s="181" t="s">
        <v>149</v>
      </c>
      <c r="E26" s="181"/>
      <c r="F26" s="380">
        <v>6</v>
      </c>
      <c r="H26" s="268" t="s">
        <v>766</v>
      </c>
      <c r="I26" s="381">
        <v>1111</v>
      </c>
      <c r="J26" s="383">
        <v>2.6</v>
      </c>
      <c r="K26" s="382">
        <v>977</v>
      </c>
      <c r="L26" s="382">
        <v>502</v>
      </c>
      <c r="M26" s="382">
        <v>12</v>
      </c>
      <c r="N26" s="382">
        <v>490</v>
      </c>
      <c r="O26" s="382">
        <v>475</v>
      </c>
      <c r="P26" s="382">
        <v>55</v>
      </c>
      <c r="Q26" s="382">
        <v>122</v>
      </c>
      <c r="R26" s="382">
        <v>298</v>
      </c>
      <c r="S26" s="382">
        <v>123</v>
      </c>
      <c r="T26" s="382">
        <v>46</v>
      </c>
      <c r="U26" s="382">
        <v>3</v>
      </c>
      <c r="V26" s="382">
        <v>2</v>
      </c>
      <c r="W26" s="382">
        <v>7</v>
      </c>
      <c r="X26" s="382">
        <v>4</v>
      </c>
      <c r="Y26" s="382">
        <v>7</v>
      </c>
      <c r="Z26" s="382">
        <v>23</v>
      </c>
      <c r="AA26" s="382">
        <v>59</v>
      </c>
      <c r="AB26" s="382">
        <v>6</v>
      </c>
      <c r="AC26" s="382">
        <v>12</v>
      </c>
      <c r="AD26" s="382">
        <v>17</v>
      </c>
      <c r="AE26" s="382">
        <v>4</v>
      </c>
      <c r="AF26" s="382">
        <v>2</v>
      </c>
      <c r="AG26" s="382">
        <v>18</v>
      </c>
      <c r="AH26" s="382">
        <v>16</v>
      </c>
      <c r="AI26" s="382">
        <v>4</v>
      </c>
      <c r="AJ26" s="382" t="s">
        <v>200</v>
      </c>
      <c r="AK26" s="382">
        <v>1</v>
      </c>
      <c r="AL26" s="382">
        <v>11</v>
      </c>
      <c r="AM26" s="382">
        <v>2</v>
      </c>
      <c r="AN26" s="382" t="s">
        <v>200</v>
      </c>
      <c r="AO26" s="382">
        <v>2</v>
      </c>
      <c r="AP26" s="382" t="s">
        <v>200</v>
      </c>
      <c r="AQ26" s="382">
        <v>11</v>
      </c>
      <c r="AR26" s="382" t="s">
        <v>200</v>
      </c>
    </row>
    <row r="27" spans="1:44" s="272" customFormat="1" ht="12" hidden="1" customHeight="1">
      <c r="A27" s="181" t="s">
        <v>760</v>
      </c>
      <c r="B27" s="181" t="s">
        <v>147</v>
      </c>
      <c r="C27" s="181" t="s">
        <v>148</v>
      </c>
      <c r="D27" s="181" t="s">
        <v>149</v>
      </c>
      <c r="E27" s="181"/>
      <c r="F27" s="380">
        <v>7</v>
      </c>
      <c r="H27" s="268" t="s">
        <v>767</v>
      </c>
      <c r="I27" s="381">
        <v>39848</v>
      </c>
      <c r="J27" s="383">
        <v>92</v>
      </c>
      <c r="K27" s="382">
        <v>478</v>
      </c>
      <c r="L27" s="382">
        <v>128</v>
      </c>
      <c r="M27" s="382">
        <v>61</v>
      </c>
      <c r="N27" s="382">
        <v>67</v>
      </c>
      <c r="O27" s="382">
        <v>350</v>
      </c>
      <c r="P27" s="382">
        <v>119</v>
      </c>
      <c r="Q27" s="382">
        <v>119</v>
      </c>
      <c r="R27" s="382">
        <v>112</v>
      </c>
      <c r="S27" s="382">
        <v>39092</v>
      </c>
      <c r="T27" s="382">
        <v>9329</v>
      </c>
      <c r="U27" s="382">
        <v>2421</v>
      </c>
      <c r="V27" s="382">
        <v>416</v>
      </c>
      <c r="W27" s="382">
        <v>2583</v>
      </c>
      <c r="X27" s="382">
        <v>2696</v>
      </c>
      <c r="Y27" s="382">
        <v>778</v>
      </c>
      <c r="Z27" s="382">
        <v>435</v>
      </c>
      <c r="AA27" s="382">
        <v>13179</v>
      </c>
      <c r="AB27" s="382">
        <v>2958</v>
      </c>
      <c r="AC27" s="382">
        <v>3092</v>
      </c>
      <c r="AD27" s="382">
        <v>1955</v>
      </c>
      <c r="AE27" s="382">
        <v>2096</v>
      </c>
      <c r="AF27" s="382">
        <v>254</v>
      </c>
      <c r="AG27" s="382">
        <v>2824</v>
      </c>
      <c r="AH27" s="382">
        <v>11390</v>
      </c>
      <c r="AI27" s="382">
        <v>6011</v>
      </c>
      <c r="AJ27" s="382">
        <v>1908</v>
      </c>
      <c r="AK27" s="382">
        <v>1840</v>
      </c>
      <c r="AL27" s="382">
        <v>1631</v>
      </c>
      <c r="AM27" s="382">
        <v>5194</v>
      </c>
      <c r="AN27" s="382">
        <v>3142</v>
      </c>
      <c r="AO27" s="382">
        <v>1159</v>
      </c>
      <c r="AP27" s="382">
        <v>893</v>
      </c>
      <c r="AQ27" s="382">
        <v>278</v>
      </c>
      <c r="AR27" s="382">
        <v>41</v>
      </c>
    </row>
    <row r="28" spans="1:44" s="272" customFormat="1" ht="12" hidden="1" customHeight="1">
      <c r="A28" s="181" t="s">
        <v>760</v>
      </c>
      <c r="B28" s="181" t="s">
        <v>147</v>
      </c>
      <c r="C28" s="181" t="s">
        <v>148</v>
      </c>
      <c r="D28" s="181" t="s">
        <v>149</v>
      </c>
      <c r="E28" s="181"/>
      <c r="F28" s="380">
        <v>8</v>
      </c>
      <c r="H28" s="268" t="s">
        <v>768</v>
      </c>
      <c r="I28" s="381">
        <v>6672</v>
      </c>
      <c r="J28" s="383">
        <v>15.4</v>
      </c>
      <c r="K28" s="382">
        <v>62</v>
      </c>
      <c r="L28" s="382">
        <v>32</v>
      </c>
      <c r="M28" s="382">
        <v>4</v>
      </c>
      <c r="N28" s="382">
        <v>28</v>
      </c>
      <c r="O28" s="382">
        <v>30</v>
      </c>
      <c r="P28" s="382">
        <v>12</v>
      </c>
      <c r="Q28" s="382">
        <v>6</v>
      </c>
      <c r="R28" s="382">
        <v>12</v>
      </c>
      <c r="S28" s="382">
        <v>6585</v>
      </c>
      <c r="T28" s="382">
        <v>4381</v>
      </c>
      <c r="U28" s="382">
        <v>1161</v>
      </c>
      <c r="V28" s="382">
        <v>158</v>
      </c>
      <c r="W28" s="382">
        <v>1066</v>
      </c>
      <c r="X28" s="382">
        <v>1573</v>
      </c>
      <c r="Y28" s="382">
        <v>204</v>
      </c>
      <c r="Z28" s="382">
        <v>219</v>
      </c>
      <c r="AA28" s="382">
        <v>1244</v>
      </c>
      <c r="AB28" s="382">
        <v>161</v>
      </c>
      <c r="AC28" s="382">
        <v>179</v>
      </c>
      <c r="AD28" s="382">
        <v>120</v>
      </c>
      <c r="AE28" s="382">
        <v>228</v>
      </c>
      <c r="AF28" s="382">
        <v>21</v>
      </c>
      <c r="AG28" s="382">
        <v>535</v>
      </c>
      <c r="AH28" s="382">
        <v>397</v>
      </c>
      <c r="AI28" s="382">
        <v>89</v>
      </c>
      <c r="AJ28" s="382">
        <v>82</v>
      </c>
      <c r="AK28" s="382">
        <v>52</v>
      </c>
      <c r="AL28" s="382">
        <v>174</v>
      </c>
      <c r="AM28" s="382">
        <v>563</v>
      </c>
      <c r="AN28" s="382">
        <v>56</v>
      </c>
      <c r="AO28" s="382">
        <v>375</v>
      </c>
      <c r="AP28" s="382">
        <v>132</v>
      </c>
      <c r="AQ28" s="382">
        <v>25</v>
      </c>
      <c r="AR28" s="382">
        <v>2</v>
      </c>
    </row>
    <row r="29" spans="1:44" s="272" customFormat="1" ht="12" hidden="1" customHeight="1">
      <c r="A29" s="181" t="s">
        <v>760</v>
      </c>
      <c r="B29" s="181" t="s">
        <v>147</v>
      </c>
      <c r="C29" s="181" t="s">
        <v>148</v>
      </c>
      <c r="D29" s="181" t="s">
        <v>149</v>
      </c>
      <c r="E29" s="181"/>
      <c r="F29" s="380">
        <v>9</v>
      </c>
      <c r="H29" s="268" t="s">
        <v>769</v>
      </c>
      <c r="I29" s="381">
        <v>16502</v>
      </c>
      <c r="J29" s="383">
        <v>38.1</v>
      </c>
      <c r="K29" s="382">
        <v>277</v>
      </c>
      <c r="L29" s="382">
        <v>67</v>
      </c>
      <c r="M29" s="382">
        <v>42</v>
      </c>
      <c r="N29" s="382">
        <v>25</v>
      </c>
      <c r="O29" s="382">
        <v>210</v>
      </c>
      <c r="P29" s="382">
        <v>88</v>
      </c>
      <c r="Q29" s="382">
        <v>38</v>
      </c>
      <c r="R29" s="382">
        <v>84</v>
      </c>
      <c r="S29" s="382">
        <v>16065</v>
      </c>
      <c r="T29" s="382">
        <v>3866</v>
      </c>
      <c r="U29" s="382">
        <v>1180</v>
      </c>
      <c r="V29" s="382">
        <v>234</v>
      </c>
      <c r="W29" s="382">
        <v>1117</v>
      </c>
      <c r="X29" s="382">
        <v>677</v>
      </c>
      <c r="Y29" s="382">
        <v>525</v>
      </c>
      <c r="Z29" s="382">
        <v>133</v>
      </c>
      <c r="AA29" s="382">
        <v>11425</v>
      </c>
      <c r="AB29" s="382">
        <v>2747</v>
      </c>
      <c r="AC29" s="382">
        <v>2876</v>
      </c>
      <c r="AD29" s="382">
        <v>1736</v>
      </c>
      <c r="AE29" s="382">
        <v>1775</v>
      </c>
      <c r="AF29" s="382">
        <v>223</v>
      </c>
      <c r="AG29" s="382">
        <v>2068</v>
      </c>
      <c r="AH29" s="382">
        <v>583</v>
      </c>
      <c r="AI29" s="382">
        <v>273</v>
      </c>
      <c r="AJ29" s="382">
        <v>33</v>
      </c>
      <c r="AK29" s="382">
        <v>48</v>
      </c>
      <c r="AL29" s="382">
        <v>229</v>
      </c>
      <c r="AM29" s="382">
        <v>191</v>
      </c>
      <c r="AN29" s="382">
        <v>115</v>
      </c>
      <c r="AO29" s="382">
        <v>35</v>
      </c>
      <c r="AP29" s="382">
        <v>41</v>
      </c>
      <c r="AQ29" s="382">
        <v>160</v>
      </c>
      <c r="AR29" s="382">
        <v>18</v>
      </c>
    </row>
    <row r="30" spans="1:44" s="272" customFormat="1" ht="12" hidden="1" customHeight="1">
      <c r="A30" s="181" t="s">
        <v>760</v>
      </c>
      <c r="B30" s="181" t="s">
        <v>147</v>
      </c>
      <c r="C30" s="181" t="s">
        <v>148</v>
      </c>
      <c r="D30" s="181" t="s">
        <v>149</v>
      </c>
      <c r="E30" s="181"/>
      <c r="F30" s="380">
        <v>10</v>
      </c>
      <c r="H30" s="268" t="s">
        <v>770</v>
      </c>
      <c r="I30" s="381">
        <v>10466</v>
      </c>
      <c r="J30" s="383">
        <v>24.2</v>
      </c>
      <c r="K30" s="382">
        <v>39</v>
      </c>
      <c r="L30" s="382">
        <v>9</v>
      </c>
      <c r="M30" s="382">
        <v>7</v>
      </c>
      <c r="N30" s="382">
        <v>2</v>
      </c>
      <c r="O30" s="382">
        <v>30</v>
      </c>
      <c r="P30" s="382">
        <v>15</v>
      </c>
      <c r="Q30" s="382">
        <v>9</v>
      </c>
      <c r="R30" s="382">
        <v>6</v>
      </c>
      <c r="S30" s="382">
        <v>10422</v>
      </c>
      <c r="T30" s="382">
        <v>206</v>
      </c>
      <c r="U30" s="382">
        <v>11</v>
      </c>
      <c r="V30" s="382">
        <v>9</v>
      </c>
      <c r="W30" s="382">
        <v>41</v>
      </c>
      <c r="X30" s="382">
        <v>85</v>
      </c>
      <c r="Y30" s="382">
        <v>46</v>
      </c>
      <c r="Z30" s="382">
        <v>14</v>
      </c>
      <c r="AA30" s="382">
        <v>321</v>
      </c>
      <c r="AB30" s="382">
        <v>33</v>
      </c>
      <c r="AC30" s="382">
        <v>14</v>
      </c>
      <c r="AD30" s="382">
        <v>94</v>
      </c>
      <c r="AE30" s="382">
        <v>66</v>
      </c>
      <c r="AF30" s="382">
        <v>8</v>
      </c>
      <c r="AG30" s="382">
        <v>106</v>
      </c>
      <c r="AH30" s="382">
        <v>9864</v>
      </c>
      <c r="AI30" s="382">
        <v>5599</v>
      </c>
      <c r="AJ30" s="382">
        <v>1458</v>
      </c>
      <c r="AK30" s="382">
        <v>1724</v>
      </c>
      <c r="AL30" s="382">
        <v>1083</v>
      </c>
      <c r="AM30" s="382">
        <v>31</v>
      </c>
      <c r="AN30" s="382">
        <v>6</v>
      </c>
      <c r="AO30" s="382">
        <v>15</v>
      </c>
      <c r="AP30" s="382">
        <v>10</v>
      </c>
      <c r="AQ30" s="382">
        <v>5</v>
      </c>
      <c r="AR30" s="382">
        <v>3</v>
      </c>
    </row>
    <row r="31" spans="1:44" s="272" customFormat="1" ht="12" hidden="1" customHeight="1">
      <c r="A31" s="181" t="s">
        <v>760</v>
      </c>
      <c r="B31" s="181" t="s">
        <v>147</v>
      </c>
      <c r="C31" s="181" t="s">
        <v>148</v>
      </c>
      <c r="D31" s="181" t="s">
        <v>149</v>
      </c>
      <c r="E31" s="181"/>
      <c r="F31" s="380">
        <v>11</v>
      </c>
      <c r="H31" s="268" t="s">
        <v>771</v>
      </c>
      <c r="I31" s="381">
        <v>6208</v>
      </c>
      <c r="J31" s="383">
        <v>14.3</v>
      </c>
      <c r="K31" s="382">
        <v>100</v>
      </c>
      <c r="L31" s="382">
        <v>20</v>
      </c>
      <c r="M31" s="382">
        <v>8</v>
      </c>
      <c r="N31" s="382">
        <v>12</v>
      </c>
      <c r="O31" s="382">
        <v>80</v>
      </c>
      <c r="P31" s="382">
        <v>4</v>
      </c>
      <c r="Q31" s="382">
        <v>66</v>
      </c>
      <c r="R31" s="382">
        <v>10</v>
      </c>
      <c r="S31" s="382">
        <v>6020</v>
      </c>
      <c r="T31" s="382">
        <v>876</v>
      </c>
      <c r="U31" s="382">
        <v>69</v>
      </c>
      <c r="V31" s="382">
        <v>15</v>
      </c>
      <c r="W31" s="382">
        <v>359</v>
      </c>
      <c r="X31" s="382">
        <v>361</v>
      </c>
      <c r="Y31" s="382">
        <v>3</v>
      </c>
      <c r="Z31" s="382">
        <v>69</v>
      </c>
      <c r="AA31" s="382">
        <v>189</v>
      </c>
      <c r="AB31" s="382">
        <v>17</v>
      </c>
      <c r="AC31" s="382">
        <v>23</v>
      </c>
      <c r="AD31" s="382">
        <v>5</v>
      </c>
      <c r="AE31" s="382">
        <v>27</v>
      </c>
      <c r="AF31" s="382">
        <v>2</v>
      </c>
      <c r="AG31" s="382">
        <v>115</v>
      </c>
      <c r="AH31" s="382">
        <v>546</v>
      </c>
      <c r="AI31" s="382">
        <v>50</v>
      </c>
      <c r="AJ31" s="382">
        <v>335</v>
      </c>
      <c r="AK31" s="382">
        <v>16</v>
      </c>
      <c r="AL31" s="382">
        <v>145</v>
      </c>
      <c r="AM31" s="382">
        <v>4409</v>
      </c>
      <c r="AN31" s="382">
        <v>2965</v>
      </c>
      <c r="AO31" s="382">
        <v>734</v>
      </c>
      <c r="AP31" s="382">
        <v>710</v>
      </c>
      <c r="AQ31" s="382">
        <v>88</v>
      </c>
      <c r="AR31" s="382">
        <v>18</v>
      </c>
    </row>
    <row r="32" spans="1:44" s="272" customFormat="1" ht="12" hidden="1" customHeight="1">
      <c r="A32" s="181" t="s">
        <v>760</v>
      </c>
      <c r="B32" s="181" t="s">
        <v>147</v>
      </c>
      <c r="C32" s="181" t="s">
        <v>148</v>
      </c>
      <c r="D32" s="181" t="s">
        <v>149</v>
      </c>
      <c r="E32" s="181"/>
      <c r="F32" s="380">
        <v>12</v>
      </c>
      <c r="H32" s="268" t="s">
        <v>772</v>
      </c>
      <c r="I32" s="381">
        <v>5913</v>
      </c>
      <c r="J32" s="383">
        <v>13.6</v>
      </c>
      <c r="K32" s="382">
        <v>96</v>
      </c>
      <c r="L32" s="382">
        <v>16</v>
      </c>
      <c r="M32" s="382">
        <v>7</v>
      </c>
      <c r="N32" s="382">
        <v>9</v>
      </c>
      <c r="O32" s="382">
        <v>80</v>
      </c>
      <c r="P32" s="382">
        <v>4</v>
      </c>
      <c r="Q32" s="382">
        <v>66</v>
      </c>
      <c r="R32" s="382">
        <v>10</v>
      </c>
      <c r="S32" s="382">
        <v>5737</v>
      </c>
      <c r="T32" s="382">
        <v>839</v>
      </c>
      <c r="U32" s="382">
        <v>69</v>
      </c>
      <c r="V32" s="382">
        <v>15</v>
      </c>
      <c r="W32" s="382">
        <v>326</v>
      </c>
      <c r="X32" s="382">
        <v>358</v>
      </c>
      <c r="Y32" s="382">
        <v>2</v>
      </c>
      <c r="Z32" s="382">
        <v>69</v>
      </c>
      <c r="AA32" s="382">
        <v>155</v>
      </c>
      <c r="AB32" s="382">
        <v>14</v>
      </c>
      <c r="AC32" s="382">
        <v>16</v>
      </c>
      <c r="AD32" s="382">
        <v>5</v>
      </c>
      <c r="AE32" s="382">
        <v>27</v>
      </c>
      <c r="AF32" s="382">
        <v>1</v>
      </c>
      <c r="AG32" s="382">
        <v>92</v>
      </c>
      <c r="AH32" s="382">
        <v>521</v>
      </c>
      <c r="AI32" s="382">
        <v>48</v>
      </c>
      <c r="AJ32" s="382">
        <v>319</v>
      </c>
      <c r="AK32" s="382">
        <v>16</v>
      </c>
      <c r="AL32" s="382">
        <v>138</v>
      </c>
      <c r="AM32" s="382">
        <v>4222</v>
      </c>
      <c r="AN32" s="382">
        <v>2944</v>
      </c>
      <c r="AO32" s="382">
        <v>710</v>
      </c>
      <c r="AP32" s="382">
        <v>568</v>
      </c>
      <c r="AQ32" s="382">
        <v>80</v>
      </c>
      <c r="AR32" s="382">
        <v>14</v>
      </c>
    </row>
    <row r="33" spans="1:44" s="272" customFormat="1" ht="12" hidden="1" customHeight="1">
      <c r="A33" s="181" t="s">
        <v>760</v>
      </c>
      <c r="B33" s="181" t="s">
        <v>147</v>
      </c>
      <c r="C33" s="181" t="s">
        <v>148</v>
      </c>
      <c r="D33" s="181" t="s">
        <v>149</v>
      </c>
      <c r="E33" s="181"/>
      <c r="F33" s="380">
        <v>13</v>
      </c>
      <c r="H33" s="268" t="s">
        <v>773</v>
      </c>
      <c r="I33" s="381">
        <v>295</v>
      </c>
      <c r="J33" s="383">
        <v>0.7</v>
      </c>
      <c r="K33" s="382">
        <v>4</v>
      </c>
      <c r="L33" s="382">
        <v>4</v>
      </c>
      <c r="M33" s="382">
        <v>1</v>
      </c>
      <c r="N33" s="382">
        <v>3</v>
      </c>
      <c r="O33" s="382" t="s">
        <v>200</v>
      </c>
      <c r="P33" s="382" t="s">
        <v>200</v>
      </c>
      <c r="Q33" s="382" t="s">
        <v>200</v>
      </c>
      <c r="R33" s="382" t="s">
        <v>200</v>
      </c>
      <c r="S33" s="382">
        <v>283</v>
      </c>
      <c r="T33" s="382">
        <v>37</v>
      </c>
      <c r="U33" s="382" t="s">
        <v>200</v>
      </c>
      <c r="V33" s="382" t="s">
        <v>200</v>
      </c>
      <c r="W33" s="382">
        <v>33</v>
      </c>
      <c r="X33" s="382">
        <v>3</v>
      </c>
      <c r="Y33" s="382">
        <v>1</v>
      </c>
      <c r="Z33" s="382" t="s">
        <v>200</v>
      </c>
      <c r="AA33" s="382">
        <v>34</v>
      </c>
      <c r="AB33" s="382">
        <v>3</v>
      </c>
      <c r="AC33" s="382">
        <v>7</v>
      </c>
      <c r="AD33" s="382" t="s">
        <v>200</v>
      </c>
      <c r="AE33" s="382" t="s">
        <v>200</v>
      </c>
      <c r="AF33" s="382">
        <v>1</v>
      </c>
      <c r="AG33" s="382">
        <v>23</v>
      </c>
      <c r="AH33" s="382">
        <v>25</v>
      </c>
      <c r="AI33" s="382">
        <v>2</v>
      </c>
      <c r="AJ33" s="382">
        <v>16</v>
      </c>
      <c r="AK33" s="382" t="s">
        <v>200</v>
      </c>
      <c r="AL33" s="382">
        <v>7</v>
      </c>
      <c r="AM33" s="382">
        <v>187</v>
      </c>
      <c r="AN33" s="382">
        <v>21</v>
      </c>
      <c r="AO33" s="382">
        <v>24</v>
      </c>
      <c r="AP33" s="382">
        <v>142</v>
      </c>
      <c r="AQ33" s="382">
        <v>8</v>
      </c>
      <c r="AR33" s="382">
        <v>4</v>
      </c>
    </row>
    <row r="34" spans="1:44" s="272" customFormat="1" ht="12" hidden="1" customHeight="1">
      <c r="A34" s="181" t="s">
        <v>760</v>
      </c>
      <c r="B34" s="181" t="s">
        <v>147</v>
      </c>
      <c r="C34" s="181" t="s">
        <v>148</v>
      </c>
      <c r="D34" s="181" t="s">
        <v>149</v>
      </c>
      <c r="E34" s="181"/>
      <c r="F34" s="380">
        <v>14</v>
      </c>
      <c r="H34" s="268" t="s">
        <v>774</v>
      </c>
      <c r="I34" s="381">
        <v>1604</v>
      </c>
      <c r="J34" s="383">
        <v>3.7</v>
      </c>
      <c r="K34" s="382">
        <v>53</v>
      </c>
      <c r="L34" s="382">
        <v>29</v>
      </c>
      <c r="M34" s="382">
        <v>24</v>
      </c>
      <c r="N34" s="382">
        <v>5</v>
      </c>
      <c r="O34" s="382">
        <v>24</v>
      </c>
      <c r="P34" s="382">
        <v>2</v>
      </c>
      <c r="Q34" s="382">
        <v>12</v>
      </c>
      <c r="R34" s="382">
        <v>10</v>
      </c>
      <c r="S34" s="382">
        <v>73</v>
      </c>
      <c r="T34" s="382">
        <v>40</v>
      </c>
      <c r="U34" s="382">
        <v>20</v>
      </c>
      <c r="V34" s="382">
        <v>3</v>
      </c>
      <c r="W34" s="382">
        <v>7</v>
      </c>
      <c r="X34" s="382">
        <v>6</v>
      </c>
      <c r="Y34" s="382">
        <v>3</v>
      </c>
      <c r="Z34" s="382">
        <v>1</v>
      </c>
      <c r="AA34" s="382">
        <v>25</v>
      </c>
      <c r="AB34" s="382">
        <v>11</v>
      </c>
      <c r="AC34" s="382">
        <v>8</v>
      </c>
      <c r="AD34" s="382">
        <v>3</v>
      </c>
      <c r="AE34" s="382" t="s">
        <v>200</v>
      </c>
      <c r="AF34" s="382" t="s">
        <v>200</v>
      </c>
      <c r="AG34" s="382">
        <v>3</v>
      </c>
      <c r="AH34" s="382">
        <v>1</v>
      </c>
      <c r="AI34" s="382">
        <v>1</v>
      </c>
      <c r="AJ34" s="382" t="s">
        <v>200</v>
      </c>
      <c r="AK34" s="382" t="s">
        <v>200</v>
      </c>
      <c r="AL34" s="382" t="s">
        <v>200</v>
      </c>
      <c r="AM34" s="382">
        <v>7</v>
      </c>
      <c r="AN34" s="382">
        <v>2</v>
      </c>
      <c r="AO34" s="382" t="s">
        <v>200</v>
      </c>
      <c r="AP34" s="382">
        <v>5</v>
      </c>
      <c r="AQ34" s="382">
        <v>1478</v>
      </c>
      <c r="AR34" s="382">
        <v>18</v>
      </c>
    </row>
    <row r="35" spans="1:44" s="272" customFormat="1" ht="12" hidden="1" customHeight="1">
      <c r="A35" s="181" t="s">
        <v>760</v>
      </c>
      <c r="B35" s="181" t="s">
        <v>147</v>
      </c>
      <c r="C35" s="181" t="s">
        <v>148</v>
      </c>
      <c r="D35" s="181" t="s">
        <v>149</v>
      </c>
      <c r="E35" s="181"/>
      <c r="F35" s="380">
        <v>15</v>
      </c>
      <c r="H35" s="268" t="s">
        <v>775</v>
      </c>
      <c r="I35" s="381">
        <v>1405</v>
      </c>
      <c r="J35" s="383">
        <v>3.2</v>
      </c>
      <c r="K35" s="382">
        <v>35</v>
      </c>
      <c r="L35" s="382">
        <v>25</v>
      </c>
      <c r="M35" s="382">
        <v>23</v>
      </c>
      <c r="N35" s="382">
        <v>2</v>
      </c>
      <c r="O35" s="382">
        <v>10</v>
      </c>
      <c r="P35" s="382">
        <v>1</v>
      </c>
      <c r="Q35" s="382">
        <v>3</v>
      </c>
      <c r="R35" s="382">
        <v>6</v>
      </c>
      <c r="S35" s="382">
        <v>50</v>
      </c>
      <c r="T35" s="382">
        <v>34</v>
      </c>
      <c r="U35" s="382">
        <v>18</v>
      </c>
      <c r="V35" s="382">
        <v>3</v>
      </c>
      <c r="W35" s="382">
        <v>6</v>
      </c>
      <c r="X35" s="382">
        <v>3</v>
      </c>
      <c r="Y35" s="382">
        <v>3</v>
      </c>
      <c r="Z35" s="382">
        <v>1</v>
      </c>
      <c r="AA35" s="382">
        <v>12</v>
      </c>
      <c r="AB35" s="382">
        <v>8</v>
      </c>
      <c r="AC35" s="382">
        <v>4</v>
      </c>
      <c r="AD35" s="382" t="s">
        <v>200</v>
      </c>
      <c r="AE35" s="382" t="s">
        <v>200</v>
      </c>
      <c r="AF35" s="382" t="s">
        <v>200</v>
      </c>
      <c r="AG35" s="382" t="s">
        <v>200</v>
      </c>
      <c r="AH35" s="382" t="s">
        <v>200</v>
      </c>
      <c r="AI35" s="382" t="s">
        <v>200</v>
      </c>
      <c r="AJ35" s="382" t="s">
        <v>200</v>
      </c>
      <c r="AK35" s="382" t="s">
        <v>200</v>
      </c>
      <c r="AL35" s="382" t="s">
        <v>200</v>
      </c>
      <c r="AM35" s="382">
        <v>4</v>
      </c>
      <c r="AN35" s="382" t="s">
        <v>200</v>
      </c>
      <c r="AO35" s="382" t="s">
        <v>200</v>
      </c>
      <c r="AP35" s="382">
        <v>4</v>
      </c>
      <c r="AQ35" s="382">
        <v>1320</v>
      </c>
      <c r="AR35" s="382">
        <v>16</v>
      </c>
    </row>
    <row r="36" spans="1:44" s="272" customFormat="1" ht="12" hidden="1" customHeight="1">
      <c r="A36" s="181" t="s">
        <v>760</v>
      </c>
      <c r="B36" s="181" t="s">
        <v>147</v>
      </c>
      <c r="C36" s="181" t="s">
        <v>148</v>
      </c>
      <c r="D36" s="181" t="s">
        <v>149</v>
      </c>
      <c r="E36" s="181"/>
      <c r="F36" s="380">
        <v>16</v>
      </c>
      <c r="H36" s="268" t="s">
        <v>776</v>
      </c>
      <c r="I36" s="381">
        <v>199</v>
      </c>
      <c r="J36" s="383">
        <v>0.5</v>
      </c>
      <c r="K36" s="382">
        <v>18</v>
      </c>
      <c r="L36" s="382">
        <v>4</v>
      </c>
      <c r="M36" s="382">
        <v>1</v>
      </c>
      <c r="N36" s="382">
        <v>3</v>
      </c>
      <c r="O36" s="382">
        <v>14</v>
      </c>
      <c r="P36" s="382">
        <v>1</v>
      </c>
      <c r="Q36" s="382">
        <v>9</v>
      </c>
      <c r="R36" s="382">
        <v>4</v>
      </c>
      <c r="S36" s="382">
        <v>23</v>
      </c>
      <c r="T36" s="382">
        <v>6</v>
      </c>
      <c r="U36" s="382">
        <v>2</v>
      </c>
      <c r="V36" s="382" t="s">
        <v>200</v>
      </c>
      <c r="W36" s="382">
        <v>1</v>
      </c>
      <c r="X36" s="382">
        <v>3</v>
      </c>
      <c r="Y36" s="382" t="s">
        <v>200</v>
      </c>
      <c r="Z36" s="382" t="s">
        <v>200</v>
      </c>
      <c r="AA36" s="382">
        <v>13</v>
      </c>
      <c r="AB36" s="382">
        <v>3</v>
      </c>
      <c r="AC36" s="382">
        <v>4</v>
      </c>
      <c r="AD36" s="382">
        <v>3</v>
      </c>
      <c r="AE36" s="382" t="s">
        <v>200</v>
      </c>
      <c r="AF36" s="382" t="s">
        <v>200</v>
      </c>
      <c r="AG36" s="382">
        <v>3</v>
      </c>
      <c r="AH36" s="382">
        <v>1</v>
      </c>
      <c r="AI36" s="382">
        <v>1</v>
      </c>
      <c r="AJ36" s="382" t="s">
        <v>200</v>
      </c>
      <c r="AK36" s="382" t="s">
        <v>200</v>
      </c>
      <c r="AL36" s="382" t="s">
        <v>200</v>
      </c>
      <c r="AM36" s="382">
        <v>3</v>
      </c>
      <c r="AN36" s="382">
        <v>2</v>
      </c>
      <c r="AO36" s="382" t="s">
        <v>200</v>
      </c>
      <c r="AP36" s="382">
        <v>1</v>
      </c>
      <c r="AQ36" s="382">
        <v>158</v>
      </c>
      <c r="AR36" s="382">
        <v>2</v>
      </c>
    </row>
    <row r="37" spans="1:44" s="272" customFormat="1" ht="12" customHeight="1">
      <c r="A37" s="181" t="s">
        <v>760</v>
      </c>
      <c r="B37" s="181" t="s">
        <v>147</v>
      </c>
      <c r="C37" s="181" t="s">
        <v>148</v>
      </c>
      <c r="D37" s="181" t="s">
        <v>149</v>
      </c>
      <c r="E37" s="181"/>
      <c r="F37" s="380">
        <v>17</v>
      </c>
      <c r="H37" s="460" t="s">
        <v>777</v>
      </c>
      <c r="I37" s="456">
        <v>9038</v>
      </c>
      <c r="J37" s="458">
        <v>20.9</v>
      </c>
      <c r="K37" s="457">
        <v>1089</v>
      </c>
      <c r="L37" s="457">
        <v>191</v>
      </c>
      <c r="M37" s="457">
        <v>20</v>
      </c>
      <c r="N37" s="457">
        <v>171</v>
      </c>
      <c r="O37" s="457">
        <v>898</v>
      </c>
      <c r="P37" s="457">
        <v>547</v>
      </c>
      <c r="Q37" s="457">
        <v>128</v>
      </c>
      <c r="R37" s="457">
        <v>223</v>
      </c>
      <c r="S37" s="457">
        <v>7797</v>
      </c>
      <c r="T37" s="457">
        <v>1658</v>
      </c>
      <c r="U37" s="457">
        <v>285</v>
      </c>
      <c r="V37" s="457">
        <v>105</v>
      </c>
      <c r="W37" s="457">
        <v>488</v>
      </c>
      <c r="X37" s="457">
        <v>483</v>
      </c>
      <c r="Y37" s="457">
        <v>134</v>
      </c>
      <c r="Z37" s="457">
        <v>163</v>
      </c>
      <c r="AA37" s="457">
        <v>4075</v>
      </c>
      <c r="AB37" s="457">
        <v>694</v>
      </c>
      <c r="AC37" s="457">
        <v>776</v>
      </c>
      <c r="AD37" s="457">
        <v>1070</v>
      </c>
      <c r="AE37" s="457">
        <v>477</v>
      </c>
      <c r="AF37" s="457">
        <v>16</v>
      </c>
      <c r="AG37" s="457">
        <v>1042</v>
      </c>
      <c r="AH37" s="457">
        <v>850</v>
      </c>
      <c r="AI37" s="457">
        <v>417</v>
      </c>
      <c r="AJ37" s="457">
        <v>152</v>
      </c>
      <c r="AK37" s="457">
        <v>62</v>
      </c>
      <c r="AL37" s="457">
        <v>219</v>
      </c>
      <c r="AM37" s="457">
        <v>1214</v>
      </c>
      <c r="AN37" s="457">
        <v>974</v>
      </c>
      <c r="AO37" s="457">
        <v>154</v>
      </c>
      <c r="AP37" s="457">
        <v>86</v>
      </c>
      <c r="AQ37" s="457">
        <v>152</v>
      </c>
      <c r="AR37" s="457">
        <v>39</v>
      </c>
    </row>
    <row r="38" spans="1:44" s="272" customFormat="1" ht="12" hidden="1" customHeight="1">
      <c r="A38" s="181" t="s">
        <v>760</v>
      </c>
      <c r="B38" s="181" t="s">
        <v>147</v>
      </c>
      <c r="C38" s="181" t="s">
        <v>148</v>
      </c>
      <c r="D38" s="181" t="s">
        <v>149</v>
      </c>
      <c r="E38" s="181"/>
      <c r="F38" s="380">
        <v>18</v>
      </c>
      <c r="H38" s="268" t="s">
        <v>778</v>
      </c>
      <c r="I38" s="381">
        <v>1004</v>
      </c>
      <c r="J38" s="383">
        <v>2.2999999999999998</v>
      </c>
      <c r="K38" s="382">
        <v>892</v>
      </c>
      <c r="L38" s="382">
        <v>161</v>
      </c>
      <c r="M38" s="382">
        <v>7</v>
      </c>
      <c r="N38" s="382">
        <v>154</v>
      </c>
      <c r="O38" s="382">
        <v>731</v>
      </c>
      <c r="P38" s="382">
        <v>467</v>
      </c>
      <c r="Q38" s="382">
        <v>82</v>
      </c>
      <c r="R38" s="382">
        <v>182</v>
      </c>
      <c r="S38" s="382">
        <v>94</v>
      </c>
      <c r="T38" s="382">
        <v>27</v>
      </c>
      <c r="U38" s="382">
        <v>3</v>
      </c>
      <c r="V38" s="382">
        <v>12</v>
      </c>
      <c r="W38" s="382">
        <v>4</v>
      </c>
      <c r="X38" s="382" t="s">
        <v>200</v>
      </c>
      <c r="Y38" s="382">
        <v>5</v>
      </c>
      <c r="Z38" s="382">
        <v>3</v>
      </c>
      <c r="AA38" s="382">
        <v>47</v>
      </c>
      <c r="AB38" s="382">
        <v>8</v>
      </c>
      <c r="AC38" s="382">
        <v>16</v>
      </c>
      <c r="AD38" s="382">
        <v>16</v>
      </c>
      <c r="AE38" s="382">
        <v>1</v>
      </c>
      <c r="AF38" s="382" t="s">
        <v>200</v>
      </c>
      <c r="AG38" s="382">
        <v>6</v>
      </c>
      <c r="AH38" s="382">
        <v>14</v>
      </c>
      <c r="AI38" s="382">
        <v>8</v>
      </c>
      <c r="AJ38" s="382" t="s">
        <v>200</v>
      </c>
      <c r="AK38" s="382">
        <v>1</v>
      </c>
      <c r="AL38" s="382">
        <v>5</v>
      </c>
      <c r="AM38" s="382">
        <v>6</v>
      </c>
      <c r="AN38" s="382" t="s">
        <v>200</v>
      </c>
      <c r="AO38" s="382" t="s">
        <v>200</v>
      </c>
      <c r="AP38" s="382">
        <v>6</v>
      </c>
      <c r="AQ38" s="382">
        <v>18</v>
      </c>
      <c r="AR38" s="382">
        <v>2</v>
      </c>
    </row>
    <row r="39" spans="1:44" s="272" customFormat="1" ht="12" hidden="1" customHeight="1">
      <c r="A39" s="181" t="s">
        <v>760</v>
      </c>
      <c r="B39" s="181" t="s">
        <v>147</v>
      </c>
      <c r="C39" s="181" t="s">
        <v>148</v>
      </c>
      <c r="D39" s="181" t="s">
        <v>149</v>
      </c>
      <c r="E39" s="181"/>
      <c r="F39" s="380">
        <v>19</v>
      </c>
      <c r="H39" s="268" t="s">
        <v>779</v>
      </c>
      <c r="I39" s="381" t="s">
        <v>200</v>
      </c>
      <c r="J39" s="383" t="s">
        <v>200</v>
      </c>
      <c r="K39" s="382" t="s">
        <v>200</v>
      </c>
      <c r="L39" s="382" t="s">
        <v>200</v>
      </c>
      <c r="M39" s="382" t="s">
        <v>200</v>
      </c>
      <c r="N39" s="382" t="s">
        <v>200</v>
      </c>
      <c r="O39" s="382" t="s">
        <v>200</v>
      </c>
      <c r="P39" s="382" t="s">
        <v>200</v>
      </c>
      <c r="Q39" s="382" t="s">
        <v>200</v>
      </c>
      <c r="R39" s="382" t="s">
        <v>200</v>
      </c>
      <c r="S39" s="382" t="s">
        <v>200</v>
      </c>
      <c r="T39" s="382" t="s">
        <v>200</v>
      </c>
      <c r="U39" s="382" t="s">
        <v>200</v>
      </c>
      <c r="V39" s="382" t="s">
        <v>200</v>
      </c>
      <c r="W39" s="382" t="s">
        <v>200</v>
      </c>
      <c r="X39" s="382" t="s">
        <v>200</v>
      </c>
      <c r="Y39" s="382" t="s">
        <v>200</v>
      </c>
      <c r="Z39" s="382" t="s">
        <v>200</v>
      </c>
      <c r="AA39" s="382" t="s">
        <v>200</v>
      </c>
      <c r="AB39" s="382" t="s">
        <v>200</v>
      </c>
      <c r="AC39" s="382" t="s">
        <v>200</v>
      </c>
      <c r="AD39" s="382" t="s">
        <v>200</v>
      </c>
      <c r="AE39" s="382" t="s">
        <v>200</v>
      </c>
      <c r="AF39" s="382" t="s">
        <v>200</v>
      </c>
      <c r="AG39" s="382" t="s">
        <v>200</v>
      </c>
      <c r="AH39" s="382" t="s">
        <v>200</v>
      </c>
      <c r="AI39" s="382" t="s">
        <v>200</v>
      </c>
      <c r="AJ39" s="382" t="s">
        <v>200</v>
      </c>
      <c r="AK39" s="382" t="s">
        <v>200</v>
      </c>
      <c r="AL39" s="382" t="s">
        <v>200</v>
      </c>
      <c r="AM39" s="382" t="s">
        <v>200</v>
      </c>
      <c r="AN39" s="382" t="s">
        <v>200</v>
      </c>
      <c r="AO39" s="382" t="s">
        <v>200</v>
      </c>
      <c r="AP39" s="382" t="s">
        <v>200</v>
      </c>
      <c r="AQ39" s="382" t="s">
        <v>200</v>
      </c>
      <c r="AR39" s="382" t="s">
        <v>200</v>
      </c>
    </row>
    <row r="40" spans="1:44" s="272" customFormat="1" ht="12" hidden="1" customHeight="1">
      <c r="A40" s="181" t="s">
        <v>760</v>
      </c>
      <c r="B40" s="181" t="s">
        <v>147</v>
      </c>
      <c r="C40" s="181" t="s">
        <v>148</v>
      </c>
      <c r="D40" s="181" t="s">
        <v>149</v>
      </c>
      <c r="E40" s="181"/>
      <c r="F40" s="380">
        <v>20</v>
      </c>
      <c r="H40" s="268" t="s">
        <v>780</v>
      </c>
      <c r="I40" s="381" t="s">
        <v>470</v>
      </c>
      <c r="J40" s="383" t="s">
        <v>470</v>
      </c>
      <c r="K40" s="382" t="s">
        <v>470</v>
      </c>
      <c r="L40" s="382" t="s">
        <v>470</v>
      </c>
      <c r="M40" s="382" t="s">
        <v>470</v>
      </c>
      <c r="N40" s="382" t="s">
        <v>470</v>
      </c>
      <c r="O40" s="382" t="s">
        <v>470</v>
      </c>
      <c r="P40" s="382" t="s">
        <v>470</v>
      </c>
      <c r="Q40" s="382" t="s">
        <v>470</v>
      </c>
      <c r="R40" s="382" t="s">
        <v>470</v>
      </c>
      <c r="S40" s="382" t="s">
        <v>470</v>
      </c>
      <c r="T40" s="382" t="s">
        <v>470</v>
      </c>
      <c r="U40" s="382" t="s">
        <v>470</v>
      </c>
      <c r="V40" s="382" t="s">
        <v>470</v>
      </c>
      <c r="W40" s="382" t="s">
        <v>470</v>
      </c>
      <c r="X40" s="382" t="s">
        <v>470</v>
      </c>
      <c r="Y40" s="382" t="s">
        <v>470</v>
      </c>
      <c r="Z40" s="382" t="s">
        <v>470</v>
      </c>
      <c r="AA40" s="382" t="s">
        <v>470</v>
      </c>
      <c r="AB40" s="382" t="s">
        <v>470</v>
      </c>
      <c r="AC40" s="382" t="s">
        <v>470</v>
      </c>
      <c r="AD40" s="382" t="s">
        <v>470</v>
      </c>
      <c r="AE40" s="382" t="s">
        <v>470</v>
      </c>
      <c r="AF40" s="382" t="s">
        <v>470</v>
      </c>
      <c r="AG40" s="382" t="s">
        <v>470</v>
      </c>
      <c r="AH40" s="382" t="s">
        <v>470</v>
      </c>
      <c r="AI40" s="382" t="s">
        <v>470</v>
      </c>
      <c r="AJ40" s="382" t="s">
        <v>470</v>
      </c>
      <c r="AK40" s="382" t="s">
        <v>470</v>
      </c>
      <c r="AL40" s="382" t="s">
        <v>470</v>
      </c>
      <c r="AM40" s="382" t="s">
        <v>470</v>
      </c>
      <c r="AN40" s="382" t="s">
        <v>470</v>
      </c>
      <c r="AO40" s="382" t="s">
        <v>470</v>
      </c>
      <c r="AP40" s="382" t="s">
        <v>470</v>
      </c>
      <c r="AQ40" s="382" t="s">
        <v>470</v>
      </c>
      <c r="AR40" s="382" t="s">
        <v>470</v>
      </c>
    </row>
    <row r="41" spans="1:44" s="272" customFormat="1" ht="12" hidden="1" customHeight="1">
      <c r="A41" s="181" t="s">
        <v>760</v>
      </c>
      <c r="B41" s="181" t="s">
        <v>147</v>
      </c>
      <c r="C41" s="181" t="s">
        <v>148</v>
      </c>
      <c r="D41" s="181" t="s">
        <v>149</v>
      </c>
      <c r="E41" s="181"/>
      <c r="F41" s="380">
        <v>21</v>
      </c>
      <c r="H41" s="268" t="s">
        <v>781</v>
      </c>
      <c r="I41" s="381" t="s">
        <v>470</v>
      </c>
      <c r="J41" s="383" t="s">
        <v>470</v>
      </c>
      <c r="K41" s="382" t="s">
        <v>470</v>
      </c>
      <c r="L41" s="382" t="s">
        <v>470</v>
      </c>
      <c r="M41" s="382" t="s">
        <v>470</v>
      </c>
      <c r="N41" s="382" t="s">
        <v>470</v>
      </c>
      <c r="O41" s="382" t="s">
        <v>470</v>
      </c>
      <c r="P41" s="382" t="s">
        <v>470</v>
      </c>
      <c r="Q41" s="382" t="s">
        <v>470</v>
      </c>
      <c r="R41" s="382" t="s">
        <v>470</v>
      </c>
      <c r="S41" s="382" t="s">
        <v>470</v>
      </c>
      <c r="T41" s="382" t="s">
        <v>470</v>
      </c>
      <c r="U41" s="382" t="s">
        <v>470</v>
      </c>
      <c r="V41" s="382" t="s">
        <v>470</v>
      </c>
      <c r="W41" s="382" t="s">
        <v>470</v>
      </c>
      <c r="X41" s="382" t="s">
        <v>470</v>
      </c>
      <c r="Y41" s="382" t="s">
        <v>470</v>
      </c>
      <c r="Z41" s="382" t="s">
        <v>470</v>
      </c>
      <c r="AA41" s="382" t="s">
        <v>470</v>
      </c>
      <c r="AB41" s="382" t="s">
        <v>470</v>
      </c>
      <c r="AC41" s="382" t="s">
        <v>470</v>
      </c>
      <c r="AD41" s="382" t="s">
        <v>470</v>
      </c>
      <c r="AE41" s="382" t="s">
        <v>470</v>
      </c>
      <c r="AF41" s="382" t="s">
        <v>470</v>
      </c>
      <c r="AG41" s="382" t="s">
        <v>470</v>
      </c>
      <c r="AH41" s="382" t="s">
        <v>470</v>
      </c>
      <c r="AI41" s="382" t="s">
        <v>470</v>
      </c>
      <c r="AJ41" s="382" t="s">
        <v>470</v>
      </c>
      <c r="AK41" s="382" t="s">
        <v>470</v>
      </c>
      <c r="AL41" s="382" t="s">
        <v>470</v>
      </c>
      <c r="AM41" s="382" t="s">
        <v>470</v>
      </c>
      <c r="AN41" s="382" t="s">
        <v>470</v>
      </c>
      <c r="AO41" s="382" t="s">
        <v>470</v>
      </c>
      <c r="AP41" s="382" t="s">
        <v>470</v>
      </c>
      <c r="AQ41" s="382" t="s">
        <v>470</v>
      </c>
      <c r="AR41" s="382" t="s">
        <v>470</v>
      </c>
    </row>
    <row r="42" spans="1:44" s="272" customFormat="1" ht="12" hidden="1" customHeight="1">
      <c r="A42" s="181" t="s">
        <v>760</v>
      </c>
      <c r="B42" s="181" t="s">
        <v>147</v>
      </c>
      <c r="C42" s="181" t="s">
        <v>148</v>
      </c>
      <c r="D42" s="181" t="s">
        <v>149</v>
      </c>
      <c r="E42" s="181"/>
      <c r="F42" s="380">
        <v>22</v>
      </c>
      <c r="H42" s="268" t="s">
        <v>782</v>
      </c>
      <c r="I42" s="381">
        <v>476</v>
      </c>
      <c r="J42" s="383">
        <v>1.1000000000000001</v>
      </c>
      <c r="K42" s="382">
        <v>414</v>
      </c>
      <c r="L42" s="382">
        <v>159</v>
      </c>
      <c r="M42" s="382">
        <v>7</v>
      </c>
      <c r="N42" s="382">
        <v>152</v>
      </c>
      <c r="O42" s="382">
        <v>255</v>
      </c>
      <c r="P42" s="382">
        <v>55</v>
      </c>
      <c r="Q42" s="382">
        <v>37</v>
      </c>
      <c r="R42" s="382">
        <v>163</v>
      </c>
      <c r="S42" s="382">
        <v>53</v>
      </c>
      <c r="T42" s="382">
        <v>16</v>
      </c>
      <c r="U42" s="382">
        <v>3</v>
      </c>
      <c r="V42" s="382">
        <v>2</v>
      </c>
      <c r="W42" s="382">
        <v>3</v>
      </c>
      <c r="X42" s="382" t="s">
        <v>200</v>
      </c>
      <c r="Y42" s="382">
        <v>5</v>
      </c>
      <c r="Z42" s="382">
        <v>3</v>
      </c>
      <c r="AA42" s="382">
        <v>29</v>
      </c>
      <c r="AB42" s="382">
        <v>1</v>
      </c>
      <c r="AC42" s="382">
        <v>7</v>
      </c>
      <c r="AD42" s="382">
        <v>14</v>
      </c>
      <c r="AE42" s="382">
        <v>1</v>
      </c>
      <c r="AF42" s="382" t="s">
        <v>200</v>
      </c>
      <c r="AG42" s="382">
        <v>6</v>
      </c>
      <c r="AH42" s="382">
        <v>8</v>
      </c>
      <c r="AI42" s="382">
        <v>3</v>
      </c>
      <c r="AJ42" s="382" t="s">
        <v>200</v>
      </c>
      <c r="AK42" s="382">
        <v>1</v>
      </c>
      <c r="AL42" s="382">
        <v>4</v>
      </c>
      <c r="AM42" s="382" t="s">
        <v>200</v>
      </c>
      <c r="AN42" s="382" t="s">
        <v>200</v>
      </c>
      <c r="AO42" s="382" t="s">
        <v>200</v>
      </c>
      <c r="AP42" s="382" t="s">
        <v>200</v>
      </c>
      <c r="AQ42" s="382">
        <v>9</v>
      </c>
      <c r="AR42" s="382" t="s">
        <v>200</v>
      </c>
    </row>
    <row r="43" spans="1:44" s="272" customFormat="1" ht="12" hidden="1" customHeight="1">
      <c r="A43" s="181" t="s">
        <v>760</v>
      </c>
      <c r="B43" s="181" t="s">
        <v>147</v>
      </c>
      <c r="C43" s="181" t="s">
        <v>148</v>
      </c>
      <c r="D43" s="181" t="s">
        <v>149</v>
      </c>
      <c r="E43" s="181"/>
      <c r="F43" s="380">
        <v>23</v>
      </c>
      <c r="H43" s="268" t="s">
        <v>783</v>
      </c>
      <c r="I43" s="381">
        <v>7949</v>
      </c>
      <c r="J43" s="383">
        <v>18.3</v>
      </c>
      <c r="K43" s="382">
        <v>185</v>
      </c>
      <c r="L43" s="382">
        <v>29</v>
      </c>
      <c r="M43" s="382">
        <v>13</v>
      </c>
      <c r="N43" s="382">
        <v>16</v>
      </c>
      <c r="O43" s="382">
        <v>156</v>
      </c>
      <c r="P43" s="382">
        <v>80</v>
      </c>
      <c r="Q43" s="382">
        <v>38</v>
      </c>
      <c r="R43" s="382">
        <v>38</v>
      </c>
      <c r="S43" s="382">
        <v>7699</v>
      </c>
      <c r="T43" s="382">
        <v>1628</v>
      </c>
      <c r="U43" s="382">
        <v>281</v>
      </c>
      <c r="V43" s="382">
        <v>93</v>
      </c>
      <c r="W43" s="382">
        <v>484</v>
      </c>
      <c r="X43" s="382">
        <v>481</v>
      </c>
      <c r="Y43" s="382">
        <v>129</v>
      </c>
      <c r="Z43" s="382">
        <v>160</v>
      </c>
      <c r="AA43" s="382">
        <v>4027</v>
      </c>
      <c r="AB43" s="382">
        <v>686</v>
      </c>
      <c r="AC43" s="382">
        <v>759</v>
      </c>
      <c r="AD43" s="382">
        <v>1054</v>
      </c>
      <c r="AE43" s="382">
        <v>476</v>
      </c>
      <c r="AF43" s="382">
        <v>16</v>
      </c>
      <c r="AG43" s="382">
        <v>1036</v>
      </c>
      <c r="AH43" s="382">
        <v>836</v>
      </c>
      <c r="AI43" s="382">
        <v>409</v>
      </c>
      <c r="AJ43" s="382">
        <v>152</v>
      </c>
      <c r="AK43" s="382">
        <v>61</v>
      </c>
      <c r="AL43" s="382">
        <v>214</v>
      </c>
      <c r="AM43" s="382">
        <v>1208</v>
      </c>
      <c r="AN43" s="382">
        <v>974</v>
      </c>
      <c r="AO43" s="382">
        <v>154</v>
      </c>
      <c r="AP43" s="382">
        <v>80</v>
      </c>
      <c r="AQ43" s="382">
        <v>65</v>
      </c>
      <c r="AR43" s="382">
        <v>24</v>
      </c>
    </row>
    <row r="44" spans="1:44" s="272" customFormat="1" ht="12" hidden="1" customHeight="1">
      <c r="A44" s="181" t="s">
        <v>760</v>
      </c>
      <c r="B44" s="181" t="s">
        <v>147</v>
      </c>
      <c r="C44" s="181" t="s">
        <v>148</v>
      </c>
      <c r="D44" s="181" t="s">
        <v>149</v>
      </c>
      <c r="E44" s="181"/>
      <c r="F44" s="380">
        <v>24</v>
      </c>
      <c r="H44" s="268" t="s">
        <v>784</v>
      </c>
      <c r="I44" s="381">
        <v>1282</v>
      </c>
      <c r="J44" s="383">
        <v>3</v>
      </c>
      <c r="K44" s="382">
        <v>20</v>
      </c>
      <c r="L44" s="382">
        <v>6</v>
      </c>
      <c r="M44" s="382">
        <v>3</v>
      </c>
      <c r="N44" s="382">
        <v>3</v>
      </c>
      <c r="O44" s="382">
        <v>14</v>
      </c>
      <c r="P44" s="382">
        <v>10</v>
      </c>
      <c r="Q44" s="382" t="s">
        <v>200</v>
      </c>
      <c r="R44" s="382">
        <v>4</v>
      </c>
      <c r="S44" s="382">
        <v>1258</v>
      </c>
      <c r="T44" s="382">
        <v>752</v>
      </c>
      <c r="U44" s="382">
        <v>90</v>
      </c>
      <c r="V44" s="382">
        <v>18</v>
      </c>
      <c r="W44" s="382">
        <v>287</v>
      </c>
      <c r="X44" s="382">
        <v>231</v>
      </c>
      <c r="Y44" s="382">
        <v>51</v>
      </c>
      <c r="Z44" s="382">
        <v>75</v>
      </c>
      <c r="AA44" s="382">
        <v>306</v>
      </c>
      <c r="AB44" s="382">
        <v>14</v>
      </c>
      <c r="AC44" s="382">
        <v>19</v>
      </c>
      <c r="AD44" s="382">
        <v>19</v>
      </c>
      <c r="AE44" s="382">
        <v>67</v>
      </c>
      <c r="AF44" s="382">
        <v>1</v>
      </c>
      <c r="AG44" s="382">
        <v>186</v>
      </c>
      <c r="AH44" s="382">
        <v>154</v>
      </c>
      <c r="AI44" s="382">
        <v>38</v>
      </c>
      <c r="AJ44" s="382">
        <v>21</v>
      </c>
      <c r="AK44" s="382">
        <v>14</v>
      </c>
      <c r="AL44" s="382">
        <v>81</v>
      </c>
      <c r="AM44" s="382">
        <v>46</v>
      </c>
      <c r="AN44" s="382">
        <v>18</v>
      </c>
      <c r="AO44" s="382">
        <v>19</v>
      </c>
      <c r="AP44" s="382">
        <v>9</v>
      </c>
      <c r="AQ44" s="382">
        <v>4</v>
      </c>
      <c r="AR44" s="382" t="s">
        <v>200</v>
      </c>
    </row>
    <row r="45" spans="1:44" s="272" customFormat="1" ht="12" hidden="1" customHeight="1">
      <c r="A45" s="181" t="s">
        <v>760</v>
      </c>
      <c r="B45" s="181" t="s">
        <v>147</v>
      </c>
      <c r="C45" s="181" t="s">
        <v>148</v>
      </c>
      <c r="D45" s="181" t="s">
        <v>149</v>
      </c>
      <c r="E45" s="181"/>
      <c r="F45" s="380">
        <v>25</v>
      </c>
      <c r="H45" s="268" t="s">
        <v>785</v>
      </c>
      <c r="I45" s="381">
        <v>4597</v>
      </c>
      <c r="J45" s="383">
        <v>10.6</v>
      </c>
      <c r="K45" s="382">
        <v>142</v>
      </c>
      <c r="L45" s="382">
        <v>12</v>
      </c>
      <c r="M45" s="382">
        <v>5</v>
      </c>
      <c r="N45" s="382">
        <v>7</v>
      </c>
      <c r="O45" s="382">
        <v>130</v>
      </c>
      <c r="P45" s="382">
        <v>64</v>
      </c>
      <c r="Q45" s="382">
        <v>37</v>
      </c>
      <c r="R45" s="382">
        <v>29</v>
      </c>
      <c r="S45" s="382">
        <v>4410</v>
      </c>
      <c r="T45" s="382">
        <v>606</v>
      </c>
      <c r="U45" s="382">
        <v>176</v>
      </c>
      <c r="V45" s="382">
        <v>67</v>
      </c>
      <c r="W45" s="382">
        <v>137</v>
      </c>
      <c r="X45" s="382">
        <v>75</v>
      </c>
      <c r="Y45" s="382">
        <v>77</v>
      </c>
      <c r="Z45" s="382">
        <v>74</v>
      </c>
      <c r="AA45" s="382">
        <v>3626</v>
      </c>
      <c r="AB45" s="382">
        <v>669</v>
      </c>
      <c r="AC45" s="382">
        <v>737</v>
      </c>
      <c r="AD45" s="382">
        <v>988</v>
      </c>
      <c r="AE45" s="382">
        <v>396</v>
      </c>
      <c r="AF45" s="382">
        <v>7</v>
      </c>
      <c r="AG45" s="382">
        <v>829</v>
      </c>
      <c r="AH45" s="382">
        <v>119</v>
      </c>
      <c r="AI45" s="382">
        <v>84</v>
      </c>
      <c r="AJ45" s="382" t="s">
        <v>200</v>
      </c>
      <c r="AK45" s="382">
        <v>14</v>
      </c>
      <c r="AL45" s="382">
        <v>21</v>
      </c>
      <c r="AM45" s="382">
        <v>59</v>
      </c>
      <c r="AN45" s="382">
        <v>49</v>
      </c>
      <c r="AO45" s="382">
        <v>7</v>
      </c>
      <c r="AP45" s="382">
        <v>3</v>
      </c>
      <c r="AQ45" s="382">
        <v>45</v>
      </c>
      <c r="AR45" s="382">
        <v>13</v>
      </c>
    </row>
    <row r="46" spans="1:44" s="272" customFormat="1" ht="12" hidden="1" customHeight="1">
      <c r="A46" s="181" t="s">
        <v>760</v>
      </c>
      <c r="B46" s="181" t="s">
        <v>147</v>
      </c>
      <c r="C46" s="181" t="s">
        <v>148</v>
      </c>
      <c r="D46" s="181" t="s">
        <v>149</v>
      </c>
      <c r="E46" s="181"/>
      <c r="F46" s="380">
        <v>26</v>
      </c>
      <c r="H46" s="268" t="s">
        <v>786</v>
      </c>
      <c r="I46" s="381">
        <v>623</v>
      </c>
      <c r="J46" s="383">
        <v>1.4</v>
      </c>
      <c r="K46" s="382">
        <v>11</v>
      </c>
      <c r="L46" s="382">
        <v>5</v>
      </c>
      <c r="M46" s="382">
        <v>4</v>
      </c>
      <c r="N46" s="382">
        <v>1</v>
      </c>
      <c r="O46" s="382">
        <v>6</v>
      </c>
      <c r="P46" s="382">
        <v>5</v>
      </c>
      <c r="Q46" s="382">
        <v>1</v>
      </c>
      <c r="R46" s="382" t="s">
        <v>200</v>
      </c>
      <c r="S46" s="382">
        <v>611</v>
      </c>
      <c r="T46" s="382">
        <v>33</v>
      </c>
      <c r="U46" s="382" t="s">
        <v>200</v>
      </c>
      <c r="V46" s="382" t="s">
        <v>200</v>
      </c>
      <c r="W46" s="382">
        <v>6</v>
      </c>
      <c r="X46" s="382">
        <v>25</v>
      </c>
      <c r="Y46" s="382">
        <v>1</v>
      </c>
      <c r="Z46" s="382">
        <v>1</v>
      </c>
      <c r="AA46" s="382">
        <v>63</v>
      </c>
      <c r="AB46" s="382" t="s">
        <v>200</v>
      </c>
      <c r="AC46" s="382" t="s">
        <v>200</v>
      </c>
      <c r="AD46" s="382">
        <v>47</v>
      </c>
      <c r="AE46" s="382">
        <v>1</v>
      </c>
      <c r="AF46" s="382">
        <v>8</v>
      </c>
      <c r="AG46" s="382">
        <v>7</v>
      </c>
      <c r="AH46" s="382">
        <v>491</v>
      </c>
      <c r="AI46" s="382">
        <v>287</v>
      </c>
      <c r="AJ46" s="382">
        <v>84</v>
      </c>
      <c r="AK46" s="382">
        <v>33</v>
      </c>
      <c r="AL46" s="382">
        <v>87</v>
      </c>
      <c r="AM46" s="382">
        <v>24</v>
      </c>
      <c r="AN46" s="382">
        <v>5</v>
      </c>
      <c r="AO46" s="382">
        <v>11</v>
      </c>
      <c r="AP46" s="382">
        <v>8</v>
      </c>
      <c r="AQ46" s="382">
        <v>1</v>
      </c>
      <c r="AR46" s="382" t="s">
        <v>200</v>
      </c>
    </row>
    <row r="47" spans="1:44" s="272" customFormat="1" ht="12" hidden="1" customHeight="1">
      <c r="A47" s="181" t="s">
        <v>760</v>
      </c>
      <c r="B47" s="181" t="s">
        <v>147</v>
      </c>
      <c r="C47" s="181" t="s">
        <v>148</v>
      </c>
      <c r="D47" s="181" t="s">
        <v>149</v>
      </c>
      <c r="E47" s="181"/>
      <c r="F47" s="380">
        <v>27</v>
      </c>
      <c r="H47" s="268" t="s">
        <v>787</v>
      </c>
      <c r="I47" s="381">
        <v>1447</v>
      </c>
      <c r="J47" s="383">
        <v>3.3</v>
      </c>
      <c r="K47" s="382">
        <v>12</v>
      </c>
      <c r="L47" s="382">
        <v>6</v>
      </c>
      <c r="M47" s="382">
        <v>1</v>
      </c>
      <c r="N47" s="382">
        <v>5</v>
      </c>
      <c r="O47" s="382">
        <v>6</v>
      </c>
      <c r="P47" s="382">
        <v>1</v>
      </c>
      <c r="Q47" s="382" t="s">
        <v>200</v>
      </c>
      <c r="R47" s="382">
        <v>5</v>
      </c>
      <c r="S47" s="382">
        <v>1420</v>
      </c>
      <c r="T47" s="382">
        <v>237</v>
      </c>
      <c r="U47" s="382">
        <v>15</v>
      </c>
      <c r="V47" s="382">
        <v>8</v>
      </c>
      <c r="W47" s="382">
        <v>54</v>
      </c>
      <c r="X47" s="382">
        <v>150</v>
      </c>
      <c r="Y47" s="382" t="s">
        <v>200</v>
      </c>
      <c r="Z47" s="382">
        <v>10</v>
      </c>
      <c r="AA47" s="382">
        <v>32</v>
      </c>
      <c r="AB47" s="382">
        <v>3</v>
      </c>
      <c r="AC47" s="382">
        <v>3</v>
      </c>
      <c r="AD47" s="382" t="s">
        <v>200</v>
      </c>
      <c r="AE47" s="382">
        <v>12</v>
      </c>
      <c r="AF47" s="382" t="s">
        <v>200</v>
      </c>
      <c r="AG47" s="382">
        <v>14</v>
      </c>
      <c r="AH47" s="382">
        <v>72</v>
      </c>
      <c r="AI47" s="382" t="s">
        <v>200</v>
      </c>
      <c r="AJ47" s="382">
        <v>47</v>
      </c>
      <c r="AK47" s="382" t="s">
        <v>200</v>
      </c>
      <c r="AL47" s="382">
        <v>25</v>
      </c>
      <c r="AM47" s="382">
        <v>1079</v>
      </c>
      <c r="AN47" s="382">
        <v>902</v>
      </c>
      <c r="AO47" s="382">
        <v>117</v>
      </c>
      <c r="AP47" s="382">
        <v>60</v>
      </c>
      <c r="AQ47" s="382">
        <v>15</v>
      </c>
      <c r="AR47" s="382">
        <v>11</v>
      </c>
    </row>
    <row r="48" spans="1:44" s="272" customFormat="1" ht="12" hidden="1" customHeight="1">
      <c r="A48" s="181" t="s">
        <v>760</v>
      </c>
      <c r="B48" s="181" t="s">
        <v>147</v>
      </c>
      <c r="C48" s="181" t="s">
        <v>148</v>
      </c>
      <c r="D48" s="181" t="s">
        <v>149</v>
      </c>
      <c r="E48" s="181"/>
      <c r="F48" s="380">
        <v>28</v>
      </c>
      <c r="H48" s="268" t="s">
        <v>788</v>
      </c>
      <c r="I48" s="381">
        <v>1429</v>
      </c>
      <c r="J48" s="383">
        <v>3.3</v>
      </c>
      <c r="K48" s="382">
        <v>10</v>
      </c>
      <c r="L48" s="382">
        <v>4</v>
      </c>
      <c r="M48" s="382" t="s">
        <v>200</v>
      </c>
      <c r="N48" s="382">
        <v>4</v>
      </c>
      <c r="O48" s="382">
        <v>6</v>
      </c>
      <c r="P48" s="382">
        <v>1</v>
      </c>
      <c r="Q48" s="382" t="s">
        <v>200</v>
      </c>
      <c r="R48" s="382">
        <v>5</v>
      </c>
      <c r="S48" s="382">
        <v>1404</v>
      </c>
      <c r="T48" s="382">
        <v>232</v>
      </c>
      <c r="U48" s="382">
        <v>15</v>
      </c>
      <c r="V48" s="382">
        <v>8</v>
      </c>
      <c r="W48" s="382">
        <v>49</v>
      </c>
      <c r="X48" s="382">
        <v>150</v>
      </c>
      <c r="Y48" s="382" t="s">
        <v>200</v>
      </c>
      <c r="Z48" s="382">
        <v>10</v>
      </c>
      <c r="AA48" s="382">
        <v>25</v>
      </c>
      <c r="AB48" s="382" t="s">
        <v>200</v>
      </c>
      <c r="AC48" s="382">
        <v>1</v>
      </c>
      <c r="AD48" s="382" t="s">
        <v>200</v>
      </c>
      <c r="AE48" s="382">
        <v>12</v>
      </c>
      <c r="AF48" s="382" t="s">
        <v>200</v>
      </c>
      <c r="AG48" s="382">
        <v>12</v>
      </c>
      <c r="AH48" s="382">
        <v>72</v>
      </c>
      <c r="AI48" s="382" t="s">
        <v>200</v>
      </c>
      <c r="AJ48" s="382">
        <v>47</v>
      </c>
      <c r="AK48" s="382" t="s">
        <v>200</v>
      </c>
      <c r="AL48" s="382">
        <v>25</v>
      </c>
      <c r="AM48" s="382">
        <v>1075</v>
      </c>
      <c r="AN48" s="382">
        <v>899</v>
      </c>
      <c r="AO48" s="382">
        <v>116</v>
      </c>
      <c r="AP48" s="382">
        <v>60</v>
      </c>
      <c r="AQ48" s="382">
        <v>15</v>
      </c>
      <c r="AR48" s="382">
        <v>11</v>
      </c>
    </row>
    <row r="49" spans="1:44" s="272" customFormat="1" ht="12" hidden="1" customHeight="1">
      <c r="A49" s="181" t="s">
        <v>760</v>
      </c>
      <c r="B49" s="181" t="s">
        <v>147</v>
      </c>
      <c r="C49" s="181" t="s">
        <v>148</v>
      </c>
      <c r="D49" s="181" t="s">
        <v>149</v>
      </c>
      <c r="E49" s="181"/>
      <c r="F49" s="380">
        <v>29</v>
      </c>
      <c r="H49" s="268" t="s">
        <v>789</v>
      </c>
      <c r="I49" s="381">
        <v>18</v>
      </c>
      <c r="J49" s="383">
        <v>0</v>
      </c>
      <c r="K49" s="382">
        <v>2</v>
      </c>
      <c r="L49" s="382">
        <v>2</v>
      </c>
      <c r="M49" s="382">
        <v>1</v>
      </c>
      <c r="N49" s="382">
        <v>1</v>
      </c>
      <c r="O49" s="382" t="s">
        <v>200</v>
      </c>
      <c r="P49" s="382" t="s">
        <v>200</v>
      </c>
      <c r="Q49" s="382" t="s">
        <v>200</v>
      </c>
      <c r="R49" s="382" t="s">
        <v>200</v>
      </c>
      <c r="S49" s="382">
        <v>16</v>
      </c>
      <c r="T49" s="382">
        <v>5</v>
      </c>
      <c r="U49" s="382" t="s">
        <v>200</v>
      </c>
      <c r="V49" s="382" t="s">
        <v>200</v>
      </c>
      <c r="W49" s="382">
        <v>5</v>
      </c>
      <c r="X49" s="382" t="s">
        <v>200</v>
      </c>
      <c r="Y49" s="382" t="s">
        <v>200</v>
      </c>
      <c r="Z49" s="382" t="s">
        <v>200</v>
      </c>
      <c r="AA49" s="382">
        <v>7</v>
      </c>
      <c r="AB49" s="382">
        <v>3</v>
      </c>
      <c r="AC49" s="382">
        <v>2</v>
      </c>
      <c r="AD49" s="382" t="s">
        <v>200</v>
      </c>
      <c r="AE49" s="382" t="s">
        <v>200</v>
      </c>
      <c r="AF49" s="382" t="s">
        <v>200</v>
      </c>
      <c r="AG49" s="382">
        <v>2</v>
      </c>
      <c r="AH49" s="382" t="s">
        <v>200</v>
      </c>
      <c r="AI49" s="382" t="s">
        <v>200</v>
      </c>
      <c r="AJ49" s="382" t="s">
        <v>200</v>
      </c>
      <c r="AK49" s="382" t="s">
        <v>200</v>
      </c>
      <c r="AL49" s="382" t="s">
        <v>200</v>
      </c>
      <c r="AM49" s="382">
        <v>4</v>
      </c>
      <c r="AN49" s="382">
        <v>3</v>
      </c>
      <c r="AO49" s="382">
        <v>1</v>
      </c>
      <c r="AP49" s="382" t="s">
        <v>200</v>
      </c>
      <c r="AQ49" s="382" t="s">
        <v>200</v>
      </c>
      <c r="AR49" s="382" t="s">
        <v>200</v>
      </c>
    </row>
    <row r="50" spans="1:44" s="272" customFormat="1" ht="12" hidden="1" customHeight="1">
      <c r="A50" s="181" t="s">
        <v>760</v>
      </c>
      <c r="B50" s="181" t="s">
        <v>147</v>
      </c>
      <c r="C50" s="181" t="s">
        <v>148</v>
      </c>
      <c r="D50" s="181" t="s">
        <v>149</v>
      </c>
      <c r="E50" s="181"/>
      <c r="F50" s="380">
        <v>30</v>
      </c>
      <c r="H50" s="268" t="s">
        <v>790</v>
      </c>
      <c r="I50" s="381">
        <v>85</v>
      </c>
      <c r="J50" s="383">
        <v>0.2</v>
      </c>
      <c r="K50" s="382">
        <v>12</v>
      </c>
      <c r="L50" s="382">
        <v>1</v>
      </c>
      <c r="M50" s="382" t="s">
        <v>200</v>
      </c>
      <c r="N50" s="382">
        <v>1</v>
      </c>
      <c r="O50" s="382">
        <v>11</v>
      </c>
      <c r="P50" s="382" t="s">
        <v>200</v>
      </c>
      <c r="Q50" s="382">
        <v>8</v>
      </c>
      <c r="R50" s="382">
        <v>3</v>
      </c>
      <c r="S50" s="382">
        <v>4</v>
      </c>
      <c r="T50" s="382">
        <v>3</v>
      </c>
      <c r="U50" s="382">
        <v>1</v>
      </c>
      <c r="V50" s="382" t="s">
        <v>200</v>
      </c>
      <c r="W50" s="382" t="s">
        <v>200</v>
      </c>
      <c r="X50" s="382">
        <v>2</v>
      </c>
      <c r="Y50" s="382" t="s">
        <v>200</v>
      </c>
      <c r="Z50" s="382" t="s">
        <v>200</v>
      </c>
      <c r="AA50" s="382">
        <v>1</v>
      </c>
      <c r="AB50" s="382" t="s">
        <v>200</v>
      </c>
      <c r="AC50" s="382">
        <v>1</v>
      </c>
      <c r="AD50" s="382" t="s">
        <v>200</v>
      </c>
      <c r="AE50" s="382" t="s">
        <v>200</v>
      </c>
      <c r="AF50" s="382" t="s">
        <v>200</v>
      </c>
      <c r="AG50" s="382" t="s">
        <v>200</v>
      </c>
      <c r="AH50" s="382" t="s">
        <v>200</v>
      </c>
      <c r="AI50" s="382" t="s">
        <v>200</v>
      </c>
      <c r="AJ50" s="382" t="s">
        <v>200</v>
      </c>
      <c r="AK50" s="382" t="s">
        <v>200</v>
      </c>
      <c r="AL50" s="382" t="s">
        <v>200</v>
      </c>
      <c r="AM50" s="382" t="s">
        <v>200</v>
      </c>
      <c r="AN50" s="382" t="s">
        <v>200</v>
      </c>
      <c r="AO50" s="382" t="s">
        <v>200</v>
      </c>
      <c r="AP50" s="382" t="s">
        <v>200</v>
      </c>
      <c r="AQ50" s="382">
        <v>69</v>
      </c>
      <c r="AR50" s="382">
        <v>13</v>
      </c>
    </row>
    <row r="51" spans="1:44" s="272" customFormat="1" ht="12" hidden="1" customHeight="1">
      <c r="A51" s="181" t="s">
        <v>760</v>
      </c>
      <c r="B51" s="181" t="s">
        <v>147</v>
      </c>
      <c r="C51" s="181" t="s">
        <v>148</v>
      </c>
      <c r="D51" s="181" t="s">
        <v>149</v>
      </c>
      <c r="E51" s="181"/>
      <c r="F51" s="380">
        <v>31</v>
      </c>
      <c r="H51" s="268" t="s">
        <v>791</v>
      </c>
      <c r="I51" s="381">
        <v>39</v>
      </c>
      <c r="J51" s="383">
        <v>0.1</v>
      </c>
      <c r="K51" s="382" t="s">
        <v>200</v>
      </c>
      <c r="L51" s="382" t="s">
        <v>200</v>
      </c>
      <c r="M51" s="382" t="s">
        <v>200</v>
      </c>
      <c r="N51" s="382" t="s">
        <v>200</v>
      </c>
      <c r="O51" s="382" t="s">
        <v>200</v>
      </c>
      <c r="P51" s="382" t="s">
        <v>200</v>
      </c>
      <c r="Q51" s="382" t="s">
        <v>200</v>
      </c>
      <c r="R51" s="382" t="s">
        <v>200</v>
      </c>
      <c r="S51" s="382" t="s">
        <v>200</v>
      </c>
      <c r="T51" s="382" t="s">
        <v>200</v>
      </c>
      <c r="U51" s="382" t="s">
        <v>200</v>
      </c>
      <c r="V51" s="382" t="s">
        <v>200</v>
      </c>
      <c r="W51" s="382" t="s">
        <v>200</v>
      </c>
      <c r="X51" s="382" t="s">
        <v>200</v>
      </c>
      <c r="Y51" s="382" t="s">
        <v>200</v>
      </c>
      <c r="Z51" s="382" t="s">
        <v>200</v>
      </c>
      <c r="AA51" s="382" t="s">
        <v>200</v>
      </c>
      <c r="AB51" s="382" t="s">
        <v>200</v>
      </c>
      <c r="AC51" s="382" t="s">
        <v>200</v>
      </c>
      <c r="AD51" s="382" t="s">
        <v>200</v>
      </c>
      <c r="AE51" s="382" t="s">
        <v>200</v>
      </c>
      <c r="AF51" s="382" t="s">
        <v>200</v>
      </c>
      <c r="AG51" s="382" t="s">
        <v>200</v>
      </c>
      <c r="AH51" s="382" t="s">
        <v>200</v>
      </c>
      <c r="AI51" s="382" t="s">
        <v>200</v>
      </c>
      <c r="AJ51" s="382" t="s">
        <v>200</v>
      </c>
      <c r="AK51" s="382" t="s">
        <v>200</v>
      </c>
      <c r="AL51" s="382" t="s">
        <v>200</v>
      </c>
      <c r="AM51" s="382" t="s">
        <v>200</v>
      </c>
      <c r="AN51" s="382" t="s">
        <v>200</v>
      </c>
      <c r="AO51" s="382" t="s">
        <v>200</v>
      </c>
      <c r="AP51" s="382" t="s">
        <v>200</v>
      </c>
      <c r="AQ51" s="382">
        <v>39</v>
      </c>
      <c r="AR51" s="382">
        <v>13</v>
      </c>
    </row>
    <row r="52" spans="1:44" s="272" customFormat="1" ht="12" hidden="1" customHeight="1">
      <c r="A52" s="181" t="s">
        <v>760</v>
      </c>
      <c r="B52" s="181" t="s">
        <v>147</v>
      </c>
      <c r="C52" s="181" t="s">
        <v>148</v>
      </c>
      <c r="D52" s="181" t="s">
        <v>149</v>
      </c>
      <c r="E52" s="181"/>
      <c r="F52" s="380">
        <v>32</v>
      </c>
      <c r="H52" s="268" t="s">
        <v>792</v>
      </c>
      <c r="I52" s="381">
        <v>46</v>
      </c>
      <c r="J52" s="383">
        <v>0.1</v>
      </c>
      <c r="K52" s="382">
        <v>12</v>
      </c>
      <c r="L52" s="382">
        <v>1</v>
      </c>
      <c r="M52" s="382" t="s">
        <v>200</v>
      </c>
      <c r="N52" s="382">
        <v>1</v>
      </c>
      <c r="O52" s="382">
        <v>11</v>
      </c>
      <c r="P52" s="382" t="s">
        <v>200</v>
      </c>
      <c r="Q52" s="382">
        <v>8</v>
      </c>
      <c r="R52" s="382">
        <v>3</v>
      </c>
      <c r="S52" s="382">
        <v>4</v>
      </c>
      <c r="T52" s="382">
        <v>3</v>
      </c>
      <c r="U52" s="382">
        <v>1</v>
      </c>
      <c r="V52" s="382" t="s">
        <v>200</v>
      </c>
      <c r="W52" s="382" t="s">
        <v>200</v>
      </c>
      <c r="X52" s="382">
        <v>2</v>
      </c>
      <c r="Y52" s="382" t="s">
        <v>200</v>
      </c>
      <c r="Z52" s="382" t="s">
        <v>200</v>
      </c>
      <c r="AA52" s="382">
        <v>1</v>
      </c>
      <c r="AB52" s="382" t="s">
        <v>200</v>
      </c>
      <c r="AC52" s="382">
        <v>1</v>
      </c>
      <c r="AD52" s="382" t="s">
        <v>200</v>
      </c>
      <c r="AE52" s="382" t="s">
        <v>200</v>
      </c>
      <c r="AF52" s="382" t="s">
        <v>200</v>
      </c>
      <c r="AG52" s="382" t="s">
        <v>200</v>
      </c>
      <c r="AH52" s="382" t="s">
        <v>200</v>
      </c>
      <c r="AI52" s="382" t="s">
        <v>200</v>
      </c>
      <c r="AJ52" s="382" t="s">
        <v>200</v>
      </c>
      <c r="AK52" s="382" t="s">
        <v>200</v>
      </c>
      <c r="AL52" s="382" t="s">
        <v>200</v>
      </c>
      <c r="AM52" s="382" t="s">
        <v>200</v>
      </c>
      <c r="AN52" s="382" t="s">
        <v>200</v>
      </c>
      <c r="AO52" s="382" t="s">
        <v>200</v>
      </c>
      <c r="AP52" s="382" t="s">
        <v>200</v>
      </c>
      <c r="AQ52" s="382">
        <v>30</v>
      </c>
      <c r="AR52" s="382" t="s">
        <v>200</v>
      </c>
    </row>
    <row r="53" spans="1:44" s="272" customFormat="1" ht="12" customHeight="1">
      <c r="A53" s="181" t="s">
        <v>760</v>
      </c>
      <c r="B53" s="181" t="s">
        <v>147</v>
      </c>
      <c r="C53" s="181" t="s">
        <v>148</v>
      </c>
      <c r="D53" s="181" t="s">
        <v>149</v>
      </c>
      <c r="E53" s="181"/>
      <c r="F53" s="380">
        <v>33</v>
      </c>
      <c r="H53" s="460" t="s">
        <v>793</v>
      </c>
      <c r="I53" s="456">
        <v>34287</v>
      </c>
      <c r="J53" s="458">
        <v>79.099999999999994</v>
      </c>
      <c r="K53" s="457">
        <v>1125</v>
      </c>
      <c r="L53" s="457">
        <v>470</v>
      </c>
      <c r="M53" s="457">
        <v>77</v>
      </c>
      <c r="N53" s="457">
        <v>393</v>
      </c>
      <c r="O53" s="457">
        <v>655</v>
      </c>
      <c r="P53" s="457">
        <v>160</v>
      </c>
      <c r="Q53" s="457">
        <v>201</v>
      </c>
      <c r="R53" s="457">
        <v>294</v>
      </c>
      <c r="S53" s="457">
        <v>31537</v>
      </c>
      <c r="T53" s="457">
        <v>7773</v>
      </c>
      <c r="U53" s="457">
        <v>2164</v>
      </c>
      <c r="V53" s="457">
        <v>326</v>
      </c>
      <c r="W53" s="457">
        <v>2110</v>
      </c>
      <c r="X53" s="457">
        <v>2223</v>
      </c>
      <c r="Y53" s="457">
        <v>654</v>
      </c>
      <c r="Z53" s="457">
        <v>296</v>
      </c>
      <c r="AA53" s="457">
        <v>9206</v>
      </c>
      <c r="AB53" s="457">
        <v>2288</v>
      </c>
      <c r="AC53" s="457">
        <v>2345</v>
      </c>
      <c r="AD53" s="457">
        <v>907</v>
      </c>
      <c r="AE53" s="457">
        <v>1623</v>
      </c>
      <c r="AF53" s="457">
        <v>240</v>
      </c>
      <c r="AG53" s="457">
        <v>1803</v>
      </c>
      <c r="AH53" s="457">
        <v>10563</v>
      </c>
      <c r="AI53" s="457">
        <v>5604</v>
      </c>
      <c r="AJ53" s="457">
        <v>1756</v>
      </c>
      <c r="AK53" s="457">
        <v>1779</v>
      </c>
      <c r="AL53" s="457">
        <v>1424</v>
      </c>
      <c r="AM53" s="457">
        <v>3995</v>
      </c>
      <c r="AN53" s="457">
        <v>2170</v>
      </c>
      <c r="AO53" s="457">
        <v>1007</v>
      </c>
      <c r="AP53" s="457">
        <v>818</v>
      </c>
      <c r="AQ53" s="457">
        <v>1625</v>
      </c>
      <c r="AR53" s="457">
        <v>23</v>
      </c>
    </row>
    <row r="54" spans="1:44" s="272" customFormat="1" ht="12" hidden="1" customHeight="1">
      <c r="A54" s="181" t="s">
        <v>760</v>
      </c>
      <c r="B54" s="181" t="s">
        <v>147</v>
      </c>
      <c r="C54" s="181" t="s">
        <v>148</v>
      </c>
      <c r="D54" s="181" t="s">
        <v>149</v>
      </c>
      <c r="E54" s="181"/>
      <c r="F54" s="380">
        <v>34</v>
      </c>
      <c r="H54" s="268" t="s">
        <v>794</v>
      </c>
      <c r="I54" s="381">
        <v>869</v>
      </c>
      <c r="J54" s="383">
        <v>2</v>
      </c>
      <c r="K54" s="382">
        <v>791</v>
      </c>
      <c r="L54" s="382">
        <v>343</v>
      </c>
      <c r="M54" s="382">
        <v>5</v>
      </c>
      <c r="N54" s="382">
        <v>338</v>
      </c>
      <c r="O54" s="382">
        <v>448</v>
      </c>
      <c r="P54" s="382">
        <v>119</v>
      </c>
      <c r="Q54" s="382">
        <v>116</v>
      </c>
      <c r="R54" s="382">
        <v>213</v>
      </c>
      <c r="S54" s="382">
        <v>75</v>
      </c>
      <c r="T54" s="382">
        <v>35</v>
      </c>
      <c r="U54" s="382">
        <v>5</v>
      </c>
      <c r="V54" s="382" t="s">
        <v>200</v>
      </c>
      <c r="W54" s="382">
        <v>4</v>
      </c>
      <c r="X54" s="382">
        <v>4</v>
      </c>
      <c r="Y54" s="382">
        <v>2</v>
      </c>
      <c r="Z54" s="382">
        <v>20</v>
      </c>
      <c r="AA54" s="382">
        <v>30</v>
      </c>
      <c r="AB54" s="382">
        <v>5</v>
      </c>
      <c r="AC54" s="382">
        <v>5</v>
      </c>
      <c r="AD54" s="382">
        <v>3</v>
      </c>
      <c r="AE54" s="382">
        <v>3</v>
      </c>
      <c r="AF54" s="382">
        <v>2</v>
      </c>
      <c r="AG54" s="382">
        <v>12</v>
      </c>
      <c r="AH54" s="382">
        <v>8</v>
      </c>
      <c r="AI54" s="382">
        <v>1</v>
      </c>
      <c r="AJ54" s="382" t="s">
        <v>200</v>
      </c>
      <c r="AK54" s="382" t="s">
        <v>200</v>
      </c>
      <c r="AL54" s="382">
        <v>7</v>
      </c>
      <c r="AM54" s="382">
        <v>2</v>
      </c>
      <c r="AN54" s="382" t="s">
        <v>200</v>
      </c>
      <c r="AO54" s="382">
        <v>2</v>
      </c>
      <c r="AP54" s="382" t="s">
        <v>200</v>
      </c>
      <c r="AQ54" s="382">
        <v>3</v>
      </c>
      <c r="AR54" s="382">
        <v>1</v>
      </c>
    </row>
    <row r="55" spans="1:44" s="272" customFormat="1" ht="12" hidden="1" customHeight="1">
      <c r="A55" s="181" t="s">
        <v>760</v>
      </c>
      <c r="B55" s="181" t="s">
        <v>147</v>
      </c>
      <c r="C55" s="181" t="s">
        <v>148</v>
      </c>
      <c r="D55" s="181" t="s">
        <v>149</v>
      </c>
      <c r="E55" s="181"/>
      <c r="F55" s="380">
        <v>35</v>
      </c>
      <c r="H55" s="268" t="s">
        <v>779</v>
      </c>
      <c r="I55" s="381" t="s">
        <v>200</v>
      </c>
      <c r="J55" s="383" t="s">
        <v>200</v>
      </c>
      <c r="K55" s="382" t="s">
        <v>200</v>
      </c>
      <c r="L55" s="382" t="s">
        <v>200</v>
      </c>
      <c r="M55" s="382" t="s">
        <v>200</v>
      </c>
      <c r="N55" s="382" t="s">
        <v>200</v>
      </c>
      <c r="O55" s="382" t="s">
        <v>200</v>
      </c>
      <c r="P55" s="382" t="s">
        <v>200</v>
      </c>
      <c r="Q55" s="382" t="s">
        <v>200</v>
      </c>
      <c r="R55" s="382" t="s">
        <v>200</v>
      </c>
      <c r="S55" s="382" t="s">
        <v>200</v>
      </c>
      <c r="T55" s="382" t="s">
        <v>200</v>
      </c>
      <c r="U55" s="382" t="s">
        <v>200</v>
      </c>
      <c r="V55" s="382" t="s">
        <v>200</v>
      </c>
      <c r="W55" s="382" t="s">
        <v>200</v>
      </c>
      <c r="X55" s="382" t="s">
        <v>200</v>
      </c>
      <c r="Y55" s="382" t="s">
        <v>200</v>
      </c>
      <c r="Z55" s="382" t="s">
        <v>200</v>
      </c>
      <c r="AA55" s="382" t="s">
        <v>200</v>
      </c>
      <c r="AB55" s="382" t="s">
        <v>200</v>
      </c>
      <c r="AC55" s="382" t="s">
        <v>200</v>
      </c>
      <c r="AD55" s="382" t="s">
        <v>200</v>
      </c>
      <c r="AE55" s="382" t="s">
        <v>200</v>
      </c>
      <c r="AF55" s="382" t="s">
        <v>200</v>
      </c>
      <c r="AG55" s="382" t="s">
        <v>200</v>
      </c>
      <c r="AH55" s="382" t="s">
        <v>200</v>
      </c>
      <c r="AI55" s="382" t="s">
        <v>200</v>
      </c>
      <c r="AJ55" s="382" t="s">
        <v>200</v>
      </c>
      <c r="AK55" s="382" t="s">
        <v>200</v>
      </c>
      <c r="AL55" s="382" t="s">
        <v>200</v>
      </c>
      <c r="AM55" s="382" t="s">
        <v>200</v>
      </c>
      <c r="AN55" s="382" t="s">
        <v>200</v>
      </c>
      <c r="AO55" s="382" t="s">
        <v>200</v>
      </c>
      <c r="AP55" s="382" t="s">
        <v>200</v>
      </c>
      <c r="AQ55" s="382" t="s">
        <v>200</v>
      </c>
      <c r="AR55" s="382" t="s">
        <v>200</v>
      </c>
    </row>
    <row r="56" spans="1:44" s="272" customFormat="1" ht="12" hidden="1" customHeight="1">
      <c r="A56" s="181" t="s">
        <v>760</v>
      </c>
      <c r="B56" s="181" t="s">
        <v>147</v>
      </c>
      <c r="C56" s="181" t="s">
        <v>148</v>
      </c>
      <c r="D56" s="181" t="s">
        <v>149</v>
      </c>
      <c r="E56" s="181"/>
      <c r="F56" s="380">
        <v>36</v>
      </c>
      <c r="H56" s="268" t="s">
        <v>795</v>
      </c>
      <c r="I56" s="381" t="s">
        <v>470</v>
      </c>
      <c r="J56" s="383" t="s">
        <v>470</v>
      </c>
      <c r="K56" s="382" t="s">
        <v>470</v>
      </c>
      <c r="L56" s="382" t="s">
        <v>470</v>
      </c>
      <c r="M56" s="382" t="s">
        <v>470</v>
      </c>
      <c r="N56" s="382" t="s">
        <v>470</v>
      </c>
      <c r="O56" s="382" t="s">
        <v>470</v>
      </c>
      <c r="P56" s="382" t="s">
        <v>470</v>
      </c>
      <c r="Q56" s="382" t="s">
        <v>470</v>
      </c>
      <c r="R56" s="382" t="s">
        <v>470</v>
      </c>
      <c r="S56" s="382" t="s">
        <v>470</v>
      </c>
      <c r="T56" s="382" t="s">
        <v>470</v>
      </c>
      <c r="U56" s="382" t="s">
        <v>470</v>
      </c>
      <c r="V56" s="382" t="s">
        <v>470</v>
      </c>
      <c r="W56" s="382" t="s">
        <v>470</v>
      </c>
      <c r="X56" s="382" t="s">
        <v>470</v>
      </c>
      <c r="Y56" s="382" t="s">
        <v>470</v>
      </c>
      <c r="Z56" s="382" t="s">
        <v>470</v>
      </c>
      <c r="AA56" s="382" t="s">
        <v>470</v>
      </c>
      <c r="AB56" s="382" t="s">
        <v>470</v>
      </c>
      <c r="AC56" s="382" t="s">
        <v>470</v>
      </c>
      <c r="AD56" s="382" t="s">
        <v>470</v>
      </c>
      <c r="AE56" s="382" t="s">
        <v>470</v>
      </c>
      <c r="AF56" s="382" t="s">
        <v>470</v>
      </c>
      <c r="AG56" s="382" t="s">
        <v>470</v>
      </c>
      <c r="AH56" s="382" t="s">
        <v>470</v>
      </c>
      <c r="AI56" s="382" t="s">
        <v>470</v>
      </c>
      <c r="AJ56" s="382" t="s">
        <v>470</v>
      </c>
      <c r="AK56" s="382" t="s">
        <v>470</v>
      </c>
      <c r="AL56" s="382" t="s">
        <v>470</v>
      </c>
      <c r="AM56" s="382" t="s">
        <v>470</v>
      </c>
      <c r="AN56" s="382" t="s">
        <v>470</v>
      </c>
      <c r="AO56" s="382" t="s">
        <v>470</v>
      </c>
      <c r="AP56" s="382" t="s">
        <v>470</v>
      </c>
      <c r="AQ56" s="382" t="s">
        <v>470</v>
      </c>
      <c r="AR56" s="382" t="s">
        <v>470</v>
      </c>
    </row>
    <row r="57" spans="1:44" s="272" customFormat="1" ht="12" hidden="1" customHeight="1">
      <c r="A57" s="181" t="s">
        <v>760</v>
      </c>
      <c r="B57" s="181" t="s">
        <v>147</v>
      </c>
      <c r="C57" s="181" t="s">
        <v>148</v>
      </c>
      <c r="D57" s="181" t="s">
        <v>149</v>
      </c>
      <c r="E57" s="181"/>
      <c r="F57" s="380">
        <v>37</v>
      </c>
      <c r="H57" s="268" t="s">
        <v>796</v>
      </c>
      <c r="I57" s="381" t="s">
        <v>470</v>
      </c>
      <c r="J57" s="383" t="s">
        <v>470</v>
      </c>
      <c r="K57" s="382" t="s">
        <v>470</v>
      </c>
      <c r="L57" s="382" t="s">
        <v>470</v>
      </c>
      <c r="M57" s="382" t="s">
        <v>470</v>
      </c>
      <c r="N57" s="382" t="s">
        <v>470</v>
      </c>
      <c r="O57" s="382" t="s">
        <v>470</v>
      </c>
      <c r="P57" s="382" t="s">
        <v>470</v>
      </c>
      <c r="Q57" s="382" t="s">
        <v>470</v>
      </c>
      <c r="R57" s="382" t="s">
        <v>470</v>
      </c>
      <c r="S57" s="382" t="s">
        <v>470</v>
      </c>
      <c r="T57" s="382" t="s">
        <v>470</v>
      </c>
      <c r="U57" s="382" t="s">
        <v>470</v>
      </c>
      <c r="V57" s="382" t="s">
        <v>470</v>
      </c>
      <c r="W57" s="382" t="s">
        <v>470</v>
      </c>
      <c r="X57" s="382" t="s">
        <v>470</v>
      </c>
      <c r="Y57" s="382" t="s">
        <v>470</v>
      </c>
      <c r="Z57" s="382" t="s">
        <v>470</v>
      </c>
      <c r="AA57" s="382" t="s">
        <v>470</v>
      </c>
      <c r="AB57" s="382" t="s">
        <v>470</v>
      </c>
      <c r="AC57" s="382" t="s">
        <v>470</v>
      </c>
      <c r="AD57" s="382" t="s">
        <v>470</v>
      </c>
      <c r="AE57" s="382" t="s">
        <v>470</v>
      </c>
      <c r="AF57" s="382" t="s">
        <v>470</v>
      </c>
      <c r="AG57" s="382" t="s">
        <v>470</v>
      </c>
      <c r="AH57" s="382" t="s">
        <v>470</v>
      </c>
      <c r="AI57" s="382" t="s">
        <v>470</v>
      </c>
      <c r="AJ57" s="382" t="s">
        <v>470</v>
      </c>
      <c r="AK57" s="382" t="s">
        <v>470</v>
      </c>
      <c r="AL57" s="382" t="s">
        <v>470</v>
      </c>
      <c r="AM57" s="382" t="s">
        <v>470</v>
      </c>
      <c r="AN57" s="382" t="s">
        <v>470</v>
      </c>
      <c r="AO57" s="382" t="s">
        <v>470</v>
      </c>
      <c r="AP57" s="382" t="s">
        <v>470</v>
      </c>
      <c r="AQ57" s="382" t="s">
        <v>470</v>
      </c>
      <c r="AR57" s="382" t="s">
        <v>470</v>
      </c>
    </row>
    <row r="58" spans="1:44" s="272" customFormat="1" ht="12" hidden="1" customHeight="1">
      <c r="A58" s="181" t="s">
        <v>760</v>
      </c>
      <c r="B58" s="181" t="s">
        <v>147</v>
      </c>
      <c r="C58" s="181" t="s">
        <v>148</v>
      </c>
      <c r="D58" s="181" t="s">
        <v>149</v>
      </c>
      <c r="E58" s="181"/>
      <c r="F58" s="380">
        <v>38</v>
      </c>
      <c r="H58" s="268" t="s">
        <v>782</v>
      </c>
      <c r="I58" s="381">
        <v>635</v>
      </c>
      <c r="J58" s="383">
        <v>1.5</v>
      </c>
      <c r="K58" s="382">
        <v>563</v>
      </c>
      <c r="L58" s="382">
        <v>343</v>
      </c>
      <c r="M58" s="382">
        <v>5</v>
      </c>
      <c r="N58" s="382">
        <v>338</v>
      </c>
      <c r="O58" s="382">
        <v>220</v>
      </c>
      <c r="P58" s="382" t="s">
        <v>200</v>
      </c>
      <c r="Q58" s="382">
        <v>85</v>
      </c>
      <c r="R58" s="382">
        <v>135</v>
      </c>
      <c r="S58" s="382">
        <v>70</v>
      </c>
      <c r="T58" s="382">
        <v>30</v>
      </c>
      <c r="U58" s="382" t="s">
        <v>200</v>
      </c>
      <c r="V58" s="382" t="s">
        <v>200</v>
      </c>
      <c r="W58" s="382">
        <v>4</v>
      </c>
      <c r="X58" s="382">
        <v>4</v>
      </c>
      <c r="Y58" s="382">
        <v>2</v>
      </c>
      <c r="Z58" s="382">
        <v>20</v>
      </c>
      <c r="AA58" s="382">
        <v>30</v>
      </c>
      <c r="AB58" s="382">
        <v>5</v>
      </c>
      <c r="AC58" s="382">
        <v>5</v>
      </c>
      <c r="AD58" s="382">
        <v>3</v>
      </c>
      <c r="AE58" s="382">
        <v>3</v>
      </c>
      <c r="AF58" s="382">
        <v>2</v>
      </c>
      <c r="AG58" s="382">
        <v>12</v>
      </c>
      <c r="AH58" s="382">
        <v>8</v>
      </c>
      <c r="AI58" s="382">
        <v>1</v>
      </c>
      <c r="AJ58" s="382" t="s">
        <v>200</v>
      </c>
      <c r="AK58" s="382" t="s">
        <v>200</v>
      </c>
      <c r="AL58" s="382">
        <v>7</v>
      </c>
      <c r="AM58" s="382">
        <v>2</v>
      </c>
      <c r="AN58" s="382" t="s">
        <v>200</v>
      </c>
      <c r="AO58" s="382">
        <v>2</v>
      </c>
      <c r="AP58" s="382" t="s">
        <v>200</v>
      </c>
      <c r="AQ58" s="382">
        <v>2</v>
      </c>
      <c r="AR58" s="382" t="s">
        <v>200</v>
      </c>
    </row>
    <row r="59" spans="1:44" s="272" customFormat="1" ht="12" hidden="1" customHeight="1">
      <c r="A59" s="181" t="s">
        <v>760</v>
      </c>
      <c r="B59" s="181" t="s">
        <v>147</v>
      </c>
      <c r="C59" s="181" t="s">
        <v>148</v>
      </c>
      <c r="D59" s="181" t="s">
        <v>149</v>
      </c>
      <c r="E59" s="181"/>
      <c r="F59" s="380">
        <v>39</v>
      </c>
      <c r="H59" s="268" t="s">
        <v>797</v>
      </c>
      <c r="I59" s="381">
        <v>31899</v>
      </c>
      <c r="J59" s="383">
        <v>73.599999999999994</v>
      </c>
      <c r="K59" s="382">
        <v>293</v>
      </c>
      <c r="L59" s="382">
        <v>99</v>
      </c>
      <c r="M59" s="382">
        <v>48</v>
      </c>
      <c r="N59" s="382">
        <v>51</v>
      </c>
      <c r="O59" s="382">
        <v>194</v>
      </c>
      <c r="P59" s="382">
        <v>39</v>
      </c>
      <c r="Q59" s="382">
        <v>81</v>
      </c>
      <c r="R59" s="382">
        <v>74</v>
      </c>
      <c r="S59" s="382">
        <v>31393</v>
      </c>
      <c r="T59" s="382">
        <v>7701</v>
      </c>
      <c r="U59" s="382">
        <v>2140</v>
      </c>
      <c r="V59" s="382">
        <v>323</v>
      </c>
      <c r="W59" s="382">
        <v>2099</v>
      </c>
      <c r="X59" s="382">
        <v>2215</v>
      </c>
      <c r="Y59" s="382">
        <v>649</v>
      </c>
      <c r="Z59" s="382">
        <v>275</v>
      </c>
      <c r="AA59" s="382">
        <v>9152</v>
      </c>
      <c r="AB59" s="382">
        <v>2272</v>
      </c>
      <c r="AC59" s="382">
        <v>2333</v>
      </c>
      <c r="AD59" s="382">
        <v>901</v>
      </c>
      <c r="AE59" s="382">
        <v>1620</v>
      </c>
      <c r="AF59" s="382">
        <v>238</v>
      </c>
      <c r="AG59" s="382">
        <v>1788</v>
      </c>
      <c r="AH59" s="382">
        <v>10554</v>
      </c>
      <c r="AI59" s="382">
        <v>5602</v>
      </c>
      <c r="AJ59" s="382">
        <v>1756</v>
      </c>
      <c r="AK59" s="382">
        <v>1779</v>
      </c>
      <c r="AL59" s="382">
        <v>1417</v>
      </c>
      <c r="AM59" s="382">
        <v>3986</v>
      </c>
      <c r="AN59" s="382">
        <v>2168</v>
      </c>
      <c r="AO59" s="382">
        <v>1005</v>
      </c>
      <c r="AP59" s="382">
        <v>813</v>
      </c>
      <c r="AQ59" s="382">
        <v>213</v>
      </c>
      <c r="AR59" s="382">
        <v>17</v>
      </c>
    </row>
    <row r="60" spans="1:44" s="272" customFormat="1" ht="12" hidden="1" customHeight="1">
      <c r="A60" s="181" t="s">
        <v>760</v>
      </c>
      <c r="B60" s="181" t="s">
        <v>147</v>
      </c>
      <c r="C60" s="181" t="s">
        <v>148</v>
      </c>
      <c r="D60" s="181" t="s">
        <v>149</v>
      </c>
      <c r="E60" s="181"/>
      <c r="F60" s="380">
        <v>40</v>
      </c>
      <c r="H60" s="268" t="s">
        <v>784</v>
      </c>
      <c r="I60" s="381">
        <v>5390</v>
      </c>
      <c r="J60" s="383">
        <v>12.4</v>
      </c>
      <c r="K60" s="382">
        <v>42</v>
      </c>
      <c r="L60" s="382">
        <v>26</v>
      </c>
      <c r="M60" s="382">
        <v>1</v>
      </c>
      <c r="N60" s="382">
        <v>25</v>
      </c>
      <c r="O60" s="382">
        <v>16</v>
      </c>
      <c r="P60" s="382">
        <v>2</v>
      </c>
      <c r="Q60" s="382">
        <v>6</v>
      </c>
      <c r="R60" s="382">
        <v>8</v>
      </c>
      <c r="S60" s="382">
        <v>5327</v>
      </c>
      <c r="T60" s="382">
        <v>3629</v>
      </c>
      <c r="U60" s="382">
        <v>1071</v>
      </c>
      <c r="V60" s="382">
        <v>140</v>
      </c>
      <c r="W60" s="382">
        <v>779</v>
      </c>
      <c r="X60" s="382">
        <v>1342</v>
      </c>
      <c r="Y60" s="382">
        <v>153</v>
      </c>
      <c r="Z60" s="382">
        <v>144</v>
      </c>
      <c r="AA60" s="382">
        <v>938</v>
      </c>
      <c r="AB60" s="382">
        <v>147</v>
      </c>
      <c r="AC60" s="382">
        <v>160</v>
      </c>
      <c r="AD60" s="382">
        <v>101</v>
      </c>
      <c r="AE60" s="382">
        <v>161</v>
      </c>
      <c r="AF60" s="382">
        <v>20</v>
      </c>
      <c r="AG60" s="382">
        <v>349</v>
      </c>
      <c r="AH60" s="382">
        <v>243</v>
      </c>
      <c r="AI60" s="382">
        <v>51</v>
      </c>
      <c r="AJ60" s="382">
        <v>61</v>
      </c>
      <c r="AK60" s="382">
        <v>38</v>
      </c>
      <c r="AL60" s="382">
        <v>93</v>
      </c>
      <c r="AM60" s="382">
        <v>517</v>
      </c>
      <c r="AN60" s="382">
        <v>38</v>
      </c>
      <c r="AO60" s="382">
        <v>356</v>
      </c>
      <c r="AP60" s="382">
        <v>123</v>
      </c>
      <c r="AQ60" s="382">
        <v>21</v>
      </c>
      <c r="AR60" s="382">
        <v>2</v>
      </c>
    </row>
    <row r="61" spans="1:44" s="272" customFormat="1" ht="12" hidden="1" customHeight="1">
      <c r="A61" s="181" t="s">
        <v>760</v>
      </c>
      <c r="B61" s="181" t="s">
        <v>147</v>
      </c>
      <c r="C61" s="181" t="s">
        <v>148</v>
      </c>
      <c r="D61" s="181" t="s">
        <v>149</v>
      </c>
      <c r="E61" s="181"/>
      <c r="F61" s="380">
        <v>41</v>
      </c>
      <c r="H61" s="268" t="s">
        <v>785</v>
      </c>
      <c r="I61" s="381">
        <v>11905</v>
      </c>
      <c r="J61" s="383">
        <v>27.5</v>
      </c>
      <c r="K61" s="382">
        <v>135</v>
      </c>
      <c r="L61" s="382">
        <v>55</v>
      </c>
      <c r="M61" s="382">
        <v>37</v>
      </c>
      <c r="N61" s="382">
        <v>18</v>
      </c>
      <c r="O61" s="382">
        <v>80</v>
      </c>
      <c r="P61" s="382">
        <v>24</v>
      </c>
      <c r="Q61" s="382">
        <v>1</v>
      </c>
      <c r="R61" s="382">
        <v>55</v>
      </c>
      <c r="S61" s="382">
        <v>11655</v>
      </c>
      <c r="T61" s="382">
        <v>3260</v>
      </c>
      <c r="U61" s="382">
        <v>1004</v>
      </c>
      <c r="V61" s="382">
        <v>167</v>
      </c>
      <c r="W61" s="382">
        <v>980</v>
      </c>
      <c r="X61" s="382">
        <v>602</v>
      </c>
      <c r="Y61" s="382">
        <v>448</v>
      </c>
      <c r="Z61" s="382">
        <v>59</v>
      </c>
      <c r="AA61" s="382">
        <v>7799</v>
      </c>
      <c r="AB61" s="382">
        <v>2078</v>
      </c>
      <c r="AC61" s="382">
        <v>2139</v>
      </c>
      <c r="AD61" s="382">
        <v>748</v>
      </c>
      <c r="AE61" s="382">
        <v>1379</v>
      </c>
      <c r="AF61" s="382">
        <v>216</v>
      </c>
      <c r="AG61" s="382">
        <v>1239</v>
      </c>
      <c r="AH61" s="382">
        <v>464</v>
      </c>
      <c r="AI61" s="382">
        <v>189</v>
      </c>
      <c r="AJ61" s="382">
        <v>33</v>
      </c>
      <c r="AK61" s="382">
        <v>34</v>
      </c>
      <c r="AL61" s="382">
        <v>208</v>
      </c>
      <c r="AM61" s="382">
        <v>132</v>
      </c>
      <c r="AN61" s="382">
        <v>66</v>
      </c>
      <c r="AO61" s="382">
        <v>28</v>
      </c>
      <c r="AP61" s="382">
        <v>38</v>
      </c>
      <c r="AQ61" s="382">
        <v>115</v>
      </c>
      <c r="AR61" s="382">
        <v>5</v>
      </c>
    </row>
    <row r="62" spans="1:44" s="272" customFormat="1" ht="12" hidden="1" customHeight="1">
      <c r="A62" s="181" t="s">
        <v>760</v>
      </c>
      <c r="B62" s="181" t="s">
        <v>147</v>
      </c>
      <c r="C62" s="181" t="s">
        <v>148</v>
      </c>
      <c r="D62" s="181" t="s">
        <v>149</v>
      </c>
      <c r="E62" s="181"/>
      <c r="F62" s="380">
        <v>42</v>
      </c>
      <c r="H62" s="268" t="s">
        <v>786</v>
      </c>
      <c r="I62" s="381">
        <v>9843</v>
      </c>
      <c r="J62" s="383">
        <v>22.7</v>
      </c>
      <c r="K62" s="382">
        <v>28</v>
      </c>
      <c r="L62" s="382">
        <v>4</v>
      </c>
      <c r="M62" s="382">
        <v>3</v>
      </c>
      <c r="N62" s="382">
        <v>1</v>
      </c>
      <c r="O62" s="382">
        <v>24</v>
      </c>
      <c r="P62" s="382">
        <v>10</v>
      </c>
      <c r="Q62" s="382">
        <v>8</v>
      </c>
      <c r="R62" s="382">
        <v>6</v>
      </c>
      <c r="S62" s="382">
        <v>9811</v>
      </c>
      <c r="T62" s="382">
        <v>173</v>
      </c>
      <c r="U62" s="382">
        <v>11</v>
      </c>
      <c r="V62" s="382">
        <v>9</v>
      </c>
      <c r="W62" s="382">
        <v>35</v>
      </c>
      <c r="X62" s="382">
        <v>60</v>
      </c>
      <c r="Y62" s="382">
        <v>45</v>
      </c>
      <c r="Z62" s="382">
        <v>13</v>
      </c>
      <c r="AA62" s="382">
        <v>258</v>
      </c>
      <c r="AB62" s="382">
        <v>33</v>
      </c>
      <c r="AC62" s="382">
        <v>14</v>
      </c>
      <c r="AD62" s="382">
        <v>47</v>
      </c>
      <c r="AE62" s="382">
        <v>65</v>
      </c>
      <c r="AF62" s="382" t="s">
        <v>200</v>
      </c>
      <c r="AG62" s="382">
        <v>99</v>
      </c>
      <c r="AH62" s="382">
        <v>9373</v>
      </c>
      <c r="AI62" s="382">
        <v>5312</v>
      </c>
      <c r="AJ62" s="382">
        <v>1374</v>
      </c>
      <c r="AK62" s="382">
        <v>1691</v>
      </c>
      <c r="AL62" s="382">
        <v>996</v>
      </c>
      <c r="AM62" s="382">
        <v>7</v>
      </c>
      <c r="AN62" s="382">
        <v>1</v>
      </c>
      <c r="AO62" s="382">
        <v>4</v>
      </c>
      <c r="AP62" s="382">
        <v>2</v>
      </c>
      <c r="AQ62" s="382">
        <v>4</v>
      </c>
      <c r="AR62" s="382">
        <v>3</v>
      </c>
    </row>
    <row r="63" spans="1:44" s="272" customFormat="1" ht="12" hidden="1" customHeight="1">
      <c r="A63" s="181" t="s">
        <v>760</v>
      </c>
      <c r="B63" s="181" t="s">
        <v>147</v>
      </c>
      <c r="C63" s="181" t="s">
        <v>148</v>
      </c>
      <c r="D63" s="181" t="s">
        <v>149</v>
      </c>
      <c r="E63" s="181"/>
      <c r="F63" s="380">
        <v>43</v>
      </c>
      <c r="H63" s="268" t="s">
        <v>787</v>
      </c>
      <c r="I63" s="381">
        <v>4761</v>
      </c>
      <c r="J63" s="383">
        <v>11</v>
      </c>
      <c r="K63" s="382">
        <v>88</v>
      </c>
      <c r="L63" s="382">
        <v>14</v>
      </c>
      <c r="M63" s="382">
        <v>7</v>
      </c>
      <c r="N63" s="382">
        <v>7</v>
      </c>
      <c r="O63" s="382">
        <v>74</v>
      </c>
      <c r="P63" s="382">
        <v>3</v>
      </c>
      <c r="Q63" s="382">
        <v>66</v>
      </c>
      <c r="R63" s="382">
        <v>5</v>
      </c>
      <c r="S63" s="382">
        <v>4600</v>
      </c>
      <c r="T63" s="382">
        <v>639</v>
      </c>
      <c r="U63" s="382">
        <v>54</v>
      </c>
      <c r="V63" s="382">
        <v>7</v>
      </c>
      <c r="W63" s="382">
        <v>305</v>
      </c>
      <c r="X63" s="382">
        <v>211</v>
      </c>
      <c r="Y63" s="382">
        <v>3</v>
      </c>
      <c r="Z63" s="382">
        <v>59</v>
      </c>
      <c r="AA63" s="382">
        <v>157</v>
      </c>
      <c r="AB63" s="382">
        <v>14</v>
      </c>
      <c r="AC63" s="382">
        <v>20</v>
      </c>
      <c r="AD63" s="382">
        <v>5</v>
      </c>
      <c r="AE63" s="382">
        <v>15</v>
      </c>
      <c r="AF63" s="382">
        <v>2</v>
      </c>
      <c r="AG63" s="382">
        <v>101</v>
      </c>
      <c r="AH63" s="382">
        <v>474</v>
      </c>
      <c r="AI63" s="382">
        <v>50</v>
      </c>
      <c r="AJ63" s="382">
        <v>288</v>
      </c>
      <c r="AK63" s="382">
        <v>16</v>
      </c>
      <c r="AL63" s="382">
        <v>120</v>
      </c>
      <c r="AM63" s="382">
        <v>3330</v>
      </c>
      <c r="AN63" s="382">
        <v>2063</v>
      </c>
      <c r="AO63" s="382">
        <v>617</v>
      </c>
      <c r="AP63" s="382">
        <v>650</v>
      </c>
      <c r="AQ63" s="382">
        <v>73</v>
      </c>
      <c r="AR63" s="382">
        <v>7</v>
      </c>
    </row>
    <row r="64" spans="1:44" s="272" customFormat="1" ht="12" hidden="1" customHeight="1">
      <c r="A64" s="181" t="s">
        <v>760</v>
      </c>
      <c r="B64" s="181" t="s">
        <v>147</v>
      </c>
      <c r="C64" s="181" t="s">
        <v>148</v>
      </c>
      <c r="D64" s="181" t="s">
        <v>149</v>
      </c>
      <c r="E64" s="181"/>
      <c r="F64" s="380">
        <v>44</v>
      </c>
      <c r="H64" s="268" t="s">
        <v>788</v>
      </c>
      <c r="I64" s="381">
        <v>4484</v>
      </c>
      <c r="J64" s="383">
        <v>10.3</v>
      </c>
      <c r="K64" s="382">
        <v>86</v>
      </c>
      <c r="L64" s="382">
        <v>12</v>
      </c>
      <c r="M64" s="382">
        <v>7</v>
      </c>
      <c r="N64" s="382">
        <v>5</v>
      </c>
      <c r="O64" s="382">
        <v>74</v>
      </c>
      <c r="P64" s="382">
        <v>3</v>
      </c>
      <c r="Q64" s="382">
        <v>66</v>
      </c>
      <c r="R64" s="382">
        <v>5</v>
      </c>
      <c r="S64" s="382">
        <v>4333</v>
      </c>
      <c r="T64" s="382">
        <v>607</v>
      </c>
      <c r="U64" s="382">
        <v>54</v>
      </c>
      <c r="V64" s="382">
        <v>7</v>
      </c>
      <c r="W64" s="382">
        <v>277</v>
      </c>
      <c r="X64" s="382">
        <v>208</v>
      </c>
      <c r="Y64" s="382">
        <v>2</v>
      </c>
      <c r="Z64" s="382">
        <v>59</v>
      </c>
      <c r="AA64" s="382">
        <v>130</v>
      </c>
      <c r="AB64" s="382">
        <v>14</v>
      </c>
      <c r="AC64" s="382">
        <v>15</v>
      </c>
      <c r="AD64" s="382">
        <v>5</v>
      </c>
      <c r="AE64" s="382">
        <v>15</v>
      </c>
      <c r="AF64" s="382">
        <v>1</v>
      </c>
      <c r="AG64" s="382">
        <v>80</v>
      </c>
      <c r="AH64" s="382">
        <v>449</v>
      </c>
      <c r="AI64" s="382">
        <v>48</v>
      </c>
      <c r="AJ64" s="382">
        <v>272</v>
      </c>
      <c r="AK64" s="382">
        <v>16</v>
      </c>
      <c r="AL64" s="382">
        <v>113</v>
      </c>
      <c r="AM64" s="382">
        <v>3147</v>
      </c>
      <c r="AN64" s="382">
        <v>2045</v>
      </c>
      <c r="AO64" s="382">
        <v>594</v>
      </c>
      <c r="AP64" s="382">
        <v>508</v>
      </c>
      <c r="AQ64" s="382">
        <v>65</v>
      </c>
      <c r="AR64" s="382">
        <v>3</v>
      </c>
    </row>
    <row r="65" spans="1:44" s="272" customFormat="1" ht="12" hidden="1" customHeight="1">
      <c r="A65" s="181" t="s">
        <v>760</v>
      </c>
      <c r="B65" s="181" t="s">
        <v>147</v>
      </c>
      <c r="C65" s="181" t="s">
        <v>148</v>
      </c>
      <c r="D65" s="181" t="s">
        <v>149</v>
      </c>
      <c r="E65" s="181"/>
      <c r="F65" s="380">
        <v>45</v>
      </c>
      <c r="H65" s="268" t="s">
        <v>789</v>
      </c>
      <c r="I65" s="381">
        <v>277</v>
      </c>
      <c r="J65" s="383">
        <v>0.6</v>
      </c>
      <c r="K65" s="382">
        <v>2</v>
      </c>
      <c r="L65" s="382">
        <v>2</v>
      </c>
      <c r="M65" s="382" t="s">
        <v>200</v>
      </c>
      <c r="N65" s="382">
        <v>2</v>
      </c>
      <c r="O65" s="382" t="s">
        <v>200</v>
      </c>
      <c r="P65" s="382" t="s">
        <v>200</v>
      </c>
      <c r="Q65" s="382" t="s">
        <v>200</v>
      </c>
      <c r="R65" s="382" t="s">
        <v>200</v>
      </c>
      <c r="S65" s="382">
        <v>267</v>
      </c>
      <c r="T65" s="382">
        <v>32</v>
      </c>
      <c r="U65" s="382" t="s">
        <v>200</v>
      </c>
      <c r="V65" s="382" t="s">
        <v>200</v>
      </c>
      <c r="W65" s="382">
        <v>28</v>
      </c>
      <c r="X65" s="382">
        <v>3</v>
      </c>
      <c r="Y65" s="382">
        <v>1</v>
      </c>
      <c r="Z65" s="382" t="s">
        <v>200</v>
      </c>
      <c r="AA65" s="382">
        <v>27</v>
      </c>
      <c r="AB65" s="382" t="s">
        <v>200</v>
      </c>
      <c r="AC65" s="382">
        <v>5</v>
      </c>
      <c r="AD65" s="382" t="s">
        <v>200</v>
      </c>
      <c r="AE65" s="382" t="s">
        <v>200</v>
      </c>
      <c r="AF65" s="382">
        <v>1</v>
      </c>
      <c r="AG65" s="382">
        <v>21</v>
      </c>
      <c r="AH65" s="382">
        <v>25</v>
      </c>
      <c r="AI65" s="382">
        <v>2</v>
      </c>
      <c r="AJ65" s="382">
        <v>16</v>
      </c>
      <c r="AK65" s="382" t="s">
        <v>200</v>
      </c>
      <c r="AL65" s="382">
        <v>7</v>
      </c>
      <c r="AM65" s="382">
        <v>183</v>
      </c>
      <c r="AN65" s="382">
        <v>18</v>
      </c>
      <c r="AO65" s="382">
        <v>23</v>
      </c>
      <c r="AP65" s="382">
        <v>142</v>
      </c>
      <c r="AQ65" s="382">
        <v>8</v>
      </c>
      <c r="AR65" s="382">
        <v>4</v>
      </c>
    </row>
    <row r="66" spans="1:44" s="272" customFormat="1" ht="12" hidden="1" customHeight="1">
      <c r="A66" s="181" t="s">
        <v>760</v>
      </c>
      <c r="B66" s="181" t="s">
        <v>147</v>
      </c>
      <c r="C66" s="181" t="s">
        <v>148</v>
      </c>
      <c r="D66" s="181" t="s">
        <v>149</v>
      </c>
      <c r="E66" s="181"/>
      <c r="F66" s="380">
        <v>46</v>
      </c>
      <c r="H66" s="268" t="s">
        <v>798</v>
      </c>
      <c r="I66" s="381">
        <v>1519</v>
      </c>
      <c r="J66" s="383">
        <v>3.5</v>
      </c>
      <c r="K66" s="382">
        <v>41</v>
      </c>
      <c r="L66" s="382">
        <v>28</v>
      </c>
      <c r="M66" s="382">
        <v>24</v>
      </c>
      <c r="N66" s="382">
        <v>4</v>
      </c>
      <c r="O66" s="382">
        <v>13</v>
      </c>
      <c r="P66" s="382">
        <v>2</v>
      </c>
      <c r="Q66" s="382">
        <v>4</v>
      </c>
      <c r="R66" s="382">
        <v>7</v>
      </c>
      <c r="S66" s="382">
        <v>69</v>
      </c>
      <c r="T66" s="382">
        <v>37</v>
      </c>
      <c r="U66" s="382">
        <v>19</v>
      </c>
      <c r="V66" s="382">
        <v>3</v>
      </c>
      <c r="W66" s="382">
        <v>7</v>
      </c>
      <c r="X66" s="382">
        <v>4</v>
      </c>
      <c r="Y66" s="382">
        <v>3</v>
      </c>
      <c r="Z66" s="382">
        <v>1</v>
      </c>
      <c r="AA66" s="382">
        <v>24</v>
      </c>
      <c r="AB66" s="382">
        <v>11</v>
      </c>
      <c r="AC66" s="382">
        <v>7</v>
      </c>
      <c r="AD66" s="382">
        <v>3</v>
      </c>
      <c r="AE66" s="382" t="s">
        <v>200</v>
      </c>
      <c r="AF66" s="382" t="s">
        <v>200</v>
      </c>
      <c r="AG66" s="382">
        <v>3</v>
      </c>
      <c r="AH66" s="382">
        <v>1</v>
      </c>
      <c r="AI66" s="382">
        <v>1</v>
      </c>
      <c r="AJ66" s="382" t="s">
        <v>200</v>
      </c>
      <c r="AK66" s="382" t="s">
        <v>200</v>
      </c>
      <c r="AL66" s="382" t="s">
        <v>200</v>
      </c>
      <c r="AM66" s="382">
        <v>7</v>
      </c>
      <c r="AN66" s="382">
        <v>2</v>
      </c>
      <c r="AO66" s="382" t="s">
        <v>200</v>
      </c>
      <c r="AP66" s="382">
        <v>5</v>
      </c>
      <c r="AQ66" s="382">
        <v>1409</v>
      </c>
      <c r="AR66" s="382">
        <v>5</v>
      </c>
    </row>
    <row r="67" spans="1:44" s="272" customFormat="1" ht="12" hidden="1" customHeight="1">
      <c r="A67" s="181" t="s">
        <v>760</v>
      </c>
      <c r="B67" s="181" t="s">
        <v>147</v>
      </c>
      <c r="C67" s="181" t="s">
        <v>148</v>
      </c>
      <c r="D67" s="181" t="s">
        <v>149</v>
      </c>
      <c r="E67" s="181"/>
      <c r="F67" s="380">
        <v>47</v>
      </c>
      <c r="H67" s="268" t="s">
        <v>791</v>
      </c>
      <c r="I67" s="381">
        <v>1366</v>
      </c>
      <c r="J67" s="383">
        <v>3.2</v>
      </c>
      <c r="K67" s="382">
        <v>35</v>
      </c>
      <c r="L67" s="382">
        <v>25</v>
      </c>
      <c r="M67" s="382">
        <v>23</v>
      </c>
      <c r="N67" s="382">
        <v>2</v>
      </c>
      <c r="O67" s="382">
        <v>10</v>
      </c>
      <c r="P67" s="382">
        <v>1</v>
      </c>
      <c r="Q67" s="382">
        <v>3</v>
      </c>
      <c r="R67" s="382">
        <v>6</v>
      </c>
      <c r="S67" s="382">
        <v>50</v>
      </c>
      <c r="T67" s="382">
        <v>34</v>
      </c>
      <c r="U67" s="382">
        <v>18</v>
      </c>
      <c r="V67" s="382">
        <v>3</v>
      </c>
      <c r="W67" s="382">
        <v>6</v>
      </c>
      <c r="X67" s="382">
        <v>3</v>
      </c>
      <c r="Y67" s="382">
        <v>3</v>
      </c>
      <c r="Z67" s="382">
        <v>1</v>
      </c>
      <c r="AA67" s="382">
        <v>12</v>
      </c>
      <c r="AB67" s="382">
        <v>8</v>
      </c>
      <c r="AC67" s="382">
        <v>4</v>
      </c>
      <c r="AD67" s="382" t="s">
        <v>200</v>
      </c>
      <c r="AE67" s="382" t="s">
        <v>200</v>
      </c>
      <c r="AF67" s="382" t="s">
        <v>200</v>
      </c>
      <c r="AG67" s="382" t="s">
        <v>200</v>
      </c>
      <c r="AH67" s="382" t="s">
        <v>200</v>
      </c>
      <c r="AI67" s="382" t="s">
        <v>200</v>
      </c>
      <c r="AJ67" s="382" t="s">
        <v>200</v>
      </c>
      <c r="AK67" s="382" t="s">
        <v>200</v>
      </c>
      <c r="AL67" s="382" t="s">
        <v>200</v>
      </c>
      <c r="AM67" s="382">
        <v>4</v>
      </c>
      <c r="AN67" s="382" t="s">
        <v>200</v>
      </c>
      <c r="AO67" s="382" t="s">
        <v>200</v>
      </c>
      <c r="AP67" s="382">
        <v>4</v>
      </c>
      <c r="AQ67" s="382">
        <v>1281</v>
      </c>
      <c r="AR67" s="382">
        <v>3</v>
      </c>
    </row>
    <row r="68" spans="1:44" s="272" customFormat="1" ht="12" hidden="1" customHeight="1">
      <c r="A68" s="181" t="s">
        <v>760</v>
      </c>
      <c r="B68" s="181" t="s">
        <v>147</v>
      </c>
      <c r="C68" s="181" t="s">
        <v>148</v>
      </c>
      <c r="D68" s="181" t="s">
        <v>149</v>
      </c>
      <c r="E68" s="181"/>
      <c r="F68" s="380">
        <v>48</v>
      </c>
      <c r="H68" s="268" t="s">
        <v>792</v>
      </c>
      <c r="I68" s="381">
        <v>153</v>
      </c>
      <c r="J68" s="383">
        <v>0.4</v>
      </c>
      <c r="K68" s="382">
        <v>6</v>
      </c>
      <c r="L68" s="382">
        <v>3</v>
      </c>
      <c r="M68" s="382">
        <v>1</v>
      </c>
      <c r="N68" s="382">
        <v>2</v>
      </c>
      <c r="O68" s="382">
        <v>3</v>
      </c>
      <c r="P68" s="382">
        <v>1</v>
      </c>
      <c r="Q68" s="382">
        <v>1</v>
      </c>
      <c r="R68" s="382">
        <v>1</v>
      </c>
      <c r="S68" s="382">
        <v>19</v>
      </c>
      <c r="T68" s="382">
        <v>3</v>
      </c>
      <c r="U68" s="382">
        <v>1</v>
      </c>
      <c r="V68" s="382" t="s">
        <v>200</v>
      </c>
      <c r="W68" s="382">
        <v>1</v>
      </c>
      <c r="X68" s="382">
        <v>1</v>
      </c>
      <c r="Y68" s="382" t="s">
        <v>200</v>
      </c>
      <c r="Z68" s="382" t="s">
        <v>200</v>
      </c>
      <c r="AA68" s="382">
        <v>12</v>
      </c>
      <c r="AB68" s="382">
        <v>3</v>
      </c>
      <c r="AC68" s="382">
        <v>3</v>
      </c>
      <c r="AD68" s="382">
        <v>3</v>
      </c>
      <c r="AE68" s="382" t="s">
        <v>200</v>
      </c>
      <c r="AF68" s="382" t="s">
        <v>200</v>
      </c>
      <c r="AG68" s="382">
        <v>3</v>
      </c>
      <c r="AH68" s="382">
        <v>1</v>
      </c>
      <c r="AI68" s="382">
        <v>1</v>
      </c>
      <c r="AJ68" s="382" t="s">
        <v>200</v>
      </c>
      <c r="AK68" s="382" t="s">
        <v>200</v>
      </c>
      <c r="AL68" s="382" t="s">
        <v>200</v>
      </c>
      <c r="AM68" s="382">
        <v>3</v>
      </c>
      <c r="AN68" s="382">
        <v>2</v>
      </c>
      <c r="AO68" s="382" t="s">
        <v>200</v>
      </c>
      <c r="AP68" s="382">
        <v>1</v>
      </c>
      <c r="AQ68" s="382">
        <v>128</v>
      </c>
      <c r="AR68" s="382">
        <v>2</v>
      </c>
    </row>
    <row r="69" spans="1:44" s="272" customFormat="1" ht="12" hidden="1" customHeight="1">
      <c r="A69" s="181" t="s">
        <v>760</v>
      </c>
      <c r="B69" s="181" t="s">
        <v>147</v>
      </c>
      <c r="C69" s="181" t="s">
        <v>148</v>
      </c>
      <c r="D69" s="181" t="s">
        <v>149</v>
      </c>
      <c r="E69" s="181"/>
      <c r="F69" s="380">
        <v>49</v>
      </c>
      <c r="H69" s="268" t="s">
        <v>799</v>
      </c>
      <c r="I69" s="381">
        <v>2480</v>
      </c>
      <c r="J69" s="383">
        <v>5.7</v>
      </c>
      <c r="K69" s="382">
        <v>321</v>
      </c>
      <c r="L69" s="382">
        <v>52</v>
      </c>
      <c r="M69" s="382">
        <v>31</v>
      </c>
      <c r="N69" s="382">
        <v>21</v>
      </c>
      <c r="O69" s="382">
        <v>269</v>
      </c>
      <c r="P69" s="382">
        <v>35</v>
      </c>
      <c r="Q69" s="382">
        <v>98</v>
      </c>
      <c r="R69" s="382">
        <v>136</v>
      </c>
      <c r="S69" s="382">
        <v>2040</v>
      </c>
      <c r="T69" s="382">
        <v>509</v>
      </c>
      <c r="U69" s="382">
        <v>212</v>
      </c>
      <c r="V69" s="382">
        <v>20</v>
      </c>
      <c r="W69" s="382">
        <v>94</v>
      </c>
      <c r="X69" s="382">
        <v>59</v>
      </c>
      <c r="Y69" s="382">
        <v>57</v>
      </c>
      <c r="Z69" s="382">
        <v>67</v>
      </c>
      <c r="AA69" s="382">
        <v>805</v>
      </c>
      <c r="AB69" s="382">
        <v>296</v>
      </c>
      <c r="AC69" s="382">
        <v>228</v>
      </c>
      <c r="AD69" s="382">
        <v>229</v>
      </c>
      <c r="AE69" s="382">
        <v>29</v>
      </c>
      <c r="AF69" s="382" t="s">
        <v>200</v>
      </c>
      <c r="AG69" s="382">
        <v>23</v>
      </c>
      <c r="AH69" s="382">
        <v>207</v>
      </c>
      <c r="AI69" s="382">
        <v>22</v>
      </c>
      <c r="AJ69" s="382">
        <v>91</v>
      </c>
      <c r="AK69" s="382">
        <v>6</v>
      </c>
      <c r="AL69" s="382">
        <v>88</v>
      </c>
      <c r="AM69" s="382">
        <v>519</v>
      </c>
      <c r="AN69" s="382">
        <v>355</v>
      </c>
      <c r="AO69" s="382">
        <v>138</v>
      </c>
      <c r="AP69" s="382">
        <v>26</v>
      </c>
      <c r="AQ69" s="382">
        <v>119</v>
      </c>
      <c r="AR69" s="382">
        <v>2</v>
      </c>
    </row>
    <row r="70" spans="1:44" s="272" customFormat="1" ht="12" hidden="1" customHeight="1">
      <c r="A70" s="181" t="s">
        <v>760</v>
      </c>
      <c r="B70" s="181" t="s">
        <v>147</v>
      </c>
      <c r="C70" s="181" t="s">
        <v>148</v>
      </c>
      <c r="D70" s="181" t="s">
        <v>149</v>
      </c>
      <c r="E70" s="181"/>
      <c r="F70" s="380">
        <v>50</v>
      </c>
      <c r="H70" s="268" t="s">
        <v>800</v>
      </c>
      <c r="I70" s="381" t="s">
        <v>470</v>
      </c>
      <c r="J70" s="383" t="s">
        <v>470</v>
      </c>
      <c r="K70" s="382" t="s">
        <v>470</v>
      </c>
      <c r="L70" s="382" t="s">
        <v>470</v>
      </c>
      <c r="M70" s="382" t="s">
        <v>470</v>
      </c>
      <c r="N70" s="382" t="s">
        <v>470</v>
      </c>
      <c r="O70" s="382" t="s">
        <v>470</v>
      </c>
      <c r="P70" s="382" t="s">
        <v>470</v>
      </c>
      <c r="Q70" s="382" t="s">
        <v>470</v>
      </c>
      <c r="R70" s="382" t="s">
        <v>470</v>
      </c>
      <c r="S70" s="382" t="s">
        <v>470</v>
      </c>
      <c r="T70" s="382" t="s">
        <v>470</v>
      </c>
      <c r="U70" s="382" t="s">
        <v>470</v>
      </c>
      <c r="V70" s="382" t="s">
        <v>470</v>
      </c>
      <c r="W70" s="382" t="s">
        <v>470</v>
      </c>
      <c r="X70" s="382" t="s">
        <v>470</v>
      </c>
      <c r="Y70" s="382" t="s">
        <v>470</v>
      </c>
      <c r="Z70" s="382" t="s">
        <v>470</v>
      </c>
      <c r="AA70" s="382" t="s">
        <v>470</v>
      </c>
      <c r="AB70" s="382" t="s">
        <v>470</v>
      </c>
      <c r="AC70" s="382" t="s">
        <v>470</v>
      </c>
      <c r="AD70" s="382" t="s">
        <v>470</v>
      </c>
      <c r="AE70" s="382" t="s">
        <v>470</v>
      </c>
      <c r="AF70" s="382" t="s">
        <v>470</v>
      </c>
      <c r="AG70" s="382" t="s">
        <v>470</v>
      </c>
      <c r="AH70" s="382" t="s">
        <v>470</v>
      </c>
      <c r="AI70" s="382" t="s">
        <v>470</v>
      </c>
      <c r="AJ70" s="382" t="s">
        <v>470</v>
      </c>
      <c r="AK70" s="382" t="s">
        <v>470</v>
      </c>
      <c r="AL70" s="382" t="s">
        <v>470</v>
      </c>
      <c r="AM70" s="382" t="s">
        <v>470</v>
      </c>
      <c r="AN70" s="382" t="s">
        <v>470</v>
      </c>
      <c r="AO70" s="382" t="s">
        <v>470</v>
      </c>
      <c r="AP70" s="382" t="s">
        <v>470</v>
      </c>
      <c r="AQ70" s="382" t="s">
        <v>470</v>
      </c>
      <c r="AR70" s="382" t="s">
        <v>470</v>
      </c>
    </row>
    <row r="71" spans="1:44" s="272" customFormat="1" ht="12" hidden="1" customHeight="1">
      <c r="A71" s="181" t="s">
        <v>760</v>
      </c>
      <c r="B71" s="181" t="s">
        <v>147</v>
      </c>
      <c r="C71" s="181" t="s">
        <v>148</v>
      </c>
      <c r="D71" s="181" t="s">
        <v>149</v>
      </c>
      <c r="E71" s="181"/>
      <c r="F71" s="380">
        <v>51</v>
      </c>
      <c r="H71" s="268" t="s">
        <v>797</v>
      </c>
      <c r="I71" s="381">
        <v>2230</v>
      </c>
      <c r="J71" s="383">
        <v>5.0999999999999996</v>
      </c>
      <c r="K71" s="382">
        <v>130</v>
      </c>
      <c r="L71" s="382">
        <v>50</v>
      </c>
      <c r="M71" s="382">
        <v>31</v>
      </c>
      <c r="N71" s="382">
        <v>19</v>
      </c>
      <c r="O71" s="382">
        <v>80</v>
      </c>
      <c r="P71" s="382">
        <v>16</v>
      </c>
      <c r="Q71" s="382">
        <v>13</v>
      </c>
      <c r="R71" s="382">
        <v>51</v>
      </c>
      <c r="S71" s="382">
        <v>2040</v>
      </c>
      <c r="T71" s="382">
        <v>509</v>
      </c>
      <c r="U71" s="382">
        <v>212</v>
      </c>
      <c r="V71" s="382">
        <v>20</v>
      </c>
      <c r="W71" s="382">
        <v>94</v>
      </c>
      <c r="X71" s="382">
        <v>59</v>
      </c>
      <c r="Y71" s="382">
        <v>57</v>
      </c>
      <c r="Z71" s="382">
        <v>67</v>
      </c>
      <c r="AA71" s="382">
        <v>805</v>
      </c>
      <c r="AB71" s="382">
        <v>296</v>
      </c>
      <c r="AC71" s="382">
        <v>228</v>
      </c>
      <c r="AD71" s="382">
        <v>229</v>
      </c>
      <c r="AE71" s="382">
        <v>29</v>
      </c>
      <c r="AF71" s="382" t="s">
        <v>200</v>
      </c>
      <c r="AG71" s="382">
        <v>23</v>
      </c>
      <c r="AH71" s="382">
        <v>207</v>
      </c>
      <c r="AI71" s="382">
        <v>22</v>
      </c>
      <c r="AJ71" s="382">
        <v>91</v>
      </c>
      <c r="AK71" s="382">
        <v>6</v>
      </c>
      <c r="AL71" s="382">
        <v>88</v>
      </c>
      <c r="AM71" s="382">
        <v>519</v>
      </c>
      <c r="AN71" s="382">
        <v>355</v>
      </c>
      <c r="AO71" s="382">
        <v>138</v>
      </c>
      <c r="AP71" s="382">
        <v>26</v>
      </c>
      <c r="AQ71" s="382">
        <v>60</v>
      </c>
      <c r="AR71" s="382">
        <v>2</v>
      </c>
    </row>
    <row r="72" spans="1:44" s="272" customFormat="1" ht="12" hidden="1" customHeight="1">
      <c r="A72" s="181" t="s">
        <v>760</v>
      </c>
      <c r="B72" s="181" t="s">
        <v>147</v>
      </c>
      <c r="C72" s="181" t="s">
        <v>148</v>
      </c>
      <c r="D72" s="181" t="s">
        <v>149</v>
      </c>
      <c r="E72" s="181"/>
      <c r="F72" s="380">
        <v>52</v>
      </c>
      <c r="H72" s="268" t="s">
        <v>784</v>
      </c>
      <c r="I72" s="381" t="s">
        <v>470</v>
      </c>
      <c r="J72" s="383" t="s">
        <v>470</v>
      </c>
      <c r="K72" s="382" t="s">
        <v>470</v>
      </c>
      <c r="L72" s="382" t="s">
        <v>470</v>
      </c>
      <c r="M72" s="382" t="s">
        <v>470</v>
      </c>
      <c r="N72" s="382" t="s">
        <v>470</v>
      </c>
      <c r="O72" s="382" t="s">
        <v>470</v>
      </c>
      <c r="P72" s="382" t="s">
        <v>470</v>
      </c>
      <c r="Q72" s="382" t="s">
        <v>470</v>
      </c>
      <c r="R72" s="382" t="s">
        <v>470</v>
      </c>
      <c r="S72" s="382" t="s">
        <v>470</v>
      </c>
      <c r="T72" s="382" t="s">
        <v>470</v>
      </c>
      <c r="U72" s="382" t="s">
        <v>470</v>
      </c>
      <c r="V72" s="382" t="s">
        <v>470</v>
      </c>
      <c r="W72" s="382" t="s">
        <v>470</v>
      </c>
      <c r="X72" s="382" t="s">
        <v>470</v>
      </c>
      <c r="Y72" s="382" t="s">
        <v>470</v>
      </c>
      <c r="Z72" s="382" t="s">
        <v>470</v>
      </c>
      <c r="AA72" s="382" t="s">
        <v>470</v>
      </c>
      <c r="AB72" s="382" t="s">
        <v>470</v>
      </c>
      <c r="AC72" s="382" t="s">
        <v>470</v>
      </c>
      <c r="AD72" s="382" t="s">
        <v>470</v>
      </c>
      <c r="AE72" s="382" t="s">
        <v>470</v>
      </c>
      <c r="AF72" s="382" t="s">
        <v>470</v>
      </c>
      <c r="AG72" s="382" t="s">
        <v>470</v>
      </c>
      <c r="AH72" s="382" t="s">
        <v>470</v>
      </c>
      <c r="AI72" s="382" t="s">
        <v>470</v>
      </c>
      <c r="AJ72" s="382" t="s">
        <v>470</v>
      </c>
      <c r="AK72" s="382" t="s">
        <v>470</v>
      </c>
      <c r="AL72" s="382" t="s">
        <v>470</v>
      </c>
      <c r="AM72" s="382" t="s">
        <v>470</v>
      </c>
      <c r="AN72" s="382" t="s">
        <v>470</v>
      </c>
      <c r="AO72" s="382" t="s">
        <v>470</v>
      </c>
      <c r="AP72" s="382" t="s">
        <v>470</v>
      </c>
      <c r="AQ72" s="382" t="s">
        <v>470</v>
      </c>
      <c r="AR72" s="382" t="s">
        <v>470</v>
      </c>
    </row>
    <row r="73" spans="1:44" s="272" customFormat="1" ht="12" hidden="1" customHeight="1">
      <c r="A73" s="181" t="s">
        <v>760</v>
      </c>
      <c r="B73" s="181" t="s">
        <v>147</v>
      </c>
      <c r="C73" s="181" t="s">
        <v>148</v>
      </c>
      <c r="D73" s="181" t="s">
        <v>149</v>
      </c>
      <c r="E73" s="181"/>
      <c r="F73" s="380">
        <v>53</v>
      </c>
      <c r="H73" s="268" t="s">
        <v>785</v>
      </c>
      <c r="I73" s="381">
        <v>1077</v>
      </c>
      <c r="J73" s="383">
        <v>2.5</v>
      </c>
      <c r="K73" s="382">
        <v>101</v>
      </c>
      <c r="L73" s="382">
        <v>39</v>
      </c>
      <c r="M73" s="382">
        <v>24</v>
      </c>
      <c r="N73" s="382">
        <v>15</v>
      </c>
      <c r="O73" s="382">
        <v>62</v>
      </c>
      <c r="P73" s="382">
        <v>13</v>
      </c>
      <c r="Q73" s="382" t="s">
        <v>200</v>
      </c>
      <c r="R73" s="382">
        <v>49</v>
      </c>
      <c r="S73" s="382">
        <v>957</v>
      </c>
      <c r="T73" s="382">
        <v>196</v>
      </c>
      <c r="U73" s="382">
        <v>91</v>
      </c>
      <c r="V73" s="382">
        <v>18</v>
      </c>
      <c r="W73" s="382">
        <v>58</v>
      </c>
      <c r="X73" s="382">
        <v>10</v>
      </c>
      <c r="Y73" s="382">
        <v>19</v>
      </c>
      <c r="Z73" s="382" t="s">
        <v>200</v>
      </c>
      <c r="AA73" s="382">
        <v>746</v>
      </c>
      <c r="AB73" s="382">
        <v>281</v>
      </c>
      <c r="AC73" s="382">
        <v>220</v>
      </c>
      <c r="AD73" s="382">
        <v>218</v>
      </c>
      <c r="AE73" s="382">
        <v>17</v>
      </c>
      <c r="AF73" s="382" t="s">
        <v>200</v>
      </c>
      <c r="AG73" s="382">
        <v>10</v>
      </c>
      <c r="AH73" s="382">
        <v>15</v>
      </c>
      <c r="AI73" s="382">
        <v>10</v>
      </c>
      <c r="AJ73" s="382" t="s">
        <v>200</v>
      </c>
      <c r="AK73" s="382" t="s">
        <v>200</v>
      </c>
      <c r="AL73" s="382">
        <v>5</v>
      </c>
      <c r="AM73" s="382" t="s">
        <v>200</v>
      </c>
      <c r="AN73" s="382" t="s">
        <v>200</v>
      </c>
      <c r="AO73" s="382" t="s">
        <v>200</v>
      </c>
      <c r="AP73" s="382" t="s">
        <v>200</v>
      </c>
      <c r="AQ73" s="382">
        <v>19</v>
      </c>
      <c r="AR73" s="382" t="s">
        <v>200</v>
      </c>
    </row>
    <row r="74" spans="1:44" s="272" customFormat="1" ht="12" hidden="1" customHeight="1">
      <c r="A74" s="181" t="s">
        <v>760</v>
      </c>
      <c r="B74" s="181" t="s">
        <v>147</v>
      </c>
      <c r="C74" s="181" t="s">
        <v>148</v>
      </c>
      <c r="D74" s="181" t="s">
        <v>149</v>
      </c>
      <c r="E74" s="181"/>
      <c r="F74" s="380">
        <v>54</v>
      </c>
      <c r="H74" s="268" t="s">
        <v>786</v>
      </c>
      <c r="I74" s="381" t="s">
        <v>470</v>
      </c>
      <c r="J74" s="383" t="s">
        <v>470</v>
      </c>
      <c r="K74" s="382" t="s">
        <v>470</v>
      </c>
      <c r="L74" s="382" t="s">
        <v>470</v>
      </c>
      <c r="M74" s="382" t="s">
        <v>470</v>
      </c>
      <c r="N74" s="382" t="s">
        <v>470</v>
      </c>
      <c r="O74" s="382" t="s">
        <v>470</v>
      </c>
      <c r="P74" s="382" t="s">
        <v>470</v>
      </c>
      <c r="Q74" s="382" t="s">
        <v>470</v>
      </c>
      <c r="R74" s="382" t="s">
        <v>470</v>
      </c>
      <c r="S74" s="382" t="s">
        <v>470</v>
      </c>
      <c r="T74" s="382" t="s">
        <v>470</v>
      </c>
      <c r="U74" s="382" t="s">
        <v>470</v>
      </c>
      <c r="V74" s="382" t="s">
        <v>470</v>
      </c>
      <c r="W74" s="382" t="s">
        <v>470</v>
      </c>
      <c r="X74" s="382" t="s">
        <v>470</v>
      </c>
      <c r="Y74" s="382" t="s">
        <v>470</v>
      </c>
      <c r="Z74" s="382" t="s">
        <v>470</v>
      </c>
      <c r="AA74" s="382" t="s">
        <v>470</v>
      </c>
      <c r="AB74" s="382" t="s">
        <v>470</v>
      </c>
      <c r="AC74" s="382" t="s">
        <v>470</v>
      </c>
      <c r="AD74" s="382" t="s">
        <v>470</v>
      </c>
      <c r="AE74" s="382" t="s">
        <v>470</v>
      </c>
      <c r="AF74" s="382" t="s">
        <v>470</v>
      </c>
      <c r="AG74" s="382" t="s">
        <v>470</v>
      </c>
      <c r="AH74" s="382" t="s">
        <v>470</v>
      </c>
      <c r="AI74" s="382" t="s">
        <v>470</v>
      </c>
      <c r="AJ74" s="382" t="s">
        <v>470</v>
      </c>
      <c r="AK74" s="382" t="s">
        <v>470</v>
      </c>
      <c r="AL74" s="382" t="s">
        <v>470</v>
      </c>
      <c r="AM74" s="382" t="s">
        <v>470</v>
      </c>
      <c r="AN74" s="382" t="s">
        <v>470</v>
      </c>
      <c r="AO74" s="382" t="s">
        <v>470</v>
      </c>
      <c r="AP74" s="382" t="s">
        <v>470</v>
      </c>
      <c r="AQ74" s="382" t="s">
        <v>470</v>
      </c>
      <c r="AR74" s="382" t="s">
        <v>470</v>
      </c>
    </row>
    <row r="75" spans="1:44" s="272" customFormat="1" ht="12" hidden="1" customHeight="1">
      <c r="A75" s="181" t="s">
        <v>760</v>
      </c>
      <c r="B75" s="181" t="s">
        <v>147</v>
      </c>
      <c r="C75" s="181" t="s">
        <v>148</v>
      </c>
      <c r="D75" s="181" t="s">
        <v>149</v>
      </c>
      <c r="E75" s="181"/>
      <c r="F75" s="380">
        <v>55</v>
      </c>
      <c r="H75" s="268" t="s">
        <v>787</v>
      </c>
      <c r="I75" s="381">
        <v>891</v>
      </c>
      <c r="J75" s="383">
        <v>2.1</v>
      </c>
      <c r="K75" s="382">
        <v>29</v>
      </c>
      <c r="L75" s="382">
        <v>11</v>
      </c>
      <c r="M75" s="382">
        <v>7</v>
      </c>
      <c r="N75" s="382">
        <v>4</v>
      </c>
      <c r="O75" s="382">
        <v>18</v>
      </c>
      <c r="P75" s="382">
        <v>3</v>
      </c>
      <c r="Q75" s="382">
        <v>13</v>
      </c>
      <c r="R75" s="382">
        <v>2</v>
      </c>
      <c r="S75" s="382">
        <v>821</v>
      </c>
      <c r="T75" s="382">
        <v>120</v>
      </c>
      <c r="U75" s="382">
        <v>7</v>
      </c>
      <c r="V75" s="382">
        <v>2</v>
      </c>
      <c r="W75" s="382">
        <v>20</v>
      </c>
      <c r="X75" s="382">
        <v>49</v>
      </c>
      <c r="Y75" s="382" t="s">
        <v>200</v>
      </c>
      <c r="Z75" s="382">
        <v>42</v>
      </c>
      <c r="AA75" s="382">
        <v>42</v>
      </c>
      <c r="AB75" s="382">
        <v>9</v>
      </c>
      <c r="AC75" s="382">
        <v>4</v>
      </c>
      <c r="AD75" s="382">
        <v>5</v>
      </c>
      <c r="AE75" s="382">
        <v>11</v>
      </c>
      <c r="AF75" s="382" t="s">
        <v>200</v>
      </c>
      <c r="AG75" s="382">
        <v>13</v>
      </c>
      <c r="AH75" s="382">
        <v>140</v>
      </c>
      <c r="AI75" s="382">
        <v>12</v>
      </c>
      <c r="AJ75" s="382">
        <v>91</v>
      </c>
      <c r="AK75" s="382">
        <v>6</v>
      </c>
      <c r="AL75" s="382">
        <v>31</v>
      </c>
      <c r="AM75" s="382">
        <v>519</v>
      </c>
      <c r="AN75" s="382">
        <v>355</v>
      </c>
      <c r="AO75" s="382">
        <v>138</v>
      </c>
      <c r="AP75" s="382">
        <v>26</v>
      </c>
      <c r="AQ75" s="382">
        <v>41</v>
      </c>
      <c r="AR75" s="382">
        <v>2</v>
      </c>
    </row>
    <row r="76" spans="1:44" s="272" customFormat="1" ht="12" hidden="1" customHeight="1">
      <c r="A76" s="181" t="s">
        <v>760</v>
      </c>
      <c r="B76" s="181" t="s">
        <v>147</v>
      </c>
      <c r="C76" s="181" t="s">
        <v>148</v>
      </c>
      <c r="D76" s="181" t="s">
        <v>149</v>
      </c>
      <c r="E76" s="181"/>
      <c r="F76" s="380">
        <v>56</v>
      </c>
      <c r="H76" s="268" t="s">
        <v>788</v>
      </c>
      <c r="I76" s="381">
        <v>891</v>
      </c>
      <c r="J76" s="383">
        <v>2.1</v>
      </c>
      <c r="K76" s="382">
        <v>29</v>
      </c>
      <c r="L76" s="382">
        <v>11</v>
      </c>
      <c r="M76" s="382">
        <v>7</v>
      </c>
      <c r="N76" s="382">
        <v>4</v>
      </c>
      <c r="O76" s="382">
        <v>18</v>
      </c>
      <c r="P76" s="382">
        <v>3</v>
      </c>
      <c r="Q76" s="382">
        <v>13</v>
      </c>
      <c r="R76" s="382">
        <v>2</v>
      </c>
      <c r="S76" s="382">
        <v>821</v>
      </c>
      <c r="T76" s="382">
        <v>120</v>
      </c>
      <c r="U76" s="382">
        <v>7</v>
      </c>
      <c r="V76" s="382">
        <v>2</v>
      </c>
      <c r="W76" s="382">
        <v>20</v>
      </c>
      <c r="X76" s="382">
        <v>49</v>
      </c>
      <c r="Y76" s="382" t="s">
        <v>200</v>
      </c>
      <c r="Z76" s="382">
        <v>42</v>
      </c>
      <c r="AA76" s="382">
        <v>42</v>
      </c>
      <c r="AB76" s="382">
        <v>9</v>
      </c>
      <c r="AC76" s="382">
        <v>4</v>
      </c>
      <c r="AD76" s="382">
        <v>5</v>
      </c>
      <c r="AE76" s="382">
        <v>11</v>
      </c>
      <c r="AF76" s="382" t="s">
        <v>200</v>
      </c>
      <c r="AG76" s="382">
        <v>13</v>
      </c>
      <c r="AH76" s="382">
        <v>140</v>
      </c>
      <c r="AI76" s="382">
        <v>12</v>
      </c>
      <c r="AJ76" s="382">
        <v>91</v>
      </c>
      <c r="AK76" s="382">
        <v>6</v>
      </c>
      <c r="AL76" s="382">
        <v>31</v>
      </c>
      <c r="AM76" s="382">
        <v>519</v>
      </c>
      <c r="AN76" s="382">
        <v>355</v>
      </c>
      <c r="AO76" s="382">
        <v>138</v>
      </c>
      <c r="AP76" s="382">
        <v>26</v>
      </c>
      <c r="AQ76" s="382">
        <v>41</v>
      </c>
      <c r="AR76" s="382">
        <v>2</v>
      </c>
    </row>
    <row r="77" spans="1:44" s="272" customFormat="1" ht="12" hidden="1" customHeight="1">
      <c r="A77" s="181" t="s">
        <v>760</v>
      </c>
      <c r="B77" s="181" t="s">
        <v>147</v>
      </c>
      <c r="C77" s="181" t="s">
        <v>148</v>
      </c>
      <c r="D77" s="181" t="s">
        <v>149</v>
      </c>
      <c r="E77" s="181"/>
      <c r="F77" s="380">
        <v>57</v>
      </c>
      <c r="H77" s="268" t="s">
        <v>789</v>
      </c>
      <c r="I77" s="381" t="s">
        <v>200</v>
      </c>
      <c r="J77" s="383" t="s">
        <v>200</v>
      </c>
      <c r="K77" s="382" t="s">
        <v>200</v>
      </c>
      <c r="L77" s="382" t="s">
        <v>200</v>
      </c>
      <c r="M77" s="382" t="s">
        <v>200</v>
      </c>
      <c r="N77" s="382" t="s">
        <v>200</v>
      </c>
      <c r="O77" s="382" t="s">
        <v>200</v>
      </c>
      <c r="P77" s="382" t="s">
        <v>200</v>
      </c>
      <c r="Q77" s="382" t="s">
        <v>200</v>
      </c>
      <c r="R77" s="382" t="s">
        <v>200</v>
      </c>
      <c r="S77" s="382" t="s">
        <v>200</v>
      </c>
      <c r="T77" s="382" t="s">
        <v>200</v>
      </c>
      <c r="U77" s="382" t="s">
        <v>200</v>
      </c>
      <c r="V77" s="382" t="s">
        <v>200</v>
      </c>
      <c r="W77" s="382" t="s">
        <v>200</v>
      </c>
      <c r="X77" s="382" t="s">
        <v>200</v>
      </c>
      <c r="Y77" s="382" t="s">
        <v>200</v>
      </c>
      <c r="Z77" s="382" t="s">
        <v>200</v>
      </c>
      <c r="AA77" s="382" t="s">
        <v>200</v>
      </c>
      <c r="AB77" s="382" t="s">
        <v>200</v>
      </c>
      <c r="AC77" s="382" t="s">
        <v>200</v>
      </c>
      <c r="AD77" s="382" t="s">
        <v>200</v>
      </c>
      <c r="AE77" s="382" t="s">
        <v>200</v>
      </c>
      <c r="AF77" s="382" t="s">
        <v>200</v>
      </c>
      <c r="AG77" s="382" t="s">
        <v>200</v>
      </c>
      <c r="AH77" s="382" t="s">
        <v>200</v>
      </c>
      <c r="AI77" s="382" t="s">
        <v>200</v>
      </c>
      <c r="AJ77" s="382" t="s">
        <v>200</v>
      </c>
      <c r="AK77" s="382" t="s">
        <v>200</v>
      </c>
      <c r="AL77" s="382" t="s">
        <v>200</v>
      </c>
      <c r="AM77" s="382" t="s">
        <v>200</v>
      </c>
      <c r="AN77" s="382" t="s">
        <v>200</v>
      </c>
      <c r="AO77" s="382" t="s">
        <v>200</v>
      </c>
      <c r="AP77" s="382" t="s">
        <v>200</v>
      </c>
      <c r="AQ77" s="382" t="s">
        <v>200</v>
      </c>
      <c r="AR77" s="382" t="s">
        <v>200</v>
      </c>
    </row>
    <row r="78" spans="1:44" s="272" customFormat="1" ht="12" hidden="1" customHeight="1">
      <c r="A78" s="181" t="s">
        <v>760</v>
      </c>
      <c r="B78" s="181" t="s">
        <v>147</v>
      </c>
      <c r="C78" s="181" t="s">
        <v>148</v>
      </c>
      <c r="D78" s="181" t="s">
        <v>149</v>
      </c>
      <c r="E78" s="181"/>
      <c r="F78" s="380">
        <v>58</v>
      </c>
      <c r="H78" s="268" t="s">
        <v>790</v>
      </c>
      <c r="I78" s="381" t="s">
        <v>470</v>
      </c>
      <c r="J78" s="383" t="s">
        <v>470</v>
      </c>
      <c r="K78" s="382" t="s">
        <v>470</v>
      </c>
      <c r="L78" s="382" t="s">
        <v>470</v>
      </c>
      <c r="M78" s="382" t="s">
        <v>470</v>
      </c>
      <c r="N78" s="382" t="s">
        <v>470</v>
      </c>
      <c r="O78" s="382" t="s">
        <v>470</v>
      </c>
      <c r="P78" s="382" t="s">
        <v>470</v>
      </c>
      <c r="Q78" s="382" t="s">
        <v>470</v>
      </c>
      <c r="R78" s="382" t="s">
        <v>470</v>
      </c>
      <c r="S78" s="382" t="s">
        <v>470</v>
      </c>
      <c r="T78" s="382" t="s">
        <v>470</v>
      </c>
      <c r="U78" s="382" t="s">
        <v>470</v>
      </c>
      <c r="V78" s="382" t="s">
        <v>470</v>
      </c>
      <c r="W78" s="382" t="s">
        <v>470</v>
      </c>
      <c r="X78" s="382" t="s">
        <v>470</v>
      </c>
      <c r="Y78" s="382" t="s">
        <v>470</v>
      </c>
      <c r="Z78" s="382" t="s">
        <v>470</v>
      </c>
      <c r="AA78" s="382" t="s">
        <v>470</v>
      </c>
      <c r="AB78" s="382" t="s">
        <v>470</v>
      </c>
      <c r="AC78" s="382" t="s">
        <v>470</v>
      </c>
      <c r="AD78" s="382" t="s">
        <v>470</v>
      </c>
      <c r="AE78" s="382" t="s">
        <v>470</v>
      </c>
      <c r="AF78" s="382" t="s">
        <v>470</v>
      </c>
      <c r="AG78" s="382" t="s">
        <v>470</v>
      </c>
      <c r="AH78" s="382" t="s">
        <v>470</v>
      </c>
      <c r="AI78" s="382" t="s">
        <v>470</v>
      </c>
      <c r="AJ78" s="382" t="s">
        <v>470</v>
      </c>
      <c r="AK78" s="382" t="s">
        <v>470</v>
      </c>
      <c r="AL78" s="382" t="s">
        <v>470</v>
      </c>
      <c r="AM78" s="382" t="s">
        <v>470</v>
      </c>
      <c r="AN78" s="382" t="s">
        <v>470</v>
      </c>
      <c r="AO78" s="382" t="s">
        <v>470</v>
      </c>
      <c r="AP78" s="382" t="s">
        <v>470</v>
      </c>
      <c r="AQ78" s="382" t="s">
        <v>470</v>
      </c>
      <c r="AR78" s="382" t="s">
        <v>470</v>
      </c>
    </row>
    <row r="79" spans="1:44" s="272" customFormat="1" ht="12" hidden="1" customHeight="1">
      <c r="A79" s="181" t="s">
        <v>760</v>
      </c>
      <c r="B79" s="181" t="s">
        <v>147</v>
      </c>
      <c r="C79" s="181" t="s">
        <v>148</v>
      </c>
      <c r="D79" s="181" t="s">
        <v>149</v>
      </c>
      <c r="E79" s="181"/>
      <c r="F79" s="380">
        <v>59</v>
      </c>
      <c r="H79" s="268" t="s">
        <v>801</v>
      </c>
      <c r="I79" s="381" t="s">
        <v>470</v>
      </c>
      <c r="J79" s="383" t="s">
        <v>470</v>
      </c>
      <c r="K79" s="382" t="s">
        <v>470</v>
      </c>
      <c r="L79" s="382" t="s">
        <v>470</v>
      </c>
      <c r="M79" s="382" t="s">
        <v>470</v>
      </c>
      <c r="N79" s="382" t="s">
        <v>470</v>
      </c>
      <c r="O79" s="382" t="s">
        <v>470</v>
      </c>
      <c r="P79" s="382" t="s">
        <v>470</v>
      </c>
      <c r="Q79" s="382" t="s">
        <v>470</v>
      </c>
      <c r="R79" s="382" t="s">
        <v>470</v>
      </c>
      <c r="S79" s="382" t="s">
        <v>470</v>
      </c>
      <c r="T79" s="382" t="s">
        <v>470</v>
      </c>
      <c r="U79" s="382" t="s">
        <v>470</v>
      </c>
      <c r="V79" s="382" t="s">
        <v>470</v>
      </c>
      <c r="W79" s="382" t="s">
        <v>470</v>
      </c>
      <c r="X79" s="382" t="s">
        <v>470</v>
      </c>
      <c r="Y79" s="382" t="s">
        <v>470</v>
      </c>
      <c r="Z79" s="382" t="s">
        <v>470</v>
      </c>
      <c r="AA79" s="382" t="s">
        <v>470</v>
      </c>
      <c r="AB79" s="382" t="s">
        <v>470</v>
      </c>
      <c r="AC79" s="382" t="s">
        <v>470</v>
      </c>
      <c r="AD79" s="382" t="s">
        <v>470</v>
      </c>
      <c r="AE79" s="382" t="s">
        <v>470</v>
      </c>
      <c r="AF79" s="382" t="s">
        <v>470</v>
      </c>
      <c r="AG79" s="382" t="s">
        <v>470</v>
      </c>
      <c r="AH79" s="382" t="s">
        <v>470</v>
      </c>
      <c r="AI79" s="382" t="s">
        <v>470</v>
      </c>
      <c r="AJ79" s="382" t="s">
        <v>470</v>
      </c>
      <c r="AK79" s="382" t="s">
        <v>470</v>
      </c>
      <c r="AL79" s="382" t="s">
        <v>470</v>
      </c>
      <c r="AM79" s="382" t="s">
        <v>470</v>
      </c>
      <c r="AN79" s="382" t="s">
        <v>470</v>
      </c>
      <c r="AO79" s="382" t="s">
        <v>470</v>
      </c>
      <c r="AP79" s="382" t="s">
        <v>470</v>
      </c>
      <c r="AQ79" s="382" t="s">
        <v>470</v>
      </c>
      <c r="AR79" s="382" t="s">
        <v>470</v>
      </c>
    </row>
    <row r="80" spans="1:44" s="272" customFormat="1" ht="12" hidden="1" customHeight="1">
      <c r="A80" s="181" t="s">
        <v>760</v>
      </c>
      <c r="B80" s="181" t="s">
        <v>147</v>
      </c>
      <c r="C80" s="181" t="s">
        <v>148</v>
      </c>
      <c r="D80" s="181" t="s">
        <v>149</v>
      </c>
      <c r="E80" s="181"/>
      <c r="F80" s="380">
        <v>60</v>
      </c>
      <c r="H80" s="268" t="s">
        <v>792</v>
      </c>
      <c r="I80" s="381" t="s">
        <v>200</v>
      </c>
      <c r="J80" s="383" t="s">
        <v>200</v>
      </c>
      <c r="K80" s="382" t="s">
        <v>200</v>
      </c>
      <c r="L80" s="382" t="s">
        <v>200</v>
      </c>
      <c r="M80" s="382" t="s">
        <v>200</v>
      </c>
      <c r="N80" s="382" t="s">
        <v>200</v>
      </c>
      <c r="O80" s="382" t="s">
        <v>200</v>
      </c>
      <c r="P80" s="382" t="s">
        <v>200</v>
      </c>
      <c r="Q80" s="382" t="s">
        <v>200</v>
      </c>
      <c r="R80" s="382" t="s">
        <v>200</v>
      </c>
      <c r="S80" s="382" t="s">
        <v>200</v>
      </c>
      <c r="T80" s="382" t="s">
        <v>200</v>
      </c>
      <c r="U80" s="382" t="s">
        <v>200</v>
      </c>
      <c r="V80" s="382" t="s">
        <v>200</v>
      </c>
      <c r="W80" s="382" t="s">
        <v>200</v>
      </c>
      <c r="X80" s="382" t="s">
        <v>200</v>
      </c>
      <c r="Y80" s="382" t="s">
        <v>200</v>
      </c>
      <c r="Z80" s="382" t="s">
        <v>200</v>
      </c>
      <c r="AA80" s="382" t="s">
        <v>200</v>
      </c>
      <c r="AB80" s="382" t="s">
        <v>200</v>
      </c>
      <c r="AC80" s="382" t="s">
        <v>200</v>
      </c>
      <c r="AD80" s="382" t="s">
        <v>200</v>
      </c>
      <c r="AE80" s="382" t="s">
        <v>200</v>
      </c>
      <c r="AF80" s="382" t="s">
        <v>200</v>
      </c>
      <c r="AG80" s="382" t="s">
        <v>200</v>
      </c>
      <c r="AH80" s="382" t="s">
        <v>200</v>
      </c>
      <c r="AI80" s="382" t="s">
        <v>200</v>
      </c>
      <c r="AJ80" s="382" t="s">
        <v>200</v>
      </c>
      <c r="AK80" s="382" t="s">
        <v>200</v>
      </c>
      <c r="AL80" s="382" t="s">
        <v>200</v>
      </c>
      <c r="AM80" s="382" t="s">
        <v>200</v>
      </c>
      <c r="AN80" s="382" t="s">
        <v>200</v>
      </c>
      <c r="AO80" s="382" t="s">
        <v>200</v>
      </c>
      <c r="AP80" s="382" t="s">
        <v>200</v>
      </c>
      <c r="AQ80" s="382" t="s">
        <v>200</v>
      </c>
      <c r="AR80" s="382" t="s">
        <v>200</v>
      </c>
    </row>
    <row r="81" spans="1:44" s="272" customFormat="1" ht="12" hidden="1" customHeight="1">
      <c r="A81" s="181" t="s">
        <v>760</v>
      </c>
      <c r="B81" s="181" t="s">
        <v>147</v>
      </c>
      <c r="C81" s="181" t="s">
        <v>148</v>
      </c>
      <c r="D81" s="181" t="s">
        <v>149</v>
      </c>
      <c r="E81" s="181"/>
      <c r="F81" s="380">
        <v>61</v>
      </c>
      <c r="H81" s="268" t="s">
        <v>802</v>
      </c>
      <c r="I81" s="381">
        <v>12424</v>
      </c>
      <c r="J81" s="383">
        <v>28.7</v>
      </c>
      <c r="K81" s="382">
        <v>203</v>
      </c>
      <c r="L81" s="382">
        <v>185</v>
      </c>
      <c r="M81" s="382">
        <v>25</v>
      </c>
      <c r="N81" s="382">
        <v>160</v>
      </c>
      <c r="O81" s="382">
        <v>18</v>
      </c>
      <c r="P81" s="382">
        <v>2</v>
      </c>
      <c r="Q81" s="382">
        <v>13</v>
      </c>
      <c r="R81" s="382">
        <v>3</v>
      </c>
      <c r="S81" s="382">
        <v>10987</v>
      </c>
      <c r="T81" s="382">
        <v>1652</v>
      </c>
      <c r="U81" s="382">
        <v>78</v>
      </c>
      <c r="V81" s="382">
        <v>36</v>
      </c>
      <c r="W81" s="382">
        <v>1148</v>
      </c>
      <c r="X81" s="382">
        <v>292</v>
      </c>
      <c r="Y81" s="382">
        <v>50</v>
      </c>
      <c r="Z81" s="382">
        <v>48</v>
      </c>
      <c r="AA81" s="382">
        <v>1979</v>
      </c>
      <c r="AB81" s="382">
        <v>506</v>
      </c>
      <c r="AC81" s="382">
        <v>392</v>
      </c>
      <c r="AD81" s="382">
        <v>37</v>
      </c>
      <c r="AE81" s="382">
        <v>454</v>
      </c>
      <c r="AF81" s="382">
        <v>160</v>
      </c>
      <c r="AG81" s="382">
        <v>430</v>
      </c>
      <c r="AH81" s="382">
        <v>6074</v>
      </c>
      <c r="AI81" s="382">
        <v>3497</v>
      </c>
      <c r="AJ81" s="382">
        <v>1119</v>
      </c>
      <c r="AK81" s="382">
        <v>1001</v>
      </c>
      <c r="AL81" s="382">
        <v>457</v>
      </c>
      <c r="AM81" s="382">
        <v>1282</v>
      </c>
      <c r="AN81" s="382">
        <v>123</v>
      </c>
      <c r="AO81" s="382">
        <v>594</v>
      </c>
      <c r="AP81" s="382">
        <v>565</v>
      </c>
      <c r="AQ81" s="382">
        <v>1234</v>
      </c>
      <c r="AR81" s="382">
        <v>3</v>
      </c>
    </row>
    <row r="82" spans="1:44" s="272" customFormat="1" ht="12" hidden="1" customHeight="1">
      <c r="A82" s="181" t="s">
        <v>760</v>
      </c>
      <c r="B82" s="181" t="s">
        <v>147</v>
      </c>
      <c r="C82" s="181" t="s">
        <v>148</v>
      </c>
      <c r="D82" s="181" t="s">
        <v>149</v>
      </c>
      <c r="E82" s="181"/>
      <c r="F82" s="380">
        <v>62</v>
      </c>
      <c r="H82" s="268" t="s">
        <v>800</v>
      </c>
      <c r="I82" s="381" t="s">
        <v>470</v>
      </c>
      <c r="J82" s="383" t="s">
        <v>470</v>
      </c>
      <c r="K82" s="382" t="s">
        <v>470</v>
      </c>
      <c r="L82" s="382" t="s">
        <v>470</v>
      </c>
      <c r="M82" s="382" t="s">
        <v>470</v>
      </c>
      <c r="N82" s="382" t="s">
        <v>470</v>
      </c>
      <c r="O82" s="382" t="s">
        <v>470</v>
      </c>
      <c r="P82" s="382" t="s">
        <v>470</v>
      </c>
      <c r="Q82" s="382" t="s">
        <v>470</v>
      </c>
      <c r="R82" s="382" t="s">
        <v>470</v>
      </c>
      <c r="S82" s="382" t="s">
        <v>470</v>
      </c>
      <c r="T82" s="382" t="s">
        <v>470</v>
      </c>
      <c r="U82" s="382" t="s">
        <v>470</v>
      </c>
      <c r="V82" s="382" t="s">
        <v>470</v>
      </c>
      <c r="W82" s="382" t="s">
        <v>470</v>
      </c>
      <c r="X82" s="382" t="s">
        <v>470</v>
      </c>
      <c r="Y82" s="382" t="s">
        <v>470</v>
      </c>
      <c r="Z82" s="382" t="s">
        <v>470</v>
      </c>
      <c r="AA82" s="382" t="s">
        <v>470</v>
      </c>
      <c r="AB82" s="382" t="s">
        <v>470</v>
      </c>
      <c r="AC82" s="382" t="s">
        <v>470</v>
      </c>
      <c r="AD82" s="382" t="s">
        <v>470</v>
      </c>
      <c r="AE82" s="382" t="s">
        <v>470</v>
      </c>
      <c r="AF82" s="382" t="s">
        <v>470</v>
      </c>
      <c r="AG82" s="382" t="s">
        <v>470</v>
      </c>
      <c r="AH82" s="382" t="s">
        <v>470</v>
      </c>
      <c r="AI82" s="382" t="s">
        <v>470</v>
      </c>
      <c r="AJ82" s="382" t="s">
        <v>470</v>
      </c>
      <c r="AK82" s="382" t="s">
        <v>470</v>
      </c>
      <c r="AL82" s="382" t="s">
        <v>470</v>
      </c>
      <c r="AM82" s="382" t="s">
        <v>470</v>
      </c>
      <c r="AN82" s="382" t="s">
        <v>470</v>
      </c>
      <c r="AO82" s="382" t="s">
        <v>470</v>
      </c>
      <c r="AP82" s="382" t="s">
        <v>470</v>
      </c>
      <c r="AQ82" s="382" t="s">
        <v>470</v>
      </c>
      <c r="AR82" s="382" t="s">
        <v>470</v>
      </c>
    </row>
    <row r="83" spans="1:44" s="272" customFormat="1" ht="12" hidden="1" customHeight="1">
      <c r="A83" s="181" t="s">
        <v>760</v>
      </c>
      <c r="B83" s="181" t="s">
        <v>147</v>
      </c>
      <c r="C83" s="181" t="s">
        <v>148</v>
      </c>
      <c r="D83" s="181" t="s">
        <v>149</v>
      </c>
      <c r="E83" s="181"/>
      <c r="F83" s="380">
        <v>63</v>
      </c>
      <c r="H83" s="268" t="s">
        <v>797</v>
      </c>
      <c r="I83" s="381">
        <v>11022</v>
      </c>
      <c r="J83" s="383">
        <v>25.4</v>
      </c>
      <c r="K83" s="382">
        <v>41</v>
      </c>
      <c r="L83" s="382">
        <v>26</v>
      </c>
      <c r="M83" s="382" t="s">
        <v>200</v>
      </c>
      <c r="N83" s="382">
        <v>26</v>
      </c>
      <c r="O83" s="382">
        <v>15</v>
      </c>
      <c r="P83" s="382">
        <v>2</v>
      </c>
      <c r="Q83" s="382">
        <v>10</v>
      </c>
      <c r="R83" s="382">
        <v>3</v>
      </c>
      <c r="S83" s="382">
        <v>10938</v>
      </c>
      <c r="T83" s="382">
        <v>1614</v>
      </c>
      <c r="U83" s="382">
        <v>60</v>
      </c>
      <c r="V83" s="382">
        <v>33</v>
      </c>
      <c r="W83" s="382">
        <v>1142</v>
      </c>
      <c r="X83" s="382">
        <v>286</v>
      </c>
      <c r="Y83" s="382">
        <v>46</v>
      </c>
      <c r="Z83" s="382">
        <v>47</v>
      </c>
      <c r="AA83" s="382">
        <v>1973</v>
      </c>
      <c r="AB83" s="382">
        <v>505</v>
      </c>
      <c r="AC83" s="382">
        <v>390</v>
      </c>
      <c r="AD83" s="382">
        <v>35</v>
      </c>
      <c r="AE83" s="382">
        <v>453</v>
      </c>
      <c r="AF83" s="382">
        <v>160</v>
      </c>
      <c r="AG83" s="382">
        <v>430</v>
      </c>
      <c r="AH83" s="382">
        <v>6073</v>
      </c>
      <c r="AI83" s="382">
        <v>3496</v>
      </c>
      <c r="AJ83" s="382">
        <v>1119</v>
      </c>
      <c r="AK83" s="382">
        <v>1001</v>
      </c>
      <c r="AL83" s="382">
        <v>457</v>
      </c>
      <c r="AM83" s="382">
        <v>1278</v>
      </c>
      <c r="AN83" s="382">
        <v>123</v>
      </c>
      <c r="AO83" s="382">
        <v>594</v>
      </c>
      <c r="AP83" s="382">
        <v>561</v>
      </c>
      <c r="AQ83" s="382">
        <v>43</v>
      </c>
      <c r="AR83" s="382" t="s">
        <v>200</v>
      </c>
    </row>
    <row r="84" spans="1:44" s="272" customFormat="1" ht="12" hidden="1" customHeight="1">
      <c r="A84" s="181" t="s">
        <v>760</v>
      </c>
      <c r="B84" s="181" t="s">
        <v>147</v>
      </c>
      <c r="C84" s="181" t="s">
        <v>148</v>
      </c>
      <c r="D84" s="181" t="s">
        <v>149</v>
      </c>
      <c r="E84" s="181"/>
      <c r="F84" s="380">
        <v>64</v>
      </c>
      <c r="H84" s="268" t="s">
        <v>784</v>
      </c>
      <c r="I84" s="381">
        <v>1248</v>
      </c>
      <c r="J84" s="383">
        <v>2.9</v>
      </c>
      <c r="K84" s="382">
        <v>28</v>
      </c>
      <c r="L84" s="382">
        <v>25</v>
      </c>
      <c r="M84" s="382" t="s">
        <v>200</v>
      </c>
      <c r="N84" s="382">
        <v>25</v>
      </c>
      <c r="O84" s="382">
        <v>3</v>
      </c>
      <c r="P84" s="382" t="s">
        <v>200</v>
      </c>
      <c r="Q84" s="382">
        <v>2</v>
      </c>
      <c r="R84" s="382">
        <v>1</v>
      </c>
      <c r="S84" s="382">
        <v>1204</v>
      </c>
      <c r="T84" s="382">
        <v>642</v>
      </c>
      <c r="U84" s="382">
        <v>17</v>
      </c>
      <c r="V84" s="382">
        <v>7</v>
      </c>
      <c r="W84" s="382">
        <v>422</v>
      </c>
      <c r="X84" s="382">
        <v>114</v>
      </c>
      <c r="Y84" s="382">
        <v>42</v>
      </c>
      <c r="Z84" s="382">
        <v>40</v>
      </c>
      <c r="AA84" s="382">
        <v>117</v>
      </c>
      <c r="AB84" s="382">
        <v>8</v>
      </c>
      <c r="AC84" s="382">
        <v>6</v>
      </c>
      <c r="AD84" s="382">
        <v>11</v>
      </c>
      <c r="AE84" s="382">
        <v>15</v>
      </c>
      <c r="AF84" s="382">
        <v>19</v>
      </c>
      <c r="AG84" s="382">
        <v>58</v>
      </c>
      <c r="AH84" s="382">
        <v>159</v>
      </c>
      <c r="AI84" s="382">
        <v>15</v>
      </c>
      <c r="AJ84" s="382">
        <v>52</v>
      </c>
      <c r="AK84" s="382">
        <v>15</v>
      </c>
      <c r="AL84" s="382">
        <v>77</v>
      </c>
      <c r="AM84" s="382">
        <v>286</v>
      </c>
      <c r="AN84" s="382">
        <v>8</v>
      </c>
      <c r="AO84" s="382">
        <v>162</v>
      </c>
      <c r="AP84" s="382">
        <v>116</v>
      </c>
      <c r="AQ84" s="382">
        <v>16</v>
      </c>
      <c r="AR84" s="382" t="s">
        <v>200</v>
      </c>
    </row>
    <row r="85" spans="1:44" s="272" customFormat="1" ht="12" hidden="1" customHeight="1">
      <c r="A85" s="181" t="s">
        <v>760</v>
      </c>
      <c r="B85" s="181" t="s">
        <v>147</v>
      </c>
      <c r="C85" s="181" t="s">
        <v>148</v>
      </c>
      <c r="D85" s="181" t="s">
        <v>149</v>
      </c>
      <c r="E85" s="181"/>
      <c r="F85" s="380">
        <v>65</v>
      </c>
      <c r="H85" s="268" t="s">
        <v>785</v>
      </c>
      <c r="I85" s="381">
        <v>2711</v>
      </c>
      <c r="J85" s="383">
        <v>6.3</v>
      </c>
      <c r="K85" s="382">
        <v>1</v>
      </c>
      <c r="L85" s="382" t="s">
        <v>200</v>
      </c>
      <c r="M85" s="382" t="s">
        <v>200</v>
      </c>
      <c r="N85" s="382" t="s">
        <v>200</v>
      </c>
      <c r="O85" s="382">
        <v>1</v>
      </c>
      <c r="P85" s="382" t="s">
        <v>200</v>
      </c>
      <c r="Q85" s="382">
        <v>1</v>
      </c>
      <c r="R85" s="382" t="s">
        <v>200</v>
      </c>
      <c r="S85" s="382">
        <v>2695</v>
      </c>
      <c r="T85" s="382">
        <v>557</v>
      </c>
      <c r="U85" s="382">
        <v>43</v>
      </c>
      <c r="V85" s="382">
        <v>25</v>
      </c>
      <c r="W85" s="382">
        <v>434</v>
      </c>
      <c r="X85" s="382">
        <v>49</v>
      </c>
      <c r="Y85" s="382">
        <v>1</v>
      </c>
      <c r="Z85" s="382">
        <v>5</v>
      </c>
      <c r="AA85" s="382">
        <v>1784</v>
      </c>
      <c r="AB85" s="382">
        <v>494</v>
      </c>
      <c r="AC85" s="382">
        <v>382</v>
      </c>
      <c r="AD85" s="382">
        <v>21</v>
      </c>
      <c r="AE85" s="382">
        <v>428</v>
      </c>
      <c r="AF85" s="382">
        <v>140</v>
      </c>
      <c r="AG85" s="382">
        <v>319</v>
      </c>
      <c r="AH85" s="382">
        <v>319</v>
      </c>
      <c r="AI85" s="382">
        <v>106</v>
      </c>
      <c r="AJ85" s="382">
        <v>31</v>
      </c>
      <c r="AK85" s="382">
        <v>21</v>
      </c>
      <c r="AL85" s="382">
        <v>161</v>
      </c>
      <c r="AM85" s="382">
        <v>35</v>
      </c>
      <c r="AN85" s="382" t="s">
        <v>200</v>
      </c>
      <c r="AO85" s="382">
        <v>23</v>
      </c>
      <c r="AP85" s="382">
        <v>12</v>
      </c>
      <c r="AQ85" s="382">
        <v>15</v>
      </c>
      <c r="AR85" s="382" t="s">
        <v>200</v>
      </c>
    </row>
    <row r="86" spans="1:44" s="272" customFormat="1" ht="12" hidden="1" customHeight="1">
      <c r="A86" s="181" t="s">
        <v>760</v>
      </c>
      <c r="B86" s="181" t="s">
        <v>147</v>
      </c>
      <c r="C86" s="181" t="s">
        <v>148</v>
      </c>
      <c r="D86" s="181" t="s">
        <v>149</v>
      </c>
      <c r="E86" s="181"/>
      <c r="F86" s="380">
        <v>66</v>
      </c>
      <c r="H86" s="268" t="s">
        <v>786</v>
      </c>
      <c r="I86" s="381">
        <v>5369</v>
      </c>
      <c r="J86" s="383">
        <v>12.4</v>
      </c>
      <c r="K86" s="382">
        <v>10</v>
      </c>
      <c r="L86" s="382">
        <v>1</v>
      </c>
      <c r="M86" s="382" t="s">
        <v>200</v>
      </c>
      <c r="N86" s="382">
        <v>1</v>
      </c>
      <c r="O86" s="382">
        <v>9</v>
      </c>
      <c r="P86" s="382">
        <v>2</v>
      </c>
      <c r="Q86" s="382">
        <v>5</v>
      </c>
      <c r="R86" s="382">
        <v>2</v>
      </c>
      <c r="S86" s="382">
        <v>5359</v>
      </c>
      <c r="T86" s="382">
        <v>39</v>
      </c>
      <c r="U86" s="382" t="s">
        <v>200</v>
      </c>
      <c r="V86" s="382" t="s">
        <v>200</v>
      </c>
      <c r="W86" s="382">
        <v>17</v>
      </c>
      <c r="X86" s="382">
        <v>21</v>
      </c>
      <c r="Y86" s="382">
        <v>1</v>
      </c>
      <c r="Z86" s="382" t="s">
        <v>200</v>
      </c>
      <c r="AA86" s="382">
        <v>16</v>
      </c>
      <c r="AB86" s="382">
        <v>2</v>
      </c>
      <c r="AC86" s="382">
        <v>1</v>
      </c>
      <c r="AD86" s="382">
        <v>3</v>
      </c>
      <c r="AE86" s="382">
        <v>6</v>
      </c>
      <c r="AF86" s="382" t="s">
        <v>200</v>
      </c>
      <c r="AG86" s="382">
        <v>4</v>
      </c>
      <c r="AH86" s="382">
        <v>5304</v>
      </c>
      <c r="AI86" s="382">
        <v>3351</v>
      </c>
      <c r="AJ86" s="382">
        <v>852</v>
      </c>
      <c r="AK86" s="382">
        <v>959</v>
      </c>
      <c r="AL86" s="382">
        <v>142</v>
      </c>
      <c r="AM86" s="382" t="s">
        <v>200</v>
      </c>
      <c r="AN86" s="382" t="s">
        <v>200</v>
      </c>
      <c r="AO86" s="382" t="s">
        <v>200</v>
      </c>
      <c r="AP86" s="382" t="s">
        <v>200</v>
      </c>
      <c r="AQ86" s="382" t="s">
        <v>200</v>
      </c>
      <c r="AR86" s="382" t="s">
        <v>200</v>
      </c>
    </row>
    <row r="87" spans="1:44" s="272" customFormat="1" ht="12" hidden="1" customHeight="1">
      <c r="A87" s="181" t="s">
        <v>760</v>
      </c>
      <c r="B87" s="181" t="s">
        <v>147</v>
      </c>
      <c r="C87" s="181" t="s">
        <v>148</v>
      </c>
      <c r="D87" s="181" t="s">
        <v>149</v>
      </c>
      <c r="E87" s="181"/>
      <c r="F87" s="380">
        <v>67</v>
      </c>
      <c r="H87" s="268" t="s">
        <v>787</v>
      </c>
      <c r="I87" s="381">
        <v>1694</v>
      </c>
      <c r="J87" s="383">
        <v>3.9</v>
      </c>
      <c r="K87" s="382">
        <v>2</v>
      </c>
      <c r="L87" s="382" t="s">
        <v>200</v>
      </c>
      <c r="M87" s="382" t="s">
        <v>200</v>
      </c>
      <c r="N87" s="382" t="s">
        <v>200</v>
      </c>
      <c r="O87" s="382">
        <v>2</v>
      </c>
      <c r="P87" s="382" t="s">
        <v>200</v>
      </c>
      <c r="Q87" s="382">
        <v>2</v>
      </c>
      <c r="R87" s="382" t="s">
        <v>200</v>
      </c>
      <c r="S87" s="382">
        <v>1680</v>
      </c>
      <c r="T87" s="382">
        <v>376</v>
      </c>
      <c r="U87" s="382" t="s">
        <v>200</v>
      </c>
      <c r="V87" s="382">
        <v>1</v>
      </c>
      <c r="W87" s="382">
        <v>269</v>
      </c>
      <c r="X87" s="382">
        <v>102</v>
      </c>
      <c r="Y87" s="382">
        <v>2</v>
      </c>
      <c r="Z87" s="382">
        <v>2</v>
      </c>
      <c r="AA87" s="382">
        <v>56</v>
      </c>
      <c r="AB87" s="382">
        <v>1</v>
      </c>
      <c r="AC87" s="382">
        <v>1</v>
      </c>
      <c r="AD87" s="382" t="s">
        <v>200</v>
      </c>
      <c r="AE87" s="382">
        <v>4</v>
      </c>
      <c r="AF87" s="382">
        <v>1</v>
      </c>
      <c r="AG87" s="382">
        <v>49</v>
      </c>
      <c r="AH87" s="382">
        <v>291</v>
      </c>
      <c r="AI87" s="382">
        <v>24</v>
      </c>
      <c r="AJ87" s="382">
        <v>184</v>
      </c>
      <c r="AK87" s="382">
        <v>6</v>
      </c>
      <c r="AL87" s="382">
        <v>77</v>
      </c>
      <c r="AM87" s="382">
        <v>957</v>
      </c>
      <c r="AN87" s="382">
        <v>115</v>
      </c>
      <c r="AO87" s="382">
        <v>409</v>
      </c>
      <c r="AP87" s="382">
        <v>433</v>
      </c>
      <c r="AQ87" s="382">
        <v>12</v>
      </c>
      <c r="AR87" s="382" t="s">
        <v>200</v>
      </c>
    </row>
    <row r="88" spans="1:44" s="272" customFormat="1" ht="12" hidden="1" customHeight="1">
      <c r="A88" s="181" t="s">
        <v>760</v>
      </c>
      <c r="B88" s="181" t="s">
        <v>147</v>
      </c>
      <c r="C88" s="181" t="s">
        <v>148</v>
      </c>
      <c r="D88" s="181" t="s">
        <v>149</v>
      </c>
      <c r="E88" s="181"/>
      <c r="F88" s="380">
        <v>68</v>
      </c>
      <c r="H88" s="268" t="s">
        <v>788</v>
      </c>
      <c r="I88" s="381" t="s">
        <v>470</v>
      </c>
      <c r="J88" s="383" t="s">
        <v>470</v>
      </c>
      <c r="K88" s="382" t="s">
        <v>470</v>
      </c>
      <c r="L88" s="382" t="s">
        <v>470</v>
      </c>
      <c r="M88" s="382" t="s">
        <v>470</v>
      </c>
      <c r="N88" s="382" t="s">
        <v>470</v>
      </c>
      <c r="O88" s="382" t="s">
        <v>470</v>
      </c>
      <c r="P88" s="382" t="s">
        <v>470</v>
      </c>
      <c r="Q88" s="382" t="s">
        <v>470</v>
      </c>
      <c r="R88" s="382" t="s">
        <v>470</v>
      </c>
      <c r="S88" s="382" t="s">
        <v>470</v>
      </c>
      <c r="T88" s="382" t="s">
        <v>470</v>
      </c>
      <c r="U88" s="382" t="s">
        <v>470</v>
      </c>
      <c r="V88" s="382" t="s">
        <v>470</v>
      </c>
      <c r="W88" s="382" t="s">
        <v>470</v>
      </c>
      <c r="X88" s="382" t="s">
        <v>470</v>
      </c>
      <c r="Y88" s="382" t="s">
        <v>470</v>
      </c>
      <c r="Z88" s="382" t="s">
        <v>470</v>
      </c>
      <c r="AA88" s="382" t="s">
        <v>470</v>
      </c>
      <c r="AB88" s="382" t="s">
        <v>470</v>
      </c>
      <c r="AC88" s="382" t="s">
        <v>470</v>
      </c>
      <c r="AD88" s="382" t="s">
        <v>470</v>
      </c>
      <c r="AE88" s="382" t="s">
        <v>470</v>
      </c>
      <c r="AF88" s="382" t="s">
        <v>470</v>
      </c>
      <c r="AG88" s="382" t="s">
        <v>470</v>
      </c>
      <c r="AH88" s="382" t="s">
        <v>470</v>
      </c>
      <c r="AI88" s="382" t="s">
        <v>470</v>
      </c>
      <c r="AJ88" s="382" t="s">
        <v>470</v>
      </c>
      <c r="AK88" s="382" t="s">
        <v>470</v>
      </c>
      <c r="AL88" s="382" t="s">
        <v>470</v>
      </c>
      <c r="AM88" s="382" t="s">
        <v>470</v>
      </c>
      <c r="AN88" s="382" t="s">
        <v>470</v>
      </c>
      <c r="AO88" s="382" t="s">
        <v>470</v>
      </c>
      <c r="AP88" s="382" t="s">
        <v>470</v>
      </c>
      <c r="AQ88" s="382" t="s">
        <v>470</v>
      </c>
      <c r="AR88" s="382" t="s">
        <v>470</v>
      </c>
    </row>
    <row r="89" spans="1:44" s="272" customFormat="1" ht="12" hidden="1" customHeight="1">
      <c r="A89" s="181" t="s">
        <v>760</v>
      </c>
      <c r="B89" s="181" t="s">
        <v>147</v>
      </c>
      <c r="C89" s="181" t="s">
        <v>148</v>
      </c>
      <c r="D89" s="181" t="s">
        <v>149</v>
      </c>
      <c r="E89" s="181"/>
      <c r="F89" s="380">
        <v>69</v>
      </c>
      <c r="H89" s="268" t="s">
        <v>789</v>
      </c>
      <c r="I89" s="381" t="s">
        <v>470</v>
      </c>
      <c r="J89" s="383" t="s">
        <v>470</v>
      </c>
      <c r="K89" s="382" t="s">
        <v>470</v>
      </c>
      <c r="L89" s="382" t="s">
        <v>470</v>
      </c>
      <c r="M89" s="382" t="s">
        <v>470</v>
      </c>
      <c r="N89" s="382" t="s">
        <v>470</v>
      </c>
      <c r="O89" s="382" t="s">
        <v>470</v>
      </c>
      <c r="P89" s="382" t="s">
        <v>470</v>
      </c>
      <c r="Q89" s="382" t="s">
        <v>470</v>
      </c>
      <c r="R89" s="382" t="s">
        <v>470</v>
      </c>
      <c r="S89" s="382" t="s">
        <v>470</v>
      </c>
      <c r="T89" s="382" t="s">
        <v>470</v>
      </c>
      <c r="U89" s="382" t="s">
        <v>470</v>
      </c>
      <c r="V89" s="382" t="s">
        <v>470</v>
      </c>
      <c r="W89" s="382" t="s">
        <v>470</v>
      </c>
      <c r="X89" s="382" t="s">
        <v>470</v>
      </c>
      <c r="Y89" s="382" t="s">
        <v>470</v>
      </c>
      <c r="Z89" s="382" t="s">
        <v>470</v>
      </c>
      <c r="AA89" s="382" t="s">
        <v>470</v>
      </c>
      <c r="AB89" s="382" t="s">
        <v>470</v>
      </c>
      <c r="AC89" s="382" t="s">
        <v>470</v>
      </c>
      <c r="AD89" s="382" t="s">
        <v>470</v>
      </c>
      <c r="AE89" s="382" t="s">
        <v>470</v>
      </c>
      <c r="AF89" s="382" t="s">
        <v>470</v>
      </c>
      <c r="AG89" s="382" t="s">
        <v>470</v>
      </c>
      <c r="AH89" s="382" t="s">
        <v>470</v>
      </c>
      <c r="AI89" s="382" t="s">
        <v>470</v>
      </c>
      <c r="AJ89" s="382" t="s">
        <v>470</v>
      </c>
      <c r="AK89" s="382" t="s">
        <v>470</v>
      </c>
      <c r="AL89" s="382" t="s">
        <v>470</v>
      </c>
      <c r="AM89" s="382" t="s">
        <v>470</v>
      </c>
      <c r="AN89" s="382" t="s">
        <v>470</v>
      </c>
      <c r="AO89" s="382" t="s">
        <v>470</v>
      </c>
      <c r="AP89" s="382" t="s">
        <v>470</v>
      </c>
      <c r="AQ89" s="382" t="s">
        <v>470</v>
      </c>
      <c r="AR89" s="382" t="s">
        <v>470</v>
      </c>
    </row>
    <row r="90" spans="1:44" s="272" customFormat="1" ht="12" hidden="1" customHeight="1">
      <c r="A90" s="181" t="s">
        <v>760</v>
      </c>
      <c r="B90" s="181" t="s">
        <v>147</v>
      </c>
      <c r="C90" s="181" t="s">
        <v>148</v>
      </c>
      <c r="D90" s="181" t="s">
        <v>149</v>
      </c>
      <c r="E90" s="181"/>
      <c r="F90" s="380">
        <v>70</v>
      </c>
      <c r="H90" s="268" t="s">
        <v>798</v>
      </c>
      <c r="I90" s="381" t="s">
        <v>470</v>
      </c>
      <c r="J90" s="383" t="s">
        <v>470</v>
      </c>
      <c r="K90" s="382" t="s">
        <v>470</v>
      </c>
      <c r="L90" s="382" t="s">
        <v>470</v>
      </c>
      <c r="M90" s="382" t="s">
        <v>470</v>
      </c>
      <c r="N90" s="382" t="s">
        <v>470</v>
      </c>
      <c r="O90" s="382" t="s">
        <v>470</v>
      </c>
      <c r="P90" s="382" t="s">
        <v>470</v>
      </c>
      <c r="Q90" s="382" t="s">
        <v>470</v>
      </c>
      <c r="R90" s="382" t="s">
        <v>470</v>
      </c>
      <c r="S90" s="382" t="s">
        <v>470</v>
      </c>
      <c r="T90" s="382" t="s">
        <v>470</v>
      </c>
      <c r="U90" s="382" t="s">
        <v>470</v>
      </c>
      <c r="V90" s="382" t="s">
        <v>470</v>
      </c>
      <c r="W90" s="382" t="s">
        <v>470</v>
      </c>
      <c r="X90" s="382" t="s">
        <v>470</v>
      </c>
      <c r="Y90" s="382" t="s">
        <v>470</v>
      </c>
      <c r="Z90" s="382" t="s">
        <v>470</v>
      </c>
      <c r="AA90" s="382" t="s">
        <v>470</v>
      </c>
      <c r="AB90" s="382" t="s">
        <v>470</v>
      </c>
      <c r="AC90" s="382" t="s">
        <v>470</v>
      </c>
      <c r="AD90" s="382" t="s">
        <v>470</v>
      </c>
      <c r="AE90" s="382" t="s">
        <v>470</v>
      </c>
      <c r="AF90" s="382" t="s">
        <v>470</v>
      </c>
      <c r="AG90" s="382" t="s">
        <v>470</v>
      </c>
      <c r="AH90" s="382" t="s">
        <v>470</v>
      </c>
      <c r="AI90" s="382" t="s">
        <v>470</v>
      </c>
      <c r="AJ90" s="382" t="s">
        <v>470</v>
      </c>
      <c r="AK90" s="382" t="s">
        <v>470</v>
      </c>
      <c r="AL90" s="382" t="s">
        <v>470</v>
      </c>
      <c r="AM90" s="382" t="s">
        <v>470</v>
      </c>
      <c r="AN90" s="382" t="s">
        <v>470</v>
      </c>
      <c r="AO90" s="382" t="s">
        <v>470</v>
      </c>
      <c r="AP90" s="382" t="s">
        <v>470</v>
      </c>
      <c r="AQ90" s="382" t="s">
        <v>470</v>
      </c>
      <c r="AR90" s="382" t="s">
        <v>470</v>
      </c>
    </row>
    <row r="91" spans="1:44" s="272" customFormat="1" ht="12" hidden="1" customHeight="1">
      <c r="A91" s="181" t="s">
        <v>760</v>
      </c>
      <c r="B91" s="181" t="s">
        <v>147</v>
      </c>
      <c r="C91" s="181" t="s">
        <v>148</v>
      </c>
      <c r="D91" s="181" t="s">
        <v>149</v>
      </c>
      <c r="E91" s="181"/>
      <c r="F91" s="380">
        <v>71</v>
      </c>
      <c r="H91" s="268" t="s">
        <v>803</v>
      </c>
      <c r="I91" s="381" t="s">
        <v>470</v>
      </c>
      <c r="J91" s="383" t="s">
        <v>470</v>
      </c>
      <c r="K91" s="382" t="s">
        <v>470</v>
      </c>
      <c r="L91" s="382" t="s">
        <v>470</v>
      </c>
      <c r="M91" s="382" t="s">
        <v>470</v>
      </c>
      <c r="N91" s="382" t="s">
        <v>470</v>
      </c>
      <c r="O91" s="382" t="s">
        <v>470</v>
      </c>
      <c r="P91" s="382" t="s">
        <v>470</v>
      </c>
      <c r="Q91" s="382" t="s">
        <v>470</v>
      </c>
      <c r="R91" s="382" t="s">
        <v>470</v>
      </c>
      <c r="S91" s="382" t="s">
        <v>470</v>
      </c>
      <c r="T91" s="382" t="s">
        <v>470</v>
      </c>
      <c r="U91" s="382" t="s">
        <v>470</v>
      </c>
      <c r="V91" s="382" t="s">
        <v>470</v>
      </c>
      <c r="W91" s="382" t="s">
        <v>470</v>
      </c>
      <c r="X91" s="382" t="s">
        <v>470</v>
      </c>
      <c r="Y91" s="382" t="s">
        <v>470</v>
      </c>
      <c r="Z91" s="382" t="s">
        <v>470</v>
      </c>
      <c r="AA91" s="382" t="s">
        <v>470</v>
      </c>
      <c r="AB91" s="382" t="s">
        <v>470</v>
      </c>
      <c r="AC91" s="382" t="s">
        <v>470</v>
      </c>
      <c r="AD91" s="382" t="s">
        <v>470</v>
      </c>
      <c r="AE91" s="382" t="s">
        <v>470</v>
      </c>
      <c r="AF91" s="382" t="s">
        <v>470</v>
      </c>
      <c r="AG91" s="382" t="s">
        <v>470</v>
      </c>
      <c r="AH91" s="382" t="s">
        <v>470</v>
      </c>
      <c r="AI91" s="382" t="s">
        <v>470</v>
      </c>
      <c r="AJ91" s="382" t="s">
        <v>470</v>
      </c>
      <c r="AK91" s="382" t="s">
        <v>470</v>
      </c>
      <c r="AL91" s="382" t="s">
        <v>470</v>
      </c>
      <c r="AM91" s="382" t="s">
        <v>470</v>
      </c>
      <c r="AN91" s="382" t="s">
        <v>470</v>
      </c>
      <c r="AO91" s="382" t="s">
        <v>470</v>
      </c>
      <c r="AP91" s="382" t="s">
        <v>470</v>
      </c>
      <c r="AQ91" s="382" t="s">
        <v>470</v>
      </c>
      <c r="AR91" s="382" t="s">
        <v>470</v>
      </c>
    </row>
    <row r="92" spans="1:44" s="272" customFormat="1" ht="12" hidden="1" customHeight="1">
      <c r="A92" s="181" t="s">
        <v>760</v>
      </c>
      <c r="B92" s="181" t="s">
        <v>147</v>
      </c>
      <c r="C92" s="181" t="s">
        <v>148</v>
      </c>
      <c r="D92" s="181" t="s">
        <v>149</v>
      </c>
      <c r="E92" s="181"/>
      <c r="F92" s="380">
        <v>72</v>
      </c>
      <c r="H92" s="268" t="s">
        <v>792</v>
      </c>
      <c r="I92" s="381" t="s">
        <v>470</v>
      </c>
      <c r="J92" s="383" t="s">
        <v>470</v>
      </c>
      <c r="K92" s="382" t="s">
        <v>470</v>
      </c>
      <c r="L92" s="382" t="s">
        <v>470</v>
      </c>
      <c r="M92" s="382" t="s">
        <v>470</v>
      </c>
      <c r="N92" s="382" t="s">
        <v>470</v>
      </c>
      <c r="O92" s="382" t="s">
        <v>470</v>
      </c>
      <c r="P92" s="382" t="s">
        <v>470</v>
      </c>
      <c r="Q92" s="382" t="s">
        <v>470</v>
      </c>
      <c r="R92" s="382" t="s">
        <v>470</v>
      </c>
      <c r="S92" s="382" t="s">
        <v>470</v>
      </c>
      <c r="T92" s="382" t="s">
        <v>470</v>
      </c>
      <c r="U92" s="382" t="s">
        <v>470</v>
      </c>
      <c r="V92" s="382" t="s">
        <v>470</v>
      </c>
      <c r="W92" s="382" t="s">
        <v>470</v>
      </c>
      <c r="X92" s="382" t="s">
        <v>470</v>
      </c>
      <c r="Y92" s="382" t="s">
        <v>470</v>
      </c>
      <c r="Z92" s="382" t="s">
        <v>470</v>
      </c>
      <c r="AA92" s="382" t="s">
        <v>470</v>
      </c>
      <c r="AB92" s="382" t="s">
        <v>470</v>
      </c>
      <c r="AC92" s="382" t="s">
        <v>470</v>
      </c>
      <c r="AD92" s="382" t="s">
        <v>470</v>
      </c>
      <c r="AE92" s="382" t="s">
        <v>470</v>
      </c>
      <c r="AF92" s="382" t="s">
        <v>470</v>
      </c>
      <c r="AG92" s="382" t="s">
        <v>470</v>
      </c>
      <c r="AH92" s="382" t="s">
        <v>470</v>
      </c>
      <c r="AI92" s="382" t="s">
        <v>470</v>
      </c>
      <c r="AJ92" s="382" t="s">
        <v>470</v>
      </c>
      <c r="AK92" s="382" t="s">
        <v>470</v>
      </c>
      <c r="AL92" s="382" t="s">
        <v>470</v>
      </c>
      <c r="AM92" s="382" t="s">
        <v>470</v>
      </c>
      <c r="AN92" s="382" t="s">
        <v>470</v>
      </c>
      <c r="AO92" s="382" t="s">
        <v>470</v>
      </c>
      <c r="AP92" s="382" t="s">
        <v>470</v>
      </c>
      <c r="AQ92" s="382" t="s">
        <v>470</v>
      </c>
      <c r="AR92" s="382" t="s">
        <v>470</v>
      </c>
    </row>
    <row r="93" spans="1:44" s="272" customFormat="1" ht="12" hidden="1" customHeight="1">
      <c r="A93" s="181" t="s">
        <v>760</v>
      </c>
      <c r="B93" s="181" t="s">
        <v>147</v>
      </c>
      <c r="C93" s="181" t="s">
        <v>148</v>
      </c>
      <c r="D93" s="181" t="s">
        <v>149</v>
      </c>
      <c r="E93" s="181"/>
      <c r="F93" s="380">
        <v>73</v>
      </c>
      <c r="H93" s="268" t="s">
        <v>804</v>
      </c>
      <c r="I93" s="381">
        <v>19383</v>
      </c>
      <c r="J93" s="383">
        <v>44.7</v>
      </c>
      <c r="K93" s="382">
        <v>601</v>
      </c>
      <c r="L93" s="382">
        <v>233</v>
      </c>
      <c r="M93" s="382">
        <v>21</v>
      </c>
      <c r="N93" s="382">
        <v>212</v>
      </c>
      <c r="O93" s="382">
        <v>368</v>
      </c>
      <c r="P93" s="382">
        <v>123</v>
      </c>
      <c r="Q93" s="382">
        <v>90</v>
      </c>
      <c r="R93" s="382">
        <v>155</v>
      </c>
      <c r="S93" s="382">
        <v>18510</v>
      </c>
      <c r="T93" s="382">
        <v>5612</v>
      </c>
      <c r="U93" s="382">
        <v>1874</v>
      </c>
      <c r="V93" s="382">
        <v>270</v>
      </c>
      <c r="W93" s="382">
        <v>868</v>
      </c>
      <c r="X93" s="382">
        <v>1872</v>
      </c>
      <c r="Y93" s="382">
        <v>547</v>
      </c>
      <c r="Z93" s="382">
        <v>181</v>
      </c>
      <c r="AA93" s="382">
        <v>6422</v>
      </c>
      <c r="AB93" s="382">
        <v>1486</v>
      </c>
      <c r="AC93" s="382">
        <v>1725</v>
      </c>
      <c r="AD93" s="382">
        <v>641</v>
      </c>
      <c r="AE93" s="382">
        <v>1140</v>
      </c>
      <c r="AF93" s="382">
        <v>80</v>
      </c>
      <c r="AG93" s="382">
        <v>1350</v>
      </c>
      <c r="AH93" s="382">
        <v>4282</v>
      </c>
      <c r="AI93" s="382">
        <v>2085</v>
      </c>
      <c r="AJ93" s="382">
        <v>546</v>
      </c>
      <c r="AK93" s="382">
        <v>772</v>
      </c>
      <c r="AL93" s="382">
        <v>879</v>
      </c>
      <c r="AM93" s="382">
        <v>2194</v>
      </c>
      <c r="AN93" s="382">
        <v>1692</v>
      </c>
      <c r="AO93" s="382">
        <v>275</v>
      </c>
      <c r="AP93" s="382">
        <v>227</v>
      </c>
      <c r="AQ93" s="382">
        <v>272</v>
      </c>
      <c r="AR93" s="382">
        <v>18</v>
      </c>
    </row>
    <row r="94" spans="1:44" s="272" customFormat="1" ht="12" hidden="1" customHeight="1">
      <c r="A94" s="181" t="s">
        <v>760</v>
      </c>
      <c r="B94" s="181" t="s">
        <v>147</v>
      </c>
      <c r="C94" s="181" t="s">
        <v>148</v>
      </c>
      <c r="D94" s="181" t="s">
        <v>149</v>
      </c>
      <c r="E94" s="181"/>
      <c r="F94" s="380">
        <v>74</v>
      </c>
      <c r="H94" s="268" t="s">
        <v>805</v>
      </c>
      <c r="I94" s="381">
        <v>530</v>
      </c>
      <c r="J94" s="383">
        <v>1.2</v>
      </c>
      <c r="K94" s="382">
        <v>463</v>
      </c>
      <c r="L94" s="382">
        <v>204</v>
      </c>
      <c r="M94" s="382" t="s">
        <v>200</v>
      </c>
      <c r="N94" s="382">
        <v>204</v>
      </c>
      <c r="O94" s="382">
        <v>259</v>
      </c>
      <c r="P94" s="382">
        <v>100</v>
      </c>
      <c r="Q94" s="382">
        <v>31</v>
      </c>
      <c r="R94" s="382">
        <v>128</v>
      </c>
      <c r="S94" s="382">
        <v>66</v>
      </c>
      <c r="T94" s="382">
        <v>30</v>
      </c>
      <c r="U94" s="382">
        <v>5</v>
      </c>
      <c r="V94" s="382" t="s">
        <v>200</v>
      </c>
      <c r="W94" s="382">
        <v>4</v>
      </c>
      <c r="X94" s="382">
        <v>1</v>
      </c>
      <c r="Y94" s="382" t="s">
        <v>200</v>
      </c>
      <c r="Z94" s="382">
        <v>20</v>
      </c>
      <c r="AA94" s="382">
        <v>27</v>
      </c>
      <c r="AB94" s="382">
        <v>5</v>
      </c>
      <c r="AC94" s="382">
        <v>5</v>
      </c>
      <c r="AD94" s="382">
        <v>1</v>
      </c>
      <c r="AE94" s="382">
        <v>2</v>
      </c>
      <c r="AF94" s="382">
        <v>2</v>
      </c>
      <c r="AG94" s="382">
        <v>12</v>
      </c>
      <c r="AH94" s="382">
        <v>7</v>
      </c>
      <c r="AI94" s="382" t="s">
        <v>200</v>
      </c>
      <c r="AJ94" s="382" t="s">
        <v>200</v>
      </c>
      <c r="AK94" s="382" t="s">
        <v>200</v>
      </c>
      <c r="AL94" s="382">
        <v>7</v>
      </c>
      <c r="AM94" s="382">
        <v>2</v>
      </c>
      <c r="AN94" s="382" t="s">
        <v>200</v>
      </c>
      <c r="AO94" s="382">
        <v>2</v>
      </c>
      <c r="AP94" s="382" t="s">
        <v>200</v>
      </c>
      <c r="AQ94" s="382">
        <v>1</v>
      </c>
      <c r="AR94" s="382">
        <v>1</v>
      </c>
    </row>
    <row r="95" spans="1:44" s="272" customFormat="1" ht="12" hidden="1" customHeight="1">
      <c r="A95" s="181" t="s">
        <v>760</v>
      </c>
      <c r="B95" s="181" t="s">
        <v>147</v>
      </c>
      <c r="C95" s="181" t="s">
        <v>148</v>
      </c>
      <c r="D95" s="181" t="s">
        <v>149</v>
      </c>
      <c r="E95" s="181"/>
      <c r="F95" s="380">
        <v>75</v>
      </c>
      <c r="H95" s="268" t="s">
        <v>797</v>
      </c>
      <c r="I95" s="381">
        <v>18647</v>
      </c>
      <c r="J95" s="383">
        <v>43</v>
      </c>
      <c r="K95" s="382">
        <v>122</v>
      </c>
      <c r="L95" s="382">
        <v>23</v>
      </c>
      <c r="M95" s="382">
        <v>17</v>
      </c>
      <c r="N95" s="382">
        <v>6</v>
      </c>
      <c r="O95" s="382">
        <v>99</v>
      </c>
      <c r="P95" s="382">
        <v>21</v>
      </c>
      <c r="Q95" s="382">
        <v>58</v>
      </c>
      <c r="R95" s="382">
        <v>20</v>
      </c>
      <c r="S95" s="382">
        <v>18415</v>
      </c>
      <c r="T95" s="382">
        <v>5578</v>
      </c>
      <c r="U95" s="382">
        <v>1868</v>
      </c>
      <c r="V95" s="382">
        <v>270</v>
      </c>
      <c r="W95" s="382">
        <v>863</v>
      </c>
      <c r="X95" s="382">
        <v>1870</v>
      </c>
      <c r="Y95" s="382">
        <v>546</v>
      </c>
      <c r="Z95" s="382">
        <v>161</v>
      </c>
      <c r="AA95" s="382">
        <v>6374</v>
      </c>
      <c r="AB95" s="382">
        <v>1471</v>
      </c>
      <c r="AC95" s="382">
        <v>1715</v>
      </c>
      <c r="AD95" s="382">
        <v>637</v>
      </c>
      <c r="AE95" s="382">
        <v>1138</v>
      </c>
      <c r="AF95" s="382">
        <v>78</v>
      </c>
      <c r="AG95" s="382">
        <v>1335</v>
      </c>
      <c r="AH95" s="382">
        <v>4274</v>
      </c>
      <c r="AI95" s="382">
        <v>2084</v>
      </c>
      <c r="AJ95" s="382">
        <v>546</v>
      </c>
      <c r="AK95" s="382">
        <v>772</v>
      </c>
      <c r="AL95" s="382">
        <v>872</v>
      </c>
      <c r="AM95" s="382">
        <v>2189</v>
      </c>
      <c r="AN95" s="382">
        <v>1690</v>
      </c>
      <c r="AO95" s="382">
        <v>273</v>
      </c>
      <c r="AP95" s="382">
        <v>226</v>
      </c>
      <c r="AQ95" s="382">
        <v>110</v>
      </c>
      <c r="AR95" s="382">
        <v>15</v>
      </c>
    </row>
    <row r="96" spans="1:44" s="272" customFormat="1" ht="12" hidden="1" customHeight="1">
      <c r="A96" s="181" t="s">
        <v>760</v>
      </c>
      <c r="B96" s="181" t="s">
        <v>147</v>
      </c>
      <c r="C96" s="181" t="s">
        <v>148</v>
      </c>
      <c r="D96" s="181" t="s">
        <v>149</v>
      </c>
      <c r="E96" s="181"/>
      <c r="F96" s="380">
        <v>76</v>
      </c>
      <c r="H96" s="268" t="s">
        <v>784</v>
      </c>
      <c r="I96" s="381" t="s">
        <v>470</v>
      </c>
      <c r="J96" s="383" t="s">
        <v>470</v>
      </c>
      <c r="K96" s="382" t="s">
        <v>470</v>
      </c>
      <c r="L96" s="382" t="s">
        <v>470</v>
      </c>
      <c r="M96" s="382" t="s">
        <v>470</v>
      </c>
      <c r="N96" s="382" t="s">
        <v>470</v>
      </c>
      <c r="O96" s="382" t="s">
        <v>470</v>
      </c>
      <c r="P96" s="382" t="s">
        <v>470</v>
      </c>
      <c r="Q96" s="382" t="s">
        <v>470</v>
      </c>
      <c r="R96" s="382" t="s">
        <v>470</v>
      </c>
      <c r="S96" s="382" t="s">
        <v>470</v>
      </c>
      <c r="T96" s="382" t="s">
        <v>470</v>
      </c>
      <c r="U96" s="382" t="s">
        <v>470</v>
      </c>
      <c r="V96" s="382" t="s">
        <v>470</v>
      </c>
      <c r="W96" s="382" t="s">
        <v>470</v>
      </c>
      <c r="X96" s="382" t="s">
        <v>470</v>
      </c>
      <c r="Y96" s="382" t="s">
        <v>470</v>
      </c>
      <c r="Z96" s="382" t="s">
        <v>470</v>
      </c>
      <c r="AA96" s="382" t="s">
        <v>470</v>
      </c>
      <c r="AB96" s="382" t="s">
        <v>470</v>
      </c>
      <c r="AC96" s="382" t="s">
        <v>470</v>
      </c>
      <c r="AD96" s="382" t="s">
        <v>470</v>
      </c>
      <c r="AE96" s="382" t="s">
        <v>470</v>
      </c>
      <c r="AF96" s="382" t="s">
        <v>470</v>
      </c>
      <c r="AG96" s="382" t="s">
        <v>470</v>
      </c>
      <c r="AH96" s="382" t="s">
        <v>470</v>
      </c>
      <c r="AI96" s="382" t="s">
        <v>470</v>
      </c>
      <c r="AJ96" s="382" t="s">
        <v>470</v>
      </c>
      <c r="AK96" s="382" t="s">
        <v>470</v>
      </c>
      <c r="AL96" s="382" t="s">
        <v>470</v>
      </c>
      <c r="AM96" s="382" t="s">
        <v>470</v>
      </c>
      <c r="AN96" s="382" t="s">
        <v>470</v>
      </c>
      <c r="AO96" s="382" t="s">
        <v>470</v>
      </c>
      <c r="AP96" s="382" t="s">
        <v>470</v>
      </c>
      <c r="AQ96" s="382" t="s">
        <v>470</v>
      </c>
      <c r="AR96" s="382" t="s">
        <v>470</v>
      </c>
    </row>
    <row r="97" spans="1:44" s="272" customFormat="1" ht="12" hidden="1" customHeight="1">
      <c r="A97" s="181" t="s">
        <v>760</v>
      </c>
      <c r="B97" s="181" t="s">
        <v>147</v>
      </c>
      <c r="C97" s="181" t="s">
        <v>148</v>
      </c>
      <c r="D97" s="181" t="s">
        <v>149</v>
      </c>
      <c r="E97" s="181"/>
      <c r="F97" s="380">
        <v>77</v>
      </c>
      <c r="H97" s="268" t="s">
        <v>785</v>
      </c>
      <c r="I97" s="381">
        <v>8117</v>
      </c>
      <c r="J97" s="383">
        <v>18.7</v>
      </c>
      <c r="K97" s="382">
        <v>33</v>
      </c>
      <c r="L97" s="382">
        <v>16</v>
      </c>
      <c r="M97" s="382">
        <v>13</v>
      </c>
      <c r="N97" s="382">
        <v>3</v>
      </c>
      <c r="O97" s="382">
        <v>17</v>
      </c>
      <c r="P97" s="382">
        <v>11</v>
      </c>
      <c r="Q97" s="382" t="s">
        <v>200</v>
      </c>
      <c r="R97" s="382">
        <v>6</v>
      </c>
      <c r="S97" s="382">
        <v>8003</v>
      </c>
      <c r="T97" s="382">
        <v>2507</v>
      </c>
      <c r="U97" s="382">
        <v>870</v>
      </c>
      <c r="V97" s="382">
        <v>124</v>
      </c>
      <c r="W97" s="382">
        <v>488</v>
      </c>
      <c r="X97" s="382">
        <v>543</v>
      </c>
      <c r="Y97" s="382">
        <v>428</v>
      </c>
      <c r="Z97" s="382">
        <v>54</v>
      </c>
      <c r="AA97" s="382">
        <v>5269</v>
      </c>
      <c r="AB97" s="382">
        <v>1303</v>
      </c>
      <c r="AC97" s="382">
        <v>1537</v>
      </c>
      <c r="AD97" s="382">
        <v>509</v>
      </c>
      <c r="AE97" s="382">
        <v>934</v>
      </c>
      <c r="AF97" s="382">
        <v>76</v>
      </c>
      <c r="AG97" s="382">
        <v>910</v>
      </c>
      <c r="AH97" s="382">
        <v>130</v>
      </c>
      <c r="AI97" s="382">
        <v>73</v>
      </c>
      <c r="AJ97" s="382">
        <v>2</v>
      </c>
      <c r="AK97" s="382">
        <v>13</v>
      </c>
      <c r="AL97" s="382">
        <v>42</v>
      </c>
      <c r="AM97" s="382">
        <v>97</v>
      </c>
      <c r="AN97" s="382">
        <v>66</v>
      </c>
      <c r="AO97" s="382">
        <v>5</v>
      </c>
      <c r="AP97" s="382">
        <v>26</v>
      </c>
      <c r="AQ97" s="382">
        <v>81</v>
      </c>
      <c r="AR97" s="382">
        <v>5</v>
      </c>
    </row>
    <row r="98" spans="1:44" s="272" customFormat="1" ht="12" hidden="1" customHeight="1">
      <c r="A98" s="181" t="s">
        <v>760</v>
      </c>
      <c r="B98" s="181" t="s">
        <v>147</v>
      </c>
      <c r="C98" s="181" t="s">
        <v>148</v>
      </c>
      <c r="D98" s="181" t="s">
        <v>149</v>
      </c>
      <c r="E98" s="181"/>
      <c r="F98" s="380">
        <v>78</v>
      </c>
      <c r="H98" s="268" t="s">
        <v>786</v>
      </c>
      <c r="I98" s="381" t="s">
        <v>470</v>
      </c>
      <c r="J98" s="383" t="s">
        <v>470</v>
      </c>
      <c r="K98" s="382" t="s">
        <v>470</v>
      </c>
      <c r="L98" s="382" t="s">
        <v>470</v>
      </c>
      <c r="M98" s="382" t="s">
        <v>470</v>
      </c>
      <c r="N98" s="382" t="s">
        <v>470</v>
      </c>
      <c r="O98" s="382" t="s">
        <v>470</v>
      </c>
      <c r="P98" s="382" t="s">
        <v>470</v>
      </c>
      <c r="Q98" s="382" t="s">
        <v>470</v>
      </c>
      <c r="R98" s="382" t="s">
        <v>470</v>
      </c>
      <c r="S98" s="382" t="s">
        <v>470</v>
      </c>
      <c r="T98" s="382" t="s">
        <v>470</v>
      </c>
      <c r="U98" s="382" t="s">
        <v>470</v>
      </c>
      <c r="V98" s="382" t="s">
        <v>470</v>
      </c>
      <c r="W98" s="382" t="s">
        <v>470</v>
      </c>
      <c r="X98" s="382" t="s">
        <v>470</v>
      </c>
      <c r="Y98" s="382" t="s">
        <v>470</v>
      </c>
      <c r="Z98" s="382" t="s">
        <v>470</v>
      </c>
      <c r="AA98" s="382" t="s">
        <v>470</v>
      </c>
      <c r="AB98" s="382" t="s">
        <v>470</v>
      </c>
      <c r="AC98" s="382" t="s">
        <v>470</v>
      </c>
      <c r="AD98" s="382" t="s">
        <v>470</v>
      </c>
      <c r="AE98" s="382" t="s">
        <v>470</v>
      </c>
      <c r="AF98" s="382" t="s">
        <v>470</v>
      </c>
      <c r="AG98" s="382" t="s">
        <v>470</v>
      </c>
      <c r="AH98" s="382" t="s">
        <v>470</v>
      </c>
      <c r="AI98" s="382" t="s">
        <v>470</v>
      </c>
      <c r="AJ98" s="382" t="s">
        <v>470</v>
      </c>
      <c r="AK98" s="382" t="s">
        <v>470</v>
      </c>
      <c r="AL98" s="382" t="s">
        <v>470</v>
      </c>
      <c r="AM98" s="382" t="s">
        <v>470</v>
      </c>
      <c r="AN98" s="382" t="s">
        <v>470</v>
      </c>
      <c r="AO98" s="382" t="s">
        <v>470</v>
      </c>
      <c r="AP98" s="382" t="s">
        <v>470</v>
      </c>
      <c r="AQ98" s="382" t="s">
        <v>470</v>
      </c>
      <c r="AR98" s="382" t="s">
        <v>470</v>
      </c>
    </row>
    <row r="99" spans="1:44" s="272" customFormat="1" ht="12" hidden="1" customHeight="1">
      <c r="A99" s="181" t="s">
        <v>760</v>
      </c>
      <c r="B99" s="181" t="s">
        <v>147</v>
      </c>
      <c r="C99" s="181" t="s">
        <v>148</v>
      </c>
      <c r="D99" s="181" t="s">
        <v>149</v>
      </c>
      <c r="E99" s="181"/>
      <c r="F99" s="380">
        <v>79</v>
      </c>
      <c r="H99" s="268" t="s">
        <v>787</v>
      </c>
      <c r="I99" s="381">
        <v>2176</v>
      </c>
      <c r="J99" s="383">
        <v>5</v>
      </c>
      <c r="K99" s="382">
        <v>57</v>
      </c>
      <c r="L99" s="382">
        <v>3</v>
      </c>
      <c r="M99" s="382" t="s">
        <v>200</v>
      </c>
      <c r="N99" s="382">
        <v>3</v>
      </c>
      <c r="O99" s="382">
        <v>54</v>
      </c>
      <c r="P99" s="382" t="s">
        <v>200</v>
      </c>
      <c r="Q99" s="382">
        <v>51</v>
      </c>
      <c r="R99" s="382">
        <v>3</v>
      </c>
      <c r="S99" s="382">
        <v>2099</v>
      </c>
      <c r="T99" s="382">
        <v>143</v>
      </c>
      <c r="U99" s="382">
        <v>47</v>
      </c>
      <c r="V99" s="382">
        <v>4</v>
      </c>
      <c r="W99" s="382">
        <v>16</v>
      </c>
      <c r="X99" s="382">
        <v>60</v>
      </c>
      <c r="Y99" s="382">
        <v>1</v>
      </c>
      <c r="Z99" s="382">
        <v>15</v>
      </c>
      <c r="AA99" s="382">
        <v>59</v>
      </c>
      <c r="AB99" s="382">
        <v>4</v>
      </c>
      <c r="AC99" s="382">
        <v>15</v>
      </c>
      <c r="AD99" s="382" t="s">
        <v>200</v>
      </c>
      <c r="AE99" s="382" t="s">
        <v>200</v>
      </c>
      <c r="AF99" s="382">
        <v>1</v>
      </c>
      <c r="AG99" s="382">
        <v>39</v>
      </c>
      <c r="AH99" s="382">
        <v>43</v>
      </c>
      <c r="AI99" s="382">
        <v>14</v>
      </c>
      <c r="AJ99" s="382">
        <v>13</v>
      </c>
      <c r="AK99" s="382">
        <v>4</v>
      </c>
      <c r="AL99" s="382">
        <v>12</v>
      </c>
      <c r="AM99" s="382">
        <v>1854</v>
      </c>
      <c r="AN99" s="382">
        <v>1593</v>
      </c>
      <c r="AO99" s="382">
        <v>70</v>
      </c>
      <c r="AP99" s="382">
        <v>191</v>
      </c>
      <c r="AQ99" s="382">
        <v>20</v>
      </c>
      <c r="AR99" s="382">
        <v>5</v>
      </c>
    </row>
    <row r="100" spans="1:44" s="272" customFormat="1" ht="12" hidden="1" customHeight="1">
      <c r="A100" s="181" t="s">
        <v>760</v>
      </c>
      <c r="B100" s="181" t="s">
        <v>147</v>
      </c>
      <c r="C100" s="181" t="s">
        <v>148</v>
      </c>
      <c r="D100" s="181" t="s">
        <v>149</v>
      </c>
      <c r="E100" s="181"/>
      <c r="F100" s="380">
        <v>80</v>
      </c>
      <c r="H100" s="268" t="s">
        <v>788</v>
      </c>
      <c r="I100" s="381" t="s">
        <v>470</v>
      </c>
      <c r="J100" s="383" t="s">
        <v>470</v>
      </c>
      <c r="K100" s="382" t="s">
        <v>470</v>
      </c>
      <c r="L100" s="382" t="s">
        <v>470</v>
      </c>
      <c r="M100" s="382" t="s">
        <v>470</v>
      </c>
      <c r="N100" s="382" t="s">
        <v>470</v>
      </c>
      <c r="O100" s="382" t="s">
        <v>470</v>
      </c>
      <c r="P100" s="382" t="s">
        <v>470</v>
      </c>
      <c r="Q100" s="382" t="s">
        <v>470</v>
      </c>
      <c r="R100" s="382" t="s">
        <v>470</v>
      </c>
      <c r="S100" s="382" t="s">
        <v>470</v>
      </c>
      <c r="T100" s="382" t="s">
        <v>470</v>
      </c>
      <c r="U100" s="382" t="s">
        <v>470</v>
      </c>
      <c r="V100" s="382" t="s">
        <v>470</v>
      </c>
      <c r="W100" s="382" t="s">
        <v>470</v>
      </c>
      <c r="X100" s="382" t="s">
        <v>470</v>
      </c>
      <c r="Y100" s="382" t="s">
        <v>470</v>
      </c>
      <c r="Z100" s="382" t="s">
        <v>470</v>
      </c>
      <c r="AA100" s="382" t="s">
        <v>470</v>
      </c>
      <c r="AB100" s="382" t="s">
        <v>470</v>
      </c>
      <c r="AC100" s="382" t="s">
        <v>470</v>
      </c>
      <c r="AD100" s="382" t="s">
        <v>470</v>
      </c>
      <c r="AE100" s="382" t="s">
        <v>470</v>
      </c>
      <c r="AF100" s="382" t="s">
        <v>470</v>
      </c>
      <c r="AG100" s="382" t="s">
        <v>470</v>
      </c>
      <c r="AH100" s="382" t="s">
        <v>470</v>
      </c>
      <c r="AI100" s="382" t="s">
        <v>470</v>
      </c>
      <c r="AJ100" s="382" t="s">
        <v>470</v>
      </c>
      <c r="AK100" s="382" t="s">
        <v>470</v>
      </c>
      <c r="AL100" s="382" t="s">
        <v>470</v>
      </c>
      <c r="AM100" s="382" t="s">
        <v>470</v>
      </c>
      <c r="AN100" s="382" t="s">
        <v>470</v>
      </c>
      <c r="AO100" s="382" t="s">
        <v>470</v>
      </c>
      <c r="AP100" s="382" t="s">
        <v>470</v>
      </c>
      <c r="AQ100" s="382" t="s">
        <v>470</v>
      </c>
      <c r="AR100" s="382" t="s">
        <v>470</v>
      </c>
    </row>
    <row r="101" spans="1:44" s="272" customFormat="1" ht="12" hidden="1" customHeight="1">
      <c r="A101" s="181" t="s">
        <v>760</v>
      </c>
      <c r="B101" s="181" t="s">
        <v>147</v>
      </c>
      <c r="C101" s="181" t="s">
        <v>148</v>
      </c>
      <c r="D101" s="181" t="s">
        <v>149</v>
      </c>
      <c r="E101" s="181"/>
      <c r="F101" s="380">
        <v>81</v>
      </c>
      <c r="H101" s="268" t="s">
        <v>789</v>
      </c>
      <c r="I101" s="381" t="s">
        <v>470</v>
      </c>
      <c r="J101" s="383" t="s">
        <v>470</v>
      </c>
      <c r="K101" s="382" t="s">
        <v>470</v>
      </c>
      <c r="L101" s="382" t="s">
        <v>470</v>
      </c>
      <c r="M101" s="382" t="s">
        <v>470</v>
      </c>
      <c r="N101" s="382" t="s">
        <v>470</v>
      </c>
      <c r="O101" s="382" t="s">
        <v>470</v>
      </c>
      <c r="P101" s="382" t="s">
        <v>470</v>
      </c>
      <c r="Q101" s="382" t="s">
        <v>470</v>
      </c>
      <c r="R101" s="382" t="s">
        <v>470</v>
      </c>
      <c r="S101" s="382" t="s">
        <v>470</v>
      </c>
      <c r="T101" s="382" t="s">
        <v>470</v>
      </c>
      <c r="U101" s="382" t="s">
        <v>470</v>
      </c>
      <c r="V101" s="382" t="s">
        <v>470</v>
      </c>
      <c r="W101" s="382" t="s">
        <v>470</v>
      </c>
      <c r="X101" s="382" t="s">
        <v>470</v>
      </c>
      <c r="Y101" s="382" t="s">
        <v>470</v>
      </c>
      <c r="Z101" s="382" t="s">
        <v>470</v>
      </c>
      <c r="AA101" s="382" t="s">
        <v>470</v>
      </c>
      <c r="AB101" s="382" t="s">
        <v>470</v>
      </c>
      <c r="AC101" s="382" t="s">
        <v>470</v>
      </c>
      <c r="AD101" s="382" t="s">
        <v>470</v>
      </c>
      <c r="AE101" s="382" t="s">
        <v>470</v>
      </c>
      <c r="AF101" s="382" t="s">
        <v>470</v>
      </c>
      <c r="AG101" s="382" t="s">
        <v>470</v>
      </c>
      <c r="AH101" s="382" t="s">
        <v>470</v>
      </c>
      <c r="AI101" s="382" t="s">
        <v>470</v>
      </c>
      <c r="AJ101" s="382" t="s">
        <v>470</v>
      </c>
      <c r="AK101" s="382" t="s">
        <v>470</v>
      </c>
      <c r="AL101" s="382" t="s">
        <v>470</v>
      </c>
      <c r="AM101" s="382" t="s">
        <v>470</v>
      </c>
      <c r="AN101" s="382" t="s">
        <v>470</v>
      </c>
      <c r="AO101" s="382" t="s">
        <v>470</v>
      </c>
      <c r="AP101" s="382" t="s">
        <v>470</v>
      </c>
      <c r="AQ101" s="382" t="s">
        <v>470</v>
      </c>
      <c r="AR101" s="382" t="s">
        <v>470</v>
      </c>
    </row>
    <row r="102" spans="1:44" s="272" customFormat="1" ht="12" hidden="1" customHeight="1">
      <c r="A102" s="181" t="s">
        <v>760</v>
      </c>
      <c r="B102" s="181" t="s">
        <v>147</v>
      </c>
      <c r="C102" s="181" t="s">
        <v>148</v>
      </c>
      <c r="D102" s="181" t="s">
        <v>149</v>
      </c>
      <c r="E102" s="181"/>
      <c r="F102" s="380">
        <v>82</v>
      </c>
      <c r="H102" s="268" t="s">
        <v>798</v>
      </c>
      <c r="I102" s="381">
        <v>206</v>
      </c>
      <c r="J102" s="383">
        <v>0.5</v>
      </c>
      <c r="K102" s="382">
        <v>16</v>
      </c>
      <c r="L102" s="382">
        <v>6</v>
      </c>
      <c r="M102" s="382">
        <v>4</v>
      </c>
      <c r="N102" s="382">
        <v>2</v>
      </c>
      <c r="O102" s="382">
        <v>10</v>
      </c>
      <c r="P102" s="382">
        <v>2</v>
      </c>
      <c r="Q102" s="382">
        <v>1</v>
      </c>
      <c r="R102" s="382">
        <v>7</v>
      </c>
      <c r="S102" s="382">
        <v>29</v>
      </c>
      <c r="T102" s="382">
        <v>4</v>
      </c>
      <c r="U102" s="382">
        <v>1</v>
      </c>
      <c r="V102" s="382" t="s">
        <v>200</v>
      </c>
      <c r="W102" s="382">
        <v>1</v>
      </c>
      <c r="X102" s="382">
        <v>1</v>
      </c>
      <c r="Y102" s="382">
        <v>1</v>
      </c>
      <c r="Z102" s="382" t="s">
        <v>200</v>
      </c>
      <c r="AA102" s="382">
        <v>21</v>
      </c>
      <c r="AB102" s="382">
        <v>10</v>
      </c>
      <c r="AC102" s="382">
        <v>5</v>
      </c>
      <c r="AD102" s="382">
        <v>3</v>
      </c>
      <c r="AE102" s="382" t="s">
        <v>200</v>
      </c>
      <c r="AF102" s="382" t="s">
        <v>200</v>
      </c>
      <c r="AG102" s="382">
        <v>3</v>
      </c>
      <c r="AH102" s="382">
        <v>1</v>
      </c>
      <c r="AI102" s="382">
        <v>1</v>
      </c>
      <c r="AJ102" s="382" t="s">
        <v>200</v>
      </c>
      <c r="AK102" s="382" t="s">
        <v>200</v>
      </c>
      <c r="AL102" s="382" t="s">
        <v>200</v>
      </c>
      <c r="AM102" s="382">
        <v>3</v>
      </c>
      <c r="AN102" s="382">
        <v>2</v>
      </c>
      <c r="AO102" s="382" t="s">
        <v>200</v>
      </c>
      <c r="AP102" s="382">
        <v>1</v>
      </c>
      <c r="AQ102" s="382">
        <v>161</v>
      </c>
      <c r="AR102" s="382">
        <v>2</v>
      </c>
    </row>
    <row r="103" spans="1:44" s="272" customFormat="1" ht="12" hidden="1" customHeight="1">
      <c r="A103" s="181" t="s">
        <v>760</v>
      </c>
      <c r="B103" s="181" t="s">
        <v>147</v>
      </c>
      <c r="C103" s="181" t="s">
        <v>148</v>
      </c>
      <c r="D103" s="181" t="s">
        <v>149</v>
      </c>
      <c r="E103" s="181"/>
      <c r="F103" s="380">
        <v>83</v>
      </c>
      <c r="H103" s="268" t="s">
        <v>791</v>
      </c>
      <c r="I103" s="381" t="s">
        <v>470</v>
      </c>
      <c r="J103" s="383" t="s">
        <v>470</v>
      </c>
      <c r="K103" s="382" t="s">
        <v>470</v>
      </c>
      <c r="L103" s="382" t="s">
        <v>470</v>
      </c>
      <c r="M103" s="382" t="s">
        <v>470</v>
      </c>
      <c r="N103" s="382" t="s">
        <v>470</v>
      </c>
      <c r="O103" s="382" t="s">
        <v>470</v>
      </c>
      <c r="P103" s="382" t="s">
        <v>470</v>
      </c>
      <c r="Q103" s="382" t="s">
        <v>470</v>
      </c>
      <c r="R103" s="382" t="s">
        <v>470</v>
      </c>
      <c r="S103" s="382" t="s">
        <v>470</v>
      </c>
      <c r="T103" s="382" t="s">
        <v>470</v>
      </c>
      <c r="U103" s="382" t="s">
        <v>470</v>
      </c>
      <c r="V103" s="382" t="s">
        <v>470</v>
      </c>
      <c r="W103" s="382" t="s">
        <v>470</v>
      </c>
      <c r="X103" s="382" t="s">
        <v>470</v>
      </c>
      <c r="Y103" s="382" t="s">
        <v>470</v>
      </c>
      <c r="Z103" s="382" t="s">
        <v>470</v>
      </c>
      <c r="AA103" s="382" t="s">
        <v>470</v>
      </c>
      <c r="AB103" s="382" t="s">
        <v>470</v>
      </c>
      <c r="AC103" s="382" t="s">
        <v>470</v>
      </c>
      <c r="AD103" s="382" t="s">
        <v>470</v>
      </c>
      <c r="AE103" s="382" t="s">
        <v>470</v>
      </c>
      <c r="AF103" s="382" t="s">
        <v>470</v>
      </c>
      <c r="AG103" s="382" t="s">
        <v>470</v>
      </c>
      <c r="AH103" s="382" t="s">
        <v>470</v>
      </c>
      <c r="AI103" s="382" t="s">
        <v>470</v>
      </c>
      <c r="AJ103" s="382" t="s">
        <v>470</v>
      </c>
      <c r="AK103" s="382" t="s">
        <v>470</v>
      </c>
      <c r="AL103" s="382" t="s">
        <v>470</v>
      </c>
      <c r="AM103" s="382" t="s">
        <v>470</v>
      </c>
      <c r="AN103" s="382" t="s">
        <v>470</v>
      </c>
      <c r="AO103" s="382" t="s">
        <v>470</v>
      </c>
      <c r="AP103" s="382" t="s">
        <v>470</v>
      </c>
      <c r="AQ103" s="382" t="s">
        <v>470</v>
      </c>
      <c r="AR103" s="382" t="s">
        <v>470</v>
      </c>
    </row>
    <row r="104" spans="1:44" s="272" customFormat="1" ht="12" hidden="1" customHeight="1">
      <c r="A104" s="181" t="s">
        <v>760</v>
      </c>
      <c r="B104" s="181" t="s">
        <v>147</v>
      </c>
      <c r="C104" s="181" t="s">
        <v>148</v>
      </c>
      <c r="D104" s="181" t="s">
        <v>149</v>
      </c>
      <c r="E104" s="181"/>
      <c r="F104" s="380">
        <v>84</v>
      </c>
      <c r="H104" s="268" t="s">
        <v>792</v>
      </c>
      <c r="I104" s="381" t="s">
        <v>470</v>
      </c>
      <c r="J104" s="383" t="s">
        <v>470</v>
      </c>
      <c r="K104" s="382" t="s">
        <v>470</v>
      </c>
      <c r="L104" s="382" t="s">
        <v>470</v>
      </c>
      <c r="M104" s="382" t="s">
        <v>470</v>
      </c>
      <c r="N104" s="382" t="s">
        <v>470</v>
      </c>
      <c r="O104" s="382" t="s">
        <v>470</v>
      </c>
      <c r="P104" s="382" t="s">
        <v>470</v>
      </c>
      <c r="Q104" s="382" t="s">
        <v>470</v>
      </c>
      <c r="R104" s="382" t="s">
        <v>470</v>
      </c>
      <c r="S104" s="382" t="s">
        <v>470</v>
      </c>
      <c r="T104" s="382" t="s">
        <v>470</v>
      </c>
      <c r="U104" s="382" t="s">
        <v>470</v>
      </c>
      <c r="V104" s="382" t="s">
        <v>470</v>
      </c>
      <c r="W104" s="382" t="s">
        <v>470</v>
      </c>
      <c r="X104" s="382" t="s">
        <v>470</v>
      </c>
      <c r="Y104" s="382" t="s">
        <v>470</v>
      </c>
      <c r="Z104" s="382" t="s">
        <v>470</v>
      </c>
      <c r="AA104" s="382" t="s">
        <v>470</v>
      </c>
      <c r="AB104" s="382" t="s">
        <v>470</v>
      </c>
      <c r="AC104" s="382" t="s">
        <v>470</v>
      </c>
      <c r="AD104" s="382" t="s">
        <v>470</v>
      </c>
      <c r="AE104" s="382" t="s">
        <v>470</v>
      </c>
      <c r="AF104" s="382" t="s">
        <v>470</v>
      </c>
      <c r="AG104" s="382" t="s">
        <v>470</v>
      </c>
      <c r="AH104" s="382" t="s">
        <v>470</v>
      </c>
      <c r="AI104" s="382" t="s">
        <v>470</v>
      </c>
      <c r="AJ104" s="382" t="s">
        <v>470</v>
      </c>
      <c r="AK104" s="382" t="s">
        <v>470</v>
      </c>
      <c r="AL104" s="382" t="s">
        <v>470</v>
      </c>
      <c r="AM104" s="382" t="s">
        <v>470</v>
      </c>
      <c r="AN104" s="382" t="s">
        <v>470</v>
      </c>
      <c r="AO104" s="382" t="s">
        <v>470</v>
      </c>
      <c r="AP104" s="382" t="s">
        <v>470</v>
      </c>
      <c r="AQ104" s="382" t="s">
        <v>470</v>
      </c>
      <c r="AR104" s="382" t="s">
        <v>470</v>
      </c>
    </row>
    <row r="105" spans="1:44" s="272" customFormat="1" ht="12" hidden="1" customHeight="1">
      <c r="A105" s="181" t="s">
        <v>760</v>
      </c>
      <c r="B105" s="181" t="s">
        <v>147</v>
      </c>
      <c r="C105" s="181" t="s">
        <v>148</v>
      </c>
      <c r="D105" s="181" t="s">
        <v>149</v>
      </c>
      <c r="E105" s="181"/>
      <c r="F105" s="380">
        <v>85</v>
      </c>
      <c r="H105" s="268" t="s">
        <v>806</v>
      </c>
      <c r="I105" s="381">
        <v>6864</v>
      </c>
      <c r="J105" s="383">
        <v>15.8</v>
      </c>
      <c r="K105" s="382">
        <v>533</v>
      </c>
      <c r="L105" s="382">
        <v>174</v>
      </c>
      <c r="M105" s="382">
        <v>32</v>
      </c>
      <c r="N105" s="382">
        <v>142</v>
      </c>
      <c r="O105" s="382">
        <v>359</v>
      </c>
      <c r="P105" s="382">
        <v>114</v>
      </c>
      <c r="Q105" s="382">
        <v>88</v>
      </c>
      <c r="R105" s="382">
        <v>157</v>
      </c>
      <c r="S105" s="382">
        <v>5845</v>
      </c>
      <c r="T105" s="382">
        <v>1417</v>
      </c>
      <c r="U105" s="382">
        <v>209</v>
      </c>
      <c r="V105" s="382">
        <v>36</v>
      </c>
      <c r="W105" s="382">
        <v>440</v>
      </c>
      <c r="X105" s="382">
        <v>583</v>
      </c>
      <c r="Y105" s="382">
        <v>89</v>
      </c>
      <c r="Z105" s="382">
        <v>60</v>
      </c>
      <c r="AA105" s="382">
        <v>940</v>
      </c>
      <c r="AB105" s="382">
        <v>106</v>
      </c>
      <c r="AC105" s="382">
        <v>189</v>
      </c>
      <c r="AD105" s="382">
        <v>117</v>
      </c>
      <c r="AE105" s="382">
        <v>151</v>
      </c>
      <c r="AF105" s="382">
        <v>47</v>
      </c>
      <c r="AG105" s="382">
        <v>330</v>
      </c>
      <c r="AH105" s="382">
        <v>1847</v>
      </c>
      <c r="AI105" s="382">
        <v>928</v>
      </c>
      <c r="AJ105" s="382">
        <v>436</v>
      </c>
      <c r="AK105" s="382">
        <v>121</v>
      </c>
      <c r="AL105" s="382">
        <v>362</v>
      </c>
      <c r="AM105" s="382">
        <v>1641</v>
      </c>
      <c r="AN105" s="382">
        <v>781</v>
      </c>
      <c r="AO105" s="382">
        <v>411</v>
      </c>
      <c r="AP105" s="382">
        <v>449</v>
      </c>
      <c r="AQ105" s="382">
        <v>486</v>
      </c>
      <c r="AR105" s="382">
        <v>19</v>
      </c>
    </row>
    <row r="106" spans="1:44" s="272" customFormat="1" ht="12" hidden="1" customHeight="1">
      <c r="A106" s="181" t="s">
        <v>760</v>
      </c>
      <c r="B106" s="181" t="s">
        <v>147</v>
      </c>
      <c r="C106" s="181" t="s">
        <v>148</v>
      </c>
      <c r="D106" s="181" t="s">
        <v>149</v>
      </c>
      <c r="E106" s="181"/>
      <c r="F106" s="380">
        <v>86</v>
      </c>
      <c r="H106" s="277" t="s">
        <v>762</v>
      </c>
      <c r="I106" s="381">
        <v>418</v>
      </c>
      <c r="J106" s="383">
        <v>1</v>
      </c>
      <c r="K106" s="382">
        <v>375</v>
      </c>
      <c r="L106" s="382">
        <v>121</v>
      </c>
      <c r="M106" s="382">
        <v>4</v>
      </c>
      <c r="N106" s="382">
        <v>117</v>
      </c>
      <c r="O106" s="382">
        <v>254</v>
      </c>
      <c r="P106" s="382">
        <v>94</v>
      </c>
      <c r="Q106" s="382">
        <v>36</v>
      </c>
      <c r="R106" s="382">
        <v>124</v>
      </c>
      <c r="S106" s="382">
        <v>37</v>
      </c>
      <c r="T106" s="382">
        <v>13</v>
      </c>
      <c r="U106" s="382">
        <v>1</v>
      </c>
      <c r="V106" s="382">
        <v>2</v>
      </c>
      <c r="W106" s="382">
        <v>2</v>
      </c>
      <c r="X106" s="382" t="s">
        <v>200</v>
      </c>
      <c r="Y106" s="382">
        <v>1</v>
      </c>
      <c r="Z106" s="382">
        <v>7</v>
      </c>
      <c r="AA106" s="382">
        <v>13</v>
      </c>
      <c r="AB106" s="382" t="s">
        <v>200</v>
      </c>
      <c r="AC106" s="382">
        <v>1</v>
      </c>
      <c r="AD106" s="382">
        <v>2</v>
      </c>
      <c r="AE106" s="382">
        <v>1</v>
      </c>
      <c r="AF106" s="382">
        <v>2</v>
      </c>
      <c r="AG106" s="382">
        <v>7</v>
      </c>
      <c r="AH106" s="382">
        <v>7</v>
      </c>
      <c r="AI106" s="382">
        <v>3</v>
      </c>
      <c r="AJ106" s="382" t="s">
        <v>200</v>
      </c>
      <c r="AK106" s="382" t="s">
        <v>200</v>
      </c>
      <c r="AL106" s="382">
        <v>4</v>
      </c>
      <c r="AM106" s="382">
        <v>4</v>
      </c>
      <c r="AN106" s="382" t="s">
        <v>200</v>
      </c>
      <c r="AO106" s="382">
        <v>1</v>
      </c>
      <c r="AP106" s="382">
        <v>3</v>
      </c>
      <c r="AQ106" s="382">
        <v>6</v>
      </c>
      <c r="AR106" s="382">
        <v>1</v>
      </c>
    </row>
    <row r="107" spans="1:44" s="272" customFormat="1" ht="12" hidden="1" customHeight="1">
      <c r="A107" s="181" t="s">
        <v>760</v>
      </c>
      <c r="B107" s="181" t="s">
        <v>147</v>
      </c>
      <c r="C107" s="181" t="s">
        <v>148</v>
      </c>
      <c r="D107" s="181" t="s">
        <v>149</v>
      </c>
      <c r="E107" s="181"/>
      <c r="F107" s="380">
        <v>87</v>
      </c>
      <c r="H107" s="268" t="s">
        <v>763</v>
      </c>
      <c r="I107" s="381" t="s">
        <v>200</v>
      </c>
      <c r="J107" s="383" t="s">
        <v>200</v>
      </c>
      <c r="K107" s="382" t="s">
        <v>200</v>
      </c>
      <c r="L107" s="382" t="s">
        <v>200</v>
      </c>
      <c r="M107" s="382" t="s">
        <v>200</v>
      </c>
      <c r="N107" s="382" t="s">
        <v>200</v>
      </c>
      <c r="O107" s="382" t="s">
        <v>200</v>
      </c>
      <c r="P107" s="382" t="s">
        <v>200</v>
      </c>
      <c r="Q107" s="382" t="s">
        <v>200</v>
      </c>
      <c r="R107" s="382" t="s">
        <v>200</v>
      </c>
      <c r="S107" s="382" t="s">
        <v>200</v>
      </c>
      <c r="T107" s="382" t="s">
        <v>200</v>
      </c>
      <c r="U107" s="382" t="s">
        <v>200</v>
      </c>
      <c r="V107" s="382" t="s">
        <v>200</v>
      </c>
      <c r="W107" s="382" t="s">
        <v>200</v>
      </c>
      <c r="X107" s="382" t="s">
        <v>200</v>
      </c>
      <c r="Y107" s="382" t="s">
        <v>200</v>
      </c>
      <c r="Z107" s="382" t="s">
        <v>200</v>
      </c>
      <c r="AA107" s="382" t="s">
        <v>200</v>
      </c>
      <c r="AB107" s="382" t="s">
        <v>200</v>
      </c>
      <c r="AC107" s="382" t="s">
        <v>200</v>
      </c>
      <c r="AD107" s="382" t="s">
        <v>200</v>
      </c>
      <c r="AE107" s="382" t="s">
        <v>200</v>
      </c>
      <c r="AF107" s="382" t="s">
        <v>200</v>
      </c>
      <c r="AG107" s="382" t="s">
        <v>200</v>
      </c>
      <c r="AH107" s="382" t="s">
        <v>200</v>
      </c>
      <c r="AI107" s="382" t="s">
        <v>200</v>
      </c>
      <c r="AJ107" s="382" t="s">
        <v>200</v>
      </c>
      <c r="AK107" s="382" t="s">
        <v>200</v>
      </c>
      <c r="AL107" s="382" t="s">
        <v>200</v>
      </c>
      <c r="AM107" s="382" t="s">
        <v>200</v>
      </c>
      <c r="AN107" s="382" t="s">
        <v>200</v>
      </c>
      <c r="AO107" s="382" t="s">
        <v>200</v>
      </c>
      <c r="AP107" s="382" t="s">
        <v>200</v>
      </c>
      <c r="AQ107" s="382" t="s">
        <v>200</v>
      </c>
      <c r="AR107" s="382" t="s">
        <v>200</v>
      </c>
    </row>
    <row r="108" spans="1:44" s="272" customFormat="1" ht="12" hidden="1" customHeight="1">
      <c r="A108" s="181" t="s">
        <v>760</v>
      </c>
      <c r="B108" s="181" t="s">
        <v>147</v>
      </c>
      <c r="C108" s="181" t="s">
        <v>148</v>
      </c>
      <c r="D108" s="181" t="s">
        <v>149</v>
      </c>
      <c r="E108" s="181"/>
      <c r="F108" s="380">
        <v>88</v>
      </c>
      <c r="H108" s="268" t="s">
        <v>764</v>
      </c>
      <c r="I108" s="381">
        <v>145</v>
      </c>
      <c r="J108" s="383">
        <v>0.3</v>
      </c>
      <c r="K108" s="382">
        <v>137</v>
      </c>
      <c r="L108" s="382" t="s">
        <v>200</v>
      </c>
      <c r="M108" s="382" t="s">
        <v>200</v>
      </c>
      <c r="N108" s="382" t="s">
        <v>200</v>
      </c>
      <c r="O108" s="382">
        <v>137</v>
      </c>
      <c r="P108" s="382">
        <v>85</v>
      </c>
      <c r="Q108" s="382">
        <v>22</v>
      </c>
      <c r="R108" s="382">
        <v>30</v>
      </c>
      <c r="S108" s="382">
        <v>5</v>
      </c>
      <c r="T108" s="382">
        <v>3</v>
      </c>
      <c r="U108" s="382">
        <v>1</v>
      </c>
      <c r="V108" s="382">
        <v>2</v>
      </c>
      <c r="W108" s="382" t="s">
        <v>200</v>
      </c>
      <c r="X108" s="382" t="s">
        <v>200</v>
      </c>
      <c r="Y108" s="382" t="s">
        <v>200</v>
      </c>
      <c r="Z108" s="382" t="s">
        <v>200</v>
      </c>
      <c r="AA108" s="382" t="s">
        <v>200</v>
      </c>
      <c r="AB108" s="382" t="s">
        <v>200</v>
      </c>
      <c r="AC108" s="382" t="s">
        <v>200</v>
      </c>
      <c r="AD108" s="382" t="s">
        <v>200</v>
      </c>
      <c r="AE108" s="382" t="s">
        <v>200</v>
      </c>
      <c r="AF108" s="382" t="s">
        <v>200</v>
      </c>
      <c r="AG108" s="382" t="s">
        <v>200</v>
      </c>
      <c r="AH108" s="382">
        <v>2</v>
      </c>
      <c r="AI108" s="382">
        <v>2</v>
      </c>
      <c r="AJ108" s="382" t="s">
        <v>200</v>
      </c>
      <c r="AK108" s="382" t="s">
        <v>200</v>
      </c>
      <c r="AL108" s="382" t="s">
        <v>200</v>
      </c>
      <c r="AM108" s="382" t="s">
        <v>200</v>
      </c>
      <c r="AN108" s="382" t="s">
        <v>200</v>
      </c>
      <c r="AO108" s="382" t="s">
        <v>200</v>
      </c>
      <c r="AP108" s="382" t="s">
        <v>200</v>
      </c>
      <c r="AQ108" s="382">
        <v>3</v>
      </c>
      <c r="AR108" s="382" t="s">
        <v>200</v>
      </c>
    </row>
    <row r="109" spans="1:44" s="272" customFormat="1" ht="12" hidden="1" customHeight="1">
      <c r="A109" s="181" t="s">
        <v>760</v>
      </c>
      <c r="B109" s="181" t="s">
        <v>147</v>
      </c>
      <c r="C109" s="181" t="s">
        <v>148</v>
      </c>
      <c r="D109" s="181" t="s">
        <v>149</v>
      </c>
      <c r="E109" s="181"/>
      <c r="F109" s="380">
        <v>89</v>
      </c>
      <c r="H109" s="268" t="s">
        <v>765</v>
      </c>
      <c r="I109" s="381">
        <v>9</v>
      </c>
      <c r="J109" s="383">
        <v>0</v>
      </c>
      <c r="K109" s="382">
        <v>4</v>
      </c>
      <c r="L109" s="382" t="s">
        <v>200</v>
      </c>
      <c r="M109" s="382" t="s">
        <v>200</v>
      </c>
      <c r="N109" s="382" t="s">
        <v>200</v>
      </c>
      <c r="O109" s="382">
        <v>4</v>
      </c>
      <c r="P109" s="382">
        <v>1</v>
      </c>
      <c r="Q109" s="382">
        <v>3</v>
      </c>
      <c r="R109" s="382" t="s">
        <v>200</v>
      </c>
      <c r="S109" s="382">
        <v>4</v>
      </c>
      <c r="T109" s="382" t="s">
        <v>200</v>
      </c>
      <c r="U109" s="382" t="s">
        <v>200</v>
      </c>
      <c r="V109" s="382" t="s">
        <v>200</v>
      </c>
      <c r="W109" s="382" t="s">
        <v>200</v>
      </c>
      <c r="X109" s="382" t="s">
        <v>200</v>
      </c>
      <c r="Y109" s="382" t="s">
        <v>200</v>
      </c>
      <c r="Z109" s="382" t="s">
        <v>200</v>
      </c>
      <c r="AA109" s="382">
        <v>1</v>
      </c>
      <c r="AB109" s="382" t="s">
        <v>200</v>
      </c>
      <c r="AC109" s="382">
        <v>1</v>
      </c>
      <c r="AD109" s="382" t="s">
        <v>200</v>
      </c>
      <c r="AE109" s="382" t="s">
        <v>200</v>
      </c>
      <c r="AF109" s="382" t="s">
        <v>200</v>
      </c>
      <c r="AG109" s="382" t="s">
        <v>200</v>
      </c>
      <c r="AH109" s="382" t="s">
        <v>200</v>
      </c>
      <c r="AI109" s="382" t="s">
        <v>200</v>
      </c>
      <c r="AJ109" s="382" t="s">
        <v>200</v>
      </c>
      <c r="AK109" s="382" t="s">
        <v>200</v>
      </c>
      <c r="AL109" s="382" t="s">
        <v>200</v>
      </c>
      <c r="AM109" s="382">
        <v>3</v>
      </c>
      <c r="AN109" s="382" t="s">
        <v>200</v>
      </c>
      <c r="AO109" s="382" t="s">
        <v>200</v>
      </c>
      <c r="AP109" s="382">
        <v>3</v>
      </c>
      <c r="AQ109" s="382">
        <v>1</v>
      </c>
      <c r="AR109" s="382">
        <v>1</v>
      </c>
    </row>
    <row r="110" spans="1:44" s="272" customFormat="1" ht="12" hidden="1" customHeight="1">
      <c r="A110" s="181" t="s">
        <v>760</v>
      </c>
      <c r="B110" s="181" t="s">
        <v>147</v>
      </c>
      <c r="C110" s="181" t="s">
        <v>148</v>
      </c>
      <c r="D110" s="181" t="s">
        <v>149</v>
      </c>
      <c r="E110" s="181"/>
      <c r="F110" s="380">
        <v>90</v>
      </c>
      <c r="H110" s="268" t="s">
        <v>766</v>
      </c>
      <c r="I110" s="381">
        <v>264</v>
      </c>
      <c r="J110" s="383">
        <v>0.6</v>
      </c>
      <c r="K110" s="382">
        <v>234</v>
      </c>
      <c r="L110" s="382">
        <v>121</v>
      </c>
      <c r="M110" s="382">
        <v>4</v>
      </c>
      <c r="N110" s="382">
        <v>117</v>
      </c>
      <c r="O110" s="382">
        <v>113</v>
      </c>
      <c r="P110" s="382">
        <v>8</v>
      </c>
      <c r="Q110" s="382">
        <v>11</v>
      </c>
      <c r="R110" s="382">
        <v>94</v>
      </c>
      <c r="S110" s="382">
        <v>28</v>
      </c>
      <c r="T110" s="382">
        <v>10</v>
      </c>
      <c r="U110" s="382" t="s">
        <v>200</v>
      </c>
      <c r="V110" s="382" t="s">
        <v>200</v>
      </c>
      <c r="W110" s="382">
        <v>2</v>
      </c>
      <c r="X110" s="382" t="s">
        <v>200</v>
      </c>
      <c r="Y110" s="382">
        <v>1</v>
      </c>
      <c r="Z110" s="382">
        <v>7</v>
      </c>
      <c r="AA110" s="382">
        <v>12</v>
      </c>
      <c r="AB110" s="382" t="s">
        <v>200</v>
      </c>
      <c r="AC110" s="382" t="s">
        <v>200</v>
      </c>
      <c r="AD110" s="382">
        <v>2</v>
      </c>
      <c r="AE110" s="382">
        <v>1</v>
      </c>
      <c r="AF110" s="382">
        <v>2</v>
      </c>
      <c r="AG110" s="382">
        <v>7</v>
      </c>
      <c r="AH110" s="382">
        <v>5</v>
      </c>
      <c r="AI110" s="382">
        <v>1</v>
      </c>
      <c r="AJ110" s="382" t="s">
        <v>200</v>
      </c>
      <c r="AK110" s="382" t="s">
        <v>200</v>
      </c>
      <c r="AL110" s="382">
        <v>4</v>
      </c>
      <c r="AM110" s="382">
        <v>1</v>
      </c>
      <c r="AN110" s="382" t="s">
        <v>200</v>
      </c>
      <c r="AO110" s="382">
        <v>1</v>
      </c>
      <c r="AP110" s="382" t="s">
        <v>200</v>
      </c>
      <c r="AQ110" s="382">
        <v>2</v>
      </c>
      <c r="AR110" s="382" t="s">
        <v>200</v>
      </c>
    </row>
    <row r="111" spans="1:44" s="272" customFormat="1" ht="12" hidden="1" customHeight="1">
      <c r="A111" s="181" t="s">
        <v>760</v>
      </c>
      <c r="B111" s="181" t="s">
        <v>147</v>
      </c>
      <c r="C111" s="181" t="s">
        <v>148</v>
      </c>
      <c r="D111" s="181" t="s">
        <v>149</v>
      </c>
      <c r="E111" s="181"/>
      <c r="F111" s="380">
        <v>91</v>
      </c>
      <c r="H111" s="268" t="s">
        <v>767</v>
      </c>
      <c r="I111" s="381">
        <v>6003</v>
      </c>
      <c r="J111" s="383">
        <v>13.9</v>
      </c>
      <c r="K111" s="382">
        <v>137</v>
      </c>
      <c r="L111" s="382">
        <v>39</v>
      </c>
      <c r="M111" s="382">
        <v>14</v>
      </c>
      <c r="N111" s="382">
        <v>25</v>
      </c>
      <c r="O111" s="382">
        <v>98</v>
      </c>
      <c r="P111" s="382">
        <v>20</v>
      </c>
      <c r="Q111" s="382">
        <v>51</v>
      </c>
      <c r="R111" s="382">
        <v>27</v>
      </c>
      <c r="S111" s="382">
        <v>5801</v>
      </c>
      <c r="T111" s="382">
        <v>1399</v>
      </c>
      <c r="U111" s="382">
        <v>204</v>
      </c>
      <c r="V111" s="382">
        <v>34</v>
      </c>
      <c r="W111" s="382">
        <v>438</v>
      </c>
      <c r="X111" s="382">
        <v>583</v>
      </c>
      <c r="Y111" s="382">
        <v>88</v>
      </c>
      <c r="Z111" s="382">
        <v>52</v>
      </c>
      <c r="AA111" s="382">
        <v>927</v>
      </c>
      <c r="AB111" s="382">
        <v>106</v>
      </c>
      <c r="AC111" s="382">
        <v>188</v>
      </c>
      <c r="AD111" s="382">
        <v>115</v>
      </c>
      <c r="AE111" s="382">
        <v>150</v>
      </c>
      <c r="AF111" s="382">
        <v>45</v>
      </c>
      <c r="AG111" s="382">
        <v>323</v>
      </c>
      <c r="AH111" s="382">
        <v>1840</v>
      </c>
      <c r="AI111" s="382">
        <v>925</v>
      </c>
      <c r="AJ111" s="382">
        <v>436</v>
      </c>
      <c r="AK111" s="382">
        <v>121</v>
      </c>
      <c r="AL111" s="382">
        <v>358</v>
      </c>
      <c r="AM111" s="382">
        <v>1635</v>
      </c>
      <c r="AN111" s="382">
        <v>781</v>
      </c>
      <c r="AO111" s="382">
        <v>410</v>
      </c>
      <c r="AP111" s="382">
        <v>444</v>
      </c>
      <c r="AQ111" s="382">
        <v>65</v>
      </c>
      <c r="AR111" s="382">
        <v>8</v>
      </c>
    </row>
    <row r="112" spans="1:44" s="272" customFormat="1" ht="12" hidden="1" customHeight="1">
      <c r="A112" s="181" t="s">
        <v>760</v>
      </c>
      <c r="B112" s="181" t="s">
        <v>147</v>
      </c>
      <c r="C112" s="181" t="s">
        <v>148</v>
      </c>
      <c r="D112" s="181" t="s">
        <v>149</v>
      </c>
      <c r="E112" s="181"/>
      <c r="F112" s="380">
        <v>92</v>
      </c>
      <c r="H112" s="268" t="s">
        <v>768</v>
      </c>
      <c r="I112" s="381">
        <v>1108</v>
      </c>
      <c r="J112" s="383">
        <v>2.6</v>
      </c>
      <c r="K112" s="382">
        <v>20</v>
      </c>
      <c r="L112" s="382">
        <v>9</v>
      </c>
      <c r="M112" s="382">
        <v>1</v>
      </c>
      <c r="N112" s="382">
        <v>8</v>
      </c>
      <c r="O112" s="382">
        <v>11</v>
      </c>
      <c r="P112" s="382">
        <v>2</v>
      </c>
      <c r="Q112" s="382">
        <v>4</v>
      </c>
      <c r="R112" s="382">
        <v>5</v>
      </c>
      <c r="S112" s="382">
        <v>1081</v>
      </c>
      <c r="T112" s="382">
        <v>657</v>
      </c>
      <c r="U112" s="382">
        <v>69</v>
      </c>
      <c r="V112" s="382">
        <v>14</v>
      </c>
      <c r="W112" s="382">
        <v>194</v>
      </c>
      <c r="X112" s="382">
        <v>344</v>
      </c>
      <c r="Y112" s="382">
        <v>18</v>
      </c>
      <c r="Z112" s="382">
        <v>18</v>
      </c>
      <c r="AA112" s="382">
        <v>127</v>
      </c>
      <c r="AB112" s="382">
        <v>6</v>
      </c>
      <c r="AC112" s="382">
        <v>6</v>
      </c>
      <c r="AD112" s="382">
        <v>11</v>
      </c>
      <c r="AE112" s="382">
        <v>10</v>
      </c>
      <c r="AF112" s="382">
        <v>1</v>
      </c>
      <c r="AG112" s="382">
        <v>93</v>
      </c>
      <c r="AH112" s="382">
        <v>91</v>
      </c>
      <c r="AI112" s="382">
        <v>9</v>
      </c>
      <c r="AJ112" s="382">
        <v>20</v>
      </c>
      <c r="AK112" s="382">
        <v>5</v>
      </c>
      <c r="AL112" s="382">
        <v>57</v>
      </c>
      <c r="AM112" s="382">
        <v>206</v>
      </c>
      <c r="AN112" s="382">
        <v>13</v>
      </c>
      <c r="AO112" s="382">
        <v>111</v>
      </c>
      <c r="AP112" s="382">
        <v>82</v>
      </c>
      <c r="AQ112" s="382">
        <v>7</v>
      </c>
      <c r="AR112" s="382" t="s">
        <v>200</v>
      </c>
    </row>
    <row r="113" spans="1:44" s="272" customFormat="1" ht="12" hidden="1" customHeight="1">
      <c r="A113" s="181" t="s">
        <v>760</v>
      </c>
      <c r="B113" s="181" t="s">
        <v>147</v>
      </c>
      <c r="C113" s="181" t="s">
        <v>148</v>
      </c>
      <c r="D113" s="181" t="s">
        <v>149</v>
      </c>
      <c r="E113" s="181"/>
      <c r="F113" s="380">
        <v>93</v>
      </c>
      <c r="H113" s="268" t="s">
        <v>769</v>
      </c>
      <c r="I113" s="381">
        <v>1464</v>
      </c>
      <c r="J113" s="383">
        <v>3.4</v>
      </c>
      <c r="K113" s="382">
        <v>57</v>
      </c>
      <c r="L113" s="382">
        <v>16</v>
      </c>
      <c r="M113" s="382">
        <v>8</v>
      </c>
      <c r="N113" s="382">
        <v>8</v>
      </c>
      <c r="O113" s="382">
        <v>41</v>
      </c>
      <c r="P113" s="382">
        <v>14</v>
      </c>
      <c r="Q113" s="382">
        <v>13</v>
      </c>
      <c r="R113" s="382">
        <v>14</v>
      </c>
      <c r="S113" s="382">
        <v>1384</v>
      </c>
      <c r="T113" s="382">
        <v>489</v>
      </c>
      <c r="U113" s="382">
        <v>128</v>
      </c>
      <c r="V113" s="382">
        <v>19</v>
      </c>
      <c r="W113" s="382">
        <v>141</v>
      </c>
      <c r="X113" s="382">
        <v>118</v>
      </c>
      <c r="Y113" s="382">
        <v>67</v>
      </c>
      <c r="Z113" s="382">
        <v>16</v>
      </c>
      <c r="AA113" s="382">
        <v>742</v>
      </c>
      <c r="AB113" s="382">
        <v>99</v>
      </c>
      <c r="AC113" s="382">
        <v>180</v>
      </c>
      <c r="AD113" s="382">
        <v>96</v>
      </c>
      <c r="AE113" s="382">
        <v>132</v>
      </c>
      <c r="AF113" s="382">
        <v>40</v>
      </c>
      <c r="AG113" s="382">
        <v>195</v>
      </c>
      <c r="AH113" s="382">
        <v>98</v>
      </c>
      <c r="AI113" s="382">
        <v>34</v>
      </c>
      <c r="AJ113" s="382">
        <v>9</v>
      </c>
      <c r="AK113" s="382">
        <v>7</v>
      </c>
      <c r="AL113" s="382">
        <v>48</v>
      </c>
      <c r="AM113" s="382">
        <v>55</v>
      </c>
      <c r="AN113" s="382">
        <v>29</v>
      </c>
      <c r="AO113" s="382">
        <v>13</v>
      </c>
      <c r="AP113" s="382">
        <v>13</v>
      </c>
      <c r="AQ113" s="382">
        <v>23</v>
      </c>
      <c r="AR113" s="382">
        <v>4</v>
      </c>
    </row>
    <row r="114" spans="1:44" s="272" customFormat="1" ht="12" hidden="1" customHeight="1">
      <c r="A114" s="181" t="s">
        <v>760</v>
      </c>
      <c r="B114" s="181" t="s">
        <v>147</v>
      </c>
      <c r="C114" s="181" t="s">
        <v>148</v>
      </c>
      <c r="D114" s="181" t="s">
        <v>149</v>
      </c>
      <c r="E114" s="181"/>
      <c r="F114" s="380">
        <v>94</v>
      </c>
      <c r="H114" s="268" t="s">
        <v>770</v>
      </c>
      <c r="I114" s="381">
        <v>1546</v>
      </c>
      <c r="J114" s="383">
        <v>3.6</v>
      </c>
      <c r="K114" s="382">
        <v>11</v>
      </c>
      <c r="L114" s="382">
        <v>4</v>
      </c>
      <c r="M114" s="382">
        <v>2</v>
      </c>
      <c r="N114" s="382">
        <v>2</v>
      </c>
      <c r="O114" s="382">
        <v>7</v>
      </c>
      <c r="P114" s="382">
        <v>4</v>
      </c>
      <c r="Q114" s="382">
        <v>2</v>
      </c>
      <c r="R114" s="382">
        <v>1</v>
      </c>
      <c r="S114" s="382">
        <v>1533</v>
      </c>
      <c r="T114" s="382">
        <v>33</v>
      </c>
      <c r="U114" s="382">
        <v>1</v>
      </c>
      <c r="V114" s="382" t="s">
        <v>200</v>
      </c>
      <c r="W114" s="382">
        <v>6</v>
      </c>
      <c r="X114" s="382">
        <v>21</v>
      </c>
      <c r="Y114" s="382">
        <v>2</v>
      </c>
      <c r="Z114" s="382">
        <v>3</v>
      </c>
      <c r="AA114" s="382">
        <v>23</v>
      </c>
      <c r="AB114" s="382">
        <v>1</v>
      </c>
      <c r="AC114" s="382" t="s">
        <v>200</v>
      </c>
      <c r="AD114" s="382">
        <v>7</v>
      </c>
      <c r="AE114" s="382">
        <v>6</v>
      </c>
      <c r="AF114" s="382">
        <v>3</v>
      </c>
      <c r="AG114" s="382">
        <v>6</v>
      </c>
      <c r="AH114" s="382">
        <v>1465</v>
      </c>
      <c r="AI114" s="382">
        <v>870</v>
      </c>
      <c r="AJ114" s="382">
        <v>272</v>
      </c>
      <c r="AK114" s="382">
        <v>105</v>
      </c>
      <c r="AL114" s="382">
        <v>218</v>
      </c>
      <c r="AM114" s="382">
        <v>12</v>
      </c>
      <c r="AN114" s="382" t="s">
        <v>200</v>
      </c>
      <c r="AO114" s="382">
        <v>4</v>
      </c>
      <c r="AP114" s="382">
        <v>8</v>
      </c>
      <c r="AQ114" s="382">
        <v>2</v>
      </c>
      <c r="AR114" s="382">
        <v>1</v>
      </c>
    </row>
    <row r="115" spans="1:44" s="272" customFormat="1" ht="12" hidden="1" customHeight="1">
      <c r="A115" s="181" t="s">
        <v>760</v>
      </c>
      <c r="B115" s="181" t="s">
        <v>147</v>
      </c>
      <c r="C115" s="181" t="s">
        <v>148</v>
      </c>
      <c r="D115" s="181" t="s">
        <v>149</v>
      </c>
      <c r="E115" s="181"/>
      <c r="F115" s="380">
        <v>95</v>
      </c>
      <c r="H115" s="268" t="s">
        <v>771</v>
      </c>
      <c r="I115" s="381">
        <v>1885</v>
      </c>
      <c r="J115" s="383">
        <v>4.4000000000000004</v>
      </c>
      <c r="K115" s="382">
        <v>49</v>
      </c>
      <c r="L115" s="382">
        <v>10</v>
      </c>
      <c r="M115" s="382">
        <v>3</v>
      </c>
      <c r="N115" s="382">
        <v>7</v>
      </c>
      <c r="O115" s="382">
        <v>39</v>
      </c>
      <c r="P115" s="382" t="s">
        <v>200</v>
      </c>
      <c r="Q115" s="382">
        <v>32</v>
      </c>
      <c r="R115" s="382">
        <v>7</v>
      </c>
      <c r="S115" s="382">
        <v>1803</v>
      </c>
      <c r="T115" s="382">
        <v>220</v>
      </c>
      <c r="U115" s="382">
        <v>6</v>
      </c>
      <c r="V115" s="382">
        <v>1</v>
      </c>
      <c r="W115" s="382">
        <v>97</v>
      </c>
      <c r="X115" s="382">
        <v>100</v>
      </c>
      <c r="Y115" s="382">
        <v>1</v>
      </c>
      <c r="Z115" s="382">
        <v>15</v>
      </c>
      <c r="AA115" s="382">
        <v>35</v>
      </c>
      <c r="AB115" s="382" t="s">
        <v>200</v>
      </c>
      <c r="AC115" s="382">
        <v>2</v>
      </c>
      <c r="AD115" s="382">
        <v>1</v>
      </c>
      <c r="AE115" s="382">
        <v>2</v>
      </c>
      <c r="AF115" s="382">
        <v>1</v>
      </c>
      <c r="AG115" s="382">
        <v>29</v>
      </c>
      <c r="AH115" s="382">
        <v>186</v>
      </c>
      <c r="AI115" s="382">
        <v>12</v>
      </c>
      <c r="AJ115" s="382">
        <v>135</v>
      </c>
      <c r="AK115" s="382">
        <v>4</v>
      </c>
      <c r="AL115" s="382">
        <v>35</v>
      </c>
      <c r="AM115" s="382">
        <v>1362</v>
      </c>
      <c r="AN115" s="382">
        <v>739</v>
      </c>
      <c r="AO115" s="382">
        <v>282</v>
      </c>
      <c r="AP115" s="382">
        <v>341</v>
      </c>
      <c r="AQ115" s="382">
        <v>33</v>
      </c>
      <c r="AR115" s="382">
        <v>3</v>
      </c>
    </row>
    <row r="116" spans="1:44" s="272" customFormat="1" ht="12" hidden="1" customHeight="1">
      <c r="A116" s="181" t="s">
        <v>760</v>
      </c>
      <c r="B116" s="181" t="s">
        <v>147</v>
      </c>
      <c r="C116" s="181" t="s">
        <v>148</v>
      </c>
      <c r="D116" s="181" t="s">
        <v>149</v>
      </c>
      <c r="E116" s="181"/>
      <c r="F116" s="380">
        <v>96</v>
      </c>
      <c r="H116" s="268" t="s">
        <v>772</v>
      </c>
      <c r="I116" s="381">
        <v>1777</v>
      </c>
      <c r="J116" s="383">
        <v>4.0999999999999996</v>
      </c>
      <c r="K116" s="382">
        <v>47</v>
      </c>
      <c r="L116" s="382">
        <v>8</v>
      </c>
      <c r="M116" s="382">
        <v>3</v>
      </c>
      <c r="N116" s="382">
        <v>5</v>
      </c>
      <c r="O116" s="382">
        <v>39</v>
      </c>
      <c r="P116" s="382" t="s">
        <v>200</v>
      </c>
      <c r="Q116" s="382">
        <v>32</v>
      </c>
      <c r="R116" s="382">
        <v>7</v>
      </c>
      <c r="S116" s="382">
        <v>1699</v>
      </c>
      <c r="T116" s="382">
        <v>211</v>
      </c>
      <c r="U116" s="382">
        <v>6</v>
      </c>
      <c r="V116" s="382">
        <v>1</v>
      </c>
      <c r="W116" s="382">
        <v>89</v>
      </c>
      <c r="X116" s="382">
        <v>99</v>
      </c>
      <c r="Y116" s="382">
        <v>1</v>
      </c>
      <c r="Z116" s="382">
        <v>15</v>
      </c>
      <c r="AA116" s="382">
        <v>29</v>
      </c>
      <c r="AB116" s="382" t="s">
        <v>200</v>
      </c>
      <c r="AC116" s="382">
        <v>2</v>
      </c>
      <c r="AD116" s="382">
        <v>1</v>
      </c>
      <c r="AE116" s="382">
        <v>2</v>
      </c>
      <c r="AF116" s="382">
        <v>1</v>
      </c>
      <c r="AG116" s="382">
        <v>23</v>
      </c>
      <c r="AH116" s="382">
        <v>179</v>
      </c>
      <c r="AI116" s="382">
        <v>12</v>
      </c>
      <c r="AJ116" s="382">
        <v>129</v>
      </c>
      <c r="AK116" s="382">
        <v>4</v>
      </c>
      <c r="AL116" s="382">
        <v>34</v>
      </c>
      <c r="AM116" s="382">
        <v>1280</v>
      </c>
      <c r="AN116" s="382">
        <v>731</v>
      </c>
      <c r="AO116" s="382">
        <v>273</v>
      </c>
      <c r="AP116" s="382">
        <v>276</v>
      </c>
      <c r="AQ116" s="382">
        <v>31</v>
      </c>
      <c r="AR116" s="382">
        <v>2</v>
      </c>
    </row>
    <row r="117" spans="1:44" s="272" customFormat="1" ht="12" hidden="1" customHeight="1">
      <c r="A117" s="181" t="s">
        <v>760</v>
      </c>
      <c r="B117" s="181" t="s">
        <v>147</v>
      </c>
      <c r="C117" s="181" t="s">
        <v>148</v>
      </c>
      <c r="D117" s="181" t="s">
        <v>149</v>
      </c>
      <c r="E117" s="181"/>
      <c r="F117" s="380">
        <v>97</v>
      </c>
      <c r="H117" s="268" t="s">
        <v>773</v>
      </c>
      <c r="I117" s="381">
        <v>108</v>
      </c>
      <c r="J117" s="383">
        <v>0.2</v>
      </c>
      <c r="K117" s="382">
        <v>2</v>
      </c>
      <c r="L117" s="382">
        <v>2</v>
      </c>
      <c r="M117" s="382" t="s">
        <v>200</v>
      </c>
      <c r="N117" s="382">
        <v>2</v>
      </c>
      <c r="O117" s="382" t="s">
        <v>200</v>
      </c>
      <c r="P117" s="382" t="s">
        <v>200</v>
      </c>
      <c r="Q117" s="382" t="s">
        <v>200</v>
      </c>
      <c r="R117" s="382" t="s">
        <v>200</v>
      </c>
      <c r="S117" s="382">
        <v>104</v>
      </c>
      <c r="T117" s="382">
        <v>9</v>
      </c>
      <c r="U117" s="382" t="s">
        <v>200</v>
      </c>
      <c r="V117" s="382" t="s">
        <v>200</v>
      </c>
      <c r="W117" s="382">
        <v>8</v>
      </c>
      <c r="X117" s="382">
        <v>1</v>
      </c>
      <c r="Y117" s="382" t="s">
        <v>200</v>
      </c>
      <c r="Z117" s="382" t="s">
        <v>200</v>
      </c>
      <c r="AA117" s="382">
        <v>6</v>
      </c>
      <c r="AB117" s="382" t="s">
        <v>200</v>
      </c>
      <c r="AC117" s="382" t="s">
        <v>200</v>
      </c>
      <c r="AD117" s="382" t="s">
        <v>200</v>
      </c>
      <c r="AE117" s="382" t="s">
        <v>200</v>
      </c>
      <c r="AF117" s="382" t="s">
        <v>200</v>
      </c>
      <c r="AG117" s="382">
        <v>6</v>
      </c>
      <c r="AH117" s="382">
        <v>7</v>
      </c>
      <c r="AI117" s="382" t="s">
        <v>200</v>
      </c>
      <c r="AJ117" s="382">
        <v>6</v>
      </c>
      <c r="AK117" s="382" t="s">
        <v>200</v>
      </c>
      <c r="AL117" s="382">
        <v>1</v>
      </c>
      <c r="AM117" s="382">
        <v>82</v>
      </c>
      <c r="AN117" s="382">
        <v>8</v>
      </c>
      <c r="AO117" s="382">
        <v>9</v>
      </c>
      <c r="AP117" s="382">
        <v>65</v>
      </c>
      <c r="AQ117" s="382">
        <v>2</v>
      </c>
      <c r="AR117" s="382">
        <v>1</v>
      </c>
    </row>
    <row r="118" spans="1:44" s="272" customFormat="1" ht="12" hidden="1" customHeight="1">
      <c r="A118" s="181" t="s">
        <v>760</v>
      </c>
      <c r="B118" s="181" t="s">
        <v>147</v>
      </c>
      <c r="C118" s="181" t="s">
        <v>148</v>
      </c>
      <c r="D118" s="181" t="s">
        <v>149</v>
      </c>
      <c r="E118" s="181"/>
      <c r="F118" s="380">
        <v>98</v>
      </c>
      <c r="H118" s="268" t="s">
        <v>774</v>
      </c>
      <c r="I118" s="381">
        <v>443</v>
      </c>
      <c r="J118" s="383">
        <v>1</v>
      </c>
      <c r="K118" s="382">
        <v>21</v>
      </c>
      <c r="L118" s="382">
        <v>14</v>
      </c>
      <c r="M118" s="382">
        <v>14</v>
      </c>
      <c r="N118" s="382" t="s">
        <v>200</v>
      </c>
      <c r="O118" s="382">
        <v>7</v>
      </c>
      <c r="P118" s="382" t="s">
        <v>200</v>
      </c>
      <c r="Q118" s="382">
        <v>1</v>
      </c>
      <c r="R118" s="382">
        <v>6</v>
      </c>
      <c r="S118" s="382">
        <v>7</v>
      </c>
      <c r="T118" s="382">
        <v>5</v>
      </c>
      <c r="U118" s="382">
        <v>4</v>
      </c>
      <c r="V118" s="382" t="s">
        <v>200</v>
      </c>
      <c r="W118" s="382" t="s">
        <v>200</v>
      </c>
      <c r="X118" s="382" t="s">
        <v>200</v>
      </c>
      <c r="Y118" s="382" t="s">
        <v>200</v>
      </c>
      <c r="Z118" s="382">
        <v>1</v>
      </c>
      <c r="AA118" s="382" t="s">
        <v>200</v>
      </c>
      <c r="AB118" s="382" t="s">
        <v>200</v>
      </c>
      <c r="AC118" s="382" t="s">
        <v>200</v>
      </c>
      <c r="AD118" s="382" t="s">
        <v>200</v>
      </c>
      <c r="AE118" s="382" t="s">
        <v>200</v>
      </c>
      <c r="AF118" s="382" t="s">
        <v>200</v>
      </c>
      <c r="AG118" s="382" t="s">
        <v>200</v>
      </c>
      <c r="AH118" s="382" t="s">
        <v>200</v>
      </c>
      <c r="AI118" s="382" t="s">
        <v>200</v>
      </c>
      <c r="AJ118" s="382" t="s">
        <v>200</v>
      </c>
      <c r="AK118" s="382" t="s">
        <v>200</v>
      </c>
      <c r="AL118" s="382" t="s">
        <v>200</v>
      </c>
      <c r="AM118" s="382">
        <v>2</v>
      </c>
      <c r="AN118" s="382" t="s">
        <v>200</v>
      </c>
      <c r="AO118" s="382" t="s">
        <v>200</v>
      </c>
      <c r="AP118" s="382">
        <v>2</v>
      </c>
      <c r="AQ118" s="382">
        <v>415</v>
      </c>
      <c r="AR118" s="382">
        <v>10</v>
      </c>
    </row>
    <row r="119" spans="1:44" s="272" customFormat="1" ht="12" hidden="1" customHeight="1">
      <c r="A119" s="181" t="s">
        <v>760</v>
      </c>
      <c r="B119" s="181" t="s">
        <v>147</v>
      </c>
      <c r="C119" s="181" t="s">
        <v>148</v>
      </c>
      <c r="D119" s="181" t="s">
        <v>149</v>
      </c>
      <c r="E119" s="181"/>
      <c r="F119" s="380">
        <v>99</v>
      </c>
      <c r="H119" s="268" t="s">
        <v>775</v>
      </c>
      <c r="I119" s="381">
        <v>380</v>
      </c>
      <c r="J119" s="383">
        <v>0.9</v>
      </c>
      <c r="K119" s="382">
        <v>20</v>
      </c>
      <c r="L119" s="382">
        <v>13</v>
      </c>
      <c r="M119" s="382">
        <v>13</v>
      </c>
      <c r="N119" s="382" t="s">
        <v>200</v>
      </c>
      <c r="O119" s="382">
        <v>7</v>
      </c>
      <c r="P119" s="382" t="s">
        <v>200</v>
      </c>
      <c r="Q119" s="382">
        <v>1</v>
      </c>
      <c r="R119" s="382">
        <v>6</v>
      </c>
      <c r="S119" s="382">
        <v>7</v>
      </c>
      <c r="T119" s="382">
        <v>5</v>
      </c>
      <c r="U119" s="382">
        <v>4</v>
      </c>
      <c r="V119" s="382" t="s">
        <v>200</v>
      </c>
      <c r="W119" s="382" t="s">
        <v>200</v>
      </c>
      <c r="X119" s="382" t="s">
        <v>200</v>
      </c>
      <c r="Y119" s="382" t="s">
        <v>200</v>
      </c>
      <c r="Z119" s="382">
        <v>1</v>
      </c>
      <c r="AA119" s="382" t="s">
        <v>200</v>
      </c>
      <c r="AB119" s="382" t="s">
        <v>200</v>
      </c>
      <c r="AC119" s="382" t="s">
        <v>200</v>
      </c>
      <c r="AD119" s="382" t="s">
        <v>200</v>
      </c>
      <c r="AE119" s="382" t="s">
        <v>200</v>
      </c>
      <c r="AF119" s="382" t="s">
        <v>200</v>
      </c>
      <c r="AG119" s="382" t="s">
        <v>200</v>
      </c>
      <c r="AH119" s="382" t="s">
        <v>200</v>
      </c>
      <c r="AI119" s="382" t="s">
        <v>200</v>
      </c>
      <c r="AJ119" s="382" t="s">
        <v>200</v>
      </c>
      <c r="AK119" s="382" t="s">
        <v>200</v>
      </c>
      <c r="AL119" s="382" t="s">
        <v>200</v>
      </c>
      <c r="AM119" s="382">
        <v>2</v>
      </c>
      <c r="AN119" s="382" t="s">
        <v>200</v>
      </c>
      <c r="AO119" s="382" t="s">
        <v>200</v>
      </c>
      <c r="AP119" s="382">
        <v>2</v>
      </c>
      <c r="AQ119" s="382">
        <v>353</v>
      </c>
      <c r="AR119" s="382">
        <v>9</v>
      </c>
    </row>
    <row r="120" spans="1:44" s="272" customFormat="1" ht="12" hidden="1" customHeight="1">
      <c r="A120" s="181" t="s">
        <v>760</v>
      </c>
      <c r="B120" s="181" t="s">
        <v>147</v>
      </c>
      <c r="C120" s="181" t="s">
        <v>148</v>
      </c>
      <c r="D120" s="181" t="s">
        <v>149</v>
      </c>
      <c r="E120" s="181"/>
      <c r="F120" s="380">
        <v>100</v>
      </c>
      <c r="H120" s="268" t="s">
        <v>776</v>
      </c>
      <c r="I120" s="381">
        <v>63</v>
      </c>
      <c r="J120" s="383">
        <v>0.1</v>
      </c>
      <c r="K120" s="382">
        <v>1</v>
      </c>
      <c r="L120" s="382">
        <v>1</v>
      </c>
      <c r="M120" s="382">
        <v>1</v>
      </c>
      <c r="N120" s="382" t="s">
        <v>200</v>
      </c>
      <c r="O120" s="382" t="s">
        <v>200</v>
      </c>
      <c r="P120" s="382" t="s">
        <v>200</v>
      </c>
      <c r="Q120" s="382" t="s">
        <v>200</v>
      </c>
      <c r="R120" s="382" t="s">
        <v>200</v>
      </c>
      <c r="S120" s="382" t="s">
        <v>200</v>
      </c>
      <c r="T120" s="382" t="s">
        <v>200</v>
      </c>
      <c r="U120" s="382" t="s">
        <v>200</v>
      </c>
      <c r="V120" s="382" t="s">
        <v>200</v>
      </c>
      <c r="W120" s="382" t="s">
        <v>200</v>
      </c>
      <c r="X120" s="382" t="s">
        <v>200</v>
      </c>
      <c r="Y120" s="382" t="s">
        <v>200</v>
      </c>
      <c r="Z120" s="382" t="s">
        <v>200</v>
      </c>
      <c r="AA120" s="382" t="s">
        <v>200</v>
      </c>
      <c r="AB120" s="382" t="s">
        <v>200</v>
      </c>
      <c r="AC120" s="382" t="s">
        <v>200</v>
      </c>
      <c r="AD120" s="382" t="s">
        <v>200</v>
      </c>
      <c r="AE120" s="382" t="s">
        <v>200</v>
      </c>
      <c r="AF120" s="382" t="s">
        <v>200</v>
      </c>
      <c r="AG120" s="382" t="s">
        <v>200</v>
      </c>
      <c r="AH120" s="382" t="s">
        <v>200</v>
      </c>
      <c r="AI120" s="382" t="s">
        <v>200</v>
      </c>
      <c r="AJ120" s="382" t="s">
        <v>200</v>
      </c>
      <c r="AK120" s="382" t="s">
        <v>200</v>
      </c>
      <c r="AL120" s="382" t="s">
        <v>200</v>
      </c>
      <c r="AM120" s="382" t="s">
        <v>200</v>
      </c>
      <c r="AN120" s="382" t="s">
        <v>200</v>
      </c>
      <c r="AO120" s="382" t="s">
        <v>200</v>
      </c>
      <c r="AP120" s="382" t="s">
        <v>200</v>
      </c>
      <c r="AQ120" s="382">
        <v>62</v>
      </c>
      <c r="AR120" s="382">
        <v>1</v>
      </c>
    </row>
    <row r="121" spans="1:44" s="272" customFormat="1" ht="12" hidden="1" customHeight="1">
      <c r="A121" s="181" t="s">
        <v>760</v>
      </c>
      <c r="B121" s="181" t="s">
        <v>147</v>
      </c>
      <c r="C121" s="181" t="s">
        <v>148</v>
      </c>
      <c r="D121" s="181" t="s">
        <v>149</v>
      </c>
      <c r="E121" s="181"/>
      <c r="F121" s="380">
        <v>101</v>
      </c>
      <c r="H121" s="268" t="s">
        <v>777</v>
      </c>
      <c r="I121" s="381">
        <v>1300</v>
      </c>
      <c r="J121" s="383">
        <v>3</v>
      </c>
      <c r="K121" s="382">
        <v>210</v>
      </c>
      <c r="L121" s="382">
        <v>46</v>
      </c>
      <c r="M121" s="382">
        <v>6</v>
      </c>
      <c r="N121" s="382">
        <v>40</v>
      </c>
      <c r="O121" s="382">
        <v>164</v>
      </c>
      <c r="P121" s="382">
        <v>76</v>
      </c>
      <c r="Q121" s="382">
        <v>31</v>
      </c>
      <c r="R121" s="382">
        <v>57</v>
      </c>
      <c r="S121" s="382">
        <v>1049</v>
      </c>
      <c r="T121" s="382">
        <v>272</v>
      </c>
      <c r="U121" s="382">
        <v>21</v>
      </c>
      <c r="V121" s="382">
        <v>10</v>
      </c>
      <c r="W121" s="382">
        <v>82</v>
      </c>
      <c r="X121" s="382">
        <v>128</v>
      </c>
      <c r="Y121" s="382">
        <v>16</v>
      </c>
      <c r="Z121" s="382">
        <v>15</v>
      </c>
      <c r="AA121" s="382">
        <v>272</v>
      </c>
      <c r="AB121" s="382">
        <v>28</v>
      </c>
      <c r="AC121" s="382">
        <v>32</v>
      </c>
      <c r="AD121" s="382">
        <v>51</v>
      </c>
      <c r="AE121" s="382">
        <v>13</v>
      </c>
      <c r="AF121" s="382">
        <v>6</v>
      </c>
      <c r="AG121" s="382">
        <v>142</v>
      </c>
      <c r="AH121" s="382">
        <v>157</v>
      </c>
      <c r="AI121" s="382">
        <v>55</v>
      </c>
      <c r="AJ121" s="382">
        <v>42</v>
      </c>
      <c r="AK121" s="382">
        <v>4</v>
      </c>
      <c r="AL121" s="382">
        <v>56</v>
      </c>
      <c r="AM121" s="382">
        <v>348</v>
      </c>
      <c r="AN121" s="382">
        <v>269</v>
      </c>
      <c r="AO121" s="382">
        <v>33</v>
      </c>
      <c r="AP121" s="382">
        <v>46</v>
      </c>
      <c r="AQ121" s="382">
        <v>41</v>
      </c>
      <c r="AR121" s="382">
        <v>12</v>
      </c>
    </row>
    <row r="122" spans="1:44" s="272" customFormat="1" ht="12" hidden="1" customHeight="1">
      <c r="A122" s="181" t="s">
        <v>760</v>
      </c>
      <c r="B122" s="181" t="s">
        <v>147</v>
      </c>
      <c r="C122" s="181" t="s">
        <v>148</v>
      </c>
      <c r="D122" s="181" t="s">
        <v>149</v>
      </c>
      <c r="E122" s="181"/>
      <c r="F122" s="380">
        <v>102</v>
      </c>
      <c r="H122" s="268" t="s">
        <v>778</v>
      </c>
      <c r="I122" s="381">
        <v>185</v>
      </c>
      <c r="J122" s="383">
        <v>0.4</v>
      </c>
      <c r="K122" s="382">
        <v>161</v>
      </c>
      <c r="L122" s="382">
        <v>35</v>
      </c>
      <c r="M122" s="382">
        <v>2</v>
      </c>
      <c r="N122" s="382">
        <v>33</v>
      </c>
      <c r="O122" s="382">
        <v>126</v>
      </c>
      <c r="P122" s="382">
        <v>65</v>
      </c>
      <c r="Q122" s="382">
        <v>17</v>
      </c>
      <c r="R122" s="382">
        <v>44</v>
      </c>
      <c r="S122" s="382">
        <v>18</v>
      </c>
      <c r="T122" s="382">
        <v>5</v>
      </c>
      <c r="U122" s="382" t="s">
        <v>200</v>
      </c>
      <c r="V122" s="382">
        <v>2</v>
      </c>
      <c r="W122" s="382">
        <v>1</v>
      </c>
      <c r="X122" s="382" t="s">
        <v>200</v>
      </c>
      <c r="Y122" s="382">
        <v>1</v>
      </c>
      <c r="Z122" s="382">
        <v>1</v>
      </c>
      <c r="AA122" s="382">
        <v>5</v>
      </c>
      <c r="AB122" s="382" t="s">
        <v>200</v>
      </c>
      <c r="AC122" s="382">
        <v>1</v>
      </c>
      <c r="AD122" s="382">
        <v>2</v>
      </c>
      <c r="AE122" s="382" t="s">
        <v>200</v>
      </c>
      <c r="AF122" s="382" t="s">
        <v>200</v>
      </c>
      <c r="AG122" s="382">
        <v>2</v>
      </c>
      <c r="AH122" s="382">
        <v>5</v>
      </c>
      <c r="AI122" s="382">
        <v>3</v>
      </c>
      <c r="AJ122" s="382" t="s">
        <v>200</v>
      </c>
      <c r="AK122" s="382" t="s">
        <v>200</v>
      </c>
      <c r="AL122" s="382">
        <v>2</v>
      </c>
      <c r="AM122" s="382">
        <v>3</v>
      </c>
      <c r="AN122" s="382" t="s">
        <v>200</v>
      </c>
      <c r="AO122" s="382" t="s">
        <v>200</v>
      </c>
      <c r="AP122" s="382">
        <v>3</v>
      </c>
      <c r="AQ122" s="382">
        <v>6</v>
      </c>
      <c r="AR122" s="382">
        <v>1</v>
      </c>
    </row>
    <row r="123" spans="1:44" s="272" customFormat="1" ht="12" hidden="1" customHeight="1">
      <c r="A123" s="181" t="s">
        <v>760</v>
      </c>
      <c r="B123" s="181" t="s">
        <v>147</v>
      </c>
      <c r="C123" s="181" t="s">
        <v>148</v>
      </c>
      <c r="D123" s="181" t="s">
        <v>149</v>
      </c>
      <c r="E123" s="181"/>
      <c r="F123" s="380">
        <v>103</v>
      </c>
      <c r="H123" s="268" t="s">
        <v>779</v>
      </c>
      <c r="I123" s="381" t="s">
        <v>200</v>
      </c>
      <c r="J123" s="383" t="s">
        <v>200</v>
      </c>
      <c r="K123" s="382" t="s">
        <v>200</v>
      </c>
      <c r="L123" s="382" t="s">
        <v>200</v>
      </c>
      <c r="M123" s="382" t="s">
        <v>200</v>
      </c>
      <c r="N123" s="382" t="s">
        <v>200</v>
      </c>
      <c r="O123" s="382" t="s">
        <v>200</v>
      </c>
      <c r="P123" s="382" t="s">
        <v>200</v>
      </c>
      <c r="Q123" s="382" t="s">
        <v>200</v>
      </c>
      <c r="R123" s="382" t="s">
        <v>200</v>
      </c>
      <c r="S123" s="382" t="s">
        <v>200</v>
      </c>
      <c r="T123" s="382" t="s">
        <v>200</v>
      </c>
      <c r="U123" s="382" t="s">
        <v>200</v>
      </c>
      <c r="V123" s="382" t="s">
        <v>200</v>
      </c>
      <c r="W123" s="382" t="s">
        <v>200</v>
      </c>
      <c r="X123" s="382" t="s">
        <v>200</v>
      </c>
      <c r="Y123" s="382" t="s">
        <v>200</v>
      </c>
      <c r="Z123" s="382" t="s">
        <v>200</v>
      </c>
      <c r="AA123" s="382" t="s">
        <v>200</v>
      </c>
      <c r="AB123" s="382" t="s">
        <v>200</v>
      </c>
      <c r="AC123" s="382" t="s">
        <v>200</v>
      </c>
      <c r="AD123" s="382" t="s">
        <v>200</v>
      </c>
      <c r="AE123" s="382" t="s">
        <v>200</v>
      </c>
      <c r="AF123" s="382" t="s">
        <v>200</v>
      </c>
      <c r="AG123" s="382" t="s">
        <v>200</v>
      </c>
      <c r="AH123" s="382" t="s">
        <v>200</v>
      </c>
      <c r="AI123" s="382" t="s">
        <v>200</v>
      </c>
      <c r="AJ123" s="382" t="s">
        <v>200</v>
      </c>
      <c r="AK123" s="382" t="s">
        <v>200</v>
      </c>
      <c r="AL123" s="382" t="s">
        <v>200</v>
      </c>
      <c r="AM123" s="382" t="s">
        <v>200</v>
      </c>
      <c r="AN123" s="382" t="s">
        <v>200</v>
      </c>
      <c r="AO123" s="382" t="s">
        <v>200</v>
      </c>
      <c r="AP123" s="382" t="s">
        <v>200</v>
      </c>
      <c r="AQ123" s="382" t="s">
        <v>200</v>
      </c>
      <c r="AR123" s="382" t="s">
        <v>200</v>
      </c>
    </row>
    <row r="124" spans="1:44" s="272" customFormat="1" ht="12" hidden="1" customHeight="1">
      <c r="A124" s="181" t="s">
        <v>760</v>
      </c>
      <c r="B124" s="181" t="s">
        <v>147</v>
      </c>
      <c r="C124" s="181" t="s">
        <v>148</v>
      </c>
      <c r="D124" s="181" t="s">
        <v>149</v>
      </c>
      <c r="E124" s="181"/>
      <c r="F124" s="380">
        <v>104</v>
      </c>
      <c r="H124" s="268" t="s">
        <v>780</v>
      </c>
      <c r="I124" s="381" t="s">
        <v>470</v>
      </c>
      <c r="J124" s="383" t="s">
        <v>470</v>
      </c>
      <c r="K124" s="382" t="s">
        <v>470</v>
      </c>
      <c r="L124" s="382" t="s">
        <v>470</v>
      </c>
      <c r="M124" s="382" t="s">
        <v>470</v>
      </c>
      <c r="N124" s="382" t="s">
        <v>470</v>
      </c>
      <c r="O124" s="382" t="s">
        <v>470</v>
      </c>
      <c r="P124" s="382" t="s">
        <v>470</v>
      </c>
      <c r="Q124" s="382" t="s">
        <v>470</v>
      </c>
      <c r="R124" s="382" t="s">
        <v>470</v>
      </c>
      <c r="S124" s="382" t="s">
        <v>470</v>
      </c>
      <c r="T124" s="382" t="s">
        <v>470</v>
      </c>
      <c r="U124" s="382" t="s">
        <v>470</v>
      </c>
      <c r="V124" s="382" t="s">
        <v>470</v>
      </c>
      <c r="W124" s="382" t="s">
        <v>470</v>
      </c>
      <c r="X124" s="382" t="s">
        <v>470</v>
      </c>
      <c r="Y124" s="382" t="s">
        <v>470</v>
      </c>
      <c r="Z124" s="382" t="s">
        <v>470</v>
      </c>
      <c r="AA124" s="382" t="s">
        <v>470</v>
      </c>
      <c r="AB124" s="382" t="s">
        <v>470</v>
      </c>
      <c r="AC124" s="382" t="s">
        <v>470</v>
      </c>
      <c r="AD124" s="382" t="s">
        <v>470</v>
      </c>
      <c r="AE124" s="382" t="s">
        <v>470</v>
      </c>
      <c r="AF124" s="382" t="s">
        <v>470</v>
      </c>
      <c r="AG124" s="382" t="s">
        <v>470</v>
      </c>
      <c r="AH124" s="382" t="s">
        <v>470</v>
      </c>
      <c r="AI124" s="382" t="s">
        <v>470</v>
      </c>
      <c r="AJ124" s="382" t="s">
        <v>470</v>
      </c>
      <c r="AK124" s="382" t="s">
        <v>470</v>
      </c>
      <c r="AL124" s="382" t="s">
        <v>470</v>
      </c>
      <c r="AM124" s="382" t="s">
        <v>470</v>
      </c>
      <c r="AN124" s="382" t="s">
        <v>470</v>
      </c>
      <c r="AO124" s="382" t="s">
        <v>470</v>
      </c>
      <c r="AP124" s="382" t="s">
        <v>470</v>
      </c>
      <c r="AQ124" s="382" t="s">
        <v>470</v>
      </c>
      <c r="AR124" s="382" t="s">
        <v>470</v>
      </c>
    </row>
    <row r="125" spans="1:44" s="272" customFormat="1" ht="12" hidden="1" customHeight="1">
      <c r="A125" s="181" t="s">
        <v>760</v>
      </c>
      <c r="B125" s="181" t="s">
        <v>147</v>
      </c>
      <c r="C125" s="181" t="s">
        <v>148</v>
      </c>
      <c r="D125" s="181" t="s">
        <v>149</v>
      </c>
      <c r="E125" s="181"/>
      <c r="F125" s="380">
        <v>105</v>
      </c>
      <c r="H125" s="268" t="s">
        <v>781</v>
      </c>
      <c r="I125" s="381" t="s">
        <v>470</v>
      </c>
      <c r="J125" s="383" t="s">
        <v>470</v>
      </c>
      <c r="K125" s="382" t="s">
        <v>470</v>
      </c>
      <c r="L125" s="382" t="s">
        <v>470</v>
      </c>
      <c r="M125" s="382" t="s">
        <v>470</v>
      </c>
      <c r="N125" s="382" t="s">
        <v>470</v>
      </c>
      <c r="O125" s="382" t="s">
        <v>470</v>
      </c>
      <c r="P125" s="382" t="s">
        <v>470</v>
      </c>
      <c r="Q125" s="382" t="s">
        <v>470</v>
      </c>
      <c r="R125" s="382" t="s">
        <v>470</v>
      </c>
      <c r="S125" s="382" t="s">
        <v>470</v>
      </c>
      <c r="T125" s="382" t="s">
        <v>470</v>
      </c>
      <c r="U125" s="382" t="s">
        <v>470</v>
      </c>
      <c r="V125" s="382" t="s">
        <v>470</v>
      </c>
      <c r="W125" s="382" t="s">
        <v>470</v>
      </c>
      <c r="X125" s="382" t="s">
        <v>470</v>
      </c>
      <c r="Y125" s="382" t="s">
        <v>470</v>
      </c>
      <c r="Z125" s="382" t="s">
        <v>470</v>
      </c>
      <c r="AA125" s="382" t="s">
        <v>470</v>
      </c>
      <c r="AB125" s="382" t="s">
        <v>470</v>
      </c>
      <c r="AC125" s="382" t="s">
        <v>470</v>
      </c>
      <c r="AD125" s="382" t="s">
        <v>470</v>
      </c>
      <c r="AE125" s="382" t="s">
        <v>470</v>
      </c>
      <c r="AF125" s="382" t="s">
        <v>470</v>
      </c>
      <c r="AG125" s="382" t="s">
        <v>470</v>
      </c>
      <c r="AH125" s="382" t="s">
        <v>470</v>
      </c>
      <c r="AI125" s="382" t="s">
        <v>470</v>
      </c>
      <c r="AJ125" s="382" t="s">
        <v>470</v>
      </c>
      <c r="AK125" s="382" t="s">
        <v>470</v>
      </c>
      <c r="AL125" s="382" t="s">
        <v>470</v>
      </c>
      <c r="AM125" s="382" t="s">
        <v>470</v>
      </c>
      <c r="AN125" s="382" t="s">
        <v>470</v>
      </c>
      <c r="AO125" s="382" t="s">
        <v>470</v>
      </c>
      <c r="AP125" s="382" t="s">
        <v>470</v>
      </c>
      <c r="AQ125" s="382" t="s">
        <v>470</v>
      </c>
      <c r="AR125" s="382" t="s">
        <v>470</v>
      </c>
    </row>
    <row r="126" spans="1:44" s="272" customFormat="1" ht="12" hidden="1" customHeight="1">
      <c r="A126" s="181" t="s">
        <v>760</v>
      </c>
      <c r="B126" s="181" t="s">
        <v>147</v>
      </c>
      <c r="C126" s="181" t="s">
        <v>148</v>
      </c>
      <c r="D126" s="181" t="s">
        <v>149</v>
      </c>
      <c r="E126" s="181"/>
      <c r="F126" s="380">
        <v>106</v>
      </c>
      <c r="H126" s="268" t="s">
        <v>782</v>
      </c>
      <c r="I126" s="381">
        <v>103</v>
      </c>
      <c r="J126" s="383">
        <v>0.2</v>
      </c>
      <c r="K126" s="382">
        <v>91</v>
      </c>
      <c r="L126" s="382">
        <v>35</v>
      </c>
      <c r="M126" s="382">
        <v>2</v>
      </c>
      <c r="N126" s="382">
        <v>33</v>
      </c>
      <c r="O126" s="382">
        <v>56</v>
      </c>
      <c r="P126" s="382">
        <v>8</v>
      </c>
      <c r="Q126" s="382">
        <v>6</v>
      </c>
      <c r="R126" s="382">
        <v>42</v>
      </c>
      <c r="S126" s="382">
        <v>10</v>
      </c>
      <c r="T126" s="382">
        <v>3</v>
      </c>
      <c r="U126" s="382" t="s">
        <v>200</v>
      </c>
      <c r="V126" s="382" t="s">
        <v>200</v>
      </c>
      <c r="W126" s="382">
        <v>1</v>
      </c>
      <c r="X126" s="382" t="s">
        <v>200</v>
      </c>
      <c r="Y126" s="382">
        <v>1</v>
      </c>
      <c r="Z126" s="382">
        <v>1</v>
      </c>
      <c r="AA126" s="382">
        <v>4</v>
      </c>
      <c r="AB126" s="382" t="s">
        <v>200</v>
      </c>
      <c r="AC126" s="382" t="s">
        <v>200</v>
      </c>
      <c r="AD126" s="382">
        <v>2</v>
      </c>
      <c r="AE126" s="382" t="s">
        <v>200</v>
      </c>
      <c r="AF126" s="382" t="s">
        <v>200</v>
      </c>
      <c r="AG126" s="382">
        <v>2</v>
      </c>
      <c r="AH126" s="382">
        <v>3</v>
      </c>
      <c r="AI126" s="382">
        <v>1</v>
      </c>
      <c r="AJ126" s="382" t="s">
        <v>200</v>
      </c>
      <c r="AK126" s="382" t="s">
        <v>200</v>
      </c>
      <c r="AL126" s="382">
        <v>2</v>
      </c>
      <c r="AM126" s="382" t="s">
        <v>200</v>
      </c>
      <c r="AN126" s="382" t="s">
        <v>200</v>
      </c>
      <c r="AO126" s="382" t="s">
        <v>200</v>
      </c>
      <c r="AP126" s="382" t="s">
        <v>200</v>
      </c>
      <c r="AQ126" s="382">
        <v>2</v>
      </c>
      <c r="AR126" s="382" t="s">
        <v>200</v>
      </c>
    </row>
    <row r="127" spans="1:44" s="272" customFormat="1" ht="12" hidden="1" customHeight="1">
      <c r="A127" s="181" t="s">
        <v>760</v>
      </c>
      <c r="B127" s="181" t="s">
        <v>147</v>
      </c>
      <c r="C127" s="181" t="s">
        <v>148</v>
      </c>
      <c r="D127" s="181" t="s">
        <v>149</v>
      </c>
      <c r="E127" s="181"/>
      <c r="F127" s="380">
        <v>107</v>
      </c>
      <c r="H127" s="268" t="s">
        <v>783</v>
      </c>
      <c r="I127" s="381">
        <v>1096</v>
      </c>
      <c r="J127" s="383">
        <v>2.5</v>
      </c>
      <c r="K127" s="382">
        <v>49</v>
      </c>
      <c r="L127" s="382">
        <v>11</v>
      </c>
      <c r="M127" s="382">
        <v>4</v>
      </c>
      <c r="N127" s="382">
        <v>7</v>
      </c>
      <c r="O127" s="382">
        <v>38</v>
      </c>
      <c r="P127" s="382">
        <v>11</v>
      </c>
      <c r="Q127" s="382">
        <v>14</v>
      </c>
      <c r="R127" s="382">
        <v>13</v>
      </c>
      <c r="S127" s="382">
        <v>1031</v>
      </c>
      <c r="T127" s="382">
        <v>267</v>
      </c>
      <c r="U127" s="382">
        <v>21</v>
      </c>
      <c r="V127" s="382">
        <v>8</v>
      </c>
      <c r="W127" s="382">
        <v>81</v>
      </c>
      <c r="X127" s="382">
        <v>128</v>
      </c>
      <c r="Y127" s="382">
        <v>15</v>
      </c>
      <c r="Z127" s="382">
        <v>14</v>
      </c>
      <c r="AA127" s="382">
        <v>267</v>
      </c>
      <c r="AB127" s="382">
        <v>28</v>
      </c>
      <c r="AC127" s="382">
        <v>31</v>
      </c>
      <c r="AD127" s="382">
        <v>49</v>
      </c>
      <c r="AE127" s="382">
        <v>13</v>
      </c>
      <c r="AF127" s="382">
        <v>6</v>
      </c>
      <c r="AG127" s="382">
        <v>140</v>
      </c>
      <c r="AH127" s="382">
        <v>152</v>
      </c>
      <c r="AI127" s="382">
        <v>52</v>
      </c>
      <c r="AJ127" s="382">
        <v>42</v>
      </c>
      <c r="AK127" s="382">
        <v>4</v>
      </c>
      <c r="AL127" s="382">
        <v>54</v>
      </c>
      <c r="AM127" s="382">
        <v>345</v>
      </c>
      <c r="AN127" s="382">
        <v>269</v>
      </c>
      <c r="AO127" s="382">
        <v>33</v>
      </c>
      <c r="AP127" s="382">
        <v>43</v>
      </c>
      <c r="AQ127" s="382">
        <v>16</v>
      </c>
      <c r="AR127" s="382">
        <v>5</v>
      </c>
    </row>
    <row r="128" spans="1:44" s="272" customFormat="1" ht="12" hidden="1" customHeight="1">
      <c r="A128" s="181" t="s">
        <v>760</v>
      </c>
      <c r="B128" s="181" t="s">
        <v>147</v>
      </c>
      <c r="C128" s="181" t="s">
        <v>148</v>
      </c>
      <c r="D128" s="181" t="s">
        <v>149</v>
      </c>
      <c r="E128" s="181"/>
      <c r="F128" s="380">
        <v>108</v>
      </c>
      <c r="H128" s="268" t="s">
        <v>784</v>
      </c>
      <c r="I128" s="381">
        <v>256</v>
      </c>
      <c r="J128" s="383">
        <v>0.6</v>
      </c>
      <c r="K128" s="382">
        <v>2</v>
      </c>
      <c r="L128" s="382" t="s">
        <v>200</v>
      </c>
      <c r="M128" s="382" t="s">
        <v>200</v>
      </c>
      <c r="N128" s="382" t="s">
        <v>200</v>
      </c>
      <c r="O128" s="382">
        <v>2</v>
      </c>
      <c r="P128" s="382">
        <v>1</v>
      </c>
      <c r="Q128" s="382" t="s">
        <v>200</v>
      </c>
      <c r="R128" s="382">
        <v>1</v>
      </c>
      <c r="S128" s="382">
        <v>254</v>
      </c>
      <c r="T128" s="382">
        <v>143</v>
      </c>
      <c r="U128" s="382">
        <v>6</v>
      </c>
      <c r="V128" s="382">
        <v>5</v>
      </c>
      <c r="W128" s="382">
        <v>59</v>
      </c>
      <c r="X128" s="382">
        <v>64</v>
      </c>
      <c r="Y128" s="382">
        <v>6</v>
      </c>
      <c r="Z128" s="382">
        <v>3</v>
      </c>
      <c r="AA128" s="382">
        <v>66</v>
      </c>
      <c r="AB128" s="382">
        <v>2</v>
      </c>
      <c r="AC128" s="382">
        <v>2</v>
      </c>
      <c r="AD128" s="382">
        <v>1</v>
      </c>
      <c r="AE128" s="382" t="s">
        <v>200</v>
      </c>
      <c r="AF128" s="382" t="s">
        <v>200</v>
      </c>
      <c r="AG128" s="382">
        <v>61</v>
      </c>
      <c r="AH128" s="382">
        <v>38</v>
      </c>
      <c r="AI128" s="382">
        <v>3</v>
      </c>
      <c r="AJ128" s="382">
        <v>5</v>
      </c>
      <c r="AK128" s="382">
        <v>3</v>
      </c>
      <c r="AL128" s="382">
        <v>27</v>
      </c>
      <c r="AM128" s="382">
        <v>7</v>
      </c>
      <c r="AN128" s="382">
        <v>1</v>
      </c>
      <c r="AO128" s="382">
        <v>1</v>
      </c>
      <c r="AP128" s="382">
        <v>5</v>
      </c>
      <c r="AQ128" s="382" t="s">
        <v>200</v>
      </c>
      <c r="AR128" s="382" t="s">
        <v>200</v>
      </c>
    </row>
    <row r="129" spans="1:44" s="272" customFormat="1" ht="12" hidden="1" customHeight="1">
      <c r="A129" s="181" t="s">
        <v>760</v>
      </c>
      <c r="B129" s="181" t="s">
        <v>147</v>
      </c>
      <c r="C129" s="181" t="s">
        <v>148</v>
      </c>
      <c r="D129" s="181" t="s">
        <v>149</v>
      </c>
      <c r="E129" s="181"/>
      <c r="F129" s="380">
        <v>109</v>
      </c>
      <c r="H129" s="268" t="s">
        <v>785</v>
      </c>
      <c r="I129" s="381">
        <v>328</v>
      </c>
      <c r="J129" s="383">
        <v>0.8</v>
      </c>
      <c r="K129" s="382">
        <v>38</v>
      </c>
      <c r="L129" s="382">
        <v>7</v>
      </c>
      <c r="M129" s="382">
        <v>3</v>
      </c>
      <c r="N129" s="382">
        <v>4</v>
      </c>
      <c r="O129" s="382">
        <v>31</v>
      </c>
      <c r="P129" s="382">
        <v>10</v>
      </c>
      <c r="Q129" s="382">
        <v>13</v>
      </c>
      <c r="R129" s="382">
        <v>8</v>
      </c>
      <c r="S129" s="382">
        <v>278</v>
      </c>
      <c r="T129" s="382">
        <v>63</v>
      </c>
      <c r="U129" s="382">
        <v>14</v>
      </c>
      <c r="V129" s="382">
        <v>3</v>
      </c>
      <c r="W129" s="382">
        <v>12</v>
      </c>
      <c r="X129" s="382">
        <v>15</v>
      </c>
      <c r="Y129" s="382">
        <v>9</v>
      </c>
      <c r="Z129" s="382">
        <v>10</v>
      </c>
      <c r="AA129" s="382">
        <v>188</v>
      </c>
      <c r="AB129" s="382">
        <v>26</v>
      </c>
      <c r="AC129" s="382">
        <v>29</v>
      </c>
      <c r="AD129" s="382">
        <v>46</v>
      </c>
      <c r="AE129" s="382">
        <v>13</v>
      </c>
      <c r="AF129" s="382">
        <v>3</v>
      </c>
      <c r="AG129" s="382">
        <v>71</v>
      </c>
      <c r="AH129" s="382">
        <v>11</v>
      </c>
      <c r="AI129" s="382">
        <v>4</v>
      </c>
      <c r="AJ129" s="382" t="s">
        <v>200</v>
      </c>
      <c r="AK129" s="382">
        <v>1</v>
      </c>
      <c r="AL129" s="382">
        <v>6</v>
      </c>
      <c r="AM129" s="382">
        <v>16</v>
      </c>
      <c r="AN129" s="382">
        <v>16</v>
      </c>
      <c r="AO129" s="382" t="s">
        <v>200</v>
      </c>
      <c r="AP129" s="382" t="s">
        <v>200</v>
      </c>
      <c r="AQ129" s="382">
        <v>12</v>
      </c>
      <c r="AR129" s="382">
        <v>3</v>
      </c>
    </row>
    <row r="130" spans="1:44" s="272" customFormat="1" ht="12" hidden="1" customHeight="1">
      <c r="A130" s="181" t="s">
        <v>760</v>
      </c>
      <c r="B130" s="181" t="s">
        <v>147</v>
      </c>
      <c r="C130" s="181" t="s">
        <v>148</v>
      </c>
      <c r="D130" s="181" t="s">
        <v>149</v>
      </c>
      <c r="E130" s="181"/>
      <c r="F130" s="380">
        <v>110</v>
      </c>
      <c r="H130" s="268" t="s">
        <v>786</v>
      </c>
      <c r="I130" s="381">
        <v>108</v>
      </c>
      <c r="J130" s="383">
        <v>0.2</v>
      </c>
      <c r="K130" s="382">
        <v>3</v>
      </c>
      <c r="L130" s="382">
        <v>2</v>
      </c>
      <c r="M130" s="382">
        <v>1</v>
      </c>
      <c r="N130" s="382">
        <v>1</v>
      </c>
      <c r="O130" s="382">
        <v>1</v>
      </c>
      <c r="P130" s="382" t="s">
        <v>200</v>
      </c>
      <c r="Q130" s="382">
        <v>1</v>
      </c>
      <c r="R130" s="382" t="s">
        <v>200</v>
      </c>
      <c r="S130" s="382">
        <v>104</v>
      </c>
      <c r="T130" s="382">
        <v>5</v>
      </c>
      <c r="U130" s="382" t="s">
        <v>200</v>
      </c>
      <c r="V130" s="382" t="s">
        <v>200</v>
      </c>
      <c r="W130" s="382" t="s">
        <v>200</v>
      </c>
      <c r="X130" s="382">
        <v>4</v>
      </c>
      <c r="Y130" s="382" t="s">
        <v>200</v>
      </c>
      <c r="Z130" s="382">
        <v>1</v>
      </c>
      <c r="AA130" s="382">
        <v>7</v>
      </c>
      <c r="AB130" s="382" t="s">
        <v>200</v>
      </c>
      <c r="AC130" s="382" t="s">
        <v>200</v>
      </c>
      <c r="AD130" s="382">
        <v>2</v>
      </c>
      <c r="AE130" s="382" t="s">
        <v>200</v>
      </c>
      <c r="AF130" s="382">
        <v>3</v>
      </c>
      <c r="AG130" s="382">
        <v>2</v>
      </c>
      <c r="AH130" s="382">
        <v>84</v>
      </c>
      <c r="AI130" s="382">
        <v>45</v>
      </c>
      <c r="AJ130" s="382">
        <v>20</v>
      </c>
      <c r="AK130" s="382" t="s">
        <v>200</v>
      </c>
      <c r="AL130" s="382">
        <v>19</v>
      </c>
      <c r="AM130" s="382">
        <v>8</v>
      </c>
      <c r="AN130" s="382" t="s">
        <v>200</v>
      </c>
      <c r="AO130" s="382">
        <v>2</v>
      </c>
      <c r="AP130" s="382">
        <v>6</v>
      </c>
      <c r="AQ130" s="382">
        <v>1</v>
      </c>
      <c r="AR130" s="382" t="s">
        <v>200</v>
      </c>
    </row>
    <row r="131" spans="1:44" s="272" customFormat="1" ht="12" hidden="1" customHeight="1">
      <c r="A131" s="181" t="s">
        <v>760</v>
      </c>
      <c r="B131" s="181" t="s">
        <v>147</v>
      </c>
      <c r="C131" s="181" t="s">
        <v>148</v>
      </c>
      <c r="D131" s="181" t="s">
        <v>149</v>
      </c>
      <c r="E131" s="181"/>
      <c r="F131" s="380">
        <v>111</v>
      </c>
      <c r="H131" s="268" t="s">
        <v>787</v>
      </c>
      <c r="I131" s="381">
        <v>404</v>
      </c>
      <c r="J131" s="383">
        <v>0.9</v>
      </c>
      <c r="K131" s="382">
        <v>6</v>
      </c>
      <c r="L131" s="382">
        <v>2</v>
      </c>
      <c r="M131" s="382" t="s">
        <v>200</v>
      </c>
      <c r="N131" s="382">
        <v>2</v>
      </c>
      <c r="O131" s="382">
        <v>4</v>
      </c>
      <c r="P131" s="382" t="s">
        <v>200</v>
      </c>
      <c r="Q131" s="382" t="s">
        <v>200</v>
      </c>
      <c r="R131" s="382">
        <v>4</v>
      </c>
      <c r="S131" s="382">
        <v>395</v>
      </c>
      <c r="T131" s="382">
        <v>56</v>
      </c>
      <c r="U131" s="382">
        <v>1</v>
      </c>
      <c r="V131" s="382" t="s">
        <v>200</v>
      </c>
      <c r="W131" s="382">
        <v>10</v>
      </c>
      <c r="X131" s="382">
        <v>45</v>
      </c>
      <c r="Y131" s="382" t="s">
        <v>200</v>
      </c>
      <c r="Z131" s="382" t="s">
        <v>200</v>
      </c>
      <c r="AA131" s="382">
        <v>6</v>
      </c>
      <c r="AB131" s="382" t="s">
        <v>200</v>
      </c>
      <c r="AC131" s="382" t="s">
        <v>200</v>
      </c>
      <c r="AD131" s="382" t="s">
        <v>200</v>
      </c>
      <c r="AE131" s="382" t="s">
        <v>200</v>
      </c>
      <c r="AF131" s="382" t="s">
        <v>200</v>
      </c>
      <c r="AG131" s="382">
        <v>6</v>
      </c>
      <c r="AH131" s="382">
        <v>19</v>
      </c>
      <c r="AI131" s="382" t="s">
        <v>200</v>
      </c>
      <c r="AJ131" s="382">
        <v>17</v>
      </c>
      <c r="AK131" s="382" t="s">
        <v>200</v>
      </c>
      <c r="AL131" s="382">
        <v>2</v>
      </c>
      <c r="AM131" s="382">
        <v>314</v>
      </c>
      <c r="AN131" s="382">
        <v>252</v>
      </c>
      <c r="AO131" s="382">
        <v>30</v>
      </c>
      <c r="AP131" s="382">
        <v>32</v>
      </c>
      <c r="AQ131" s="382">
        <v>3</v>
      </c>
      <c r="AR131" s="382">
        <v>2</v>
      </c>
    </row>
    <row r="132" spans="1:44" s="272" customFormat="1" ht="12" hidden="1" customHeight="1">
      <c r="A132" s="181" t="s">
        <v>760</v>
      </c>
      <c r="B132" s="181" t="s">
        <v>147</v>
      </c>
      <c r="C132" s="181" t="s">
        <v>148</v>
      </c>
      <c r="D132" s="181" t="s">
        <v>149</v>
      </c>
      <c r="E132" s="181"/>
      <c r="F132" s="380">
        <v>112</v>
      </c>
      <c r="H132" s="268" t="s">
        <v>788</v>
      </c>
      <c r="I132" s="381" t="s">
        <v>470</v>
      </c>
      <c r="J132" s="383" t="s">
        <v>470</v>
      </c>
      <c r="K132" s="382" t="s">
        <v>470</v>
      </c>
      <c r="L132" s="382" t="s">
        <v>470</v>
      </c>
      <c r="M132" s="382" t="s">
        <v>470</v>
      </c>
      <c r="N132" s="382" t="s">
        <v>470</v>
      </c>
      <c r="O132" s="382" t="s">
        <v>470</v>
      </c>
      <c r="P132" s="382" t="s">
        <v>470</v>
      </c>
      <c r="Q132" s="382" t="s">
        <v>470</v>
      </c>
      <c r="R132" s="382" t="s">
        <v>470</v>
      </c>
      <c r="S132" s="382" t="s">
        <v>470</v>
      </c>
      <c r="T132" s="382" t="s">
        <v>470</v>
      </c>
      <c r="U132" s="382" t="s">
        <v>470</v>
      </c>
      <c r="V132" s="382" t="s">
        <v>470</v>
      </c>
      <c r="W132" s="382" t="s">
        <v>470</v>
      </c>
      <c r="X132" s="382" t="s">
        <v>470</v>
      </c>
      <c r="Y132" s="382" t="s">
        <v>470</v>
      </c>
      <c r="Z132" s="382" t="s">
        <v>470</v>
      </c>
      <c r="AA132" s="382" t="s">
        <v>470</v>
      </c>
      <c r="AB132" s="382" t="s">
        <v>470</v>
      </c>
      <c r="AC132" s="382" t="s">
        <v>470</v>
      </c>
      <c r="AD132" s="382" t="s">
        <v>470</v>
      </c>
      <c r="AE132" s="382" t="s">
        <v>470</v>
      </c>
      <c r="AF132" s="382" t="s">
        <v>470</v>
      </c>
      <c r="AG132" s="382" t="s">
        <v>470</v>
      </c>
      <c r="AH132" s="382" t="s">
        <v>470</v>
      </c>
      <c r="AI132" s="382" t="s">
        <v>470</v>
      </c>
      <c r="AJ132" s="382" t="s">
        <v>470</v>
      </c>
      <c r="AK132" s="382" t="s">
        <v>470</v>
      </c>
      <c r="AL132" s="382" t="s">
        <v>470</v>
      </c>
      <c r="AM132" s="382" t="s">
        <v>470</v>
      </c>
      <c r="AN132" s="382" t="s">
        <v>470</v>
      </c>
      <c r="AO132" s="382" t="s">
        <v>470</v>
      </c>
      <c r="AP132" s="382" t="s">
        <v>470</v>
      </c>
      <c r="AQ132" s="382" t="s">
        <v>470</v>
      </c>
      <c r="AR132" s="382" t="s">
        <v>470</v>
      </c>
    </row>
    <row r="133" spans="1:44" s="272" customFormat="1" ht="12" hidden="1" customHeight="1">
      <c r="A133" s="181" t="s">
        <v>760</v>
      </c>
      <c r="B133" s="181" t="s">
        <v>147</v>
      </c>
      <c r="C133" s="181" t="s">
        <v>148</v>
      </c>
      <c r="D133" s="181" t="s">
        <v>149</v>
      </c>
      <c r="E133" s="181"/>
      <c r="F133" s="380">
        <v>113</v>
      </c>
      <c r="H133" s="268" t="s">
        <v>789</v>
      </c>
      <c r="I133" s="381" t="s">
        <v>470</v>
      </c>
      <c r="J133" s="383" t="s">
        <v>470</v>
      </c>
      <c r="K133" s="382" t="s">
        <v>470</v>
      </c>
      <c r="L133" s="382" t="s">
        <v>470</v>
      </c>
      <c r="M133" s="382" t="s">
        <v>470</v>
      </c>
      <c r="N133" s="382" t="s">
        <v>470</v>
      </c>
      <c r="O133" s="382" t="s">
        <v>470</v>
      </c>
      <c r="P133" s="382" t="s">
        <v>470</v>
      </c>
      <c r="Q133" s="382" t="s">
        <v>470</v>
      </c>
      <c r="R133" s="382" t="s">
        <v>470</v>
      </c>
      <c r="S133" s="382" t="s">
        <v>470</v>
      </c>
      <c r="T133" s="382" t="s">
        <v>470</v>
      </c>
      <c r="U133" s="382" t="s">
        <v>470</v>
      </c>
      <c r="V133" s="382" t="s">
        <v>470</v>
      </c>
      <c r="W133" s="382" t="s">
        <v>470</v>
      </c>
      <c r="X133" s="382" t="s">
        <v>470</v>
      </c>
      <c r="Y133" s="382" t="s">
        <v>470</v>
      </c>
      <c r="Z133" s="382" t="s">
        <v>470</v>
      </c>
      <c r="AA133" s="382" t="s">
        <v>470</v>
      </c>
      <c r="AB133" s="382" t="s">
        <v>470</v>
      </c>
      <c r="AC133" s="382" t="s">
        <v>470</v>
      </c>
      <c r="AD133" s="382" t="s">
        <v>470</v>
      </c>
      <c r="AE133" s="382" t="s">
        <v>470</v>
      </c>
      <c r="AF133" s="382" t="s">
        <v>470</v>
      </c>
      <c r="AG133" s="382" t="s">
        <v>470</v>
      </c>
      <c r="AH133" s="382" t="s">
        <v>470</v>
      </c>
      <c r="AI133" s="382" t="s">
        <v>470</v>
      </c>
      <c r="AJ133" s="382" t="s">
        <v>470</v>
      </c>
      <c r="AK133" s="382" t="s">
        <v>470</v>
      </c>
      <c r="AL133" s="382" t="s">
        <v>470</v>
      </c>
      <c r="AM133" s="382" t="s">
        <v>470</v>
      </c>
      <c r="AN133" s="382" t="s">
        <v>470</v>
      </c>
      <c r="AO133" s="382" t="s">
        <v>470</v>
      </c>
      <c r="AP133" s="382" t="s">
        <v>470</v>
      </c>
      <c r="AQ133" s="382" t="s">
        <v>470</v>
      </c>
      <c r="AR133" s="382" t="s">
        <v>470</v>
      </c>
    </row>
    <row r="134" spans="1:44" s="272" customFormat="1" ht="12" hidden="1" customHeight="1">
      <c r="A134" s="181" t="s">
        <v>760</v>
      </c>
      <c r="B134" s="181" t="s">
        <v>147</v>
      </c>
      <c r="C134" s="181" t="s">
        <v>148</v>
      </c>
      <c r="D134" s="181" t="s">
        <v>149</v>
      </c>
      <c r="E134" s="181"/>
      <c r="F134" s="380">
        <v>114</v>
      </c>
      <c r="H134" s="268" t="s">
        <v>790</v>
      </c>
      <c r="I134" s="381">
        <v>19</v>
      </c>
      <c r="J134" s="383">
        <v>0</v>
      </c>
      <c r="K134" s="382" t="s">
        <v>200</v>
      </c>
      <c r="L134" s="382" t="s">
        <v>200</v>
      </c>
      <c r="M134" s="382" t="s">
        <v>200</v>
      </c>
      <c r="N134" s="382" t="s">
        <v>200</v>
      </c>
      <c r="O134" s="382" t="s">
        <v>200</v>
      </c>
      <c r="P134" s="382" t="s">
        <v>200</v>
      </c>
      <c r="Q134" s="382" t="s">
        <v>200</v>
      </c>
      <c r="R134" s="382" t="s">
        <v>200</v>
      </c>
      <c r="S134" s="382" t="s">
        <v>200</v>
      </c>
      <c r="T134" s="382" t="s">
        <v>200</v>
      </c>
      <c r="U134" s="382" t="s">
        <v>200</v>
      </c>
      <c r="V134" s="382" t="s">
        <v>200</v>
      </c>
      <c r="W134" s="382" t="s">
        <v>200</v>
      </c>
      <c r="X134" s="382" t="s">
        <v>200</v>
      </c>
      <c r="Y134" s="382" t="s">
        <v>200</v>
      </c>
      <c r="Z134" s="382" t="s">
        <v>200</v>
      </c>
      <c r="AA134" s="382" t="s">
        <v>200</v>
      </c>
      <c r="AB134" s="382" t="s">
        <v>200</v>
      </c>
      <c r="AC134" s="382" t="s">
        <v>200</v>
      </c>
      <c r="AD134" s="382" t="s">
        <v>200</v>
      </c>
      <c r="AE134" s="382" t="s">
        <v>200</v>
      </c>
      <c r="AF134" s="382" t="s">
        <v>200</v>
      </c>
      <c r="AG134" s="382" t="s">
        <v>200</v>
      </c>
      <c r="AH134" s="382" t="s">
        <v>200</v>
      </c>
      <c r="AI134" s="382" t="s">
        <v>200</v>
      </c>
      <c r="AJ134" s="382" t="s">
        <v>200</v>
      </c>
      <c r="AK134" s="382" t="s">
        <v>200</v>
      </c>
      <c r="AL134" s="382" t="s">
        <v>200</v>
      </c>
      <c r="AM134" s="382" t="s">
        <v>200</v>
      </c>
      <c r="AN134" s="382" t="s">
        <v>200</v>
      </c>
      <c r="AO134" s="382" t="s">
        <v>200</v>
      </c>
      <c r="AP134" s="382" t="s">
        <v>200</v>
      </c>
      <c r="AQ134" s="382">
        <v>19</v>
      </c>
      <c r="AR134" s="382">
        <v>6</v>
      </c>
    </row>
    <row r="135" spans="1:44" s="272" customFormat="1" ht="12" hidden="1" customHeight="1">
      <c r="A135" s="181" t="s">
        <v>760</v>
      </c>
      <c r="B135" s="181" t="s">
        <v>147</v>
      </c>
      <c r="C135" s="181" t="s">
        <v>148</v>
      </c>
      <c r="D135" s="181" t="s">
        <v>149</v>
      </c>
      <c r="E135" s="181"/>
      <c r="F135" s="380">
        <v>115</v>
      </c>
      <c r="H135" s="268" t="s">
        <v>791</v>
      </c>
      <c r="I135" s="381" t="s">
        <v>470</v>
      </c>
      <c r="J135" s="383" t="s">
        <v>470</v>
      </c>
      <c r="K135" s="382" t="s">
        <v>470</v>
      </c>
      <c r="L135" s="382" t="s">
        <v>470</v>
      </c>
      <c r="M135" s="382" t="s">
        <v>470</v>
      </c>
      <c r="N135" s="382" t="s">
        <v>470</v>
      </c>
      <c r="O135" s="382" t="s">
        <v>470</v>
      </c>
      <c r="P135" s="382" t="s">
        <v>470</v>
      </c>
      <c r="Q135" s="382" t="s">
        <v>470</v>
      </c>
      <c r="R135" s="382" t="s">
        <v>470</v>
      </c>
      <c r="S135" s="382" t="s">
        <v>470</v>
      </c>
      <c r="T135" s="382" t="s">
        <v>470</v>
      </c>
      <c r="U135" s="382" t="s">
        <v>470</v>
      </c>
      <c r="V135" s="382" t="s">
        <v>470</v>
      </c>
      <c r="W135" s="382" t="s">
        <v>470</v>
      </c>
      <c r="X135" s="382" t="s">
        <v>470</v>
      </c>
      <c r="Y135" s="382" t="s">
        <v>470</v>
      </c>
      <c r="Z135" s="382" t="s">
        <v>470</v>
      </c>
      <c r="AA135" s="382" t="s">
        <v>470</v>
      </c>
      <c r="AB135" s="382" t="s">
        <v>470</v>
      </c>
      <c r="AC135" s="382" t="s">
        <v>470</v>
      </c>
      <c r="AD135" s="382" t="s">
        <v>470</v>
      </c>
      <c r="AE135" s="382" t="s">
        <v>470</v>
      </c>
      <c r="AF135" s="382" t="s">
        <v>470</v>
      </c>
      <c r="AG135" s="382" t="s">
        <v>470</v>
      </c>
      <c r="AH135" s="382" t="s">
        <v>470</v>
      </c>
      <c r="AI135" s="382" t="s">
        <v>470</v>
      </c>
      <c r="AJ135" s="382" t="s">
        <v>470</v>
      </c>
      <c r="AK135" s="382" t="s">
        <v>470</v>
      </c>
      <c r="AL135" s="382" t="s">
        <v>470</v>
      </c>
      <c r="AM135" s="382" t="s">
        <v>470</v>
      </c>
      <c r="AN135" s="382" t="s">
        <v>470</v>
      </c>
      <c r="AO135" s="382" t="s">
        <v>470</v>
      </c>
      <c r="AP135" s="382" t="s">
        <v>470</v>
      </c>
      <c r="AQ135" s="382" t="s">
        <v>470</v>
      </c>
      <c r="AR135" s="382" t="s">
        <v>470</v>
      </c>
    </row>
    <row r="136" spans="1:44" s="272" customFormat="1" ht="12" hidden="1" customHeight="1">
      <c r="A136" s="181" t="s">
        <v>760</v>
      </c>
      <c r="B136" s="181" t="s">
        <v>147</v>
      </c>
      <c r="C136" s="181" t="s">
        <v>148</v>
      </c>
      <c r="D136" s="181" t="s">
        <v>149</v>
      </c>
      <c r="E136" s="181"/>
      <c r="F136" s="380">
        <v>116</v>
      </c>
      <c r="H136" s="268" t="s">
        <v>792</v>
      </c>
      <c r="I136" s="381" t="s">
        <v>470</v>
      </c>
      <c r="J136" s="383" t="s">
        <v>470</v>
      </c>
      <c r="K136" s="382" t="s">
        <v>470</v>
      </c>
      <c r="L136" s="382" t="s">
        <v>470</v>
      </c>
      <c r="M136" s="382" t="s">
        <v>470</v>
      </c>
      <c r="N136" s="382" t="s">
        <v>470</v>
      </c>
      <c r="O136" s="382" t="s">
        <v>470</v>
      </c>
      <c r="P136" s="382" t="s">
        <v>470</v>
      </c>
      <c r="Q136" s="382" t="s">
        <v>470</v>
      </c>
      <c r="R136" s="382" t="s">
        <v>470</v>
      </c>
      <c r="S136" s="382" t="s">
        <v>470</v>
      </c>
      <c r="T136" s="382" t="s">
        <v>470</v>
      </c>
      <c r="U136" s="382" t="s">
        <v>470</v>
      </c>
      <c r="V136" s="382" t="s">
        <v>470</v>
      </c>
      <c r="W136" s="382" t="s">
        <v>470</v>
      </c>
      <c r="X136" s="382" t="s">
        <v>470</v>
      </c>
      <c r="Y136" s="382" t="s">
        <v>470</v>
      </c>
      <c r="Z136" s="382" t="s">
        <v>470</v>
      </c>
      <c r="AA136" s="382" t="s">
        <v>470</v>
      </c>
      <c r="AB136" s="382" t="s">
        <v>470</v>
      </c>
      <c r="AC136" s="382" t="s">
        <v>470</v>
      </c>
      <c r="AD136" s="382" t="s">
        <v>470</v>
      </c>
      <c r="AE136" s="382" t="s">
        <v>470</v>
      </c>
      <c r="AF136" s="382" t="s">
        <v>470</v>
      </c>
      <c r="AG136" s="382" t="s">
        <v>470</v>
      </c>
      <c r="AH136" s="382" t="s">
        <v>470</v>
      </c>
      <c r="AI136" s="382" t="s">
        <v>470</v>
      </c>
      <c r="AJ136" s="382" t="s">
        <v>470</v>
      </c>
      <c r="AK136" s="382" t="s">
        <v>470</v>
      </c>
      <c r="AL136" s="382" t="s">
        <v>470</v>
      </c>
      <c r="AM136" s="382" t="s">
        <v>470</v>
      </c>
      <c r="AN136" s="382" t="s">
        <v>470</v>
      </c>
      <c r="AO136" s="382" t="s">
        <v>470</v>
      </c>
      <c r="AP136" s="382" t="s">
        <v>470</v>
      </c>
      <c r="AQ136" s="382" t="s">
        <v>470</v>
      </c>
      <c r="AR136" s="382" t="s">
        <v>470</v>
      </c>
    </row>
    <row r="137" spans="1:44" s="272" customFormat="1" ht="12" hidden="1" customHeight="1">
      <c r="A137" s="181" t="s">
        <v>760</v>
      </c>
      <c r="B137" s="181" t="s">
        <v>147</v>
      </c>
      <c r="C137" s="181" t="s">
        <v>148</v>
      </c>
      <c r="D137" s="181" t="s">
        <v>149</v>
      </c>
      <c r="E137" s="181"/>
      <c r="F137" s="380">
        <v>117</v>
      </c>
      <c r="H137" s="268" t="s">
        <v>793</v>
      </c>
      <c r="I137" s="381">
        <v>5564</v>
      </c>
      <c r="J137" s="383">
        <v>12.8</v>
      </c>
      <c r="K137" s="382">
        <v>323</v>
      </c>
      <c r="L137" s="382">
        <v>128</v>
      </c>
      <c r="M137" s="382">
        <v>26</v>
      </c>
      <c r="N137" s="382">
        <v>102</v>
      </c>
      <c r="O137" s="382">
        <v>195</v>
      </c>
      <c r="P137" s="382">
        <v>38</v>
      </c>
      <c r="Q137" s="382">
        <v>57</v>
      </c>
      <c r="R137" s="382">
        <v>100</v>
      </c>
      <c r="S137" s="382">
        <v>4796</v>
      </c>
      <c r="T137" s="382">
        <v>1145</v>
      </c>
      <c r="U137" s="382">
        <v>188</v>
      </c>
      <c r="V137" s="382">
        <v>26</v>
      </c>
      <c r="W137" s="382">
        <v>358</v>
      </c>
      <c r="X137" s="382">
        <v>455</v>
      </c>
      <c r="Y137" s="382">
        <v>73</v>
      </c>
      <c r="Z137" s="382">
        <v>45</v>
      </c>
      <c r="AA137" s="382">
        <v>668</v>
      </c>
      <c r="AB137" s="382">
        <v>78</v>
      </c>
      <c r="AC137" s="382">
        <v>157</v>
      </c>
      <c r="AD137" s="382">
        <v>66</v>
      </c>
      <c r="AE137" s="382">
        <v>138</v>
      </c>
      <c r="AF137" s="382">
        <v>41</v>
      </c>
      <c r="AG137" s="382">
        <v>188</v>
      </c>
      <c r="AH137" s="382">
        <v>1690</v>
      </c>
      <c r="AI137" s="382">
        <v>873</v>
      </c>
      <c r="AJ137" s="382">
        <v>394</v>
      </c>
      <c r="AK137" s="382">
        <v>117</v>
      </c>
      <c r="AL137" s="382">
        <v>306</v>
      </c>
      <c r="AM137" s="382">
        <v>1293</v>
      </c>
      <c r="AN137" s="382">
        <v>512</v>
      </c>
      <c r="AO137" s="382">
        <v>378</v>
      </c>
      <c r="AP137" s="382">
        <v>403</v>
      </c>
      <c r="AQ137" s="382">
        <v>445</v>
      </c>
      <c r="AR137" s="382">
        <v>7</v>
      </c>
    </row>
    <row r="138" spans="1:44" s="272" customFormat="1" ht="12" hidden="1" customHeight="1">
      <c r="A138" s="181" t="s">
        <v>760</v>
      </c>
      <c r="B138" s="181" t="s">
        <v>147</v>
      </c>
      <c r="C138" s="181" t="s">
        <v>148</v>
      </c>
      <c r="D138" s="181" t="s">
        <v>149</v>
      </c>
      <c r="E138" s="181"/>
      <c r="F138" s="380">
        <v>118</v>
      </c>
      <c r="H138" s="268" t="s">
        <v>794</v>
      </c>
      <c r="I138" s="381">
        <v>233</v>
      </c>
      <c r="J138" s="383">
        <v>0.5</v>
      </c>
      <c r="K138" s="382">
        <v>214</v>
      </c>
      <c r="L138" s="382">
        <v>86</v>
      </c>
      <c r="M138" s="382">
        <v>2</v>
      </c>
      <c r="N138" s="382">
        <v>84</v>
      </c>
      <c r="O138" s="382">
        <v>128</v>
      </c>
      <c r="P138" s="382">
        <v>29</v>
      </c>
      <c r="Q138" s="382">
        <v>19</v>
      </c>
      <c r="R138" s="382">
        <v>80</v>
      </c>
      <c r="S138" s="382">
        <v>19</v>
      </c>
      <c r="T138" s="382">
        <v>8</v>
      </c>
      <c r="U138" s="382">
        <v>1</v>
      </c>
      <c r="V138" s="382" t="s">
        <v>200</v>
      </c>
      <c r="W138" s="382">
        <v>1</v>
      </c>
      <c r="X138" s="382" t="s">
        <v>200</v>
      </c>
      <c r="Y138" s="382" t="s">
        <v>200</v>
      </c>
      <c r="Z138" s="382">
        <v>6</v>
      </c>
      <c r="AA138" s="382">
        <v>8</v>
      </c>
      <c r="AB138" s="382" t="s">
        <v>200</v>
      </c>
      <c r="AC138" s="382" t="s">
        <v>200</v>
      </c>
      <c r="AD138" s="382" t="s">
        <v>200</v>
      </c>
      <c r="AE138" s="382">
        <v>1</v>
      </c>
      <c r="AF138" s="382">
        <v>2</v>
      </c>
      <c r="AG138" s="382">
        <v>5</v>
      </c>
      <c r="AH138" s="382">
        <v>2</v>
      </c>
      <c r="AI138" s="382" t="s">
        <v>200</v>
      </c>
      <c r="AJ138" s="382" t="s">
        <v>200</v>
      </c>
      <c r="AK138" s="382" t="s">
        <v>200</v>
      </c>
      <c r="AL138" s="382">
        <v>2</v>
      </c>
      <c r="AM138" s="382">
        <v>1</v>
      </c>
      <c r="AN138" s="382" t="s">
        <v>200</v>
      </c>
      <c r="AO138" s="382">
        <v>1</v>
      </c>
      <c r="AP138" s="382" t="s">
        <v>200</v>
      </c>
      <c r="AQ138" s="382" t="s">
        <v>200</v>
      </c>
      <c r="AR138" s="382" t="s">
        <v>200</v>
      </c>
    </row>
    <row r="139" spans="1:44" s="272" customFormat="1" ht="12" hidden="1" customHeight="1">
      <c r="A139" s="181" t="s">
        <v>760</v>
      </c>
      <c r="B139" s="181" t="s">
        <v>147</v>
      </c>
      <c r="C139" s="181" t="s">
        <v>148</v>
      </c>
      <c r="D139" s="181" t="s">
        <v>149</v>
      </c>
      <c r="E139" s="181"/>
      <c r="F139" s="380">
        <v>119</v>
      </c>
      <c r="H139" s="268" t="s">
        <v>779</v>
      </c>
      <c r="I139" s="381" t="s">
        <v>200</v>
      </c>
      <c r="J139" s="383" t="s">
        <v>200</v>
      </c>
      <c r="K139" s="382" t="s">
        <v>200</v>
      </c>
      <c r="L139" s="382" t="s">
        <v>200</v>
      </c>
      <c r="M139" s="382" t="s">
        <v>200</v>
      </c>
      <c r="N139" s="382" t="s">
        <v>200</v>
      </c>
      <c r="O139" s="382" t="s">
        <v>200</v>
      </c>
      <c r="P139" s="382" t="s">
        <v>200</v>
      </c>
      <c r="Q139" s="382" t="s">
        <v>200</v>
      </c>
      <c r="R139" s="382" t="s">
        <v>200</v>
      </c>
      <c r="S139" s="382" t="s">
        <v>200</v>
      </c>
      <c r="T139" s="382" t="s">
        <v>200</v>
      </c>
      <c r="U139" s="382" t="s">
        <v>200</v>
      </c>
      <c r="V139" s="382" t="s">
        <v>200</v>
      </c>
      <c r="W139" s="382" t="s">
        <v>200</v>
      </c>
      <c r="X139" s="382" t="s">
        <v>200</v>
      </c>
      <c r="Y139" s="382" t="s">
        <v>200</v>
      </c>
      <c r="Z139" s="382" t="s">
        <v>200</v>
      </c>
      <c r="AA139" s="382" t="s">
        <v>200</v>
      </c>
      <c r="AB139" s="382" t="s">
        <v>200</v>
      </c>
      <c r="AC139" s="382" t="s">
        <v>200</v>
      </c>
      <c r="AD139" s="382" t="s">
        <v>200</v>
      </c>
      <c r="AE139" s="382" t="s">
        <v>200</v>
      </c>
      <c r="AF139" s="382" t="s">
        <v>200</v>
      </c>
      <c r="AG139" s="382" t="s">
        <v>200</v>
      </c>
      <c r="AH139" s="382" t="s">
        <v>200</v>
      </c>
      <c r="AI139" s="382" t="s">
        <v>200</v>
      </c>
      <c r="AJ139" s="382" t="s">
        <v>200</v>
      </c>
      <c r="AK139" s="382" t="s">
        <v>200</v>
      </c>
      <c r="AL139" s="382" t="s">
        <v>200</v>
      </c>
      <c r="AM139" s="382" t="s">
        <v>200</v>
      </c>
      <c r="AN139" s="382" t="s">
        <v>200</v>
      </c>
      <c r="AO139" s="382" t="s">
        <v>200</v>
      </c>
      <c r="AP139" s="382" t="s">
        <v>200</v>
      </c>
      <c r="AQ139" s="382" t="s">
        <v>200</v>
      </c>
      <c r="AR139" s="382" t="s">
        <v>200</v>
      </c>
    </row>
    <row r="140" spans="1:44" s="272" customFormat="1" ht="12" hidden="1" customHeight="1">
      <c r="A140" s="181" t="s">
        <v>760</v>
      </c>
      <c r="B140" s="181" t="s">
        <v>147</v>
      </c>
      <c r="C140" s="181" t="s">
        <v>148</v>
      </c>
      <c r="D140" s="181" t="s">
        <v>149</v>
      </c>
      <c r="E140" s="181"/>
      <c r="F140" s="380">
        <v>120</v>
      </c>
      <c r="H140" s="268" t="s">
        <v>795</v>
      </c>
      <c r="I140" s="381" t="s">
        <v>470</v>
      </c>
      <c r="J140" s="383" t="s">
        <v>470</v>
      </c>
      <c r="K140" s="382" t="s">
        <v>470</v>
      </c>
      <c r="L140" s="382" t="s">
        <v>470</v>
      </c>
      <c r="M140" s="382" t="s">
        <v>470</v>
      </c>
      <c r="N140" s="382" t="s">
        <v>470</v>
      </c>
      <c r="O140" s="382" t="s">
        <v>470</v>
      </c>
      <c r="P140" s="382" t="s">
        <v>470</v>
      </c>
      <c r="Q140" s="382" t="s">
        <v>470</v>
      </c>
      <c r="R140" s="382" t="s">
        <v>470</v>
      </c>
      <c r="S140" s="382" t="s">
        <v>470</v>
      </c>
      <c r="T140" s="382" t="s">
        <v>470</v>
      </c>
      <c r="U140" s="382" t="s">
        <v>470</v>
      </c>
      <c r="V140" s="382" t="s">
        <v>470</v>
      </c>
      <c r="W140" s="382" t="s">
        <v>470</v>
      </c>
      <c r="X140" s="382" t="s">
        <v>470</v>
      </c>
      <c r="Y140" s="382" t="s">
        <v>470</v>
      </c>
      <c r="Z140" s="382" t="s">
        <v>470</v>
      </c>
      <c r="AA140" s="382" t="s">
        <v>470</v>
      </c>
      <c r="AB140" s="382" t="s">
        <v>470</v>
      </c>
      <c r="AC140" s="382" t="s">
        <v>470</v>
      </c>
      <c r="AD140" s="382" t="s">
        <v>470</v>
      </c>
      <c r="AE140" s="382" t="s">
        <v>470</v>
      </c>
      <c r="AF140" s="382" t="s">
        <v>470</v>
      </c>
      <c r="AG140" s="382" t="s">
        <v>470</v>
      </c>
      <c r="AH140" s="382" t="s">
        <v>470</v>
      </c>
      <c r="AI140" s="382" t="s">
        <v>470</v>
      </c>
      <c r="AJ140" s="382" t="s">
        <v>470</v>
      </c>
      <c r="AK140" s="382" t="s">
        <v>470</v>
      </c>
      <c r="AL140" s="382" t="s">
        <v>470</v>
      </c>
      <c r="AM140" s="382" t="s">
        <v>470</v>
      </c>
      <c r="AN140" s="382" t="s">
        <v>470</v>
      </c>
      <c r="AO140" s="382" t="s">
        <v>470</v>
      </c>
      <c r="AP140" s="382" t="s">
        <v>470</v>
      </c>
      <c r="AQ140" s="382" t="s">
        <v>470</v>
      </c>
      <c r="AR140" s="382" t="s">
        <v>470</v>
      </c>
    </row>
    <row r="141" spans="1:44" s="272" customFormat="1" ht="12" hidden="1" customHeight="1">
      <c r="A141" s="181" t="s">
        <v>760</v>
      </c>
      <c r="B141" s="181" t="s">
        <v>147</v>
      </c>
      <c r="C141" s="181" t="s">
        <v>148</v>
      </c>
      <c r="D141" s="181" t="s">
        <v>149</v>
      </c>
      <c r="E141" s="181"/>
      <c r="F141" s="380">
        <v>121</v>
      </c>
      <c r="H141" s="268" t="s">
        <v>796</v>
      </c>
      <c r="I141" s="381" t="s">
        <v>470</v>
      </c>
      <c r="J141" s="383" t="s">
        <v>470</v>
      </c>
      <c r="K141" s="382" t="s">
        <v>470</v>
      </c>
      <c r="L141" s="382" t="s">
        <v>470</v>
      </c>
      <c r="M141" s="382" t="s">
        <v>470</v>
      </c>
      <c r="N141" s="382" t="s">
        <v>470</v>
      </c>
      <c r="O141" s="382" t="s">
        <v>470</v>
      </c>
      <c r="P141" s="382" t="s">
        <v>470</v>
      </c>
      <c r="Q141" s="382" t="s">
        <v>470</v>
      </c>
      <c r="R141" s="382" t="s">
        <v>470</v>
      </c>
      <c r="S141" s="382" t="s">
        <v>470</v>
      </c>
      <c r="T141" s="382" t="s">
        <v>470</v>
      </c>
      <c r="U141" s="382" t="s">
        <v>470</v>
      </c>
      <c r="V141" s="382" t="s">
        <v>470</v>
      </c>
      <c r="W141" s="382" t="s">
        <v>470</v>
      </c>
      <c r="X141" s="382" t="s">
        <v>470</v>
      </c>
      <c r="Y141" s="382" t="s">
        <v>470</v>
      </c>
      <c r="Z141" s="382" t="s">
        <v>470</v>
      </c>
      <c r="AA141" s="382" t="s">
        <v>470</v>
      </c>
      <c r="AB141" s="382" t="s">
        <v>470</v>
      </c>
      <c r="AC141" s="382" t="s">
        <v>470</v>
      </c>
      <c r="AD141" s="382" t="s">
        <v>470</v>
      </c>
      <c r="AE141" s="382" t="s">
        <v>470</v>
      </c>
      <c r="AF141" s="382" t="s">
        <v>470</v>
      </c>
      <c r="AG141" s="382" t="s">
        <v>470</v>
      </c>
      <c r="AH141" s="382" t="s">
        <v>470</v>
      </c>
      <c r="AI141" s="382" t="s">
        <v>470</v>
      </c>
      <c r="AJ141" s="382" t="s">
        <v>470</v>
      </c>
      <c r="AK141" s="382" t="s">
        <v>470</v>
      </c>
      <c r="AL141" s="382" t="s">
        <v>470</v>
      </c>
      <c r="AM141" s="382" t="s">
        <v>470</v>
      </c>
      <c r="AN141" s="382" t="s">
        <v>470</v>
      </c>
      <c r="AO141" s="382" t="s">
        <v>470</v>
      </c>
      <c r="AP141" s="382" t="s">
        <v>470</v>
      </c>
      <c r="AQ141" s="382" t="s">
        <v>470</v>
      </c>
      <c r="AR141" s="382" t="s">
        <v>470</v>
      </c>
    </row>
    <row r="142" spans="1:44" s="272" customFormat="1" ht="12" hidden="1" customHeight="1">
      <c r="A142" s="181" t="s">
        <v>760</v>
      </c>
      <c r="B142" s="181" t="s">
        <v>147</v>
      </c>
      <c r="C142" s="181" t="s">
        <v>148</v>
      </c>
      <c r="D142" s="181" t="s">
        <v>149</v>
      </c>
      <c r="E142" s="181"/>
      <c r="F142" s="380">
        <v>122</v>
      </c>
      <c r="H142" s="268" t="s">
        <v>782</v>
      </c>
      <c r="I142" s="381">
        <v>161</v>
      </c>
      <c r="J142" s="383">
        <v>0.4</v>
      </c>
      <c r="K142" s="382">
        <v>143</v>
      </c>
      <c r="L142" s="382">
        <v>86</v>
      </c>
      <c r="M142" s="382">
        <v>2</v>
      </c>
      <c r="N142" s="382">
        <v>84</v>
      </c>
      <c r="O142" s="382">
        <v>57</v>
      </c>
      <c r="P142" s="382" t="s">
        <v>200</v>
      </c>
      <c r="Q142" s="382">
        <v>5</v>
      </c>
      <c r="R142" s="382">
        <v>52</v>
      </c>
      <c r="S142" s="382">
        <v>18</v>
      </c>
      <c r="T142" s="382">
        <v>7</v>
      </c>
      <c r="U142" s="382" t="s">
        <v>200</v>
      </c>
      <c r="V142" s="382" t="s">
        <v>200</v>
      </c>
      <c r="W142" s="382">
        <v>1</v>
      </c>
      <c r="X142" s="382" t="s">
        <v>200</v>
      </c>
      <c r="Y142" s="382" t="s">
        <v>200</v>
      </c>
      <c r="Z142" s="382">
        <v>6</v>
      </c>
      <c r="AA142" s="382">
        <v>8</v>
      </c>
      <c r="AB142" s="382" t="s">
        <v>200</v>
      </c>
      <c r="AC142" s="382" t="s">
        <v>200</v>
      </c>
      <c r="AD142" s="382" t="s">
        <v>200</v>
      </c>
      <c r="AE142" s="382">
        <v>1</v>
      </c>
      <c r="AF142" s="382">
        <v>2</v>
      </c>
      <c r="AG142" s="382">
        <v>5</v>
      </c>
      <c r="AH142" s="382">
        <v>2</v>
      </c>
      <c r="AI142" s="382" t="s">
        <v>200</v>
      </c>
      <c r="AJ142" s="382" t="s">
        <v>200</v>
      </c>
      <c r="AK142" s="382" t="s">
        <v>200</v>
      </c>
      <c r="AL142" s="382">
        <v>2</v>
      </c>
      <c r="AM142" s="382">
        <v>1</v>
      </c>
      <c r="AN142" s="382" t="s">
        <v>200</v>
      </c>
      <c r="AO142" s="382">
        <v>1</v>
      </c>
      <c r="AP142" s="382" t="s">
        <v>200</v>
      </c>
      <c r="AQ142" s="382" t="s">
        <v>200</v>
      </c>
      <c r="AR142" s="382" t="s">
        <v>200</v>
      </c>
    </row>
    <row r="143" spans="1:44" s="272" customFormat="1" ht="12" hidden="1" customHeight="1">
      <c r="A143" s="181" t="s">
        <v>760</v>
      </c>
      <c r="B143" s="181" t="s">
        <v>147</v>
      </c>
      <c r="C143" s="181" t="s">
        <v>148</v>
      </c>
      <c r="D143" s="181" t="s">
        <v>149</v>
      </c>
      <c r="E143" s="181"/>
      <c r="F143" s="380">
        <v>123</v>
      </c>
      <c r="H143" s="268" t="s">
        <v>797</v>
      </c>
      <c r="I143" s="381">
        <v>4907</v>
      </c>
      <c r="J143" s="383">
        <v>11.3</v>
      </c>
      <c r="K143" s="382">
        <v>88</v>
      </c>
      <c r="L143" s="382">
        <v>28</v>
      </c>
      <c r="M143" s="382">
        <v>10</v>
      </c>
      <c r="N143" s="382">
        <v>18</v>
      </c>
      <c r="O143" s="382">
        <v>60</v>
      </c>
      <c r="P143" s="382">
        <v>9</v>
      </c>
      <c r="Q143" s="382">
        <v>37</v>
      </c>
      <c r="R143" s="382">
        <v>14</v>
      </c>
      <c r="S143" s="382">
        <v>4770</v>
      </c>
      <c r="T143" s="382">
        <v>1132</v>
      </c>
      <c r="U143" s="382">
        <v>183</v>
      </c>
      <c r="V143" s="382">
        <v>26</v>
      </c>
      <c r="W143" s="382">
        <v>357</v>
      </c>
      <c r="X143" s="382">
        <v>455</v>
      </c>
      <c r="Y143" s="382">
        <v>73</v>
      </c>
      <c r="Z143" s="382">
        <v>38</v>
      </c>
      <c r="AA143" s="382">
        <v>660</v>
      </c>
      <c r="AB143" s="382">
        <v>78</v>
      </c>
      <c r="AC143" s="382">
        <v>157</v>
      </c>
      <c r="AD143" s="382">
        <v>66</v>
      </c>
      <c r="AE143" s="382">
        <v>137</v>
      </c>
      <c r="AF143" s="382">
        <v>39</v>
      </c>
      <c r="AG143" s="382">
        <v>183</v>
      </c>
      <c r="AH143" s="382">
        <v>1688</v>
      </c>
      <c r="AI143" s="382">
        <v>873</v>
      </c>
      <c r="AJ143" s="382">
        <v>394</v>
      </c>
      <c r="AK143" s="382">
        <v>117</v>
      </c>
      <c r="AL143" s="382">
        <v>304</v>
      </c>
      <c r="AM143" s="382">
        <v>1290</v>
      </c>
      <c r="AN143" s="382">
        <v>512</v>
      </c>
      <c r="AO143" s="382">
        <v>377</v>
      </c>
      <c r="AP143" s="382">
        <v>401</v>
      </c>
      <c r="AQ143" s="382">
        <v>49</v>
      </c>
      <c r="AR143" s="382">
        <v>3</v>
      </c>
    </row>
    <row r="144" spans="1:44" s="272" customFormat="1" ht="12" hidden="1" customHeight="1">
      <c r="A144" s="181" t="s">
        <v>760</v>
      </c>
      <c r="B144" s="181" t="s">
        <v>147</v>
      </c>
      <c r="C144" s="181" t="s">
        <v>148</v>
      </c>
      <c r="D144" s="181" t="s">
        <v>149</v>
      </c>
      <c r="E144" s="181"/>
      <c r="F144" s="380">
        <v>124</v>
      </c>
      <c r="H144" s="268" t="s">
        <v>784</v>
      </c>
      <c r="I144" s="381">
        <v>852</v>
      </c>
      <c r="J144" s="383">
        <v>2</v>
      </c>
      <c r="K144" s="382">
        <v>18</v>
      </c>
      <c r="L144" s="382">
        <v>9</v>
      </c>
      <c r="M144" s="382">
        <v>1</v>
      </c>
      <c r="N144" s="382">
        <v>8</v>
      </c>
      <c r="O144" s="382">
        <v>9</v>
      </c>
      <c r="P144" s="382">
        <v>1</v>
      </c>
      <c r="Q144" s="382">
        <v>4</v>
      </c>
      <c r="R144" s="382">
        <v>4</v>
      </c>
      <c r="S144" s="382">
        <v>827</v>
      </c>
      <c r="T144" s="382">
        <v>514</v>
      </c>
      <c r="U144" s="382">
        <v>63</v>
      </c>
      <c r="V144" s="382">
        <v>9</v>
      </c>
      <c r="W144" s="382">
        <v>135</v>
      </c>
      <c r="X144" s="382">
        <v>280</v>
      </c>
      <c r="Y144" s="382">
        <v>12</v>
      </c>
      <c r="Z144" s="382">
        <v>15</v>
      </c>
      <c r="AA144" s="382">
        <v>61</v>
      </c>
      <c r="AB144" s="382">
        <v>4</v>
      </c>
      <c r="AC144" s="382">
        <v>4</v>
      </c>
      <c r="AD144" s="382">
        <v>10</v>
      </c>
      <c r="AE144" s="382">
        <v>10</v>
      </c>
      <c r="AF144" s="382">
        <v>1</v>
      </c>
      <c r="AG144" s="382">
        <v>32</v>
      </c>
      <c r="AH144" s="382">
        <v>53</v>
      </c>
      <c r="AI144" s="382">
        <v>6</v>
      </c>
      <c r="AJ144" s="382">
        <v>15</v>
      </c>
      <c r="AK144" s="382">
        <v>2</v>
      </c>
      <c r="AL144" s="382">
        <v>30</v>
      </c>
      <c r="AM144" s="382">
        <v>199</v>
      </c>
      <c r="AN144" s="382">
        <v>12</v>
      </c>
      <c r="AO144" s="382">
        <v>110</v>
      </c>
      <c r="AP144" s="382">
        <v>77</v>
      </c>
      <c r="AQ144" s="382">
        <v>7</v>
      </c>
      <c r="AR144" s="382" t="s">
        <v>200</v>
      </c>
    </row>
    <row r="145" spans="1:44" s="272" customFormat="1" ht="12" hidden="1" customHeight="1">
      <c r="A145" s="181" t="s">
        <v>760</v>
      </c>
      <c r="B145" s="181" t="s">
        <v>147</v>
      </c>
      <c r="C145" s="181" t="s">
        <v>148</v>
      </c>
      <c r="D145" s="181" t="s">
        <v>149</v>
      </c>
      <c r="E145" s="181"/>
      <c r="F145" s="380">
        <v>125</v>
      </c>
      <c r="H145" s="268" t="s">
        <v>785</v>
      </c>
      <c r="I145" s="381">
        <v>1136</v>
      </c>
      <c r="J145" s="383">
        <v>2.6</v>
      </c>
      <c r="K145" s="382">
        <v>19</v>
      </c>
      <c r="L145" s="382">
        <v>9</v>
      </c>
      <c r="M145" s="382">
        <v>5</v>
      </c>
      <c r="N145" s="382">
        <v>4</v>
      </c>
      <c r="O145" s="382">
        <v>10</v>
      </c>
      <c r="P145" s="382">
        <v>4</v>
      </c>
      <c r="Q145" s="382" t="s">
        <v>200</v>
      </c>
      <c r="R145" s="382">
        <v>6</v>
      </c>
      <c r="S145" s="382">
        <v>1106</v>
      </c>
      <c r="T145" s="382">
        <v>426</v>
      </c>
      <c r="U145" s="382">
        <v>114</v>
      </c>
      <c r="V145" s="382">
        <v>16</v>
      </c>
      <c r="W145" s="382">
        <v>129</v>
      </c>
      <c r="X145" s="382">
        <v>103</v>
      </c>
      <c r="Y145" s="382">
        <v>58</v>
      </c>
      <c r="Z145" s="382">
        <v>6</v>
      </c>
      <c r="AA145" s="382">
        <v>554</v>
      </c>
      <c r="AB145" s="382">
        <v>73</v>
      </c>
      <c r="AC145" s="382">
        <v>151</v>
      </c>
      <c r="AD145" s="382">
        <v>50</v>
      </c>
      <c r="AE145" s="382">
        <v>119</v>
      </c>
      <c r="AF145" s="382">
        <v>37</v>
      </c>
      <c r="AG145" s="382">
        <v>124</v>
      </c>
      <c r="AH145" s="382">
        <v>87</v>
      </c>
      <c r="AI145" s="382">
        <v>30</v>
      </c>
      <c r="AJ145" s="382">
        <v>9</v>
      </c>
      <c r="AK145" s="382">
        <v>6</v>
      </c>
      <c r="AL145" s="382">
        <v>42</v>
      </c>
      <c r="AM145" s="382">
        <v>39</v>
      </c>
      <c r="AN145" s="382">
        <v>13</v>
      </c>
      <c r="AO145" s="382">
        <v>13</v>
      </c>
      <c r="AP145" s="382">
        <v>13</v>
      </c>
      <c r="AQ145" s="382">
        <v>11</v>
      </c>
      <c r="AR145" s="382">
        <v>1</v>
      </c>
    </row>
    <row r="146" spans="1:44" s="272" customFormat="1" ht="12" hidden="1" customHeight="1">
      <c r="A146" s="181" t="s">
        <v>760</v>
      </c>
      <c r="B146" s="181" t="s">
        <v>147</v>
      </c>
      <c r="C146" s="181" t="s">
        <v>148</v>
      </c>
      <c r="D146" s="181" t="s">
        <v>149</v>
      </c>
      <c r="E146" s="181"/>
      <c r="F146" s="380">
        <v>126</v>
      </c>
      <c r="H146" s="268" t="s">
        <v>786</v>
      </c>
      <c r="I146" s="381">
        <v>1438</v>
      </c>
      <c r="J146" s="383">
        <v>3.3</v>
      </c>
      <c r="K146" s="382">
        <v>8</v>
      </c>
      <c r="L146" s="382">
        <v>2</v>
      </c>
      <c r="M146" s="382">
        <v>1</v>
      </c>
      <c r="N146" s="382">
        <v>1</v>
      </c>
      <c r="O146" s="382">
        <v>6</v>
      </c>
      <c r="P146" s="382">
        <v>4</v>
      </c>
      <c r="Q146" s="382">
        <v>1</v>
      </c>
      <c r="R146" s="382">
        <v>1</v>
      </c>
      <c r="S146" s="382">
        <v>1429</v>
      </c>
      <c r="T146" s="382">
        <v>28</v>
      </c>
      <c r="U146" s="382">
        <v>1</v>
      </c>
      <c r="V146" s="382" t="s">
        <v>200</v>
      </c>
      <c r="W146" s="382">
        <v>6</v>
      </c>
      <c r="X146" s="382">
        <v>17</v>
      </c>
      <c r="Y146" s="382">
        <v>2</v>
      </c>
      <c r="Z146" s="382">
        <v>2</v>
      </c>
      <c r="AA146" s="382">
        <v>16</v>
      </c>
      <c r="AB146" s="382">
        <v>1</v>
      </c>
      <c r="AC146" s="382" t="s">
        <v>200</v>
      </c>
      <c r="AD146" s="382">
        <v>5</v>
      </c>
      <c r="AE146" s="382">
        <v>6</v>
      </c>
      <c r="AF146" s="382" t="s">
        <v>200</v>
      </c>
      <c r="AG146" s="382">
        <v>4</v>
      </c>
      <c r="AH146" s="382">
        <v>1381</v>
      </c>
      <c r="AI146" s="382">
        <v>825</v>
      </c>
      <c r="AJ146" s="382">
        <v>252</v>
      </c>
      <c r="AK146" s="382">
        <v>105</v>
      </c>
      <c r="AL146" s="382">
        <v>199</v>
      </c>
      <c r="AM146" s="382">
        <v>4</v>
      </c>
      <c r="AN146" s="382" t="s">
        <v>200</v>
      </c>
      <c r="AO146" s="382">
        <v>2</v>
      </c>
      <c r="AP146" s="382">
        <v>2</v>
      </c>
      <c r="AQ146" s="382">
        <v>1</v>
      </c>
      <c r="AR146" s="382">
        <v>1</v>
      </c>
    </row>
    <row r="147" spans="1:44" s="272" customFormat="1" ht="12" hidden="1" customHeight="1">
      <c r="A147" s="181" t="s">
        <v>760</v>
      </c>
      <c r="B147" s="181" t="s">
        <v>147</v>
      </c>
      <c r="C147" s="181" t="s">
        <v>148</v>
      </c>
      <c r="D147" s="181" t="s">
        <v>149</v>
      </c>
      <c r="E147" s="181"/>
      <c r="F147" s="380">
        <v>127</v>
      </c>
      <c r="H147" s="268" t="s">
        <v>787</v>
      </c>
      <c r="I147" s="381">
        <v>1481</v>
      </c>
      <c r="J147" s="383">
        <v>3.4</v>
      </c>
      <c r="K147" s="382">
        <v>43</v>
      </c>
      <c r="L147" s="382">
        <v>8</v>
      </c>
      <c r="M147" s="382">
        <v>3</v>
      </c>
      <c r="N147" s="382">
        <v>5</v>
      </c>
      <c r="O147" s="382">
        <v>35</v>
      </c>
      <c r="P147" s="382" t="s">
        <v>200</v>
      </c>
      <c r="Q147" s="382">
        <v>32</v>
      </c>
      <c r="R147" s="382">
        <v>3</v>
      </c>
      <c r="S147" s="382">
        <v>1408</v>
      </c>
      <c r="T147" s="382">
        <v>164</v>
      </c>
      <c r="U147" s="382">
        <v>5</v>
      </c>
      <c r="V147" s="382">
        <v>1</v>
      </c>
      <c r="W147" s="382">
        <v>87</v>
      </c>
      <c r="X147" s="382">
        <v>55</v>
      </c>
      <c r="Y147" s="382">
        <v>1</v>
      </c>
      <c r="Z147" s="382">
        <v>15</v>
      </c>
      <c r="AA147" s="382">
        <v>29</v>
      </c>
      <c r="AB147" s="382" t="s">
        <v>200</v>
      </c>
      <c r="AC147" s="382">
        <v>2</v>
      </c>
      <c r="AD147" s="382">
        <v>1</v>
      </c>
      <c r="AE147" s="382">
        <v>2</v>
      </c>
      <c r="AF147" s="382">
        <v>1</v>
      </c>
      <c r="AG147" s="382">
        <v>23</v>
      </c>
      <c r="AH147" s="382">
        <v>167</v>
      </c>
      <c r="AI147" s="382">
        <v>12</v>
      </c>
      <c r="AJ147" s="382">
        <v>118</v>
      </c>
      <c r="AK147" s="382">
        <v>4</v>
      </c>
      <c r="AL147" s="382">
        <v>33</v>
      </c>
      <c r="AM147" s="382">
        <v>1048</v>
      </c>
      <c r="AN147" s="382">
        <v>487</v>
      </c>
      <c r="AO147" s="382">
        <v>252</v>
      </c>
      <c r="AP147" s="382">
        <v>309</v>
      </c>
      <c r="AQ147" s="382">
        <v>30</v>
      </c>
      <c r="AR147" s="382">
        <v>1</v>
      </c>
    </row>
    <row r="148" spans="1:44" s="272" customFormat="1" ht="12" hidden="1" customHeight="1">
      <c r="A148" s="181" t="s">
        <v>760</v>
      </c>
      <c r="B148" s="181" t="s">
        <v>147</v>
      </c>
      <c r="C148" s="181" t="s">
        <v>148</v>
      </c>
      <c r="D148" s="181" t="s">
        <v>149</v>
      </c>
      <c r="E148" s="181"/>
      <c r="F148" s="380">
        <v>128</v>
      </c>
      <c r="H148" s="268" t="s">
        <v>788</v>
      </c>
      <c r="I148" s="381" t="s">
        <v>470</v>
      </c>
      <c r="J148" s="383" t="s">
        <v>470</v>
      </c>
      <c r="K148" s="382" t="s">
        <v>470</v>
      </c>
      <c r="L148" s="382" t="s">
        <v>470</v>
      </c>
      <c r="M148" s="382" t="s">
        <v>470</v>
      </c>
      <c r="N148" s="382" t="s">
        <v>470</v>
      </c>
      <c r="O148" s="382" t="s">
        <v>470</v>
      </c>
      <c r="P148" s="382" t="s">
        <v>470</v>
      </c>
      <c r="Q148" s="382" t="s">
        <v>470</v>
      </c>
      <c r="R148" s="382" t="s">
        <v>470</v>
      </c>
      <c r="S148" s="382" t="s">
        <v>470</v>
      </c>
      <c r="T148" s="382" t="s">
        <v>470</v>
      </c>
      <c r="U148" s="382" t="s">
        <v>470</v>
      </c>
      <c r="V148" s="382" t="s">
        <v>470</v>
      </c>
      <c r="W148" s="382" t="s">
        <v>470</v>
      </c>
      <c r="X148" s="382" t="s">
        <v>470</v>
      </c>
      <c r="Y148" s="382" t="s">
        <v>470</v>
      </c>
      <c r="Z148" s="382" t="s">
        <v>470</v>
      </c>
      <c r="AA148" s="382" t="s">
        <v>470</v>
      </c>
      <c r="AB148" s="382" t="s">
        <v>470</v>
      </c>
      <c r="AC148" s="382" t="s">
        <v>470</v>
      </c>
      <c r="AD148" s="382" t="s">
        <v>470</v>
      </c>
      <c r="AE148" s="382" t="s">
        <v>470</v>
      </c>
      <c r="AF148" s="382" t="s">
        <v>470</v>
      </c>
      <c r="AG148" s="382" t="s">
        <v>470</v>
      </c>
      <c r="AH148" s="382" t="s">
        <v>470</v>
      </c>
      <c r="AI148" s="382" t="s">
        <v>470</v>
      </c>
      <c r="AJ148" s="382" t="s">
        <v>470</v>
      </c>
      <c r="AK148" s="382" t="s">
        <v>470</v>
      </c>
      <c r="AL148" s="382" t="s">
        <v>470</v>
      </c>
      <c r="AM148" s="382" t="s">
        <v>470</v>
      </c>
      <c r="AN148" s="382" t="s">
        <v>470</v>
      </c>
      <c r="AO148" s="382" t="s">
        <v>470</v>
      </c>
      <c r="AP148" s="382" t="s">
        <v>470</v>
      </c>
      <c r="AQ148" s="382" t="s">
        <v>470</v>
      </c>
      <c r="AR148" s="382" t="s">
        <v>470</v>
      </c>
    </row>
    <row r="149" spans="1:44" s="272" customFormat="1" ht="12" hidden="1" customHeight="1">
      <c r="A149" s="181" t="s">
        <v>760</v>
      </c>
      <c r="B149" s="181" t="s">
        <v>147</v>
      </c>
      <c r="C149" s="181" t="s">
        <v>148</v>
      </c>
      <c r="D149" s="181" t="s">
        <v>149</v>
      </c>
      <c r="E149" s="181"/>
      <c r="F149" s="380">
        <v>129</v>
      </c>
      <c r="H149" s="268" t="s">
        <v>789</v>
      </c>
      <c r="I149" s="381" t="s">
        <v>470</v>
      </c>
      <c r="J149" s="383" t="s">
        <v>470</v>
      </c>
      <c r="K149" s="382" t="s">
        <v>470</v>
      </c>
      <c r="L149" s="382" t="s">
        <v>470</v>
      </c>
      <c r="M149" s="382" t="s">
        <v>470</v>
      </c>
      <c r="N149" s="382" t="s">
        <v>470</v>
      </c>
      <c r="O149" s="382" t="s">
        <v>470</v>
      </c>
      <c r="P149" s="382" t="s">
        <v>470</v>
      </c>
      <c r="Q149" s="382" t="s">
        <v>470</v>
      </c>
      <c r="R149" s="382" t="s">
        <v>470</v>
      </c>
      <c r="S149" s="382" t="s">
        <v>470</v>
      </c>
      <c r="T149" s="382" t="s">
        <v>470</v>
      </c>
      <c r="U149" s="382" t="s">
        <v>470</v>
      </c>
      <c r="V149" s="382" t="s">
        <v>470</v>
      </c>
      <c r="W149" s="382" t="s">
        <v>470</v>
      </c>
      <c r="X149" s="382" t="s">
        <v>470</v>
      </c>
      <c r="Y149" s="382" t="s">
        <v>470</v>
      </c>
      <c r="Z149" s="382" t="s">
        <v>470</v>
      </c>
      <c r="AA149" s="382" t="s">
        <v>470</v>
      </c>
      <c r="AB149" s="382" t="s">
        <v>470</v>
      </c>
      <c r="AC149" s="382" t="s">
        <v>470</v>
      </c>
      <c r="AD149" s="382" t="s">
        <v>470</v>
      </c>
      <c r="AE149" s="382" t="s">
        <v>470</v>
      </c>
      <c r="AF149" s="382" t="s">
        <v>470</v>
      </c>
      <c r="AG149" s="382" t="s">
        <v>470</v>
      </c>
      <c r="AH149" s="382" t="s">
        <v>470</v>
      </c>
      <c r="AI149" s="382" t="s">
        <v>470</v>
      </c>
      <c r="AJ149" s="382" t="s">
        <v>470</v>
      </c>
      <c r="AK149" s="382" t="s">
        <v>470</v>
      </c>
      <c r="AL149" s="382" t="s">
        <v>470</v>
      </c>
      <c r="AM149" s="382" t="s">
        <v>470</v>
      </c>
      <c r="AN149" s="382" t="s">
        <v>470</v>
      </c>
      <c r="AO149" s="382" t="s">
        <v>470</v>
      </c>
      <c r="AP149" s="382" t="s">
        <v>470</v>
      </c>
      <c r="AQ149" s="382" t="s">
        <v>470</v>
      </c>
      <c r="AR149" s="382" t="s">
        <v>470</v>
      </c>
    </row>
    <row r="150" spans="1:44" s="272" customFormat="1" ht="12" hidden="1" customHeight="1">
      <c r="A150" s="181" t="s">
        <v>760</v>
      </c>
      <c r="B150" s="181" t="s">
        <v>147</v>
      </c>
      <c r="C150" s="181" t="s">
        <v>148</v>
      </c>
      <c r="D150" s="181" t="s">
        <v>149</v>
      </c>
      <c r="E150" s="181"/>
      <c r="F150" s="380">
        <v>130</v>
      </c>
      <c r="H150" s="268" t="s">
        <v>798</v>
      </c>
      <c r="I150" s="381">
        <v>424</v>
      </c>
      <c r="J150" s="383">
        <v>1</v>
      </c>
      <c r="K150" s="382">
        <v>21</v>
      </c>
      <c r="L150" s="382">
        <v>14</v>
      </c>
      <c r="M150" s="382">
        <v>14</v>
      </c>
      <c r="N150" s="382" t="s">
        <v>200</v>
      </c>
      <c r="O150" s="382">
        <v>7</v>
      </c>
      <c r="P150" s="382" t="s">
        <v>200</v>
      </c>
      <c r="Q150" s="382">
        <v>1</v>
      </c>
      <c r="R150" s="382">
        <v>6</v>
      </c>
      <c r="S150" s="382">
        <v>7</v>
      </c>
      <c r="T150" s="382">
        <v>5</v>
      </c>
      <c r="U150" s="382">
        <v>4</v>
      </c>
      <c r="V150" s="382" t="s">
        <v>200</v>
      </c>
      <c r="W150" s="382" t="s">
        <v>200</v>
      </c>
      <c r="X150" s="382" t="s">
        <v>200</v>
      </c>
      <c r="Y150" s="382" t="s">
        <v>200</v>
      </c>
      <c r="Z150" s="382">
        <v>1</v>
      </c>
      <c r="AA150" s="382" t="s">
        <v>200</v>
      </c>
      <c r="AB150" s="382" t="s">
        <v>200</v>
      </c>
      <c r="AC150" s="382" t="s">
        <v>200</v>
      </c>
      <c r="AD150" s="382" t="s">
        <v>200</v>
      </c>
      <c r="AE150" s="382" t="s">
        <v>200</v>
      </c>
      <c r="AF150" s="382" t="s">
        <v>200</v>
      </c>
      <c r="AG150" s="382" t="s">
        <v>200</v>
      </c>
      <c r="AH150" s="382" t="s">
        <v>200</v>
      </c>
      <c r="AI150" s="382" t="s">
        <v>200</v>
      </c>
      <c r="AJ150" s="382" t="s">
        <v>200</v>
      </c>
      <c r="AK150" s="382" t="s">
        <v>200</v>
      </c>
      <c r="AL150" s="382" t="s">
        <v>200</v>
      </c>
      <c r="AM150" s="382">
        <v>2</v>
      </c>
      <c r="AN150" s="382" t="s">
        <v>200</v>
      </c>
      <c r="AO150" s="382" t="s">
        <v>200</v>
      </c>
      <c r="AP150" s="382">
        <v>2</v>
      </c>
      <c r="AQ150" s="382">
        <v>396</v>
      </c>
      <c r="AR150" s="382">
        <v>4</v>
      </c>
    </row>
    <row r="151" spans="1:44" s="272" customFormat="1" ht="12" hidden="1" customHeight="1">
      <c r="A151" s="181" t="s">
        <v>760</v>
      </c>
      <c r="B151" s="181" t="s">
        <v>147</v>
      </c>
      <c r="C151" s="181" t="s">
        <v>148</v>
      </c>
      <c r="D151" s="181" t="s">
        <v>149</v>
      </c>
      <c r="E151" s="181"/>
      <c r="F151" s="380">
        <v>131</v>
      </c>
      <c r="H151" s="268" t="s">
        <v>791</v>
      </c>
      <c r="I151" s="381" t="s">
        <v>470</v>
      </c>
      <c r="J151" s="383" t="s">
        <v>470</v>
      </c>
      <c r="K151" s="382" t="s">
        <v>470</v>
      </c>
      <c r="L151" s="382" t="s">
        <v>470</v>
      </c>
      <c r="M151" s="382" t="s">
        <v>470</v>
      </c>
      <c r="N151" s="382" t="s">
        <v>470</v>
      </c>
      <c r="O151" s="382" t="s">
        <v>470</v>
      </c>
      <c r="P151" s="382" t="s">
        <v>470</v>
      </c>
      <c r="Q151" s="382" t="s">
        <v>470</v>
      </c>
      <c r="R151" s="382" t="s">
        <v>470</v>
      </c>
      <c r="S151" s="382" t="s">
        <v>470</v>
      </c>
      <c r="T151" s="382" t="s">
        <v>470</v>
      </c>
      <c r="U151" s="382" t="s">
        <v>470</v>
      </c>
      <c r="V151" s="382" t="s">
        <v>470</v>
      </c>
      <c r="W151" s="382" t="s">
        <v>470</v>
      </c>
      <c r="X151" s="382" t="s">
        <v>470</v>
      </c>
      <c r="Y151" s="382" t="s">
        <v>470</v>
      </c>
      <c r="Z151" s="382" t="s">
        <v>470</v>
      </c>
      <c r="AA151" s="382" t="s">
        <v>470</v>
      </c>
      <c r="AB151" s="382" t="s">
        <v>470</v>
      </c>
      <c r="AC151" s="382" t="s">
        <v>470</v>
      </c>
      <c r="AD151" s="382" t="s">
        <v>470</v>
      </c>
      <c r="AE151" s="382" t="s">
        <v>470</v>
      </c>
      <c r="AF151" s="382" t="s">
        <v>470</v>
      </c>
      <c r="AG151" s="382" t="s">
        <v>470</v>
      </c>
      <c r="AH151" s="382" t="s">
        <v>470</v>
      </c>
      <c r="AI151" s="382" t="s">
        <v>470</v>
      </c>
      <c r="AJ151" s="382" t="s">
        <v>470</v>
      </c>
      <c r="AK151" s="382" t="s">
        <v>470</v>
      </c>
      <c r="AL151" s="382" t="s">
        <v>470</v>
      </c>
      <c r="AM151" s="382" t="s">
        <v>470</v>
      </c>
      <c r="AN151" s="382" t="s">
        <v>470</v>
      </c>
      <c r="AO151" s="382" t="s">
        <v>470</v>
      </c>
      <c r="AP151" s="382" t="s">
        <v>470</v>
      </c>
      <c r="AQ151" s="382" t="s">
        <v>470</v>
      </c>
      <c r="AR151" s="382" t="s">
        <v>470</v>
      </c>
    </row>
    <row r="152" spans="1:44" s="272" customFormat="1" ht="12" hidden="1" customHeight="1">
      <c r="A152" s="181" t="s">
        <v>760</v>
      </c>
      <c r="B152" s="181" t="s">
        <v>147</v>
      </c>
      <c r="C152" s="181" t="s">
        <v>148</v>
      </c>
      <c r="D152" s="181" t="s">
        <v>149</v>
      </c>
      <c r="E152" s="181"/>
      <c r="F152" s="380">
        <v>132</v>
      </c>
      <c r="H152" s="268" t="s">
        <v>792</v>
      </c>
      <c r="I152" s="381" t="s">
        <v>470</v>
      </c>
      <c r="J152" s="383" t="s">
        <v>470</v>
      </c>
      <c r="K152" s="382" t="s">
        <v>470</v>
      </c>
      <c r="L152" s="382" t="s">
        <v>470</v>
      </c>
      <c r="M152" s="382" t="s">
        <v>470</v>
      </c>
      <c r="N152" s="382" t="s">
        <v>470</v>
      </c>
      <c r="O152" s="382" t="s">
        <v>470</v>
      </c>
      <c r="P152" s="382" t="s">
        <v>470</v>
      </c>
      <c r="Q152" s="382" t="s">
        <v>470</v>
      </c>
      <c r="R152" s="382" t="s">
        <v>470</v>
      </c>
      <c r="S152" s="382" t="s">
        <v>470</v>
      </c>
      <c r="T152" s="382" t="s">
        <v>470</v>
      </c>
      <c r="U152" s="382" t="s">
        <v>470</v>
      </c>
      <c r="V152" s="382" t="s">
        <v>470</v>
      </c>
      <c r="W152" s="382" t="s">
        <v>470</v>
      </c>
      <c r="X152" s="382" t="s">
        <v>470</v>
      </c>
      <c r="Y152" s="382" t="s">
        <v>470</v>
      </c>
      <c r="Z152" s="382" t="s">
        <v>470</v>
      </c>
      <c r="AA152" s="382" t="s">
        <v>470</v>
      </c>
      <c r="AB152" s="382" t="s">
        <v>470</v>
      </c>
      <c r="AC152" s="382" t="s">
        <v>470</v>
      </c>
      <c r="AD152" s="382" t="s">
        <v>470</v>
      </c>
      <c r="AE152" s="382" t="s">
        <v>470</v>
      </c>
      <c r="AF152" s="382" t="s">
        <v>470</v>
      </c>
      <c r="AG152" s="382" t="s">
        <v>470</v>
      </c>
      <c r="AH152" s="382" t="s">
        <v>470</v>
      </c>
      <c r="AI152" s="382" t="s">
        <v>470</v>
      </c>
      <c r="AJ152" s="382" t="s">
        <v>470</v>
      </c>
      <c r="AK152" s="382" t="s">
        <v>470</v>
      </c>
      <c r="AL152" s="382" t="s">
        <v>470</v>
      </c>
      <c r="AM152" s="382" t="s">
        <v>470</v>
      </c>
      <c r="AN152" s="382" t="s">
        <v>470</v>
      </c>
      <c r="AO152" s="382" t="s">
        <v>470</v>
      </c>
      <c r="AP152" s="382" t="s">
        <v>470</v>
      </c>
      <c r="AQ152" s="382" t="s">
        <v>470</v>
      </c>
      <c r="AR152" s="382" t="s">
        <v>470</v>
      </c>
    </row>
    <row r="153" spans="1:44" s="272" customFormat="1" ht="12" hidden="1" customHeight="1">
      <c r="A153" s="181" t="s">
        <v>760</v>
      </c>
      <c r="B153" s="181" t="s">
        <v>147</v>
      </c>
      <c r="C153" s="181" t="s">
        <v>148</v>
      </c>
      <c r="D153" s="181" t="s">
        <v>149</v>
      </c>
      <c r="E153" s="181"/>
      <c r="F153" s="380">
        <v>133</v>
      </c>
      <c r="H153" s="268" t="s">
        <v>799</v>
      </c>
      <c r="I153" s="381">
        <v>345</v>
      </c>
      <c r="J153" s="383">
        <v>0.8</v>
      </c>
      <c r="K153" s="382">
        <v>63</v>
      </c>
      <c r="L153" s="382">
        <v>13</v>
      </c>
      <c r="M153" s="382">
        <v>8</v>
      </c>
      <c r="N153" s="382">
        <v>5</v>
      </c>
      <c r="O153" s="382">
        <v>50</v>
      </c>
      <c r="P153" s="382">
        <v>5</v>
      </c>
      <c r="Q153" s="382">
        <v>10</v>
      </c>
      <c r="R153" s="382">
        <v>35</v>
      </c>
      <c r="S153" s="382">
        <v>249</v>
      </c>
      <c r="T153" s="382">
        <v>51</v>
      </c>
      <c r="U153" s="382">
        <v>13</v>
      </c>
      <c r="V153" s="382">
        <v>1</v>
      </c>
      <c r="W153" s="382">
        <v>15</v>
      </c>
      <c r="X153" s="382">
        <v>9</v>
      </c>
      <c r="Y153" s="382">
        <v>2</v>
      </c>
      <c r="Z153" s="382">
        <v>11</v>
      </c>
      <c r="AA153" s="382">
        <v>44</v>
      </c>
      <c r="AB153" s="382">
        <v>4</v>
      </c>
      <c r="AC153" s="382">
        <v>13</v>
      </c>
      <c r="AD153" s="382">
        <v>22</v>
      </c>
      <c r="AE153" s="382">
        <v>3</v>
      </c>
      <c r="AF153" s="382" t="s">
        <v>200</v>
      </c>
      <c r="AG153" s="382">
        <v>2</v>
      </c>
      <c r="AH153" s="382">
        <v>39</v>
      </c>
      <c r="AI153" s="382">
        <v>3</v>
      </c>
      <c r="AJ153" s="382">
        <v>28</v>
      </c>
      <c r="AK153" s="382" t="s">
        <v>200</v>
      </c>
      <c r="AL153" s="382">
        <v>8</v>
      </c>
      <c r="AM153" s="382">
        <v>115</v>
      </c>
      <c r="AN153" s="382">
        <v>59</v>
      </c>
      <c r="AO153" s="382">
        <v>46</v>
      </c>
      <c r="AP153" s="382">
        <v>10</v>
      </c>
      <c r="AQ153" s="382">
        <v>33</v>
      </c>
      <c r="AR153" s="382" t="s">
        <v>200</v>
      </c>
    </row>
    <row r="154" spans="1:44" s="272" customFormat="1" ht="12" hidden="1" customHeight="1">
      <c r="A154" s="181" t="s">
        <v>760</v>
      </c>
      <c r="B154" s="181" t="s">
        <v>147</v>
      </c>
      <c r="C154" s="181" t="s">
        <v>148</v>
      </c>
      <c r="D154" s="181" t="s">
        <v>149</v>
      </c>
      <c r="E154" s="181"/>
      <c r="F154" s="380">
        <v>134</v>
      </c>
      <c r="H154" s="268" t="s">
        <v>800</v>
      </c>
      <c r="I154" s="381" t="s">
        <v>470</v>
      </c>
      <c r="J154" s="383" t="s">
        <v>470</v>
      </c>
      <c r="K154" s="382" t="s">
        <v>470</v>
      </c>
      <c r="L154" s="382" t="s">
        <v>470</v>
      </c>
      <c r="M154" s="382" t="s">
        <v>470</v>
      </c>
      <c r="N154" s="382" t="s">
        <v>470</v>
      </c>
      <c r="O154" s="382" t="s">
        <v>470</v>
      </c>
      <c r="P154" s="382" t="s">
        <v>470</v>
      </c>
      <c r="Q154" s="382" t="s">
        <v>470</v>
      </c>
      <c r="R154" s="382" t="s">
        <v>470</v>
      </c>
      <c r="S154" s="382" t="s">
        <v>470</v>
      </c>
      <c r="T154" s="382" t="s">
        <v>470</v>
      </c>
      <c r="U154" s="382" t="s">
        <v>470</v>
      </c>
      <c r="V154" s="382" t="s">
        <v>470</v>
      </c>
      <c r="W154" s="382" t="s">
        <v>470</v>
      </c>
      <c r="X154" s="382" t="s">
        <v>470</v>
      </c>
      <c r="Y154" s="382" t="s">
        <v>470</v>
      </c>
      <c r="Z154" s="382" t="s">
        <v>470</v>
      </c>
      <c r="AA154" s="382" t="s">
        <v>470</v>
      </c>
      <c r="AB154" s="382" t="s">
        <v>470</v>
      </c>
      <c r="AC154" s="382" t="s">
        <v>470</v>
      </c>
      <c r="AD154" s="382" t="s">
        <v>470</v>
      </c>
      <c r="AE154" s="382" t="s">
        <v>470</v>
      </c>
      <c r="AF154" s="382" t="s">
        <v>470</v>
      </c>
      <c r="AG154" s="382" t="s">
        <v>470</v>
      </c>
      <c r="AH154" s="382" t="s">
        <v>470</v>
      </c>
      <c r="AI154" s="382" t="s">
        <v>470</v>
      </c>
      <c r="AJ154" s="382" t="s">
        <v>470</v>
      </c>
      <c r="AK154" s="382" t="s">
        <v>470</v>
      </c>
      <c r="AL154" s="382" t="s">
        <v>470</v>
      </c>
      <c r="AM154" s="382" t="s">
        <v>470</v>
      </c>
      <c r="AN154" s="382" t="s">
        <v>470</v>
      </c>
      <c r="AO154" s="382" t="s">
        <v>470</v>
      </c>
      <c r="AP154" s="382" t="s">
        <v>470</v>
      </c>
      <c r="AQ154" s="382" t="s">
        <v>470</v>
      </c>
      <c r="AR154" s="382" t="s">
        <v>470</v>
      </c>
    </row>
    <row r="155" spans="1:44" s="272" customFormat="1" ht="12" hidden="1" customHeight="1">
      <c r="A155" s="181" t="s">
        <v>760</v>
      </c>
      <c r="B155" s="181" t="s">
        <v>147</v>
      </c>
      <c r="C155" s="181" t="s">
        <v>148</v>
      </c>
      <c r="D155" s="181" t="s">
        <v>149</v>
      </c>
      <c r="E155" s="181"/>
      <c r="F155" s="380">
        <v>135</v>
      </c>
      <c r="H155" s="268" t="s">
        <v>797</v>
      </c>
      <c r="I155" s="381">
        <v>291</v>
      </c>
      <c r="J155" s="383">
        <v>0.7</v>
      </c>
      <c r="K155" s="382">
        <v>26</v>
      </c>
      <c r="L155" s="382">
        <v>13</v>
      </c>
      <c r="M155" s="382">
        <v>8</v>
      </c>
      <c r="N155" s="382">
        <v>5</v>
      </c>
      <c r="O155" s="382">
        <v>13</v>
      </c>
      <c r="P155" s="382">
        <v>1</v>
      </c>
      <c r="Q155" s="382">
        <v>5</v>
      </c>
      <c r="R155" s="382">
        <v>7</v>
      </c>
      <c r="S155" s="382">
        <v>249</v>
      </c>
      <c r="T155" s="382">
        <v>51</v>
      </c>
      <c r="U155" s="382">
        <v>13</v>
      </c>
      <c r="V155" s="382">
        <v>1</v>
      </c>
      <c r="W155" s="382">
        <v>15</v>
      </c>
      <c r="X155" s="382">
        <v>9</v>
      </c>
      <c r="Y155" s="382">
        <v>2</v>
      </c>
      <c r="Z155" s="382">
        <v>11</v>
      </c>
      <c r="AA155" s="382">
        <v>44</v>
      </c>
      <c r="AB155" s="382">
        <v>4</v>
      </c>
      <c r="AC155" s="382">
        <v>13</v>
      </c>
      <c r="AD155" s="382">
        <v>22</v>
      </c>
      <c r="AE155" s="382">
        <v>3</v>
      </c>
      <c r="AF155" s="382" t="s">
        <v>200</v>
      </c>
      <c r="AG155" s="382">
        <v>2</v>
      </c>
      <c r="AH155" s="382">
        <v>39</v>
      </c>
      <c r="AI155" s="382">
        <v>3</v>
      </c>
      <c r="AJ155" s="382">
        <v>28</v>
      </c>
      <c r="AK155" s="382" t="s">
        <v>200</v>
      </c>
      <c r="AL155" s="382">
        <v>8</v>
      </c>
      <c r="AM155" s="382">
        <v>115</v>
      </c>
      <c r="AN155" s="382">
        <v>59</v>
      </c>
      <c r="AO155" s="382">
        <v>46</v>
      </c>
      <c r="AP155" s="382">
        <v>10</v>
      </c>
      <c r="AQ155" s="382">
        <v>16</v>
      </c>
      <c r="AR155" s="382" t="s">
        <v>200</v>
      </c>
    </row>
    <row r="156" spans="1:44" s="272" customFormat="1" ht="12" hidden="1" customHeight="1">
      <c r="A156" s="181" t="s">
        <v>760</v>
      </c>
      <c r="B156" s="181" t="s">
        <v>147</v>
      </c>
      <c r="C156" s="181" t="s">
        <v>148</v>
      </c>
      <c r="D156" s="181" t="s">
        <v>149</v>
      </c>
      <c r="E156" s="181"/>
      <c r="F156" s="380">
        <v>136</v>
      </c>
      <c r="H156" s="268" t="s">
        <v>784</v>
      </c>
      <c r="I156" s="381" t="s">
        <v>470</v>
      </c>
      <c r="J156" s="383" t="s">
        <v>470</v>
      </c>
      <c r="K156" s="382" t="s">
        <v>470</v>
      </c>
      <c r="L156" s="382" t="s">
        <v>470</v>
      </c>
      <c r="M156" s="382" t="s">
        <v>470</v>
      </c>
      <c r="N156" s="382" t="s">
        <v>470</v>
      </c>
      <c r="O156" s="382" t="s">
        <v>470</v>
      </c>
      <c r="P156" s="382" t="s">
        <v>470</v>
      </c>
      <c r="Q156" s="382" t="s">
        <v>470</v>
      </c>
      <c r="R156" s="382" t="s">
        <v>470</v>
      </c>
      <c r="S156" s="382" t="s">
        <v>470</v>
      </c>
      <c r="T156" s="382" t="s">
        <v>470</v>
      </c>
      <c r="U156" s="382" t="s">
        <v>470</v>
      </c>
      <c r="V156" s="382" t="s">
        <v>470</v>
      </c>
      <c r="W156" s="382" t="s">
        <v>470</v>
      </c>
      <c r="X156" s="382" t="s">
        <v>470</v>
      </c>
      <c r="Y156" s="382" t="s">
        <v>470</v>
      </c>
      <c r="Z156" s="382" t="s">
        <v>470</v>
      </c>
      <c r="AA156" s="382" t="s">
        <v>470</v>
      </c>
      <c r="AB156" s="382" t="s">
        <v>470</v>
      </c>
      <c r="AC156" s="382" t="s">
        <v>470</v>
      </c>
      <c r="AD156" s="382" t="s">
        <v>470</v>
      </c>
      <c r="AE156" s="382" t="s">
        <v>470</v>
      </c>
      <c r="AF156" s="382" t="s">
        <v>470</v>
      </c>
      <c r="AG156" s="382" t="s">
        <v>470</v>
      </c>
      <c r="AH156" s="382" t="s">
        <v>470</v>
      </c>
      <c r="AI156" s="382" t="s">
        <v>470</v>
      </c>
      <c r="AJ156" s="382" t="s">
        <v>470</v>
      </c>
      <c r="AK156" s="382" t="s">
        <v>470</v>
      </c>
      <c r="AL156" s="382" t="s">
        <v>470</v>
      </c>
      <c r="AM156" s="382" t="s">
        <v>470</v>
      </c>
      <c r="AN156" s="382" t="s">
        <v>470</v>
      </c>
      <c r="AO156" s="382" t="s">
        <v>470</v>
      </c>
      <c r="AP156" s="382" t="s">
        <v>470</v>
      </c>
      <c r="AQ156" s="382" t="s">
        <v>470</v>
      </c>
      <c r="AR156" s="382" t="s">
        <v>470</v>
      </c>
    </row>
    <row r="157" spans="1:44" s="272" customFormat="1" ht="12" hidden="1" customHeight="1">
      <c r="A157" s="181" t="s">
        <v>760</v>
      </c>
      <c r="B157" s="181" t="s">
        <v>147</v>
      </c>
      <c r="C157" s="181" t="s">
        <v>148</v>
      </c>
      <c r="D157" s="181" t="s">
        <v>149</v>
      </c>
      <c r="E157" s="181"/>
      <c r="F157" s="380">
        <v>137</v>
      </c>
      <c r="H157" s="268" t="s">
        <v>785</v>
      </c>
      <c r="I157" s="381">
        <v>70</v>
      </c>
      <c r="J157" s="383">
        <v>0.2</v>
      </c>
      <c r="K157" s="382">
        <v>13</v>
      </c>
      <c r="L157" s="382">
        <v>7</v>
      </c>
      <c r="M157" s="382">
        <v>5</v>
      </c>
      <c r="N157" s="382">
        <v>2</v>
      </c>
      <c r="O157" s="382">
        <v>6</v>
      </c>
      <c r="P157" s="382">
        <v>1</v>
      </c>
      <c r="Q157" s="382" t="s">
        <v>200</v>
      </c>
      <c r="R157" s="382">
        <v>5</v>
      </c>
      <c r="S157" s="382">
        <v>56</v>
      </c>
      <c r="T157" s="382">
        <v>18</v>
      </c>
      <c r="U157" s="382">
        <v>4</v>
      </c>
      <c r="V157" s="382">
        <v>1</v>
      </c>
      <c r="W157" s="382">
        <v>10</v>
      </c>
      <c r="X157" s="382">
        <v>2</v>
      </c>
      <c r="Y157" s="382">
        <v>1</v>
      </c>
      <c r="Z157" s="382" t="s">
        <v>200</v>
      </c>
      <c r="AA157" s="382">
        <v>37</v>
      </c>
      <c r="AB157" s="382">
        <v>4</v>
      </c>
      <c r="AC157" s="382">
        <v>12</v>
      </c>
      <c r="AD157" s="382">
        <v>20</v>
      </c>
      <c r="AE157" s="382">
        <v>1</v>
      </c>
      <c r="AF157" s="382" t="s">
        <v>200</v>
      </c>
      <c r="AG157" s="382" t="s">
        <v>200</v>
      </c>
      <c r="AH157" s="382">
        <v>1</v>
      </c>
      <c r="AI157" s="382" t="s">
        <v>200</v>
      </c>
      <c r="AJ157" s="382" t="s">
        <v>200</v>
      </c>
      <c r="AK157" s="382" t="s">
        <v>200</v>
      </c>
      <c r="AL157" s="382">
        <v>1</v>
      </c>
      <c r="AM157" s="382" t="s">
        <v>200</v>
      </c>
      <c r="AN157" s="382" t="s">
        <v>200</v>
      </c>
      <c r="AO157" s="382" t="s">
        <v>200</v>
      </c>
      <c r="AP157" s="382" t="s">
        <v>200</v>
      </c>
      <c r="AQ157" s="382">
        <v>1</v>
      </c>
      <c r="AR157" s="382" t="s">
        <v>200</v>
      </c>
    </row>
    <row r="158" spans="1:44" s="272" customFormat="1" ht="12" hidden="1" customHeight="1">
      <c r="A158" s="181" t="s">
        <v>760</v>
      </c>
      <c r="B158" s="181" t="s">
        <v>147</v>
      </c>
      <c r="C158" s="181" t="s">
        <v>148</v>
      </c>
      <c r="D158" s="181" t="s">
        <v>149</v>
      </c>
      <c r="E158" s="181"/>
      <c r="F158" s="380">
        <v>138</v>
      </c>
      <c r="H158" s="268" t="s">
        <v>786</v>
      </c>
      <c r="I158" s="381" t="s">
        <v>470</v>
      </c>
      <c r="J158" s="383" t="s">
        <v>470</v>
      </c>
      <c r="K158" s="382" t="s">
        <v>470</v>
      </c>
      <c r="L158" s="382" t="s">
        <v>470</v>
      </c>
      <c r="M158" s="382" t="s">
        <v>470</v>
      </c>
      <c r="N158" s="382" t="s">
        <v>470</v>
      </c>
      <c r="O158" s="382" t="s">
        <v>470</v>
      </c>
      <c r="P158" s="382" t="s">
        <v>470</v>
      </c>
      <c r="Q158" s="382" t="s">
        <v>470</v>
      </c>
      <c r="R158" s="382" t="s">
        <v>470</v>
      </c>
      <c r="S158" s="382" t="s">
        <v>470</v>
      </c>
      <c r="T158" s="382" t="s">
        <v>470</v>
      </c>
      <c r="U158" s="382" t="s">
        <v>470</v>
      </c>
      <c r="V158" s="382" t="s">
        <v>470</v>
      </c>
      <c r="W158" s="382" t="s">
        <v>470</v>
      </c>
      <c r="X158" s="382" t="s">
        <v>470</v>
      </c>
      <c r="Y158" s="382" t="s">
        <v>470</v>
      </c>
      <c r="Z158" s="382" t="s">
        <v>470</v>
      </c>
      <c r="AA158" s="382" t="s">
        <v>470</v>
      </c>
      <c r="AB158" s="382" t="s">
        <v>470</v>
      </c>
      <c r="AC158" s="382" t="s">
        <v>470</v>
      </c>
      <c r="AD158" s="382" t="s">
        <v>470</v>
      </c>
      <c r="AE158" s="382" t="s">
        <v>470</v>
      </c>
      <c r="AF158" s="382" t="s">
        <v>470</v>
      </c>
      <c r="AG158" s="382" t="s">
        <v>470</v>
      </c>
      <c r="AH158" s="382" t="s">
        <v>470</v>
      </c>
      <c r="AI158" s="382" t="s">
        <v>470</v>
      </c>
      <c r="AJ158" s="382" t="s">
        <v>470</v>
      </c>
      <c r="AK158" s="382" t="s">
        <v>470</v>
      </c>
      <c r="AL158" s="382" t="s">
        <v>470</v>
      </c>
      <c r="AM158" s="382" t="s">
        <v>470</v>
      </c>
      <c r="AN158" s="382" t="s">
        <v>470</v>
      </c>
      <c r="AO158" s="382" t="s">
        <v>470</v>
      </c>
      <c r="AP158" s="382" t="s">
        <v>470</v>
      </c>
      <c r="AQ158" s="382" t="s">
        <v>470</v>
      </c>
      <c r="AR158" s="382" t="s">
        <v>470</v>
      </c>
    </row>
    <row r="159" spans="1:44" s="272" customFormat="1" ht="12" hidden="1" customHeight="1">
      <c r="A159" s="181" t="s">
        <v>760</v>
      </c>
      <c r="B159" s="181" t="s">
        <v>147</v>
      </c>
      <c r="C159" s="181" t="s">
        <v>148</v>
      </c>
      <c r="D159" s="181" t="s">
        <v>149</v>
      </c>
      <c r="E159" s="181"/>
      <c r="F159" s="380">
        <v>139</v>
      </c>
      <c r="H159" s="268" t="s">
        <v>787</v>
      </c>
      <c r="I159" s="381">
        <v>206</v>
      </c>
      <c r="J159" s="383">
        <v>0.5</v>
      </c>
      <c r="K159" s="382">
        <v>13</v>
      </c>
      <c r="L159" s="382">
        <v>6</v>
      </c>
      <c r="M159" s="382">
        <v>3</v>
      </c>
      <c r="N159" s="382">
        <v>3</v>
      </c>
      <c r="O159" s="382">
        <v>7</v>
      </c>
      <c r="P159" s="382" t="s">
        <v>200</v>
      </c>
      <c r="Q159" s="382">
        <v>5</v>
      </c>
      <c r="R159" s="382">
        <v>2</v>
      </c>
      <c r="S159" s="382">
        <v>178</v>
      </c>
      <c r="T159" s="382">
        <v>22</v>
      </c>
      <c r="U159" s="382">
        <v>2</v>
      </c>
      <c r="V159" s="382" t="s">
        <v>200</v>
      </c>
      <c r="W159" s="382">
        <v>3</v>
      </c>
      <c r="X159" s="382">
        <v>7</v>
      </c>
      <c r="Y159" s="382" t="s">
        <v>200</v>
      </c>
      <c r="Z159" s="382">
        <v>10</v>
      </c>
      <c r="AA159" s="382">
        <v>6</v>
      </c>
      <c r="AB159" s="382" t="s">
        <v>200</v>
      </c>
      <c r="AC159" s="382">
        <v>1</v>
      </c>
      <c r="AD159" s="382">
        <v>1</v>
      </c>
      <c r="AE159" s="382">
        <v>2</v>
      </c>
      <c r="AF159" s="382" t="s">
        <v>200</v>
      </c>
      <c r="AG159" s="382">
        <v>2</v>
      </c>
      <c r="AH159" s="382">
        <v>35</v>
      </c>
      <c r="AI159" s="382">
        <v>3</v>
      </c>
      <c r="AJ159" s="382">
        <v>28</v>
      </c>
      <c r="AK159" s="382" t="s">
        <v>200</v>
      </c>
      <c r="AL159" s="382">
        <v>4</v>
      </c>
      <c r="AM159" s="382">
        <v>115</v>
      </c>
      <c r="AN159" s="382">
        <v>59</v>
      </c>
      <c r="AO159" s="382">
        <v>46</v>
      </c>
      <c r="AP159" s="382">
        <v>10</v>
      </c>
      <c r="AQ159" s="382">
        <v>15</v>
      </c>
      <c r="AR159" s="382" t="s">
        <v>200</v>
      </c>
    </row>
    <row r="160" spans="1:44" s="272" customFormat="1" ht="12" hidden="1" customHeight="1">
      <c r="A160" s="181" t="s">
        <v>760</v>
      </c>
      <c r="B160" s="181" t="s">
        <v>147</v>
      </c>
      <c r="C160" s="181" t="s">
        <v>148</v>
      </c>
      <c r="D160" s="181" t="s">
        <v>149</v>
      </c>
      <c r="E160" s="181"/>
      <c r="F160" s="380">
        <v>140</v>
      </c>
      <c r="H160" s="268" t="s">
        <v>788</v>
      </c>
      <c r="I160" s="381">
        <v>206</v>
      </c>
      <c r="J160" s="383">
        <v>0.5</v>
      </c>
      <c r="K160" s="382">
        <v>13</v>
      </c>
      <c r="L160" s="382">
        <v>6</v>
      </c>
      <c r="M160" s="382">
        <v>3</v>
      </c>
      <c r="N160" s="382">
        <v>3</v>
      </c>
      <c r="O160" s="382">
        <v>7</v>
      </c>
      <c r="P160" s="382" t="s">
        <v>200</v>
      </c>
      <c r="Q160" s="382">
        <v>5</v>
      </c>
      <c r="R160" s="382">
        <v>2</v>
      </c>
      <c r="S160" s="382">
        <v>178</v>
      </c>
      <c r="T160" s="382">
        <v>22</v>
      </c>
      <c r="U160" s="382">
        <v>2</v>
      </c>
      <c r="V160" s="382" t="s">
        <v>200</v>
      </c>
      <c r="W160" s="382">
        <v>3</v>
      </c>
      <c r="X160" s="382">
        <v>7</v>
      </c>
      <c r="Y160" s="382" t="s">
        <v>200</v>
      </c>
      <c r="Z160" s="382">
        <v>10</v>
      </c>
      <c r="AA160" s="382">
        <v>6</v>
      </c>
      <c r="AB160" s="382" t="s">
        <v>200</v>
      </c>
      <c r="AC160" s="382">
        <v>1</v>
      </c>
      <c r="AD160" s="382">
        <v>1</v>
      </c>
      <c r="AE160" s="382">
        <v>2</v>
      </c>
      <c r="AF160" s="382" t="s">
        <v>200</v>
      </c>
      <c r="AG160" s="382">
        <v>2</v>
      </c>
      <c r="AH160" s="382">
        <v>35</v>
      </c>
      <c r="AI160" s="382">
        <v>3</v>
      </c>
      <c r="AJ160" s="382">
        <v>28</v>
      </c>
      <c r="AK160" s="382" t="s">
        <v>200</v>
      </c>
      <c r="AL160" s="382">
        <v>4</v>
      </c>
      <c r="AM160" s="382">
        <v>115</v>
      </c>
      <c r="AN160" s="382">
        <v>59</v>
      </c>
      <c r="AO160" s="382">
        <v>46</v>
      </c>
      <c r="AP160" s="382">
        <v>10</v>
      </c>
      <c r="AQ160" s="382">
        <v>15</v>
      </c>
      <c r="AR160" s="382" t="s">
        <v>200</v>
      </c>
    </row>
    <row r="161" spans="1:44" s="272" customFormat="1" ht="12" hidden="1" customHeight="1">
      <c r="A161" s="181" t="s">
        <v>760</v>
      </c>
      <c r="B161" s="181" t="s">
        <v>147</v>
      </c>
      <c r="C161" s="181" t="s">
        <v>148</v>
      </c>
      <c r="D161" s="181" t="s">
        <v>149</v>
      </c>
      <c r="E161" s="181"/>
      <c r="F161" s="380">
        <v>141</v>
      </c>
      <c r="H161" s="268" t="s">
        <v>789</v>
      </c>
      <c r="I161" s="381" t="s">
        <v>200</v>
      </c>
      <c r="J161" s="383" t="s">
        <v>200</v>
      </c>
      <c r="K161" s="382" t="s">
        <v>200</v>
      </c>
      <c r="L161" s="382" t="s">
        <v>200</v>
      </c>
      <c r="M161" s="382" t="s">
        <v>200</v>
      </c>
      <c r="N161" s="382" t="s">
        <v>200</v>
      </c>
      <c r="O161" s="382" t="s">
        <v>200</v>
      </c>
      <c r="P161" s="382" t="s">
        <v>200</v>
      </c>
      <c r="Q161" s="382" t="s">
        <v>200</v>
      </c>
      <c r="R161" s="382" t="s">
        <v>200</v>
      </c>
      <c r="S161" s="382" t="s">
        <v>200</v>
      </c>
      <c r="T161" s="382" t="s">
        <v>200</v>
      </c>
      <c r="U161" s="382" t="s">
        <v>200</v>
      </c>
      <c r="V161" s="382" t="s">
        <v>200</v>
      </c>
      <c r="W161" s="382" t="s">
        <v>200</v>
      </c>
      <c r="X161" s="382" t="s">
        <v>200</v>
      </c>
      <c r="Y161" s="382" t="s">
        <v>200</v>
      </c>
      <c r="Z161" s="382" t="s">
        <v>200</v>
      </c>
      <c r="AA161" s="382" t="s">
        <v>200</v>
      </c>
      <c r="AB161" s="382" t="s">
        <v>200</v>
      </c>
      <c r="AC161" s="382" t="s">
        <v>200</v>
      </c>
      <c r="AD161" s="382" t="s">
        <v>200</v>
      </c>
      <c r="AE161" s="382" t="s">
        <v>200</v>
      </c>
      <c r="AF161" s="382" t="s">
        <v>200</v>
      </c>
      <c r="AG161" s="382" t="s">
        <v>200</v>
      </c>
      <c r="AH161" s="382" t="s">
        <v>200</v>
      </c>
      <c r="AI161" s="382" t="s">
        <v>200</v>
      </c>
      <c r="AJ161" s="382" t="s">
        <v>200</v>
      </c>
      <c r="AK161" s="382" t="s">
        <v>200</v>
      </c>
      <c r="AL161" s="382" t="s">
        <v>200</v>
      </c>
      <c r="AM161" s="382" t="s">
        <v>200</v>
      </c>
      <c r="AN161" s="382" t="s">
        <v>200</v>
      </c>
      <c r="AO161" s="382" t="s">
        <v>200</v>
      </c>
      <c r="AP161" s="382" t="s">
        <v>200</v>
      </c>
      <c r="AQ161" s="382" t="s">
        <v>200</v>
      </c>
      <c r="AR161" s="382" t="s">
        <v>200</v>
      </c>
    </row>
    <row r="162" spans="1:44" s="272" customFormat="1" ht="12" hidden="1" customHeight="1">
      <c r="A162" s="181" t="s">
        <v>760</v>
      </c>
      <c r="B162" s="181" t="s">
        <v>147</v>
      </c>
      <c r="C162" s="181" t="s">
        <v>148</v>
      </c>
      <c r="D162" s="181" t="s">
        <v>149</v>
      </c>
      <c r="E162" s="181"/>
      <c r="F162" s="380">
        <v>142</v>
      </c>
      <c r="H162" s="268" t="s">
        <v>790</v>
      </c>
      <c r="I162" s="381" t="s">
        <v>470</v>
      </c>
      <c r="J162" s="383" t="s">
        <v>470</v>
      </c>
      <c r="K162" s="382" t="s">
        <v>470</v>
      </c>
      <c r="L162" s="382" t="s">
        <v>470</v>
      </c>
      <c r="M162" s="382" t="s">
        <v>470</v>
      </c>
      <c r="N162" s="382" t="s">
        <v>470</v>
      </c>
      <c r="O162" s="382" t="s">
        <v>470</v>
      </c>
      <c r="P162" s="382" t="s">
        <v>470</v>
      </c>
      <c r="Q162" s="382" t="s">
        <v>470</v>
      </c>
      <c r="R162" s="382" t="s">
        <v>470</v>
      </c>
      <c r="S162" s="382" t="s">
        <v>470</v>
      </c>
      <c r="T162" s="382" t="s">
        <v>470</v>
      </c>
      <c r="U162" s="382" t="s">
        <v>470</v>
      </c>
      <c r="V162" s="382" t="s">
        <v>470</v>
      </c>
      <c r="W162" s="382" t="s">
        <v>470</v>
      </c>
      <c r="X162" s="382" t="s">
        <v>470</v>
      </c>
      <c r="Y162" s="382" t="s">
        <v>470</v>
      </c>
      <c r="Z162" s="382" t="s">
        <v>470</v>
      </c>
      <c r="AA162" s="382" t="s">
        <v>470</v>
      </c>
      <c r="AB162" s="382" t="s">
        <v>470</v>
      </c>
      <c r="AC162" s="382" t="s">
        <v>470</v>
      </c>
      <c r="AD162" s="382" t="s">
        <v>470</v>
      </c>
      <c r="AE162" s="382" t="s">
        <v>470</v>
      </c>
      <c r="AF162" s="382" t="s">
        <v>470</v>
      </c>
      <c r="AG162" s="382" t="s">
        <v>470</v>
      </c>
      <c r="AH162" s="382" t="s">
        <v>470</v>
      </c>
      <c r="AI162" s="382" t="s">
        <v>470</v>
      </c>
      <c r="AJ162" s="382" t="s">
        <v>470</v>
      </c>
      <c r="AK162" s="382" t="s">
        <v>470</v>
      </c>
      <c r="AL162" s="382" t="s">
        <v>470</v>
      </c>
      <c r="AM162" s="382" t="s">
        <v>470</v>
      </c>
      <c r="AN162" s="382" t="s">
        <v>470</v>
      </c>
      <c r="AO162" s="382" t="s">
        <v>470</v>
      </c>
      <c r="AP162" s="382" t="s">
        <v>470</v>
      </c>
      <c r="AQ162" s="382" t="s">
        <v>470</v>
      </c>
      <c r="AR162" s="382" t="s">
        <v>470</v>
      </c>
    </row>
    <row r="163" spans="1:44" s="272" customFormat="1" ht="12" hidden="1" customHeight="1">
      <c r="A163" s="181" t="s">
        <v>760</v>
      </c>
      <c r="B163" s="181" t="s">
        <v>147</v>
      </c>
      <c r="C163" s="181" t="s">
        <v>148</v>
      </c>
      <c r="D163" s="181" t="s">
        <v>149</v>
      </c>
      <c r="E163" s="181"/>
      <c r="F163" s="380">
        <v>143</v>
      </c>
      <c r="H163" s="268" t="s">
        <v>801</v>
      </c>
      <c r="I163" s="381" t="s">
        <v>470</v>
      </c>
      <c r="J163" s="383" t="s">
        <v>470</v>
      </c>
      <c r="K163" s="382" t="s">
        <v>470</v>
      </c>
      <c r="L163" s="382" t="s">
        <v>470</v>
      </c>
      <c r="M163" s="382" t="s">
        <v>470</v>
      </c>
      <c r="N163" s="382" t="s">
        <v>470</v>
      </c>
      <c r="O163" s="382" t="s">
        <v>470</v>
      </c>
      <c r="P163" s="382" t="s">
        <v>470</v>
      </c>
      <c r="Q163" s="382" t="s">
        <v>470</v>
      </c>
      <c r="R163" s="382" t="s">
        <v>470</v>
      </c>
      <c r="S163" s="382" t="s">
        <v>470</v>
      </c>
      <c r="T163" s="382" t="s">
        <v>470</v>
      </c>
      <c r="U163" s="382" t="s">
        <v>470</v>
      </c>
      <c r="V163" s="382" t="s">
        <v>470</v>
      </c>
      <c r="W163" s="382" t="s">
        <v>470</v>
      </c>
      <c r="X163" s="382" t="s">
        <v>470</v>
      </c>
      <c r="Y163" s="382" t="s">
        <v>470</v>
      </c>
      <c r="Z163" s="382" t="s">
        <v>470</v>
      </c>
      <c r="AA163" s="382" t="s">
        <v>470</v>
      </c>
      <c r="AB163" s="382" t="s">
        <v>470</v>
      </c>
      <c r="AC163" s="382" t="s">
        <v>470</v>
      </c>
      <c r="AD163" s="382" t="s">
        <v>470</v>
      </c>
      <c r="AE163" s="382" t="s">
        <v>470</v>
      </c>
      <c r="AF163" s="382" t="s">
        <v>470</v>
      </c>
      <c r="AG163" s="382" t="s">
        <v>470</v>
      </c>
      <c r="AH163" s="382" t="s">
        <v>470</v>
      </c>
      <c r="AI163" s="382" t="s">
        <v>470</v>
      </c>
      <c r="AJ163" s="382" t="s">
        <v>470</v>
      </c>
      <c r="AK163" s="382" t="s">
        <v>470</v>
      </c>
      <c r="AL163" s="382" t="s">
        <v>470</v>
      </c>
      <c r="AM163" s="382" t="s">
        <v>470</v>
      </c>
      <c r="AN163" s="382" t="s">
        <v>470</v>
      </c>
      <c r="AO163" s="382" t="s">
        <v>470</v>
      </c>
      <c r="AP163" s="382" t="s">
        <v>470</v>
      </c>
      <c r="AQ163" s="382" t="s">
        <v>470</v>
      </c>
      <c r="AR163" s="382" t="s">
        <v>470</v>
      </c>
    </row>
    <row r="164" spans="1:44" s="272" customFormat="1" ht="12" hidden="1" customHeight="1">
      <c r="A164" s="181" t="s">
        <v>760</v>
      </c>
      <c r="B164" s="181" t="s">
        <v>147</v>
      </c>
      <c r="C164" s="181" t="s">
        <v>148</v>
      </c>
      <c r="D164" s="181" t="s">
        <v>149</v>
      </c>
      <c r="E164" s="181"/>
      <c r="F164" s="380">
        <v>144</v>
      </c>
      <c r="H164" s="268" t="s">
        <v>792</v>
      </c>
      <c r="I164" s="381" t="s">
        <v>200</v>
      </c>
      <c r="J164" s="383" t="s">
        <v>200</v>
      </c>
      <c r="K164" s="382" t="s">
        <v>200</v>
      </c>
      <c r="L164" s="382" t="s">
        <v>200</v>
      </c>
      <c r="M164" s="382" t="s">
        <v>200</v>
      </c>
      <c r="N164" s="382" t="s">
        <v>200</v>
      </c>
      <c r="O164" s="382" t="s">
        <v>200</v>
      </c>
      <c r="P164" s="382" t="s">
        <v>200</v>
      </c>
      <c r="Q164" s="382" t="s">
        <v>200</v>
      </c>
      <c r="R164" s="382" t="s">
        <v>200</v>
      </c>
      <c r="S164" s="382" t="s">
        <v>200</v>
      </c>
      <c r="T164" s="382" t="s">
        <v>200</v>
      </c>
      <c r="U164" s="382" t="s">
        <v>200</v>
      </c>
      <c r="V164" s="382" t="s">
        <v>200</v>
      </c>
      <c r="W164" s="382" t="s">
        <v>200</v>
      </c>
      <c r="X164" s="382" t="s">
        <v>200</v>
      </c>
      <c r="Y164" s="382" t="s">
        <v>200</v>
      </c>
      <c r="Z164" s="382" t="s">
        <v>200</v>
      </c>
      <c r="AA164" s="382" t="s">
        <v>200</v>
      </c>
      <c r="AB164" s="382" t="s">
        <v>200</v>
      </c>
      <c r="AC164" s="382" t="s">
        <v>200</v>
      </c>
      <c r="AD164" s="382" t="s">
        <v>200</v>
      </c>
      <c r="AE164" s="382" t="s">
        <v>200</v>
      </c>
      <c r="AF164" s="382" t="s">
        <v>200</v>
      </c>
      <c r="AG164" s="382" t="s">
        <v>200</v>
      </c>
      <c r="AH164" s="382" t="s">
        <v>200</v>
      </c>
      <c r="AI164" s="382" t="s">
        <v>200</v>
      </c>
      <c r="AJ164" s="382" t="s">
        <v>200</v>
      </c>
      <c r="AK164" s="382" t="s">
        <v>200</v>
      </c>
      <c r="AL164" s="382" t="s">
        <v>200</v>
      </c>
      <c r="AM164" s="382" t="s">
        <v>200</v>
      </c>
      <c r="AN164" s="382" t="s">
        <v>200</v>
      </c>
      <c r="AO164" s="382" t="s">
        <v>200</v>
      </c>
      <c r="AP164" s="382" t="s">
        <v>200</v>
      </c>
      <c r="AQ164" s="382" t="s">
        <v>200</v>
      </c>
      <c r="AR164" s="382" t="s">
        <v>200</v>
      </c>
    </row>
    <row r="165" spans="1:44" s="272" customFormat="1" ht="12" hidden="1" customHeight="1">
      <c r="A165" s="181" t="s">
        <v>760</v>
      </c>
      <c r="B165" s="181" t="s">
        <v>147</v>
      </c>
      <c r="C165" s="181" t="s">
        <v>148</v>
      </c>
      <c r="D165" s="181" t="s">
        <v>149</v>
      </c>
      <c r="E165" s="181"/>
      <c r="F165" s="380">
        <v>145</v>
      </c>
      <c r="H165" s="268" t="s">
        <v>802</v>
      </c>
      <c r="I165" s="381">
        <v>2432</v>
      </c>
      <c r="J165" s="383">
        <v>5.6</v>
      </c>
      <c r="K165" s="382">
        <v>47</v>
      </c>
      <c r="L165" s="382">
        <v>42</v>
      </c>
      <c r="M165" s="382">
        <v>15</v>
      </c>
      <c r="N165" s="382">
        <v>27</v>
      </c>
      <c r="O165" s="382">
        <v>5</v>
      </c>
      <c r="P165" s="382">
        <v>1</v>
      </c>
      <c r="Q165" s="382">
        <v>4</v>
      </c>
      <c r="R165" s="382" t="s">
        <v>200</v>
      </c>
      <c r="S165" s="382">
        <v>2047</v>
      </c>
      <c r="T165" s="382">
        <v>319</v>
      </c>
      <c r="U165" s="382">
        <v>5</v>
      </c>
      <c r="V165" s="382">
        <v>2</v>
      </c>
      <c r="W165" s="382">
        <v>235</v>
      </c>
      <c r="X165" s="382">
        <v>66</v>
      </c>
      <c r="Y165" s="382">
        <v>4</v>
      </c>
      <c r="Z165" s="382">
        <v>7</v>
      </c>
      <c r="AA165" s="382">
        <v>139</v>
      </c>
      <c r="AB165" s="382">
        <v>5</v>
      </c>
      <c r="AC165" s="382">
        <v>8</v>
      </c>
      <c r="AD165" s="382">
        <v>4</v>
      </c>
      <c r="AE165" s="382">
        <v>31</v>
      </c>
      <c r="AF165" s="382">
        <v>26</v>
      </c>
      <c r="AG165" s="382">
        <v>65</v>
      </c>
      <c r="AH165" s="382">
        <v>988</v>
      </c>
      <c r="AI165" s="382">
        <v>547</v>
      </c>
      <c r="AJ165" s="382">
        <v>260</v>
      </c>
      <c r="AK165" s="382">
        <v>63</v>
      </c>
      <c r="AL165" s="382">
        <v>118</v>
      </c>
      <c r="AM165" s="382">
        <v>601</v>
      </c>
      <c r="AN165" s="382">
        <v>28</v>
      </c>
      <c r="AO165" s="382">
        <v>264</v>
      </c>
      <c r="AP165" s="382">
        <v>309</v>
      </c>
      <c r="AQ165" s="382">
        <v>338</v>
      </c>
      <c r="AR165" s="382">
        <v>3</v>
      </c>
    </row>
    <row r="166" spans="1:44" s="272" customFormat="1" ht="12" hidden="1" customHeight="1">
      <c r="A166" s="181" t="s">
        <v>760</v>
      </c>
      <c r="B166" s="181" t="s">
        <v>147</v>
      </c>
      <c r="C166" s="181" t="s">
        <v>148</v>
      </c>
      <c r="D166" s="181" t="s">
        <v>149</v>
      </c>
      <c r="E166" s="181"/>
      <c r="F166" s="380">
        <v>146</v>
      </c>
      <c r="H166" s="268" t="s">
        <v>800</v>
      </c>
      <c r="I166" s="381" t="s">
        <v>470</v>
      </c>
      <c r="J166" s="383" t="s">
        <v>470</v>
      </c>
      <c r="K166" s="382" t="s">
        <v>470</v>
      </c>
      <c r="L166" s="382" t="s">
        <v>470</v>
      </c>
      <c r="M166" s="382" t="s">
        <v>470</v>
      </c>
      <c r="N166" s="382" t="s">
        <v>470</v>
      </c>
      <c r="O166" s="382" t="s">
        <v>470</v>
      </c>
      <c r="P166" s="382" t="s">
        <v>470</v>
      </c>
      <c r="Q166" s="382" t="s">
        <v>470</v>
      </c>
      <c r="R166" s="382" t="s">
        <v>470</v>
      </c>
      <c r="S166" s="382" t="s">
        <v>470</v>
      </c>
      <c r="T166" s="382" t="s">
        <v>470</v>
      </c>
      <c r="U166" s="382" t="s">
        <v>470</v>
      </c>
      <c r="V166" s="382" t="s">
        <v>470</v>
      </c>
      <c r="W166" s="382" t="s">
        <v>470</v>
      </c>
      <c r="X166" s="382" t="s">
        <v>470</v>
      </c>
      <c r="Y166" s="382" t="s">
        <v>470</v>
      </c>
      <c r="Z166" s="382" t="s">
        <v>470</v>
      </c>
      <c r="AA166" s="382" t="s">
        <v>470</v>
      </c>
      <c r="AB166" s="382" t="s">
        <v>470</v>
      </c>
      <c r="AC166" s="382" t="s">
        <v>470</v>
      </c>
      <c r="AD166" s="382" t="s">
        <v>470</v>
      </c>
      <c r="AE166" s="382" t="s">
        <v>470</v>
      </c>
      <c r="AF166" s="382" t="s">
        <v>470</v>
      </c>
      <c r="AG166" s="382" t="s">
        <v>470</v>
      </c>
      <c r="AH166" s="382" t="s">
        <v>470</v>
      </c>
      <c r="AI166" s="382" t="s">
        <v>470</v>
      </c>
      <c r="AJ166" s="382" t="s">
        <v>470</v>
      </c>
      <c r="AK166" s="382" t="s">
        <v>470</v>
      </c>
      <c r="AL166" s="382" t="s">
        <v>470</v>
      </c>
      <c r="AM166" s="382" t="s">
        <v>470</v>
      </c>
      <c r="AN166" s="382" t="s">
        <v>470</v>
      </c>
      <c r="AO166" s="382" t="s">
        <v>470</v>
      </c>
      <c r="AP166" s="382" t="s">
        <v>470</v>
      </c>
      <c r="AQ166" s="382" t="s">
        <v>470</v>
      </c>
      <c r="AR166" s="382" t="s">
        <v>470</v>
      </c>
    </row>
    <row r="167" spans="1:44" s="272" customFormat="1" ht="12" hidden="1" customHeight="1">
      <c r="A167" s="181" t="s">
        <v>760</v>
      </c>
      <c r="B167" s="181" t="s">
        <v>147</v>
      </c>
      <c r="C167" s="181" t="s">
        <v>148</v>
      </c>
      <c r="D167" s="181" t="s">
        <v>149</v>
      </c>
      <c r="E167" s="181"/>
      <c r="F167" s="380">
        <v>147</v>
      </c>
      <c r="H167" s="268" t="s">
        <v>797</v>
      </c>
      <c r="I167" s="381">
        <v>2070</v>
      </c>
      <c r="J167" s="383">
        <v>4.8</v>
      </c>
      <c r="K167" s="382">
        <v>13</v>
      </c>
      <c r="L167" s="382">
        <v>9</v>
      </c>
      <c r="M167" s="382" t="s">
        <v>200</v>
      </c>
      <c r="N167" s="382">
        <v>9</v>
      </c>
      <c r="O167" s="382">
        <v>4</v>
      </c>
      <c r="P167" s="382">
        <v>1</v>
      </c>
      <c r="Q167" s="382">
        <v>3</v>
      </c>
      <c r="R167" s="382" t="s">
        <v>200</v>
      </c>
      <c r="S167" s="382">
        <v>2040</v>
      </c>
      <c r="T167" s="382">
        <v>314</v>
      </c>
      <c r="U167" s="382">
        <v>1</v>
      </c>
      <c r="V167" s="382">
        <v>2</v>
      </c>
      <c r="W167" s="382">
        <v>235</v>
      </c>
      <c r="X167" s="382">
        <v>66</v>
      </c>
      <c r="Y167" s="382">
        <v>4</v>
      </c>
      <c r="Z167" s="382">
        <v>6</v>
      </c>
      <c r="AA167" s="382">
        <v>139</v>
      </c>
      <c r="AB167" s="382">
        <v>5</v>
      </c>
      <c r="AC167" s="382">
        <v>8</v>
      </c>
      <c r="AD167" s="382">
        <v>4</v>
      </c>
      <c r="AE167" s="382">
        <v>31</v>
      </c>
      <c r="AF167" s="382">
        <v>26</v>
      </c>
      <c r="AG167" s="382">
        <v>65</v>
      </c>
      <c r="AH167" s="382">
        <v>988</v>
      </c>
      <c r="AI167" s="382">
        <v>547</v>
      </c>
      <c r="AJ167" s="382">
        <v>260</v>
      </c>
      <c r="AK167" s="382">
        <v>63</v>
      </c>
      <c r="AL167" s="382">
        <v>118</v>
      </c>
      <c r="AM167" s="382">
        <v>599</v>
      </c>
      <c r="AN167" s="382">
        <v>28</v>
      </c>
      <c r="AO167" s="382">
        <v>264</v>
      </c>
      <c r="AP167" s="382">
        <v>307</v>
      </c>
      <c r="AQ167" s="382">
        <v>17</v>
      </c>
      <c r="AR167" s="382" t="s">
        <v>200</v>
      </c>
    </row>
    <row r="168" spans="1:44" s="272" customFormat="1" ht="12" hidden="1" customHeight="1">
      <c r="A168" s="181" t="s">
        <v>760</v>
      </c>
      <c r="B168" s="181" t="s">
        <v>147</v>
      </c>
      <c r="C168" s="181" t="s">
        <v>148</v>
      </c>
      <c r="D168" s="181" t="s">
        <v>149</v>
      </c>
      <c r="E168" s="181"/>
      <c r="F168" s="380">
        <v>148</v>
      </c>
      <c r="H168" s="268" t="s">
        <v>784</v>
      </c>
      <c r="I168" s="381">
        <v>363</v>
      </c>
      <c r="J168" s="383">
        <v>0.8</v>
      </c>
      <c r="K168" s="382">
        <v>10</v>
      </c>
      <c r="L168" s="382">
        <v>8</v>
      </c>
      <c r="M168" s="382" t="s">
        <v>200</v>
      </c>
      <c r="N168" s="382">
        <v>8</v>
      </c>
      <c r="O168" s="382">
        <v>2</v>
      </c>
      <c r="P168" s="382" t="s">
        <v>200</v>
      </c>
      <c r="Q168" s="382">
        <v>2</v>
      </c>
      <c r="R168" s="382" t="s">
        <v>200</v>
      </c>
      <c r="S168" s="382">
        <v>346</v>
      </c>
      <c r="T168" s="382">
        <v>141</v>
      </c>
      <c r="U168" s="382">
        <v>1</v>
      </c>
      <c r="V168" s="382">
        <v>1</v>
      </c>
      <c r="W168" s="382">
        <v>100</v>
      </c>
      <c r="X168" s="382">
        <v>30</v>
      </c>
      <c r="Y168" s="382">
        <v>4</v>
      </c>
      <c r="Z168" s="382">
        <v>5</v>
      </c>
      <c r="AA168" s="382">
        <v>17</v>
      </c>
      <c r="AB168" s="382">
        <v>1</v>
      </c>
      <c r="AC168" s="382" t="s">
        <v>200</v>
      </c>
      <c r="AD168" s="382">
        <v>1</v>
      </c>
      <c r="AE168" s="382" t="s">
        <v>200</v>
      </c>
      <c r="AF168" s="382">
        <v>1</v>
      </c>
      <c r="AG168" s="382">
        <v>14</v>
      </c>
      <c r="AH168" s="382">
        <v>45</v>
      </c>
      <c r="AI168" s="382">
        <v>2</v>
      </c>
      <c r="AJ168" s="382">
        <v>14</v>
      </c>
      <c r="AK168" s="382" t="s">
        <v>200</v>
      </c>
      <c r="AL168" s="382">
        <v>29</v>
      </c>
      <c r="AM168" s="382">
        <v>143</v>
      </c>
      <c r="AN168" s="382">
        <v>2</v>
      </c>
      <c r="AO168" s="382">
        <v>70</v>
      </c>
      <c r="AP168" s="382">
        <v>71</v>
      </c>
      <c r="AQ168" s="382">
        <v>7</v>
      </c>
      <c r="AR168" s="382" t="s">
        <v>200</v>
      </c>
    </row>
    <row r="169" spans="1:44" s="272" customFormat="1" ht="12" hidden="1" customHeight="1">
      <c r="A169" s="181" t="s">
        <v>760</v>
      </c>
      <c r="B169" s="181" t="s">
        <v>147</v>
      </c>
      <c r="C169" s="181" t="s">
        <v>148</v>
      </c>
      <c r="D169" s="181" t="s">
        <v>149</v>
      </c>
      <c r="E169" s="181"/>
      <c r="F169" s="380">
        <v>149</v>
      </c>
      <c r="H169" s="268" t="s">
        <v>785</v>
      </c>
      <c r="I169" s="381">
        <v>263</v>
      </c>
      <c r="J169" s="383">
        <v>0.6</v>
      </c>
      <c r="K169" s="382" t="s">
        <v>200</v>
      </c>
      <c r="L169" s="382" t="s">
        <v>200</v>
      </c>
      <c r="M169" s="382" t="s">
        <v>200</v>
      </c>
      <c r="N169" s="382" t="s">
        <v>200</v>
      </c>
      <c r="O169" s="382" t="s">
        <v>200</v>
      </c>
      <c r="P169" s="382" t="s">
        <v>200</v>
      </c>
      <c r="Q169" s="382" t="s">
        <v>200</v>
      </c>
      <c r="R169" s="382" t="s">
        <v>200</v>
      </c>
      <c r="S169" s="382">
        <v>257</v>
      </c>
      <c r="T169" s="382">
        <v>68</v>
      </c>
      <c r="U169" s="382" t="s">
        <v>200</v>
      </c>
      <c r="V169" s="382">
        <v>1</v>
      </c>
      <c r="W169" s="382">
        <v>56</v>
      </c>
      <c r="X169" s="382">
        <v>11</v>
      </c>
      <c r="Y169" s="382" t="s">
        <v>200</v>
      </c>
      <c r="Z169" s="382" t="s">
        <v>200</v>
      </c>
      <c r="AA169" s="382">
        <v>105</v>
      </c>
      <c r="AB169" s="382">
        <v>4</v>
      </c>
      <c r="AC169" s="382">
        <v>8</v>
      </c>
      <c r="AD169" s="382">
        <v>3</v>
      </c>
      <c r="AE169" s="382">
        <v>29</v>
      </c>
      <c r="AF169" s="382">
        <v>25</v>
      </c>
      <c r="AG169" s="382">
        <v>36</v>
      </c>
      <c r="AH169" s="382">
        <v>68</v>
      </c>
      <c r="AI169" s="382">
        <v>20</v>
      </c>
      <c r="AJ169" s="382">
        <v>8</v>
      </c>
      <c r="AK169" s="382">
        <v>5</v>
      </c>
      <c r="AL169" s="382">
        <v>35</v>
      </c>
      <c r="AM169" s="382">
        <v>16</v>
      </c>
      <c r="AN169" s="382" t="s">
        <v>200</v>
      </c>
      <c r="AO169" s="382">
        <v>11</v>
      </c>
      <c r="AP169" s="382">
        <v>5</v>
      </c>
      <c r="AQ169" s="382">
        <v>6</v>
      </c>
      <c r="AR169" s="382" t="s">
        <v>200</v>
      </c>
    </row>
    <row r="170" spans="1:44" s="272" customFormat="1" ht="12" hidden="1" customHeight="1">
      <c r="A170" s="181" t="s">
        <v>760</v>
      </c>
      <c r="B170" s="181" t="s">
        <v>147</v>
      </c>
      <c r="C170" s="181" t="s">
        <v>148</v>
      </c>
      <c r="D170" s="181" t="s">
        <v>149</v>
      </c>
      <c r="E170" s="181"/>
      <c r="F170" s="380">
        <v>150</v>
      </c>
      <c r="H170" s="268" t="s">
        <v>786</v>
      </c>
      <c r="I170" s="381">
        <v>765</v>
      </c>
      <c r="J170" s="383">
        <v>1.8</v>
      </c>
      <c r="K170" s="382">
        <v>2</v>
      </c>
      <c r="L170" s="382">
        <v>1</v>
      </c>
      <c r="M170" s="382" t="s">
        <v>200</v>
      </c>
      <c r="N170" s="382">
        <v>1</v>
      </c>
      <c r="O170" s="382">
        <v>1</v>
      </c>
      <c r="P170" s="382">
        <v>1</v>
      </c>
      <c r="Q170" s="382" t="s">
        <v>200</v>
      </c>
      <c r="R170" s="382" t="s">
        <v>200</v>
      </c>
      <c r="S170" s="382">
        <v>763</v>
      </c>
      <c r="T170" s="382">
        <v>7</v>
      </c>
      <c r="U170" s="382" t="s">
        <v>200</v>
      </c>
      <c r="V170" s="382" t="s">
        <v>200</v>
      </c>
      <c r="W170" s="382">
        <v>2</v>
      </c>
      <c r="X170" s="382">
        <v>5</v>
      </c>
      <c r="Y170" s="382" t="s">
        <v>200</v>
      </c>
      <c r="Z170" s="382" t="s">
        <v>200</v>
      </c>
      <c r="AA170" s="382">
        <v>2</v>
      </c>
      <c r="AB170" s="382" t="s">
        <v>200</v>
      </c>
      <c r="AC170" s="382" t="s">
        <v>200</v>
      </c>
      <c r="AD170" s="382" t="s">
        <v>200</v>
      </c>
      <c r="AE170" s="382">
        <v>2</v>
      </c>
      <c r="AF170" s="382" t="s">
        <v>200</v>
      </c>
      <c r="AG170" s="382" t="s">
        <v>200</v>
      </c>
      <c r="AH170" s="382">
        <v>754</v>
      </c>
      <c r="AI170" s="382">
        <v>520</v>
      </c>
      <c r="AJ170" s="382">
        <v>150</v>
      </c>
      <c r="AK170" s="382">
        <v>56</v>
      </c>
      <c r="AL170" s="382">
        <v>28</v>
      </c>
      <c r="AM170" s="382" t="s">
        <v>200</v>
      </c>
      <c r="AN170" s="382" t="s">
        <v>200</v>
      </c>
      <c r="AO170" s="382" t="s">
        <v>200</v>
      </c>
      <c r="AP170" s="382" t="s">
        <v>200</v>
      </c>
      <c r="AQ170" s="382" t="s">
        <v>200</v>
      </c>
      <c r="AR170" s="382" t="s">
        <v>200</v>
      </c>
    </row>
    <row r="171" spans="1:44" s="272" customFormat="1" ht="12" hidden="1" customHeight="1">
      <c r="A171" s="181" t="s">
        <v>760</v>
      </c>
      <c r="B171" s="181" t="s">
        <v>147</v>
      </c>
      <c r="C171" s="181" t="s">
        <v>148</v>
      </c>
      <c r="D171" s="181" t="s">
        <v>149</v>
      </c>
      <c r="E171" s="181"/>
      <c r="F171" s="380">
        <v>151</v>
      </c>
      <c r="H171" s="268" t="s">
        <v>787</v>
      </c>
      <c r="I171" s="381">
        <v>679</v>
      </c>
      <c r="J171" s="383">
        <v>1.6</v>
      </c>
      <c r="K171" s="382">
        <v>1</v>
      </c>
      <c r="L171" s="382" t="s">
        <v>200</v>
      </c>
      <c r="M171" s="382" t="s">
        <v>200</v>
      </c>
      <c r="N171" s="382" t="s">
        <v>200</v>
      </c>
      <c r="O171" s="382">
        <v>1</v>
      </c>
      <c r="P171" s="382" t="s">
        <v>200</v>
      </c>
      <c r="Q171" s="382">
        <v>1</v>
      </c>
      <c r="R171" s="382" t="s">
        <v>200</v>
      </c>
      <c r="S171" s="382">
        <v>674</v>
      </c>
      <c r="T171" s="382">
        <v>98</v>
      </c>
      <c r="U171" s="382" t="s">
        <v>200</v>
      </c>
      <c r="V171" s="382" t="s">
        <v>200</v>
      </c>
      <c r="W171" s="382">
        <v>77</v>
      </c>
      <c r="X171" s="382">
        <v>20</v>
      </c>
      <c r="Y171" s="382" t="s">
        <v>200</v>
      </c>
      <c r="Z171" s="382">
        <v>1</v>
      </c>
      <c r="AA171" s="382">
        <v>15</v>
      </c>
      <c r="AB171" s="382" t="s">
        <v>200</v>
      </c>
      <c r="AC171" s="382" t="s">
        <v>200</v>
      </c>
      <c r="AD171" s="382" t="s">
        <v>200</v>
      </c>
      <c r="AE171" s="382" t="s">
        <v>200</v>
      </c>
      <c r="AF171" s="382" t="s">
        <v>200</v>
      </c>
      <c r="AG171" s="382">
        <v>15</v>
      </c>
      <c r="AH171" s="382">
        <v>121</v>
      </c>
      <c r="AI171" s="382">
        <v>5</v>
      </c>
      <c r="AJ171" s="382">
        <v>88</v>
      </c>
      <c r="AK171" s="382">
        <v>2</v>
      </c>
      <c r="AL171" s="382">
        <v>26</v>
      </c>
      <c r="AM171" s="382">
        <v>440</v>
      </c>
      <c r="AN171" s="382">
        <v>26</v>
      </c>
      <c r="AO171" s="382">
        <v>183</v>
      </c>
      <c r="AP171" s="382">
        <v>231</v>
      </c>
      <c r="AQ171" s="382">
        <v>4</v>
      </c>
      <c r="AR171" s="382" t="s">
        <v>200</v>
      </c>
    </row>
    <row r="172" spans="1:44" s="272" customFormat="1" ht="12" hidden="1" customHeight="1">
      <c r="A172" s="181" t="s">
        <v>760</v>
      </c>
      <c r="B172" s="181" t="s">
        <v>147</v>
      </c>
      <c r="C172" s="181" t="s">
        <v>148</v>
      </c>
      <c r="D172" s="181" t="s">
        <v>149</v>
      </c>
      <c r="E172" s="181"/>
      <c r="F172" s="380">
        <v>152</v>
      </c>
      <c r="H172" s="268" t="s">
        <v>788</v>
      </c>
      <c r="I172" s="381" t="s">
        <v>470</v>
      </c>
      <c r="J172" s="383" t="s">
        <v>470</v>
      </c>
      <c r="K172" s="382" t="s">
        <v>470</v>
      </c>
      <c r="L172" s="382" t="s">
        <v>470</v>
      </c>
      <c r="M172" s="382" t="s">
        <v>470</v>
      </c>
      <c r="N172" s="382" t="s">
        <v>470</v>
      </c>
      <c r="O172" s="382" t="s">
        <v>470</v>
      </c>
      <c r="P172" s="382" t="s">
        <v>470</v>
      </c>
      <c r="Q172" s="382" t="s">
        <v>470</v>
      </c>
      <c r="R172" s="382" t="s">
        <v>470</v>
      </c>
      <c r="S172" s="382" t="s">
        <v>470</v>
      </c>
      <c r="T172" s="382" t="s">
        <v>470</v>
      </c>
      <c r="U172" s="382" t="s">
        <v>470</v>
      </c>
      <c r="V172" s="382" t="s">
        <v>470</v>
      </c>
      <c r="W172" s="382" t="s">
        <v>470</v>
      </c>
      <c r="X172" s="382" t="s">
        <v>470</v>
      </c>
      <c r="Y172" s="382" t="s">
        <v>470</v>
      </c>
      <c r="Z172" s="382" t="s">
        <v>470</v>
      </c>
      <c r="AA172" s="382" t="s">
        <v>470</v>
      </c>
      <c r="AB172" s="382" t="s">
        <v>470</v>
      </c>
      <c r="AC172" s="382" t="s">
        <v>470</v>
      </c>
      <c r="AD172" s="382" t="s">
        <v>470</v>
      </c>
      <c r="AE172" s="382" t="s">
        <v>470</v>
      </c>
      <c r="AF172" s="382" t="s">
        <v>470</v>
      </c>
      <c r="AG172" s="382" t="s">
        <v>470</v>
      </c>
      <c r="AH172" s="382" t="s">
        <v>470</v>
      </c>
      <c r="AI172" s="382" t="s">
        <v>470</v>
      </c>
      <c r="AJ172" s="382" t="s">
        <v>470</v>
      </c>
      <c r="AK172" s="382" t="s">
        <v>470</v>
      </c>
      <c r="AL172" s="382" t="s">
        <v>470</v>
      </c>
      <c r="AM172" s="382" t="s">
        <v>470</v>
      </c>
      <c r="AN172" s="382" t="s">
        <v>470</v>
      </c>
      <c r="AO172" s="382" t="s">
        <v>470</v>
      </c>
      <c r="AP172" s="382" t="s">
        <v>470</v>
      </c>
      <c r="AQ172" s="382" t="s">
        <v>470</v>
      </c>
      <c r="AR172" s="382" t="s">
        <v>470</v>
      </c>
    </row>
    <row r="173" spans="1:44" s="272" customFormat="1" ht="12" hidden="1" customHeight="1">
      <c r="A173" s="181" t="s">
        <v>760</v>
      </c>
      <c r="B173" s="181" t="s">
        <v>147</v>
      </c>
      <c r="C173" s="181" t="s">
        <v>148</v>
      </c>
      <c r="D173" s="181" t="s">
        <v>149</v>
      </c>
      <c r="E173" s="181"/>
      <c r="F173" s="380">
        <v>153</v>
      </c>
      <c r="H173" s="268" t="s">
        <v>789</v>
      </c>
      <c r="I173" s="381" t="s">
        <v>470</v>
      </c>
      <c r="J173" s="383" t="s">
        <v>470</v>
      </c>
      <c r="K173" s="382" t="s">
        <v>470</v>
      </c>
      <c r="L173" s="382" t="s">
        <v>470</v>
      </c>
      <c r="M173" s="382" t="s">
        <v>470</v>
      </c>
      <c r="N173" s="382" t="s">
        <v>470</v>
      </c>
      <c r="O173" s="382" t="s">
        <v>470</v>
      </c>
      <c r="P173" s="382" t="s">
        <v>470</v>
      </c>
      <c r="Q173" s="382" t="s">
        <v>470</v>
      </c>
      <c r="R173" s="382" t="s">
        <v>470</v>
      </c>
      <c r="S173" s="382" t="s">
        <v>470</v>
      </c>
      <c r="T173" s="382" t="s">
        <v>470</v>
      </c>
      <c r="U173" s="382" t="s">
        <v>470</v>
      </c>
      <c r="V173" s="382" t="s">
        <v>470</v>
      </c>
      <c r="W173" s="382" t="s">
        <v>470</v>
      </c>
      <c r="X173" s="382" t="s">
        <v>470</v>
      </c>
      <c r="Y173" s="382" t="s">
        <v>470</v>
      </c>
      <c r="Z173" s="382" t="s">
        <v>470</v>
      </c>
      <c r="AA173" s="382" t="s">
        <v>470</v>
      </c>
      <c r="AB173" s="382" t="s">
        <v>470</v>
      </c>
      <c r="AC173" s="382" t="s">
        <v>470</v>
      </c>
      <c r="AD173" s="382" t="s">
        <v>470</v>
      </c>
      <c r="AE173" s="382" t="s">
        <v>470</v>
      </c>
      <c r="AF173" s="382" t="s">
        <v>470</v>
      </c>
      <c r="AG173" s="382" t="s">
        <v>470</v>
      </c>
      <c r="AH173" s="382" t="s">
        <v>470</v>
      </c>
      <c r="AI173" s="382" t="s">
        <v>470</v>
      </c>
      <c r="AJ173" s="382" t="s">
        <v>470</v>
      </c>
      <c r="AK173" s="382" t="s">
        <v>470</v>
      </c>
      <c r="AL173" s="382" t="s">
        <v>470</v>
      </c>
      <c r="AM173" s="382" t="s">
        <v>470</v>
      </c>
      <c r="AN173" s="382" t="s">
        <v>470</v>
      </c>
      <c r="AO173" s="382" t="s">
        <v>470</v>
      </c>
      <c r="AP173" s="382" t="s">
        <v>470</v>
      </c>
      <c r="AQ173" s="382" t="s">
        <v>470</v>
      </c>
      <c r="AR173" s="382" t="s">
        <v>470</v>
      </c>
    </row>
    <row r="174" spans="1:44" s="272" customFormat="1" ht="12" hidden="1" customHeight="1">
      <c r="A174" s="181" t="s">
        <v>760</v>
      </c>
      <c r="B174" s="181" t="s">
        <v>147</v>
      </c>
      <c r="C174" s="181" t="s">
        <v>148</v>
      </c>
      <c r="D174" s="181" t="s">
        <v>149</v>
      </c>
      <c r="E174" s="181"/>
      <c r="F174" s="380">
        <v>154</v>
      </c>
      <c r="H174" s="268" t="s">
        <v>798</v>
      </c>
      <c r="I174" s="381" t="s">
        <v>470</v>
      </c>
      <c r="J174" s="383" t="s">
        <v>470</v>
      </c>
      <c r="K174" s="382" t="s">
        <v>470</v>
      </c>
      <c r="L174" s="382" t="s">
        <v>470</v>
      </c>
      <c r="M174" s="382" t="s">
        <v>470</v>
      </c>
      <c r="N174" s="382" t="s">
        <v>470</v>
      </c>
      <c r="O174" s="382" t="s">
        <v>470</v>
      </c>
      <c r="P174" s="382" t="s">
        <v>470</v>
      </c>
      <c r="Q174" s="382" t="s">
        <v>470</v>
      </c>
      <c r="R174" s="382" t="s">
        <v>470</v>
      </c>
      <c r="S174" s="382" t="s">
        <v>470</v>
      </c>
      <c r="T174" s="382" t="s">
        <v>470</v>
      </c>
      <c r="U174" s="382" t="s">
        <v>470</v>
      </c>
      <c r="V174" s="382" t="s">
        <v>470</v>
      </c>
      <c r="W174" s="382" t="s">
        <v>470</v>
      </c>
      <c r="X174" s="382" t="s">
        <v>470</v>
      </c>
      <c r="Y174" s="382" t="s">
        <v>470</v>
      </c>
      <c r="Z174" s="382" t="s">
        <v>470</v>
      </c>
      <c r="AA174" s="382" t="s">
        <v>470</v>
      </c>
      <c r="AB174" s="382" t="s">
        <v>470</v>
      </c>
      <c r="AC174" s="382" t="s">
        <v>470</v>
      </c>
      <c r="AD174" s="382" t="s">
        <v>470</v>
      </c>
      <c r="AE174" s="382" t="s">
        <v>470</v>
      </c>
      <c r="AF174" s="382" t="s">
        <v>470</v>
      </c>
      <c r="AG174" s="382" t="s">
        <v>470</v>
      </c>
      <c r="AH174" s="382" t="s">
        <v>470</v>
      </c>
      <c r="AI174" s="382" t="s">
        <v>470</v>
      </c>
      <c r="AJ174" s="382" t="s">
        <v>470</v>
      </c>
      <c r="AK174" s="382" t="s">
        <v>470</v>
      </c>
      <c r="AL174" s="382" t="s">
        <v>470</v>
      </c>
      <c r="AM174" s="382" t="s">
        <v>470</v>
      </c>
      <c r="AN174" s="382" t="s">
        <v>470</v>
      </c>
      <c r="AO174" s="382" t="s">
        <v>470</v>
      </c>
      <c r="AP174" s="382" t="s">
        <v>470</v>
      </c>
      <c r="AQ174" s="382" t="s">
        <v>470</v>
      </c>
      <c r="AR174" s="382" t="s">
        <v>470</v>
      </c>
    </row>
    <row r="175" spans="1:44" s="272" customFormat="1" ht="12" hidden="1" customHeight="1">
      <c r="A175" s="181" t="s">
        <v>760</v>
      </c>
      <c r="B175" s="181" t="s">
        <v>147</v>
      </c>
      <c r="C175" s="181" t="s">
        <v>148</v>
      </c>
      <c r="D175" s="181" t="s">
        <v>149</v>
      </c>
      <c r="E175" s="181"/>
      <c r="F175" s="380">
        <v>155</v>
      </c>
      <c r="H175" s="268" t="s">
        <v>803</v>
      </c>
      <c r="I175" s="381" t="s">
        <v>470</v>
      </c>
      <c r="J175" s="383" t="s">
        <v>470</v>
      </c>
      <c r="K175" s="382" t="s">
        <v>470</v>
      </c>
      <c r="L175" s="382" t="s">
        <v>470</v>
      </c>
      <c r="M175" s="382" t="s">
        <v>470</v>
      </c>
      <c r="N175" s="382" t="s">
        <v>470</v>
      </c>
      <c r="O175" s="382" t="s">
        <v>470</v>
      </c>
      <c r="P175" s="382" t="s">
        <v>470</v>
      </c>
      <c r="Q175" s="382" t="s">
        <v>470</v>
      </c>
      <c r="R175" s="382" t="s">
        <v>470</v>
      </c>
      <c r="S175" s="382" t="s">
        <v>470</v>
      </c>
      <c r="T175" s="382" t="s">
        <v>470</v>
      </c>
      <c r="U175" s="382" t="s">
        <v>470</v>
      </c>
      <c r="V175" s="382" t="s">
        <v>470</v>
      </c>
      <c r="W175" s="382" t="s">
        <v>470</v>
      </c>
      <c r="X175" s="382" t="s">
        <v>470</v>
      </c>
      <c r="Y175" s="382" t="s">
        <v>470</v>
      </c>
      <c r="Z175" s="382" t="s">
        <v>470</v>
      </c>
      <c r="AA175" s="382" t="s">
        <v>470</v>
      </c>
      <c r="AB175" s="382" t="s">
        <v>470</v>
      </c>
      <c r="AC175" s="382" t="s">
        <v>470</v>
      </c>
      <c r="AD175" s="382" t="s">
        <v>470</v>
      </c>
      <c r="AE175" s="382" t="s">
        <v>470</v>
      </c>
      <c r="AF175" s="382" t="s">
        <v>470</v>
      </c>
      <c r="AG175" s="382" t="s">
        <v>470</v>
      </c>
      <c r="AH175" s="382" t="s">
        <v>470</v>
      </c>
      <c r="AI175" s="382" t="s">
        <v>470</v>
      </c>
      <c r="AJ175" s="382" t="s">
        <v>470</v>
      </c>
      <c r="AK175" s="382" t="s">
        <v>470</v>
      </c>
      <c r="AL175" s="382" t="s">
        <v>470</v>
      </c>
      <c r="AM175" s="382" t="s">
        <v>470</v>
      </c>
      <c r="AN175" s="382" t="s">
        <v>470</v>
      </c>
      <c r="AO175" s="382" t="s">
        <v>470</v>
      </c>
      <c r="AP175" s="382" t="s">
        <v>470</v>
      </c>
      <c r="AQ175" s="382" t="s">
        <v>470</v>
      </c>
      <c r="AR175" s="382" t="s">
        <v>470</v>
      </c>
    </row>
    <row r="176" spans="1:44" s="272" customFormat="1" ht="12" hidden="1" customHeight="1">
      <c r="A176" s="181" t="s">
        <v>760</v>
      </c>
      <c r="B176" s="181" t="s">
        <v>147</v>
      </c>
      <c r="C176" s="181" t="s">
        <v>148</v>
      </c>
      <c r="D176" s="181" t="s">
        <v>149</v>
      </c>
      <c r="E176" s="181"/>
      <c r="F176" s="380">
        <v>156</v>
      </c>
      <c r="H176" s="268" t="s">
        <v>792</v>
      </c>
      <c r="I176" s="381" t="s">
        <v>470</v>
      </c>
      <c r="J176" s="383" t="s">
        <v>470</v>
      </c>
      <c r="K176" s="382" t="s">
        <v>470</v>
      </c>
      <c r="L176" s="382" t="s">
        <v>470</v>
      </c>
      <c r="M176" s="382" t="s">
        <v>470</v>
      </c>
      <c r="N176" s="382" t="s">
        <v>470</v>
      </c>
      <c r="O176" s="382" t="s">
        <v>470</v>
      </c>
      <c r="P176" s="382" t="s">
        <v>470</v>
      </c>
      <c r="Q176" s="382" t="s">
        <v>470</v>
      </c>
      <c r="R176" s="382" t="s">
        <v>470</v>
      </c>
      <c r="S176" s="382" t="s">
        <v>470</v>
      </c>
      <c r="T176" s="382" t="s">
        <v>470</v>
      </c>
      <c r="U176" s="382" t="s">
        <v>470</v>
      </c>
      <c r="V176" s="382" t="s">
        <v>470</v>
      </c>
      <c r="W176" s="382" t="s">
        <v>470</v>
      </c>
      <c r="X176" s="382" t="s">
        <v>470</v>
      </c>
      <c r="Y176" s="382" t="s">
        <v>470</v>
      </c>
      <c r="Z176" s="382" t="s">
        <v>470</v>
      </c>
      <c r="AA176" s="382" t="s">
        <v>470</v>
      </c>
      <c r="AB176" s="382" t="s">
        <v>470</v>
      </c>
      <c r="AC176" s="382" t="s">
        <v>470</v>
      </c>
      <c r="AD176" s="382" t="s">
        <v>470</v>
      </c>
      <c r="AE176" s="382" t="s">
        <v>470</v>
      </c>
      <c r="AF176" s="382" t="s">
        <v>470</v>
      </c>
      <c r="AG176" s="382" t="s">
        <v>470</v>
      </c>
      <c r="AH176" s="382" t="s">
        <v>470</v>
      </c>
      <c r="AI176" s="382" t="s">
        <v>470</v>
      </c>
      <c r="AJ176" s="382" t="s">
        <v>470</v>
      </c>
      <c r="AK176" s="382" t="s">
        <v>470</v>
      </c>
      <c r="AL176" s="382" t="s">
        <v>470</v>
      </c>
      <c r="AM176" s="382" t="s">
        <v>470</v>
      </c>
      <c r="AN176" s="382" t="s">
        <v>470</v>
      </c>
      <c r="AO176" s="382" t="s">
        <v>470</v>
      </c>
      <c r="AP176" s="382" t="s">
        <v>470</v>
      </c>
      <c r="AQ176" s="382" t="s">
        <v>470</v>
      </c>
      <c r="AR176" s="382" t="s">
        <v>470</v>
      </c>
    </row>
    <row r="177" spans="1:44" s="272" customFormat="1" ht="12" hidden="1" customHeight="1">
      <c r="A177" s="181" t="s">
        <v>760</v>
      </c>
      <c r="B177" s="181" t="s">
        <v>147</v>
      </c>
      <c r="C177" s="181" t="s">
        <v>148</v>
      </c>
      <c r="D177" s="181" t="s">
        <v>149</v>
      </c>
      <c r="E177" s="181"/>
      <c r="F177" s="380">
        <v>157</v>
      </c>
      <c r="H177" s="268" t="s">
        <v>804</v>
      </c>
      <c r="I177" s="381">
        <v>2787</v>
      </c>
      <c r="J177" s="383">
        <v>6.4</v>
      </c>
      <c r="K177" s="382">
        <v>213</v>
      </c>
      <c r="L177" s="382">
        <v>73</v>
      </c>
      <c r="M177" s="382">
        <v>3</v>
      </c>
      <c r="N177" s="382">
        <v>70</v>
      </c>
      <c r="O177" s="382">
        <v>140</v>
      </c>
      <c r="P177" s="382">
        <v>32</v>
      </c>
      <c r="Q177" s="382">
        <v>43</v>
      </c>
      <c r="R177" s="382">
        <v>65</v>
      </c>
      <c r="S177" s="382">
        <v>2500</v>
      </c>
      <c r="T177" s="382">
        <v>775</v>
      </c>
      <c r="U177" s="382">
        <v>170</v>
      </c>
      <c r="V177" s="382">
        <v>23</v>
      </c>
      <c r="W177" s="382">
        <v>108</v>
      </c>
      <c r="X177" s="382">
        <v>380</v>
      </c>
      <c r="Y177" s="382">
        <v>67</v>
      </c>
      <c r="Z177" s="382">
        <v>27</v>
      </c>
      <c r="AA177" s="382">
        <v>485</v>
      </c>
      <c r="AB177" s="382">
        <v>69</v>
      </c>
      <c r="AC177" s="382">
        <v>136</v>
      </c>
      <c r="AD177" s="382">
        <v>40</v>
      </c>
      <c r="AE177" s="382">
        <v>104</v>
      </c>
      <c r="AF177" s="382">
        <v>15</v>
      </c>
      <c r="AG177" s="382">
        <v>121</v>
      </c>
      <c r="AH177" s="382">
        <v>663</v>
      </c>
      <c r="AI177" s="382">
        <v>323</v>
      </c>
      <c r="AJ177" s="382">
        <v>106</v>
      </c>
      <c r="AK177" s="382">
        <v>54</v>
      </c>
      <c r="AL177" s="382">
        <v>180</v>
      </c>
      <c r="AM177" s="382">
        <v>577</v>
      </c>
      <c r="AN177" s="382">
        <v>425</v>
      </c>
      <c r="AO177" s="382">
        <v>68</v>
      </c>
      <c r="AP177" s="382">
        <v>84</v>
      </c>
      <c r="AQ177" s="382">
        <v>74</v>
      </c>
      <c r="AR177" s="382">
        <v>4</v>
      </c>
    </row>
    <row r="178" spans="1:44" s="272" customFormat="1" ht="12" hidden="1" customHeight="1">
      <c r="A178" s="181" t="s">
        <v>760</v>
      </c>
      <c r="B178" s="181" t="s">
        <v>147</v>
      </c>
      <c r="C178" s="181" t="s">
        <v>148</v>
      </c>
      <c r="D178" s="181" t="s">
        <v>149</v>
      </c>
      <c r="E178" s="181"/>
      <c r="F178" s="380">
        <v>158</v>
      </c>
      <c r="H178" s="268" t="s">
        <v>805</v>
      </c>
      <c r="I178" s="381">
        <v>176</v>
      </c>
      <c r="J178" s="383">
        <v>0.4</v>
      </c>
      <c r="K178" s="382">
        <v>157</v>
      </c>
      <c r="L178" s="382">
        <v>66</v>
      </c>
      <c r="M178" s="382" t="s">
        <v>200</v>
      </c>
      <c r="N178" s="382">
        <v>66</v>
      </c>
      <c r="O178" s="382">
        <v>91</v>
      </c>
      <c r="P178" s="382">
        <v>25</v>
      </c>
      <c r="Q178" s="382">
        <v>14</v>
      </c>
      <c r="R178" s="382">
        <v>52</v>
      </c>
      <c r="S178" s="382">
        <v>19</v>
      </c>
      <c r="T178" s="382">
        <v>8</v>
      </c>
      <c r="U178" s="382">
        <v>1</v>
      </c>
      <c r="V178" s="382" t="s">
        <v>200</v>
      </c>
      <c r="W178" s="382">
        <v>1</v>
      </c>
      <c r="X178" s="382" t="s">
        <v>200</v>
      </c>
      <c r="Y178" s="382" t="s">
        <v>200</v>
      </c>
      <c r="Z178" s="382">
        <v>6</v>
      </c>
      <c r="AA178" s="382">
        <v>8</v>
      </c>
      <c r="AB178" s="382" t="s">
        <v>200</v>
      </c>
      <c r="AC178" s="382" t="s">
        <v>200</v>
      </c>
      <c r="AD178" s="382" t="s">
        <v>200</v>
      </c>
      <c r="AE178" s="382">
        <v>1</v>
      </c>
      <c r="AF178" s="382">
        <v>2</v>
      </c>
      <c r="AG178" s="382">
        <v>5</v>
      </c>
      <c r="AH178" s="382">
        <v>2</v>
      </c>
      <c r="AI178" s="382" t="s">
        <v>200</v>
      </c>
      <c r="AJ178" s="382" t="s">
        <v>200</v>
      </c>
      <c r="AK178" s="382" t="s">
        <v>200</v>
      </c>
      <c r="AL178" s="382">
        <v>2</v>
      </c>
      <c r="AM178" s="382">
        <v>1</v>
      </c>
      <c r="AN178" s="382" t="s">
        <v>200</v>
      </c>
      <c r="AO178" s="382">
        <v>1</v>
      </c>
      <c r="AP178" s="382" t="s">
        <v>200</v>
      </c>
      <c r="AQ178" s="382" t="s">
        <v>200</v>
      </c>
      <c r="AR178" s="382" t="s">
        <v>200</v>
      </c>
    </row>
    <row r="179" spans="1:44" s="272" customFormat="1" ht="12" hidden="1" customHeight="1">
      <c r="A179" s="181" t="s">
        <v>760</v>
      </c>
      <c r="B179" s="181" t="s">
        <v>147</v>
      </c>
      <c r="C179" s="181" t="s">
        <v>148</v>
      </c>
      <c r="D179" s="181" t="s">
        <v>149</v>
      </c>
      <c r="E179" s="181"/>
      <c r="F179" s="380">
        <v>159</v>
      </c>
      <c r="H179" s="268" t="s">
        <v>797</v>
      </c>
      <c r="I179" s="381">
        <v>2546</v>
      </c>
      <c r="J179" s="383">
        <v>5.9</v>
      </c>
      <c r="K179" s="382">
        <v>49</v>
      </c>
      <c r="L179" s="382">
        <v>6</v>
      </c>
      <c r="M179" s="382">
        <v>2</v>
      </c>
      <c r="N179" s="382">
        <v>4</v>
      </c>
      <c r="O179" s="382">
        <v>43</v>
      </c>
      <c r="P179" s="382">
        <v>7</v>
      </c>
      <c r="Q179" s="382">
        <v>29</v>
      </c>
      <c r="R179" s="382">
        <v>7</v>
      </c>
      <c r="S179" s="382">
        <v>2481</v>
      </c>
      <c r="T179" s="382">
        <v>767</v>
      </c>
      <c r="U179" s="382">
        <v>169</v>
      </c>
      <c r="V179" s="382">
        <v>23</v>
      </c>
      <c r="W179" s="382">
        <v>107</v>
      </c>
      <c r="X179" s="382">
        <v>380</v>
      </c>
      <c r="Y179" s="382">
        <v>67</v>
      </c>
      <c r="Z179" s="382">
        <v>21</v>
      </c>
      <c r="AA179" s="382">
        <v>477</v>
      </c>
      <c r="AB179" s="382">
        <v>69</v>
      </c>
      <c r="AC179" s="382">
        <v>136</v>
      </c>
      <c r="AD179" s="382">
        <v>40</v>
      </c>
      <c r="AE179" s="382">
        <v>103</v>
      </c>
      <c r="AF179" s="382">
        <v>13</v>
      </c>
      <c r="AG179" s="382">
        <v>116</v>
      </c>
      <c r="AH179" s="382">
        <v>661</v>
      </c>
      <c r="AI179" s="382">
        <v>323</v>
      </c>
      <c r="AJ179" s="382">
        <v>106</v>
      </c>
      <c r="AK179" s="382">
        <v>54</v>
      </c>
      <c r="AL179" s="382">
        <v>178</v>
      </c>
      <c r="AM179" s="382">
        <v>576</v>
      </c>
      <c r="AN179" s="382">
        <v>425</v>
      </c>
      <c r="AO179" s="382">
        <v>67</v>
      </c>
      <c r="AP179" s="382">
        <v>84</v>
      </c>
      <c r="AQ179" s="382">
        <v>16</v>
      </c>
      <c r="AR179" s="382">
        <v>3</v>
      </c>
    </row>
    <row r="180" spans="1:44" s="272" customFormat="1" ht="12" hidden="1" customHeight="1">
      <c r="A180" s="181" t="s">
        <v>760</v>
      </c>
      <c r="B180" s="181" t="s">
        <v>147</v>
      </c>
      <c r="C180" s="181" t="s">
        <v>148</v>
      </c>
      <c r="D180" s="181" t="s">
        <v>149</v>
      </c>
      <c r="E180" s="181"/>
      <c r="F180" s="380">
        <v>160</v>
      </c>
      <c r="H180" s="268" t="s">
        <v>784</v>
      </c>
      <c r="I180" s="381" t="s">
        <v>470</v>
      </c>
      <c r="J180" s="383" t="s">
        <v>470</v>
      </c>
      <c r="K180" s="382" t="s">
        <v>470</v>
      </c>
      <c r="L180" s="382" t="s">
        <v>470</v>
      </c>
      <c r="M180" s="382" t="s">
        <v>470</v>
      </c>
      <c r="N180" s="382" t="s">
        <v>470</v>
      </c>
      <c r="O180" s="382" t="s">
        <v>470</v>
      </c>
      <c r="P180" s="382" t="s">
        <v>470</v>
      </c>
      <c r="Q180" s="382" t="s">
        <v>470</v>
      </c>
      <c r="R180" s="382" t="s">
        <v>470</v>
      </c>
      <c r="S180" s="382" t="s">
        <v>470</v>
      </c>
      <c r="T180" s="382" t="s">
        <v>470</v>
      </c>
      <c r="U180" s="382" t="s">
        <v>470</v>
      </c>
      <c r="V180" s="382" t="s">
        <v>470</v>
      </c>
      <c r="W180" s="382" t="s">
        <v>470</v>
      </c>
      <c r="X180" s="382" t="s">
        <v>470</v>
      </c>
      <c r="Y180" s="382" t="s">
        <v>470</v>
      </c>
      <c r="Z180" s="382" t="s">
        <v>470</v>
      </c>
      <c r="AA180" s="382" t="s">
        <v>470</v>
      </c>
      <c r="AB180" s="382" t="s">
        <v>470</v>
      </c>
      <c r="AC180" s="382" t="s">
        <v>470</v>
      </c>
      <c r="AD180" s="382" t="s">
        <v>470</v>
      </c>
      <c r="AE180" s="382" t="s">
        <v>470</v>
      </c>
      <c r="AF180" s="382" t="s">
        <v>470</v>
      </c>
      <c r="AG180" s="382" t="s">
        <v>470</v>
      </c>
      <c r="AH180" s="382" t="s">
        <v>470</v>
      </c>
      <c r="AI180" s="382" t="s">
        <v>470</v>
      </c>
      <c r="AJ180" s="382" t="s">
        <v>470</v>
      </c>
      <c r="AK180" s="382" t="s">
        <v>470</v>
      </c>
      <c r="AL180" s="382" t="s">
        <v>470</v>
      </c>
      <c r="AM180" s="382" t="s">
        <v>470</v>
      </c>
      <c r="AN180" s="382" t="s">
        <v>470</v>
      </c>
      <c r="AO180" s="382" t="s">
        <v>470</v>
      </c>
      <c r="AP180" s="382" t="s">
        <v>470</v>
      </c>
      <c r="AQ180" s="382" t="s">
        <v>470</v>
      </c>
      <c r="AR180" s="382" t="s">
        <v>470</v>
      </c>
    </row>
    <row r="181" spans="1:44" s="272" customFormat="1" ht="12" hidden="1" customHeight="1">
      <c r="A181" s="181" t="s">
        <v>760</v>
      </c>
      <c r="B181" s="181" t="s">
        <v>147</v>
      </c>
      <c r="C181" s="181" t="s">
        <v>148</v>
      </c>
      <c r="D181" s="181" t="s">
        <v>149</v>
      </c>
      <c r="E181" s="181"/>
      <c r="F181" s="380">
        <v>161</v>
      </c>
      <c r="H181" s="268" t="s">
        <v>785</v>
      </c>
      <c r="I181" s="381">
        <v>803</v>
      </c>
      <c r="J181" s="383">
        <v>1.9</v>
      </c>
      <c r="K181" s="382">
        <v>6</v>
      </c>
      <c r="L181" s="382">
        <v>2</v>
      </c>
      <c r="M181" s="382" t="s">
        <v>200</v>
      </c>
      <c r="N181" s="382">
        <v>2</v>
      </c>
      <c r="O181" s="382">
        <v>4</v>
      </c>
      <c r="P181" s="382">
        <v>3</v>
      </c>
      <c r="Q181" s="382" t="s">
        <v>200</v>
      </c>
      <c r="R181" s="382">
        <v>1</v>
      </c>
      <c r="S181" s="382">
        <v>793</v>
      </c>
      <c r="T181" s="382">
        <v>340</v>
      </c>
      <c r="U181" s="382">
        <v>110</v>
      </c>
      <c r="V181" s="382">
        <v>14</v>
      </c>
      <c r="W181" s="382">
        <v>63</v>
      </c>
      <c r="X181" s="382">
        <v>90</v>
      </c>
      <c r="Y181" s="382">
        <v>57</v>
      </c>
      <c r="Z181" s="382">
        <v>6</v>
      </c>
      <c r="AA181" s="382">
        <v>412</v>
      </c>
      <c r="AB181" s="382">
        <v>65</v>
      </c>
      <c r="AC181" s="382">
        <v>131</v>
      </c>
      <c r="AD181" s="382">
        <v>27</v>
      </c>
      <c r="AE181" s="382">
        <v>89</v>
      </c>
      <c r="AF181" s="382">
        <v>12</v>
      </c>
      <c r="AG181" s="382">
        <v>88</v>
      </c>
      <c r="AH181" s="382">
        <v>18</v>
      </c>
      <c r="AI181" s="382">
        <v>10</v>
      </c>
      <c r="AJ181" s="382">
        <v>1</v>
      </c>
      <c r="AK181" s="382">
        <v>1</v>
      </c>
      <c r="AL181" s="382">
        <v>6</v>
      </c>
      <c r="AM181" s="382">
        <v>23</v>
      </c>
      <c r="AN181" s="382">
        <v>13</v>
      </c>
      <c r="AO181" s="382">
        <v>2</v>
      </c>
      <c r="AP181" s="382">
        <v>8</v>
      </c>
      <c r="AQ181" s="382">
        <v>4</v>
      </c>
      <c r="AR181" s="382">
        <v>1</v>
      </c>
    </row>
    <row r="182" spans="1:44" s="272" customFormat="1" ht="12" hidden="1" customHeight="1">
      <c r="A182" s="181" t="s">
        <v>760</v>
      </c>
      <c r="B182" s="181" t="s">
        <v>147</v>
      </c>
      <c r="C182" s="181" t="s">
        <v>148</v>
      </c>
      <c r="D182" s="181" t="s">
        <v>149</v>
      </c>
      <c r="E182" s="181"/>
      <c r="F182" s="380">
        <v>162</v>
      </c>
      <c r="H182" s="268" t="s">
        <v>786</v>
      </c>
      <c r="I182" s="381" t="s">
        <v>470</v>
      </c>
      <c r="J182" s="383" t="s">
        <v>470</v>
      </c>
      <c r="K182" s="382" t="s">
        <v>470</v>
      </c>
      <c r="L182" s="382" t="s">
        <v>470</v>
      </c>
      <c r="M182" s="382" t="s">
        <v>470</v>
      </c>
      <c r="N182" s="382" t="s">
        <v>470</v>
      </c>
      <c r="O182" s="382" t="s">
        <v>470</v>
      </c>
      <c r="P182" s="382" t="s">
        <v>470</v>
      </c>
      <c r="Q182" s="382" t="s">
        <v>470</v>
      </c>
      <c r="R182" s="382" t="s">
        <v>470</v>
      </c>
      <c r="S182" s="382" t="s">
        <v>470</v>
      </c>
      <c r="T182" s="382" t="s">
        <v>470</v>
      </c>
      <c r="U182" s="382" t="s">
        <v>470</v>
      </c>
      <c r="V182" s="382" t="s">
        <v>470</v>
      </c>
      <c r="W182" s="382" t="s">
        <v>470</v>
      </c>
      <c r="X182" s="382" t="s">
        <v>470</v>
      </c>
      <c r="Y182" s="382" t="s">
        <v>470</v>
      </c>
      <c r="Z182" s="382" t="s">
        <v>470</v>
      </c>
      <c r="AA182" s="382" t="s">
        <v>470</v>
      </c>
      <c r="AB182" s="382" t="s">
        <v>470</v>
      </c>
      <c r="AC182" s="382" t="s">
        <v>470</v>
      </c>
      <c r="AD182" s="382" t="s">
        <v>470</v>
      </c>
      <c r="AE182" s="382" t="s">
        <v>470</v>
      </c>
      <c r="AF182" s="382" t="s">
        <v>470</v>
      </c>
      <c r="AG182" s="382" t="s">
        <v>470</v>
      </c>
      <c r="AH182" s="382" t="s">
        <v>470</v>
      </c>
      <c r="AI182" s="382" t="s">
        <v>470</v>
      </c>
      <c r="AJ182" s="382" t="s">
        <v>470</v>
      </c>
      <c r="AK182" s="382" t="s">
        <v>470</v>
      </c>
      <c r="AL182" s="382" t="s">
        <v>470</v>
      </c>
      <c r="AM182" s="382" t="s">
        <v>470</v>
      </c>
      <c r="AN182" s="382" t="s">
        <v>470</v>
      </c>
      <c r="AO182" s="382" t="s">
        <v>470</v>
      </c>
      <c r="AP182" s="382" t="s">
        <v>470</v>
      </c>
      <c r="AQ182" s="382" t="s">
        <v>470</v>
      </c>
      <c r="AR182" s="382" t="s">
        <v>470</v>
      </c>
    </row>
    <row r="183" spans="1:44" s="272" customFormat="1" ht="12" hidden="1" customHeight="1">
      <c r="A183" s="181" t="s">
        <v>760</v>
      </c>
      <c r="B183" s="181" t="s">
        <v>147</v>
      </c>
      <c r="C183" s="181" t="s">
        <v>148</v>
      </c>
      <c r="D183" s="181" t="s">
        <v>149</v>
      </c>
      <c r="E183" s="181"/>
      <c r="F183" s="380">
        <v>163</v>
      </c>
      <c r="H183" s="268" t="s">
        <v>787</v>
      </c>
      <c r="I183" s="381">
        <v>596</v>
      </c>
      <c r="J183" s="383">
        <v>1.4</v>
      </c>
      <c r="K183" s="382">
        <v>29</v>
      </c>
      <c r="L183" s="382">
        <v>2</v>
      </c>
      <c r="M183" s="382" t="s">
        <v>200</v>
      </c>
      <c r="N183" s="382">
        <v>2</v>
      </c>
      <c r="O183" s="382">
        <v>27</v>
      </c>
      <c r="P183" s="382" t="s">
        <v>200</v>
      </c>
      <c r="Q183" s="382">
        <v>26</v>
      </c>
      <c r="R183" s="382">
        <v>1</v>
      </c>
      <c r="S183" s="382">
        <v>556</v>
      </c>
      <c r="T183" s="382">
        <v>44</v>
      </c>
      <c r="U183" s="382">
        <v>3</v>
      </c>
      <c r="V183" s="382">
        <v>1</v>
      </c>
      <c r="W183" s="382">
        <v>7</v>
      </c>
      <c r="X183" s="382">
        <v>28</v>
      </c>
      <c r="Y183" s="382">
        <v>1</v>
      </c>
      <c r="Z183" s="382">
        <v>4</v>
      </c>
      <c r="AA183" s="382">
        <v>8</v>
      </c>
      <c r="AB183" s="382" t="s">
        <v>200</v>
      </c>
      <c r="AC183" s="382">
        <v>1</v>
      </c>
      <c r="AD183" s="382" t="s">
        <v>200</v>
      </c>
      <c r="AE183" s="382" t="s">
        <v>200</v>
      </c>
      <c r="AF183" s="382">
        <v>1</v>
      </c>
      <c r="AG183" s="382">
        <v>6</v>
      </c>
      <c r="AH183" s="382">
        <v>11</v>
      </c>
      <c r="AI183" s="382">
        <v>4</v>
      </c>
      <c r="AJ183" s="382">
        <v>2</v>
      </c>
      <c r="AK183" s="382">
        <v>2</v>
      </c>
      <c r="AL183" s="382">
        <v>3</v>
      </c>
      <c r="AM183" s="382">
        <v>493</v>
      </c>
      <c r="AN183" s="382">
        <v>402</v>
      </c>
      <c r="AO183" s="382">
        <v>23</v>
      </c>
      <c r="AP183" s="382">
        <v>68</v>
      </c>
      <c r="AQ183" s="382">
        <v>11</v>
      </c>
      <c r="AR183" s="382">
        <v>1</v>
      </c>
    </row>
    <row r="184" spans="1:44" s="272" customFormat="1" ht="12" hidden="1" customHeight="1">
      <c r="A184" s="181" t="s">
        <v>760</v>
      </c>
      <c r="B184" s="181" t="s">
        <v>147</v>
      </c>
      <c r="C184" s="181" t="s">
        <v>148</v>
      </c>
      <c r="D184" s="181" t="s">
        <v>149</v>
      </c>
      <c r="E184" s="181"/>
      <c r="F184" s="380">
        <v>164</v>
      </c>
      <c r="H184" s="268" t="s">
        <v>788</v>
      </c>
      <c r="I184" s="381" t="s">
        <v>470</v>
      </c>
      <c r="J184" s="383" t="s">
        <v>470</v>
      </c>
      <c r="K184" s="382" t="s">
        <v>470</v>
      </c>
      <c r="L184" s="382" t="s">
        <v>470</v>
      </c>
      <c r="M184" s="382" t="s">
        <v>470</v>
      </c>
      <c r="N184" s="382" t="s">
        <v>470</v>
      </c>
      <c r="O184" s="382" t="s">
        <v>470</v>
      </c>
      <c r="P184" s="382" t="s">
        <v>470</v>
      </c>
      <c r="Q184" s="382" t="s">
        <v>470</v>
      </c>
      <c r="R184" s="382" t="s">
        <v>470</v>
      </c>
      <c r="S184" s="382" t="s">
        <v>470</v>
      </c>
      <c r="T184" s="382" t="s">
        <v>470</v>
      </c>
      <c r="U184" s="382" t="s">
        <v>470</v>
      </c>
      <c r="V184" s="382" t="s">
        <v>470</v>
      </c>
      <c r="W184" s="382" t="s">
        <v>470</v>
      </c>
      <c r="X184" s="382" t="s">
        <v>470</v>
      </c>
      <c r="Y184" s="382" t="s">
        <v>470</v>
      </c>
      <c r="Z184" s="382" t="s">
        <v>470</v>
      </c>
      <c r="AA184" s="382" t="s">
        <v>470</v>
      </c>
      <c r="AB184" s="382" t="s">
        <v>470</v>
      </c>
      <c r="AC184" s="382" t="s">
        <v>470</v>
      </c>
      <c r="AD184" s="382" t="s">
        <v>470</v>
      </c>
      <c r="AE184" s="382" t="s">
        <v>470</v>
      </c>
      <c r="AF184" s="382" t="s">
        <v>470</v>
      </c>
      <c r="AG184" s="382" t="s">
        <v>470</v>
      </c>
      <c r="AH184" s="382" t="s">
        <v>470</v>
      </c>
      <c r="AI184" s="382" t="s">
        <v>470</v>
      </c>
      <c r="AJ184" s="382" t="s">
        <v>470</v>
      </c>
      <c r="AK184" s="382" t="s">
        <v>470</v>
      </c>
      <c r="AL184" s="382" t="s">
        <v>470</v>
      </c>
      <c r="AM184" s="382" t="s">
        <v>470</v>
      </c>
      <c r="AN184" s="382" t="s">
        <v>470</v>
      </c>
      <c r="AO184" s="382" t="s">
        <v>470</v>
      </c>
      <c r="AP184" s="382" t="s">
        <v>470</v>
      </c>
      <c r="AQ184" s="382" t="s">
        <v>470</v>
      </c>
      <c r="AR184" s="382" t="s">
        <v>470</v>
      </c>
    </row>
    <row r="185" spans="1:44" s="272" customFormat="1" ht="12" hidden="1" customHeight="1">
      <c r="A185" s="181" t="s">
        <v>760</v>
      </c>
      <c r="B185" s="181" t="s">
        <v>147</v>
      </c>
      <c r="C185" s="181" t="s">
        <v>148</v>
      </c>
      <c r="D185" s="181" t="s">
        <v>149</v>
      </c>
      <c r="E185" s="181"/>
      <c r="F185" s="380">
        <v>165</v>
      </c>
      <c r="H185" s="268" t="s">
        <v>789</v>
      </c>
      <c r="I185" s="381" t="s">
        <v>470</v>
      </c>
      <c r="J185" s="383" t="s">
        <v>470</v>
      </c>
      <c r="K185" s="382" t="s">
        <v>470</v>
      </c>
      <c r="L185" s="382" t="s">
        <v>470</v>
      </c>
      <c r="M185" s="382" t="s">
        <v>470</v>
      </c>
      <c r="N185" s="382" t="s">
        <v>470</v>
      </c>
      <c r="O185" s="382" t="s">
        <v>470</v>
      </c>
      <c r="P185" s="382" t="s">
        <v>470</v>
      </c>
      <c r="Q185" s="382" t="s">
        <v>470</v>
      </c>
      <c r="R185" s="382" t="s">
        <v>470</v>
      </c>
      <c r="S185" s="382" t="s">
        <v>470</v>
      </c>
      <c r="T185" s="382" t="s">
        <v>470</v>
      </c>
      <c r="U185" s="382" t="s">
        <v>470</v>
      </c>
      <c r="V185" s="382" t="s">
        <v>470</v>
      </c>
      <c r="W185" s="382" t="s">
        <v>470</v>
      </c>
      <c r="X185" s="382" t="s">
        <v>470</v>
      </c>
      <c r="Y185" s="382" t="s">
        <v>470</v>
      </c>
      <c r="Z185" s="382" t="s">
        <v>470</v>
      </c>
      <c r="AA185" s="382" t="s">
        <v>470</v>
      </c>
      <c r="AB185" s="382" t="s">
        <v>470</v>
      </c>
      <c r="AC185" s="382" t="s">
        <v>470</v>
      </c>
      <c r="AD185" s="382" t="s">
        <v>470</v>
      </c>
      <c r="AE185" s="382" t="s">
        <v>470</v>
      </c>
      <c r="AF185" s="382" t="s">
        <v>470</v>
      </c>
      <c r="AG185" s="382" t="s">
        <v>470</v>
      </c>
      <c r="AH185" s="382" t="s">
        <v>470</v>
      </c>
      <c r="AI185" s="382" t="s">
        <v>470</v>
      </c>
      <c r="AJ185" s="382" t="s">
        <v>470</v>
      </c>
      <c r="AK185" s="382" t="s">
        <v>470</v>
      </c>
      <c r="AL185" s="382" t="s">
        <v>470</v>
      </c>
      <c r="AM185" s="382" t="s">
        <v>470</v>
      </c>
      <c r="AN185" s="382" t="s">
        <v>470</v>
      </c>
      <c r="AO185" s="382" t="s">
        <v>470</v>
      </c>
      <c r="AP185" s="382" t="s">
        <v>470</v>
      </c>
      <c r="AQ185" s="382" t="s">
        <v>470</v>
      </c>
      <c r="AR185" s="382" t="s">
        <v>470</v>
      </c>
    </row>
    <row r="186" spans="1:44" s="272" customFormat="1" ht="12" hidden="1" customHeight="1">
      <c r="A186" s="181" t="s">
        <v>760</v>
      </c>
      <c r="B186" s="181" t="s">
        <v>147</v>
      </c>
      <c r="C186" s="181" t="s">
        <v>148</v>
      </c>
      <c r="D186" s="181" t="s">
        <v>149</v>
      </c>
      <c r="E186" s="181"/>
      <c r="F186" s="380">
        <v>166</v>
      </c>
      <c r="H186" s="268" t="s">
        <v>798</v>
      </c>
      <c r="I186" s="381">
        <v>65</v>
      </c>
      <c r="J186" s="383">
        <v>0.2</v>
      </c>
      <c r="K186" s="382">
        <v>7</v>
      </c>
      <c r="L186" s="382">
        <v>1</v>
      </c>
      <c r="M186" s="382">
        <v>1</v>
      </c>
      <c r="N186" s="382" t="s">
        <v>200</v>
      </c>
      <c r="O186" s="382">
        <v>6</v>
      </c>
      <c r="P186" s="382" t="s">
        <v>200</v>
      </c>
      <c r="Q186" s="382" t="s">
        <v>200</v>
      </c>
      <c r="R186" s="382">
        <v>6</v>
      </c>
      <c r="S186" s="382" t="s">
        <v>200</v>
      </c>
      <c r="T186" s="382" t="s">
        <v>200</v>
      </c>
      <c r="U186" s="382" t="s">
        <v>200</v>
      </c>
      <c r="V186" s="382" t="s">
        <v>200</v>
      </c>
      <c r="W186" s="382" t="s">
        <v>200</v>
      </c>
      <c r="X186" s="382" t="s">
        <v>200</v>
      </c>
      <c r="Y186" s="382" t="s">
        <v>200</v>
      </c>
      <c r="Z186" s="382" t="s">
        <v>200</v>
      </c>
      <c r="AA186" s="382" t="s">
        <v>200</v>
      </c>
      <c r="AB186" s="382" t="s">
        <v>200</v>
      </c>
      <c r="AC186" s="382" t="s">
        <v>200</v>
      </c>
      <c r="AD186" s="382" t="s">
        <v>200</v>
      </c>
      <c r="AE186" s="382" t="s">
        <v>200</v>
      </c>
      <c r="AF186" s="382" t="s">
        <v>200</v>
      </c>
      <c r="AG186" s="382" t="s">
        <v>200</v>
      </c>
      <c r="AH186" s="382" t="s">
        <v>200</v>
      </c>
      <c r="AI186" s="382" t="s">
        <v>200</v>
      </c>
      <c r="AJ186" s="382" t="s">
        <v>200</v>
      </c>
      <c r="AK186" s="382" t="s">
        <v>200</v>
      </c>
      <c r="AL186" s="382" t="s">
        <v>200</v>
      </c>
      <c r="AM186" s="382" t="s">
        <v>200</v>
      </c>
      <c r="AN186" s="382" t="s">
        <v>200</v>
      </c>
      <c r="AO186" s="382" t="s">
        <v>200</v>
      </c>
      <c r="AP186" s="382" t="s">
        <v>200</v>
      </c>
      <c r="AQ186" s="382">
        <v>58</v>
      </c>
      <c r="AR186" s="382">
        <v>1</v>
      </c>
    </row>
    <row r="187" spans="1:44" s="272" customFormat="1" ht="12" hidden="1" customHeight="1">
      <c r="A187" s="181" t="s">
        <v>760</v>
      </c>
      <c r="B187" s="181" t="s">
        <v>147</v>
      </c>
      <c r="C187" s="181" t="s">
        <v>148</v>
      </c>
      <c r="D187" s="181" t="s">
        <v>149</v>
      </c>
      <c r="E187" s="181"/>
      <c r="F187" s="380">
        <v>167</v>
      </c>
      <c r="H187" s="268" t="s">
        <v>791</v>
      </c>
      <c r="I187" s="381" t="s">
        <v>470</v>
      </c>
      <c r="J187" s="383" t="s">
        <v>470</v>
      </c>
      <c r="K187" s="382" t="s">
        <v>470</v>
      </c>
      <c r="L187" s="382" t="s">
        <v>470</v>
      </c>
      <c r="M187" s="382" t="s">
        <v>470</v>
      </c>
      <c r="N187" s="382" t="s">
        <v>470</v>
      </c>
      <c r="O187" s="382" t="s">
        <v>470</v>
      </c>
      <c r="P187" s="382" t="s">
        <v>470</v>
      </c>
      <c r="Q187" s="382" t="s">
        <v>470</v>
      </c>
      <c r="R187" s="382" t="s">
        <v>470</v>
      </c>
      <c r="S187" s="382" t="s">
        <v>470</v>
      </c>
      <c r="T187" s="382" t="s">
        <v>470</v>
      </c>
      <c r="U187" s="382" t="s">
        <v>470</v>
      </c>
      <c r="V187" s="382" t="s">
        <v>470</v>
      </c>
      <c r="W187" s="382" t="s">
        <v>470</v>
      </c>
      <c r="X187" s="382" t="s">
        <v>470</v>
      </c>
      <c r="Y187" s="382" t="s">
        <v>470</v>
      </c>
      <c r="Z187" s="382" t="s">
        <v>470</v>
      </c>
      <c r="AA187" s="382" t="s">
        <v>470</v>
      </c>
      <c r="AB187" s="382" t="s">
        <v>470</v>
      </c>
      <c r="AC187" s="382" t="s">
        <v>470</v>
      </c>
      <c r="AD187" s="382" t="s">
        <v>470</v>
      </c>
      <c r="AE187" s="382" t="s">
        <v>470</v>
      </c>
      <c r="AF187" s="382" t="s">
        <v>470</v>
      </c>
      <c r="AG187" s="382" t="s">
        <v>470</v>
      </c>
      <c r="AH187" s="382" t="s">
        <v>470</v>
      </c>
      <c r="AI187" s="382" t="s">
        <v>470</v>
      </c>
      <c r="AJ187" s="382" t="s">
        <v>470</v>
      </c>
      <c r="AK187" s="382" t="s">
        <v>470</v>
      </c>
      <c r="AL187" s="382" t="s">
        <v>470</v>
      </c>
      <c r="AM187" s="382" t="s">
        <v>470</v>
      </c>
      <c r="AN187" s="382" t="s">
        <v>470</v>
      </c>
      <c r="AO187" s="382" t="s">
        <v>470</v>
      </c>
      <c r="AP187" s="382" t="s">
        <v>470</v>
      </c>
      <c r="AQ187" s="382" t="s">
        <v>470</v>
      </c>
      <c r="AR187" s="382" t="s">
        <v>470</v>
      </c>
    </row>
    <row r="188" spans="1:44" s="272" customFormat="1" ht="12" hidden="1" customHeight="1">
      <c r="A188" s="181" t="s">
        <v>760</v>
      </c>
      <c r="B188" s="181" t="s">
        <v>147</v>
      </c>
      <c r="C188" s="181" t="s">
        <v>148</v>
      </c>
      <c r="D188" s="181" t="s">
        <v>149</v>
      </c>
      <c r="E188" s="181"/>
      <c r="F188" s="380">
        <v>168</v>
      </c>
      <c r="H188" s="268" t="s">
        <v>792</v>
      </c>
      <c r="I188" s="381" t="s">
        <v>470</v>
      </c>
      <c r="J188" s="383" t="s">
        <v>470</v>
      </c>
      <c r="K188" s="382" t="s">
        <v>470</v>
      </c>
      <c r="L188" s="382" t="s">
        <v>470</v>
      </c>
      <c r="M188" s="382" t="s">
        <v>470</v>
      </c>
      <c r="N188" s="382" t="s">
        <v>470</v>
      </c>
      <c r="O188" s="382" t="s">
        <v>470</v>
      </c>
      <c r="P188" s="382" t="s">
        <v>470</v>
      </c>
      <c r="Q188" s="382" t="s">
        <v>470</v>
      </c>
      <c r="R188" s="382" t="s">
        <v>470</v>
      </c>
      <c r="S188" s="382" t="s">
        <v>470</v>
      </c>
      <c r="T188" s="382" t="s">
        <v>470</v>
      </c>
      <c r="U188" s="382" t="s">
        <v>470</v>
      </c>
      <c r="V188" s="382" t="s">
        <v>470</v>
      </c>
      <c r="W188" s="382" t="s">
        <v>470</v>
      </c>
      <c r="X188" s="382" t="s">
        <v>470</v>
      </c>
      <c r="Y188" s="382" t="s">
        <v>470</v>
      </c>
      <c r="Z188" s="382" t="s">
        <v>470</v>
      </c>
      <c r="AA188" s="382" t="s">
        <v>470</v>
      </c>
      <c r="AB188" s="382" t="s">
        <v>470</v>
      </c>
      <c r="AC188" s="382" t="s">
        <v>470</v>
      </c>
      <c r="AD188" s="382" t="s">
        <v>470</v>
      </c>
      <c r="AE188" s="382" t="s">
        <v>470</v>
      </c>
      <c r="AF188" s="382" t="s">
        <v>470</v>
      </c>
      <c r="AG188" s="382" t="s">
        <v>470</v>
      </c>
      <c r="AH188" s="382" t="s">
        <v>470</v>
      </c>
      <c r="AI188" s="382" t="s">
        <v>470</v>
      </c>
      <c r="AJ188" s="382" t="s">
        <v>470</v>
      </c>
      <c r="AK188" s="382" t="s">
        <v>470</v>
      </c>
      <c r="AL188" s="382" t="s">
        <v>470</v>
      </c>
      <c r="AM188" s="382" t="s">
        <v>470</v>
      </c>
      <c r="AN188" s="382" t="s">
        <v>470</v>
      </c>
      <c r="AO188" s="382" t="s">
        <v>470</v>
      </c>
      <c r="AP188" s="382" t="s">
        <v>470</v>
      </c>
      <c r="AQ188" s="382" t="s">
        <v>470</v>
      </c>
      <c r="AR188" s="382" t="s">
        <v>470</v>
      </c>
    </row>
    <row r="189" spans="1:44" ht="4.5" hidden="1" customHeight="1">
      <c r="F189" s="280"/>
    </row>
    <row r="190" spans="1:44" s="272" customFormat="1" ht="12" hidden="1" customHeight="1">
      <c r="F190" s="384"/>
      <c r="I190" s="282" t="s">
        <v>807</v>
      </c>
      <c r="J190" s="385"/>
      <c r="K190" s="285"/>
      <c r="L190" s="285"/>
      <c r="M190" s="386"/>
      <c r="O190" s="285"/>
      <c r="P190" s="386"/>
      <c r="Q190" s="282" t="s">
        <v>808</v>
      </c>
      <c r="R190" s="386"/>
      <c r="S190" s="285"/>
      <c r="T190" s="285"/>
      <c r="U190" s="386"/>
      <c r="V190" s="386"/>
      <c r="W190" s="386"/>
      <c r="X190" s="386"/>
      <c r="Y190" s="386"/>
      <c r="Z190" s="386"/>
      <c r="AA190" s="387"/>
      <c r="AB190" s="386"/>
      <c r="AC190" s="386"/>
      <c r="AD190" s="386"/>
      <c r="AE190" s="386"/>
      <c r="AF190" s="386"/>
      <c r="AG190" s="386"/>
      <c r="AH190" s="386"/>
      <c r="AI190" s="386"/>
      <c r="AJ190" s="386"/>
      <c r="AK190" s="386"/>
      <c r="AL190" s="386"/>
      <c r="AM190" s="386"/>
      <c r="AN190" s="386"/>
      <c r="AO190" s="386"/>
      <c r="AP190" s="386"/>
      <c r="AQ190" s="386"/>
      <c r="AR190" s="386"/>
    </row>
    <row r="191" spans="1:44" s="272" customFormat="1" ht="12" hidden="1" customHeight="1">
      <c r="F191" s="384"/>
      <c r="I191" s="282" t="s">
        <v>809</v>
      </c>
      <c r="J191" s="385"/>
      <c r="K191" s="285"/>
      <c r="L191" s="285"/>
      <c r="M191" s="386"/>
      <c r="O191" s="285"/>
      <c r="P191" s="386"/>
      <c r="Q191" s="282" t="s">
        <v>810</v>
      </c>
      <c r="R191" s="386"/>
      <c r="S191" s="285"/>
      <c r="T191" s="285"/>
      <c r="U191" s="386"/>
      <c r="V191" s="386"/>
      <c r="W191" s="386"/>
      <c r="X191" s="386"/>
      <c r="Y191" s="386"/>
      <c r="Z191" s="386"/>
      <c r="AA191" s="387"/>
      <c r="AB191" s="386"/>
      <c r="AC191" s="386"/>
      <c r="AD191" s="386"/>
      <c r="AE191" s="386"/>
      <c r="AF191" s="386"/>
      <c r="AG191" s="386"/>
      <c r="AH191" s="386"/>
      <c r="AI191" s="386"/>
      <c r="AJ191" s="386"/>
      <c r="AK191" s="386"/>
      <c r="AL191" s="386"/>
      <c r="AM191" s="386"/>
      <c r="AN191" s="386"/>
      <c r="AO191" s="386"/>
      <c r="AP191" s="386"/>
      <c r="AQ191" s="386"/>
      <c r="AR191" s="386"/>
    </row>
    <row r="192" spans="1:44" s="272" customFormat="1" ht="12.75" hidden="1" customHeight="1">
      <c r="F192" s="384"/>
      <c r="I192" s="282" t="s">
        <v>811</v>
      </c>
      <c r="J192" s="385"/>
      <c r="K192" s="285"/>
      <c r="L192" s="285"/>
      <c r="M192" s="386"/>
      <c r="N192" s="386"/>
      <c r="O192" s="285"/>
      <c r="P192" s="386"/>
      <c r="Q192" s="386"/>
      <c r="R192" s="386"/>
      <c r="S192" s="285"/>
      <c r="T192" s="285"/>
      <c r="U192" s="386"/>
      <c r="V192" s="386"/>
      <c r="W192" s="386"/>
      <c r="X192" s="386"/>
      <c r="Y192" s="386"/>
      <c r="Z192" s="386"/>
      <c r="AA192" s="387"/>
      <c r="AB192" s="386"/>
      <c r="AC192" s="386"/>
      <c r="AD192" s="386"/>
      <c r="AE192" s="386"/>
      <c r="AF192" s="386"/>
      <c r="AG192" s="386"/>
      <c r="AH192" s="386"/>
      <c r="AI192" s="386"/>
      <c r="AJ192" s="386"/>
      <c r="AK192" s="386"/>
      <c r="AL192" s="386"/>
      <c r="AM192" s="386"/>
      <c r="AN192" s="386"/>
      <c r="AO192" s="386"/>
      <c r="AP192" s="386"/>
      <c r="AQ192" s="386"/>
      <c r="AR192" s="386"/>
    </row>
    <row r="193" spans="6:44" ht="7.5" customHeight="1">
      <c r="F193" s="286"/>
      <c r="G193" s="181"/>
    </row>
    <row r="195" spans="6:44">
      <c r="AI195" s="1757" t="s">
        <v>680</v>
      </c>
      <c r="AJ195" s="1757"/>
    </row>
    <row r="196" spans="6:44">
      <c r="H196" s="460" t="s">
        <v>777</v>
      </c>
      <c r="I196" s="456">
        <v>9038</v>
      </c>
      <c r="K196" s="457">
        <v>1089</v>
      </c>
      <c r="L196" s="457"/>
      <c r="M196" s="457"/>
      <c r="N196" s="457"/>
      <c r="O196" s="457"/>
      <c r="P196" s="457"/>
      <c r="Q196" s="457"/>
      <c r="R196" s="457"/>
      <c r="S196" s="457">
        <v>7797</v>
      </c>
      <c r="T196" s="457">
        <v>1658</v>
      </c>
      <c r="U196" s="457">
        <v>285</v>
      </c>
      <c r="V196" s="457">
        <v>105</v>
      </c>
      <c r="W196" s="457">
        <v>488</v>
      </c>
      <c r="X196" s="457">
        <v>483</v>
      </c>
      <c r="Y196" s="457">
        <v>134</v>
      </c>
      <c r="Z196" s="457">
        <v>163</v>
      </c>
      <c r="AA196" s="457">
        <v>4075</v>
      </c>
      <c r="AB196" s="457">
        <v>694</v>
      </c>
      <c r="AC196" s="457">
        <v>776</v>
      </c>
      <c r="AD196" s="457">
        <v>1070</v>
      </c>
      <c r="AE196" s="457">
        <v>477</v>
      </c>
      <c r="AF196" s="457">
        <v>16</v>
      </c>
      <c r="AG196" s="457">
        <v>1042</v>
      </c>
      <c r="AH196" s="457">
        <v>850</v>
      </c>
      <c r="AI196" s="466">
        <f>SUM(AI37:AJ37)</f>
        <v>569</v>
      </c>
      <c r="AJ196" s="457">
        <v>62</v>
      </c>
      <c r="AK196" s="457">
        <v>219</v>
      </c>
      <c r="AM196" s="457">
        <v>1214</v>
      </c>
      <c r="AN196" s="457">
        <v>974</v>
      </c>
      <c r="AO196" s="457">
        <v>154</v>
      </c>
      <c r="AP196" s="457">
        <v>86</v>
      </c>
      <c r="AQ196" s="457">
        <v>152</v>
      </c>
    </row>
    <row r="197" spans="6:44">
      <c r="H197" s="460" t="s">
        <v>793</v>
      </c>
      <c r="I197" s="456">
        <v>34287</v>
      </c>
      <c r="K197" s="457">
        <v>1125</v>
      </c>
      <c r="L197" s="457"/>
      <c r="M197" s="457"/>
      <c r="N197" s="457"/>
      <c r="O197" s="457"/>
      <c r="P197" s="457"/>
      <c r="Q197" s="457"/>
      <c r="R197" s="457"/>
      <c r="S197" s="457">
        <v>31537</v>
      </c>
      <c r="T197" s="457">
        <v>7773</v>
      </c>
      <c r="U197" s="457">
        <v>2164</v>
      </c>
      <c r="V197" s="457">
        <v>326</v>
      </c>
      <c r="W197" s="457">
        <v>2110</v>
      </c>
      <c r="X197" s="457">
        <v>2223</v>
      </c>
      <c r="Y197" s="457">
        <v>654</v>
      </c>
      <c r="Z197" s="457">
        <v>296</v>
      </c>
      <c r="AA197" s="457">
        <v>9206</v>
      </c>
      <c r="AB197" s="457">
        <v>2288</v>
      </c>
      <c r="AC197" s="457">
        <v>2345</v>
      </c>
      <c r="AD197" s="457">
        <v>907</v>
      </c>
      <c r="AE197" s="457">
        <v>1623</v>
      </c>
      <c r="AF197" s="457">
        <v>240</v>
      </c>
      <c r="AG197" s="457">
        <v>1803</v>
      </c>
      <c r="AH197" s="457">
        <v>10563</v>
      </c>
      <c r="AI197" s="466">
        <f>SUM(AI53:AJ53)</f>
        <v>7360</v>
      </c>
      <c r="AJ197" s="457">
        <v>1779</v>
      </c>
      <c r="AK197" s="457">
        <v>1424</v>
      </c>
      <c r="AM197" s="457">
        <v>3995</v>
      </c>
      <c r="AN197" s="457">
        <v>2170</v>
      </c>
      <c r="AO197" s="457">
        <v>1007</v>
      </c>
      <c r="AP197" s="457">
        <v>818</v>
      </c>
      <c r="AQ197" s="457">
        <v>1625</v>
      </c>
    </row>
    <row r="199" spans="6:44" ht="14.25" customHeight="1">
      <c r="AQ199" s="1766" t="s">
        <v>812</v>
      </c>
      <c r="AR199" s="1766"/>
    </row>
    <row r="201" spans="6:44">
      <c r="AQ201" s="466">
        <f>AQ196+K196</f>
        <v>1241</v>
      </c>
    </row>
    <row r="202" spans="6:44">
      <c r="AQ202" s="466">
        <f>AQ197+K197</f>
        <v>2750</v>
      </c>
    </row>
  </sheetData>
  <mergeCells count="14">
    <mergeCell ref="I8:J8"/>
    <mergeCell ref="K8:R8"/>
    <mergeCell ref="AQ8:AR8"/>
    <mergeCell ref="K9:R9"/>
    <mergeCell ref="L11:N11"/>
    <mergeCell ref="O11:R11"/>
    <mergeCell ref="AA11:AG11"/>
    <mergeCell ref="AM11:AP11"/>
    <mergeCell ref="AQ199:AR199"/>
    <mergeCell ref="L12:N12"/>
    <mergeCell ref="O12:R12"/>
    <mergeCell ref="AA12:AG12"/>
    <mergeCell ref="AM12:AP12"/>
    <mergeCell ref="AI195:AJ195"/>
  </mergeCells>
  <phoneticPr fontId="13"/>
  <pageMargins left="0.70866141732283472" right="0" top="0.98425196850393704" bottom="0" header="0.51181102362204722" footer="0.51181102362204722"/>
  <pageSetup paperSize="9" scale="59" pageOrder="overThenDown" orientation="portrait" verticalDpi="400" r:id="rId1"/>
  <headerFooter alignWithMargins="0"/>
  <rowBreaks count="1" manualBreakCount="1">
    <brk id="104" max="16383" man="1"/>
  </rowBreaks>
  <colBreaks count="3" manualBreakCount="3">
    <brk id="21" max="1048575" man="1"/>
    <brk id="35" min="2" max="195" man="1"/>
    <brk id="4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BL151"/>
  <sheetViews>
    <sheetView topLeftCell="G3" zoomScaleNormal="100" zoomScaleSheetLayoutView="100" workbookViewId="0">
      <pane xSplit="2" ySplit="18" topLeftCell="AW21" activePane="bottomRight" state="frozen"/>
      <selection pane="topRight" activeCell="L49" sqref="L49"/>
      <selection pane="bottomLeft" activeCell="L49" sqref="L49"/>
      <selection pane="bottomRight" activeCell="L49" sqref="L49"/>
    </sheetView>
  </sheetViews>
  <sheetFormatPr defaultColWidth="9" defaultRowHeight="12"/>
  <cols>
    <col min="1" max="5" width="7" style="179" hidden="1" customWidth="1"/>
    <col min="6" max="6" width="1.75" style="180" hidden="1" customWidth="1"/>
    <col min="7" max="7" width="1.75" style="180" customWidth="1"/>
    <col min="8" max="8" width="29.125" style="181" customWidth="1"/>
    <col min="9" max="9" width="11.375" style="184" customWidth="1"/>
    <col min="10" max="10" width="10.5" style="287" customWidth="1"/>
    <col min="11" max="26" width="8.125" style="288" customWidth="1"/>
    <col min="27" max="27" width="8.125" style="388" customWidth="1"/>
    <col min="28" max="34" width="8.125" style="288" customWidth="1"/>
    <col min="35" max="42" width="8.125" style="388" customWidth="1"/>
    <col min="43" max="50" width="8.125" style="288" customWidth="1"/>
    <col min="51" max="52" width="8.125" style="388" customWidth="1"/>
    <col min="53" max="57" width="8.125" style="288" customWidth="1"/>
    <col min="58" max="63" width="8.125" style="388" customWidth="1"/>
    <col min="64" max="64" width="1.75" style="180" customWidth="1"/>
    <col min="65" max="16384" width="9" style="180"/>
  </cols>
  <sheetData>
    <row r="1" spans="1:64" hidden="1">
      <c r="I1" s="184">
        <v>1</v>
      </c>
      <c r="J1" s="287">
        <v>2</v>
      </c>
      <c r="K1" s="288">
        <v>3</v>
      </c>
      <c r="L1" s="288">
        <v>4</v>
      </c>
      <c r="M1" s="288">
        <v>5</v>
      </c>
      <c r="N1" s="288">
        <v>6</v>
      </c>
      <c r="O1" s="288">
        <v>7</v>
      </c>
      <c r="P1" s="288">
        <v>8</v>
      </c>
      <c r="Q1" s="288">
        <v>9</v>
      </c>
      <c r="R1" s="288">
        <v>10</v>
      </c>
      <c r="S1" s="288">
        <v>11</v>
      </c>
      <c r="T1" s="288">
        <v>12</v>
      </c>
      <c r="U1" s="288">
        <v>13</v>
      </c>
      <c r="V1" s="288">
        <v>14</v>
      </c>
      <c r="W1" s="288">
        <v>15</v>
      </c>
      <c r="X1" s="288">
        <v>16</v>
      </c>
      <c r="Y1" s="288">
        <v>17</v>
      </c>
      <c r="Z1" s="288">
        <v>18</v>
      </c>
      <c r="AA1" s="388">
        <v>19</v>
      </c>
      <c r="AB1" s="288">
        <v>20</v>
      </c>
      <c r="AC1" s="288">
        <v>21</v>
      </c>
      <c r="AD1" s="288">
        <v>22</v>
      </c>
      <c r="AE1" s="288">
        <v>23</v>
      </c>
      <c r="AF1" s="288">
        <v>24</v>
      </c>
      <c r="AG1" s="288">
        <v>25</v>
      </c>
      <c r="AH1" s="288">
        <v>26</v>
      </c>
      <c r="AI1" s="388">
        <v>27</v>
      </c>
      <c r="AJ1" s="388">
        <v>28</v>
      </c>
      <c r="AK1" s="388">
        <v>29</v>
      </c>
      <c r="AL1" s="388">
        <v>30</v>
      </c>
      <c r="AM1" s="388">
        <v>31</v>
      </c>
      <c r="AN1" s="388">
        <v>32</v>
      </c>
      <c r="AO1" s="388">
        <v>33</v>
      </c>
      <c r="AP1" s="388">
        <v>34</v>
      </c>
      <c r="AQ1" s="288">
        <v>35</v>
      </c>
      <c r="AR1" s="288">
        <v>36</v>
      </c>
      <c r="AS1" s="288">
        <v>37</v>
      </c>
      <c r="AT1" s="288">
        <v>38</v>
      </c>
      <c r="AU1" s="288">
        <v>39</v>
      </c>
      <c r="AV1" s="288">
        <v>40</v>
      </c>
      <c r="AW1" s="288">
        <v>41</v>
      </c>
      <c r="AX1" s="288">
        <v>42</v>
      </c>
      <c r="AY1" s="388">
        <v>43</v>
      </c>
      <c r="AZ1" s="388">
        <v>44</v>
      </c>
      <c r="BA1" s="288">
        <v>45</v>
      </c>
      <c r="BB1" s="288">
        <v>46</v>
      </c>
      <c r="BC1" s="288">
        <v>47</v>
      </c>
      <c r="BD1" s="288">
        <v>48</v>
      </c>
      <c r="BE1" s="288">
        <v>49</v>
      </c>
      <c r="BF1" s="388">
        <v>50</v>
      </c>
      <c r="BG1" s="388">
        <v>51</v>
      </c>
      <c r="BH1" s="388">
        <v>52</v>
      </c>
      <c r="BI1" s="388">
        <v>53</v>
      </c>
      <c r="BJ1" s="388">
        <v>54</v>
      </c>
      <c r="BK1" s="388">
        <v>55</v>
      </c>
    </row>
    <row r="2" spans="1:64" s="186" customFormat="1" ht="11.25" hidden="1" customHeight="1">
      <c r="A2" s="185"/>
      <c r="B2" s="185"/>
      <c r="C2" s="185"/>
      <c r="D2" s="185"/>
      <c r="E2" s="185"/>
      <c r="H2" s="187"/>
      <c r="I2" s="190">
        <v>1</v>
      </c>
      <c r="J2" s="389">
        <v>2</v>
      </c>
      <c r="K2" s="390">
        <v>3</v>
      </c>
      <c r="L2" s="390">
        <v>4</v>
      </c>
      <c r="M2" s="390">
        <v>5</v>
      </c>
      <c r="N2" s="390">
        <v>6</v>
      </c>
      <c r="O2" s="390">
        <v>7</v>
      </c>
      <c r="P2" s="390">
        <v>8</v>
      </c>
      <c r="Q2" s="390">
        <v>9</v>
      </c>
      <c r="R2" s="390">
        <v>10</v>
      </c>
      <c r="S2" s="390">
        <v>11</v>
      </c>
      <c r="T2" s="390">
        <v>12</v>
      </c>
      <c r="U2" s="390">
        <v>13</v>
      </c>
      <c r="V2" s="390">
        <v>14</v>
      </c>
      <c r="W2" s="390">
        <v>15</v>
      </c>
      <c r="X2" s="390">
        <v>16</v>
      </c>
      <c r="Y2" s="390">
        <v>17</v>
      </c>
      <c r="Z2" s="390">
        <v>18</v>
      </c>
      <c r="AA2" s="391">
        <v>19</v>
      </c>
      <c r="AB2" s="390">
        <v>20</v>
      </c>
      <c r="AC2" s="390">
        <v>21</v>
      </c>
      <c r="AD2" s="390">
        <v>22</v>
      </c>
      <c r="AE2" s="390">
        <v>23</v>
      </c>
      <c r="AF2" s="390">
        <v>24</v>
      </c>
      <c r="AG2" s="390">
        <v>25</v>
      </c>
      <c r="AH2" s="390">
        <v>26</v>
      </c>
      <c r="AI2" s="391">
        <v>27</v>
      </c>
      <c r="AJ2" s="391">
        <v>28</v>
      </c>
      <c r="AK2" s="391">
        <v>29</v>
      </c>
      <c r="AL2" s="391">
        <v>30</v>
      </c>
      <c r="AM2" s="391">
        <v>31</v>
      </c>
      <c r="AN2" s="391">
        <v>32</v>
      </c>
      <c r="AO2" s="391">
        <v>33</v>
      </c>
      <c r="AP2" s="391">
        <v>34</v>
      </c>
      <c r="AQ2" s="390">
        <v>35</v>
      </c>
      <c r="AR2" s="390">
        <v>36</v>
      </c>
      <c r="AS2" s="390">
        <v>37</v>
      </c>
      <c r="AT2" s="390">
        <v>38</v>
      </c>
      <c r="AU2" s="390">
        <v>39</v>
      </c>
      <c r="AV2" s="390">
        <v>40</v>
      </c>
      <c r="AW2" s="390">
        <v>41</v>
      </c>
      <c r="AX2" s="390">
        <v>42</v>
      </c>
      <c r="AY2" s="391">
        <v>43</v>
      </c>
      <c r="AZ2" s="391">
        <v>44</v>
      </c>
      <c r="BA2" s="390">
        <v>45</v>
      </c>
      <c r="BB2" s="390">
        <v>46</v>
      </c>
      <c r="BC2" s="390">
        <v>47</v>
      </c>
      <c r="BD2" s="390">
        <v>48</v>
      </c>
      <c r="BE2" s="390">
        <v>49</v>
      </c>
      <c r="BF2" s="391">
        <v>50</v>
      </c>
      <c r="BG2" s="391">
        <v>51</v>
      </c>
      <c r="BH2" s="391">
        <v>52</v>
      </c>
      <c r="BI2" s="391">
        <v>53</v>
      </c>
      <c r="BJ2" s="391">
        <v>54</v>
      </c>
      <c r="BK2" s="391">
        <v>55</v>
      </c>
      <c r="BL2" s="191"/>
    </row>
    <row r="3" spans="1:64" s="186" customFormat="1" ht="11.25" customHeight="1">
      <c r="A3" s="185"/>
      <c r="B3" s="185"/>
      <c r="C3" s="185"/>
      <c r="D3" s="185"/>
      <c r="E3" s="185"/>
      <c r="H3" s="187"/>
      <c r="I3" s="194"/>
      <c r="J3" s="312"/>
      <c r="K3" s="313"/>
      <c r="L3" s="313"/>
      <c r="M3" s="313"/>
      <c r="N3" s="313"/>
      <c r="O3" s="313"/>
      <c r="P3" s="313"/>
      <c r="Q3" s="313"/>
      <c r="R3" s="313"/>
      <c r="S3" s="313"/>
      <c r="T3" s="313"/>
      <c r="U3" s="313"/>
      <c r="V3" s="313"/>
      <c r="W3" s="313"/>
      <c r="X3" s="313"/>
      <c r="Y3" s="313"/>
      <c r="Z3" s="313"/>
      <c r="AA3" s="392"/>
      <c r="AB3" s="313"/>
      <c r="AC3" s="313"/>
      <c r="AD3" s="313"/>
      <c r="AE3" s="313"/>
      <c r="AF3" s="313"/>
      <c r="AG3" s="313"/>
      <c r="AH3" s="313"/>
      <c r="AI3" s="392"/>
      <c r="AJ3" s="392"/>
      <c r="AK3" s="392"/>
      <c r="AL3" s="392"/>
      <c r="AM3" s="392"/>
      <c r="AN3" s="392"/>
      <c r="AO3" s="392"/>
      <c r="AP3" s="392"/>
      <c r="AQ3" s="313"/>
      <c r="AR3" s="313"/>
      <c r="AS3" s="313"/>
      <c r="AT3" s="313"/>
      <c r="AU3" s="313"/>
      <c r="AV3" s="313"/>
      <c r="AW3" s="313"/>
      <c r="AX3" s="313"/>
      <c r="AY3" s="392"/>
      <c r="AZ3" s="392"/>
      <c r="BA3" s="313"/>
      <c r="BB3" s="313"/>
      <c r="BC3" s="313"/>
      <c r="BD3" s="313"/>
      <c r="BE3" s="313"/>
      <c r="BF3" s="392"/>
      <c r="BG3" s="392"/>
      <c r="BH3" s="392"/>
      <c r="BI3" s="392"/>
      <c r="BJ3" s="392"/>
      <c r="BK3" s="392"/>
    </row>
    <row r="4" spans="1:64" s="197" customFormat="1" ht="17.25" customHeight="1">
      <c r="F4" s="295"/>
      <c r="I4" s="195" t="s">
        <v>813</v>
      </c>
      <c r="J4" s="296"/>
      <c r="K4" s="297"/>
      <c r="L4" s="297"/>
      <c r="M4" s="297"/>
      <c r="N4" s="297"/>
      <c r="O4" s="297"/>
      <c r="P4" s="297"/>
      <c r="Q4" s="297"/>
      <c r="R4" s="297"/>
      <c r="S4" s="298"/>
      <c r="T4" s="298"/>
      <c r="U4" s="298"/>
      <c r="V4" s="298"/>
      <c r="W4" s="298"/>
      <c r="X4" s="298"/>
      <c r="Y4" s="298"/>
      <c r="Z4" s="298"/>
      <c r="AB4" s="298"/>
      <c r="AC4" s="298"/>
      <c r="AD4" s="298"/>
      <c r="AE4" s="298"/>
      <c r="AF4" s="298"/>
      <c r="AG4" s="298"/>
      <c r="AH4" s="298"/>
      <c r="AI4" s="393"/>
      <c r="AJ4" s="393"/>
      <c r="AK4" s="393"/>
      <c r="AL4" s="393"/>
      <c r="AM4" s="393"/>
      <c r="AN4" s="393"/>
      <c r="AO4" s="393"/>
      <c r="AP4" s="393"/>
      <c r="AQ4" s="298"/>
      <c r="AR4" s="298"/>
      <c r="AS4" s="298"/>
      <c r="AT4" s="298"/>
      <c r="AU4" s="298"/>
      <c r="AV4" s="298"/>
      <c r="AW4" s="298"/>
      <c r="AX4" s="298"/>
      <c r="AY4" s="393"/>
      <c r="AZ4" s="393"/>
      <c r="BA4" s="298"/>
      <c r="BB4" s="298"/>
      <c r="BC4" s="298"/>
      <c r="BD4" s="298"/>
      <c r="BE4" s="298"/>
      <c r="BF4" s="393"/>
      <c r="BG4" s="393"/>
      <c r="BH4" s="393"/>
      <c r="BI4" s="393"/>
      <c r="BJ4" s="393"/>
      <c r="BK4" s="393"/>
    </row>
    <row r="5" spans="1:64" s="202" customFormat="1" ht="7.5" customHeight="1">
      <c r="F5" s="203"/>
      <c r="J5" s="394"/>
      <c r="K5" s="395"/>
      <c r="L5" s="395"/>
      <c r="M5" s="395"/>
      <c r="N5" s="395"/>
      <c r="O5" s="395"/>
      <c r="P5" s="395"/>
      <c r="Q5" s="395"/>
      <c r="R5" s="395"/>
      <c r="S5" s="395"/>
      <c r="T5" s="395"/>
      <c r="U5" s="395"/>
      <c r="V5" s="395"/>
      <c r="W5" s="395"/>
      <c r="X5" s="395"/>
      <c r="Y5" s="395"/>
      <c r="Z5" s="395"/>
      <c r="AA5" s="396"/>
      <c r="AB5" s="395"/>
      <c r="AC5" s="395"/>
      <c r="AD5" s="395"/>
      <c r="AE5" s="395"/>
      <c r="AF5" s="395"/>
      <c r="AG5" s="395"/>
      <c r="AH5" s="395"/>
      <c r="AI5" s="396"/>
      <c r="AJ5" s="396"/>
      <c r="AK5" s="396"/>
      <c r="AL5" s="396"/>
      <c r="AM5" s="396"/>
      <c r="AN5" s="396"/>
      <c r="AO5" s="396"/>
      <c r="AP5" s="396"/>
      <c r="AQ5" s="395"/>
      <c r="AR5" s="395"/>
      <c r="AS5" s="395"/>
      <c r="AT5" s="395"/>
      <c r="AU5" s="395"/>
      <c r="AV5" s="395"/>
      <c r="AW5" s="395"/>
      <c r="AX5" s="395"/>
      <c r="AY5" s="396"/>
      <c r="AZ5" s="396"/>
      <c r="BA5" s="395"/>
      <c r="BB5" s="395"/>
      <c r="BC5" s="395"/>
      <c r="BD5" s="395"/>
      <c r="BE5" s="395"/>
      <c r="BF5" s="396"/>
      <c r="BG5" s="396"/>
      <c r="BH5" s="396"/>
      <c r="BI5" s="396"/>
      <c r="BJ5" s="396"/>
      <c r="BK5" s="396"/>
    </row>
    <row r="6" spans="1:64" s="208" customFormat="1" ht="18" customHeight="1">
      <c r="F6" s="209"/>
      <c r="H6" s="306" t="s">
        <v>87</v>
      </c>
      <c r="I6" s="208" t="s">
        <v>814</v>
      </c>
      <c r="J6" s="397"/>
      <c r="K6" s="311"/>
      <c r="L6" s="311"/>
      <c r="M6" s="311"/>
      <c r="N6" s="311"/>
      <c r="O6" s="311"/>
      <c r="P6" s="311"/>
      <c r="Q6" s="311"/>
      <c r="R6" s="311"/>
      <c r="S6" s="311"/>
      <c r="T6" s="311"/>
      <c r="U6" s="311"/>
      <c r="V6" s="311"/>
      <c r="W6" s="311"/>
      <c r="X6" s="311"/>
      <c r="Y6" s="311"/>
      <c r="Z6" s="311"/>
      <c r="AB6" s="311"/>
      <c r="AC6" s="311"/>
      <c r="AD6" s="311"/>
      <c r="AE6" s="311"/>
      <c r="AF6" s="311"/>
      <c r="AG6" s="311"/>
      <c r="AH6" s="311"/>
      <c r="AI6" s="398"/>
      <c r="AJ6" s="398"/>
      <c r="AK6" s="398"/>
      <c r="AL6" s="398"/>
      <c r="AM6" s="398"/>
      <c r="AN6" s="398"/>
      <c r="AO6" s="398"/>
      <c r="AP6" s="398"/>
      <c r="AQ6" s="311"/>
      <c r="AR6" s="311"/>
      <c r="AS6" s="311"/>
      <c r="AT6" s="311"/>
      <c r="AU6" s="311"/>
      <c r="AV6" s="311"/>
      <c r="AW6" s="311"/>
      <c r="AX6" s="311"/>
      <c r="AY6" s="398"/>
      <c r="AZ6" s="398"/>
      <c r="BA6" s="311"/>
      <c r="BB6" s="311"/>
      <c r="BC6" s="311"/>
      <c r="BD6" s="311"/>
      <c r="BE6" s="311"/>
      <c r="BF6" s="398"/>
      <c r="BG6" s="398"/>
      <c r="BH6" s="398"/>
      <c r="BI6" s="398"/>
      <c r="BJ6" s="398"/>
      <c r="BK6" s="398"/>
    </row>
    <row r="7" spans="1:64" s="187" customFormat="1" ht="7.5" customHeight="1">
      <c r="F7" s="213"/>
      <c r="I7" s="194"/>
      <c r="J7" s="312"/>
      <c r="K7" s="313"/>
      <c r="L7" s="313"/>
      <c r="M7" s="313"/>
      <c r="N7" s="313"/>
      <c r="O7" s="313"/>
      <c r="P7" s="313"/>
      <c r="Q7" s="313"/>
      <c r="R7" s="313"/>
      <c r="S7" s="313"/>
      <c r="T7" s="313"/>
      <c r="U7" s="313"/>
      <c r="V7" s="313"/>
      <c r="W7" s="313"/>
      <c r="X7" s="313"/>
      <c r="Y7" s="313"/>
      <c r="Z7" s="313"/>
      <c r="AA7" s="392"/>
      <c r="AB7" s="313"/>
      <c r="AC7" s="313"/>
      <c r="AD7" s="313"/>
      <c r="AE7" s="313"/>
      <c r="AF7" s="313"/>
      <c r="AG7" s="313"/>
      <c r="AH7" s="313"/>
      <c r="AI7" s="392"/>
      <c r="AJ7" s="392"/>
      <c r="AK7" s="392"/>
      <c r="AL7" s="392"/>
      <c r="AM7" s="392"/>
      <c r="AN7" s="392"/>
      <c r="AO7" s="392"/>
      <c r="AP7" s="392"/>
      <c r="AQ7" s="313"/>
      <c r="AR7" s="313"/>
      <c r="AS7" s="313"/>
      <c r="AT7" s="313"/>
      <c r="AU7" s="313"/>
      <c r="AV7" s="313"/>
      <c r="AW7" s="313"/>
      <c r="AX7" s="313"/>
      <c r="AY7" s="392"/>
      <c r="AZ7" s="392"/>
      <c r="BA7" s="313"/>
      <c r="BB7" s="313"/>
      <c r="BC7" s="313"/>
      <c r="BD7" s="313"/>
      <c r="BE7" s="313"/>
      <c r="BF7" s="392"/>
      <c r="BG7" s="392"/>
      <c r="BH7" s="392"/>
      <c r="BI7" s="392"/>
      <c r="BJ7" s="392"/>
      <c r="BK7" s="392"/>
    </row>
    <row r="8" spans="1:64" s="315" customFormat="1" ht="15.75" customHeight="1">
      <c r="F8" s="316"/>
      <c r="H8" s="317"/>
      <c r="I8" s="1758" t="s">
        <v>683</v>
      </c>
      <c r="J8" s="1785"/>
      <c r="K8" s="1777" t="s">
        <v>815</v>
      </c>
      <c r="L8" s="1780"/>
      <c r="M8" s="1780"/>
      <c r="N8" s="1780"/>
      <c r="O8" s="1780"/>
      <c r="P8" s="1780"/>
      <c r="Q8" s="1780"/>
      <c r="R8" s="1780"/>
      <c r="S8" s="1780"/>
      <c r="T8" s="1780"/>
      <c r="U8" s="1785"/>
      <c r="V8" s="333"/>
      <c r="W8" s="399"/>
      <c r="X8" s="399"/>
      <c r="Y8" s="399"/>
      <c r="Z8" s="399"/>
      <c r="AA8" s="399"/>
      <c r="AB8" s="319" t="s">
        <v>816</v>
      </c>
      <c r="AC8" s="319"/>
      <c r="AD8" s="399"/>
      <c r="AE8" s="399"/>
      <c r="AF8" s="399"/>
      <c r="AG8" s="399"/>
      <c r="AH8" s="399"/>
      <c r="AI8" s="399"/>
      <c r="AJ8" s="399"/>
      <c r="AK8" s="399"/>
      <c r="AL8" s="399"/>
      <c r="AM8" s="399"/>
      <c r="AN8" s="319" t="s">
        <v>816</v>
      </c>
      <c r="AO8" s="399"/>
      <c r="AP8" s="399"/>
      <c r="AQ8" s="399"/>
      <c r="AR8" s="399"/>
      <c r="AS8" s="399"/>
      <c r="AT8" s="399"/>
      <c r="AU8" s="399"/>
      <c r="AV8" s="399"/>
      <c r="AW8" s="399"/>
      <c r="AX8" s="399"/>
      <c r="AY8" s="399"/>
      <c r="AZ8" s="319" t="s">
        <v>816</v>
      </c>
      <c r="BA8" s="399"/>
      <c r="BB8" s="399"/>
      <c r="BC8" s="399"/>
      <c r="BD8" s="399"/>
      <c r="BE8" s="399"/>
      <c r="BF8" s="400"/>
      <c r="BG8" s="1786" t="s">
        <v>817</v>
      </c>
      <c r="BH8" s="1787"/>
      <c r="BI8" s="1788"/>
      <c r="BJ8" s="1788"/>
      <c r="BK8" s="1788"/>
    </row>
    <row r="9" spans="1:64" s="315" customFormat="1" ht="12.75" customHeight="1">
      <c r="F9" s="316"/>
      <c r="H9" s="229" t="s">
        <v>818</v>
      </c>
      <c r="I9" s="337"/>
      <c r="J9" s="401"/>
      <c r="K9" s="1769" t="s">
        <v>688</v>
      </c>
      <c r="L9" s="1782"/>
      <c r="M9" s="1782"/>
      <c r="N9" s="1782"/>
      <c r="O9" s="1782"/>
      <c r="P9" s="1782"/>
      <c r="Q9" s="1782"/>
      <c r="R9" s="1782"/>
      <c r="S9" s="1782"/>
      <c r="T9" s="1782"/>
      <c r="U9" s="1783"/>
      <c r="V9" s="348"/>
      <c r="W9" s="324"/>
      <c r="X9" s="324"/>
      <c r="Y9" s="324"/>
      <c r="Z9" s="324"/>
      <c r="AA9" s="402"/>
      <c r="AB9" s="322" t="s">
        <v>819</v>
      </c>
      <c r="AC9" s="324"/>
      <c r="AD9" s="324"/>
      <c r="AE9" s="324"/>
      <c r="AF9" s="324"/>
      <c r="AG9" s="324"/>
      <c r="AH9" s="324"/>
      <c r="AI9" s="402"/>
      <c r="AJ9" s="402"/>
      <c r="AK9" s="402"/>
      <c r="AL9" s="402"/>
      <c r="AM9" s="402"/>
      <c r="AN9" s="322" t="s">
        <v>820</v>
      </c>
      <c r="AO9" s="402"/>
      <c r="AP9" s="402"/>
      <c r="AQ9" s="324"/>
      <c r="AR9" s="324"/>
      <c r="AS9" s="324"/>
      <c r="AT9" s="324"/>
      <c r="AU9" s="324"/>
      <c r="AV9" s="324"/>
      <c r="AW9" s="324"/>
      <c r="AX9" s="324"/>
      <c r="AY9" s="402"/>
      <c r="AZ9" s="322" t="s">
        <v>821</v>
      </c>
      <c r="BA9" s="324"/>
      <c r="BB9" s="324"/>
      <c r="BC9" s="324"/>
      <c r="BD9" s="324"/>
      <c r="BE9" s="324"/>
      <c r="BF9" s="403"/>
      <c r="BG9" s="1789" t="s">
        <v>439</v>
      </c>
      <c r="BH9" s="1790"/>
      <c r="BI9" s="1763"/>
      <c r="BJ9" s="1763"/>
      <c r="BK9" s="1763"/>
    </row>
    <row r="10" spans="1:64" s="315" customFormat="1" ht="12.75" customHeight="1">
      <c r="F10" s="316"/>
      <c r="H10" s="229" t="s">
        <v>822</v>
      </c>
      <c r="I10" s="337"/>
      <c r="J10" s="401"/>
      <c r="K10" s="348"/>
      <c r="L10" s="324"/>
      <c r="M10" s="324"/>
      <c r="N10" s="324"/>
      <c r="O10" s="324"/>
      <c r="P10" s="324"/>
      <c r="Q10" s="324"/>
      <c r="R10" s="324"/>
      <c r="S10" s="324"/>
      <c r="T10" s="324"/>
      <c r="U10" s="327"/>
      <c r="V10" s="348"/>
      <c r="W10" s="324"/>
      <c r="X10" s="324"/>
      <c r="Y10" s="324"/>
      <c r="Z10" s="324"/>
      <c r="AA10" s="402"/>
      <c r="AB10" s="324"/>
      <c r="AC10" s="324"/>
      <c r="AD10" s="324"/>
      <c r="AE10" s="324"/>
      <c r="AF10" s="324"/>
      <c r="AG10" s="324"/>
      <c r="AH10" s="324"/>
      <c r="AI10" s="402"/>
      <c r="AJ10" s="402"/>
      <c r="AK10" s="402"/>
      <c r="AL10" s="402"/>
      <c r="AM10" s="402"/>
      <c r="AN10" s="402"/>
      <c r="AO10" s="402"/>
      <c r="AP10" s="402"/>
      <c r="AQ10" s="324"/>
      <c r="AR10" s="324"/>
      <c r="AS10" s="324"/>
      <c r="AT10" s="324"/>
      <c r="AU10" s="324"/>
      <c r="AV10" s="324"/>
      <c r="AW10" s="324"/>
      <c r="AX10" s="324"/>
      <c r="AY10" s="402"/>
      <c r="AZ10" s="402"/>
      <c r="BA10" s="324"/>
      <c r="BB10" s="324"/>
      <c r="BC10" s="324"/>
      <c r="BD10" s="324"/>
      <c r="BE10" s="324"/>
      <c r="BF10" s="403"/>
      <c r="BG10" s="404"/>
      <c r="BH10" s="405"/>
      <c r="BI10" s="405"/>
      <c r="BJ10" s="405"/>
      <c r="BK10" s="405"/>
    </row>
    <row r="11" spans="1:64" s="315" customFormat="1" ht="12.75" customHeight="1">
      <c r="F11" s="316"/>
      <c r="H11" s="229" t="s">
        <v>823</v>
      </c>
      <c r="I11" s="337"/>
      <c r="J11" s="331" t="s">
        <v>388</v>
      </c>
      <c r="K11" s="1326" t="s">
        <v>692</v>
      </c>
      <c r="L11" s="1777" t="s">
        <v>693</v>
      </c>
      <c r="M11" s="1780"/>
      <c r="N11" s="1780"/>
      <c r="O11" s="1780"/>
      <c r="P11" s="1785"/>
      <c r="Q11" s="1777" t="s">
        <v>694</v>
      </c>
      <c r="R11" s="1780"/>
      <c r="S11" s="1780"/>
      <c r="T11" s="1780"/>
      <c r="U11" s="1785"/>
      <c r="V11" s="1328" t="s">
        <v>692</v>
      </c>
      <c r="W11" s="1777" t="s">
        <v>824</v>
      </c>
      <c r="X11" s="1780"/>
      <c r="Y11" s="1780"/>
      <c r="Z11" s="1780"/>
      <c r="AA11" s="1780"/>
      <c r="AB11" s="1759"/>
      <c r="AC11" s="1759"/>
      <c r="AD11" s="1760"/>
      <c r="AE11" s="1777" t="s">
        <v>391</v>
      </c>
      <c r="AF11" s="1780"/>
      <c r="AG11" s="1780"/>
      <c r="AH11" s="1780"/>
      <c r="AI11" s="1780"/>
      <c r="AJ11" s="1780"/>
      <c r="AK11" s="1780"/>
      <c r="AL11" s="1780"/>
      <c r="AM11" s="1780"/>
      <c r="AN11" s="1780"/>
      <c r="AO11" s="1780"/>
      <c r="AP11" s="1785"/>
      <c r="AQ11" s="1777" t="s">
        <v>392</v>
      </c>
      <c r="AR11" s="1778"/>
      <c r="AS11" s="1778"/>
      <c r="AT11" s="1778"/>
      <c r="AU11" s="1778"/>
      <c r="AV11" s="1778"/>
      <c r="AW11" s="1778"/>
      <c r="AX11" s="1780"/>
      <c r="AY11" s="1780"/>
      <c r="AZ11" s="1785"/>
      <c r="BA11" s="1777" t="s">
        <v>825</v>
      </c>
      <c r="BB11" s="1780"/>
      <c r="BC11" s="1780"/>
      <c r="BD11" s="1780"/>
      <c r="BE11" s="1780"/>
      <c r="BF11" s="1781"/>
      <c r="BG11" s="406" t="s">
        <v>692</v>
      </c>
      <c r="BH11" s="407" t="s">
        <v>703</v>
      </c>
      <c r="BI11" s="407" t="s">
        <v>826</v>
      </c>
      <c r="BJ11" s="408" t="s">
        <v>827</v>
      </c>
      <c r="BK11" s="409" t="s">
        <v>828</v>
      </c>
    </row>
    <row r="12" spans="1:64" s="315" customFormat="1" ht="12.75" customHeight="1">
      <c r="F12" s="316"/>
      <c r="H12" s="335"/>
      <c r="I12" s="337"/>
      <c r="J12" s="336" t="s">
        <v>698</v>
      </c>
      <c r="K12" s="348"/>
      <c r="L12" s="1769" t="s">
        <v>829</v>
      </c>
      <c r="M12" s="1782"/>
      <c r="N12" s="1782"/>
      <c r="O12" s="1782"/>
      <c r="P12" s="1783"/>
      <c r="Q12" s="1769" t="s">
        <v>700</v>
      </c>
      <c r="R12" s="1782"/>
      <c r="S12" s="1782"/>
      <c r="T12" s="1782"/>
      <c r="U12" s="1783"/>
      <c r="V12" s="327"/>
      <c r="W12" s="1769" t="s">
        <v>395</v>
      </c>
      <c r="X12" s="1782"/>
      <c r="Y12" s="1782"/>
      <c r="Z12" s="1782"/>
      <c r="AA12" s="1782"/>
      <c r="AB12" s="1763"/>
      <c r="AC12" s="1763"/>
      <c r="AD12" s="1764"/>
      <c r="AE12" s="1769" t="s">
        <v>830</v>
      </c>
      <c r="AF12" s="1782"/>
      <c r="AG12" s="1782"/>
      <c r="AH12" s="1782"/>
      <c r="AI12" s="1782"/>
      <c r="AJ12" s="1782"/>
      <c r="AK12" s="1782"/>
      <c r="AL12" s="1782"/>
      <c r="AM12" s="1782"/>
      <c r="AN12" s="1782"/>
      <c r="AO12" s="1782"/>
      <c r="AP12" s="1783"/>
      <c r="AQ12" s="1769" t="s">
        <v>397</v>
      </c>
      <c r="AR12" s="1770"/>
      <c r="AS12" s="1770"/>
      <c r="AT12" s="1770"/>
      <c r="AU12" s="1770"/>
      <c r="AV12" s="1770"/>
      <c r="AW12" s="1770"/>
      <c r="AX12" s="1782"/>
      <c r="AY12" s="1782"/>
      <c r="AZ12" s="1783"/>
      <c r="BA12" s="1769" t="s">
        <v>398</v>
      </c>
      <c r="BB12" s="1782"/>
      <c r="BC12" s="1782"/>
      <c r="BD12" s="1782"/>
      <c r="BE12" s="1782"/>
      <c r="BF12" s="1784"/>
      <c r="BG12" s="410"/>
      <c r="BH12" s="411"/>
      <c r="BI12" s="411"/>
      <c r="BJ12" s="411"/>
      <c r="BK12" s="412" t="s">
        <v>831</v>
      </c>
    </row>
    <row r="13" spans="1:64" s="315" customFormat="1" ht="12.75" customHeight="1">
      <c r="F13" s="316"/>
      <c r="H13" s="335"/>
      <c r="I13" s="320"/>
      <c r="J13" s="345"/>
      <c r="K13" s="348"/>
      <c r="L13" s="348"/>
      <c r="M13" s="324"/>
      <c r="N13" s="324"/>
      <c r="O13" s="324"/>
      <c r="P13" s="324"/>
      <c r="Q13" s="348"/>
      <c r="R13" s="324"/>
      <c r="S13" s="324"/>
      <c r="T13" s="324"/>
      <c r="U13" s="327"/>
      <c r="V13" s="327"/>
      <c r="W13" s="348"/>
      <c r="X13" s="324"/>
      <c r="Y13" s="324"/>
      <c r="Z13" s="324"/>
      <c r="AA13" s="402"/>
      <c r="AB13" s="324"/>
      <c r="AC13" s="324"/>
      <c r="AD13" s="324"/>
      <c r="AE13" s="348"/>
      <c r="AF13" s="324"/>
      <c r="AG13" s="324"/>
      <c r="AH13" s="324"/>
      <c r="AI13" s="402"/>
      <c r="AJ13" s="402"/>
      <c r="AK13" s="402"/>
      <c r="AL13" s="402"/>
      <c r="AM13" s="402"/>
      <c r="AN13" s="402"/>
      <c r="AO13" s="402"/>
      <c r="AP13" s="402"/>
      <c r="AQ13" s="413"/>
      <c r="AR13" s="326"/>
      <c r="AS13" s="326"/>
      <c r="AT13" s="326"/>
      <c r="AU13" s="326"/>
      <c r="AV13" s="326"/>
      <c r="AW13" s="324"/>
      <c r="AX13" s="324"/>
      <c r="AY13" s="402"/>
      <c r="AZ13" s="402"/>
      <c r="BA13" s="348"/>
      <c r="BB13" s="324"/>
      <c r="BC13" s="324"/>
      <c r="BD13" s="324"/>
      <c r="BE13" s="324"/>
      <c r="BF13" s="403"/>
      <c r="BG13" s="414"/>
      <c r="BH13" s="415"/>
      <c r="BI13" s="415"/>
      <c r="BJ13" s="415"/>
      <c r="BK13" s="402"/>
    </row>
    <row r="14" spans="1:64" s="315" customFormat="1" ht="12.75" customHeight="1">
      <c r="F14" s="316"/>
      <c r="H14" s="247" t="s">
        <v>832</v>
      </c>
      <c r="I14" s="320"/>
      <c r="J14" s="345"/>
      <c r="K14" s="348"/>
      <c r="L14" s="1326" t="s">
        <v>692</v>
      </c>
      <c r="M14" s="1326" t="s">
        <v>833</v>
      </c>
      <c r="N14" s="1326" t="s">
        <v>834</v>
      </c>
      <c r="O14" s="1326" t="s">
        <v>835</v>
      </c>
      <c r="P14" s="1326" t="s">
        <v>711</v>
      </c>
      <c r="Q14" s="1326" t="s">
        <v>692</v>
      </c>
      <c r="R14" s="1326" t="s">
        <v>836</v>
      </c>
      <c r="S14" s="1326" t="s">
        <v>837</v>
      </c>
      <c r="T14" s="1326" t="s">
        <v>838</v>
      </c>
      <c r="U14" s="350" t="s">
        <v>711</v>
      </c>
      <c r="V14" s="357"/>
      <c r="W14" s="1326" t="s">
        <v>692</v>
      </c>
      <c r="X14" s="1326" t="s">
        <v>839</v>
      </c>
      <c r="Y14" s="350" t="s">
        <v>401</v>
      </c>
      <c r="Z14" s="350" t="s">
        <v>840</v>
      </c>
      <c r="AA14" s="408" t="s">
        <v>841</v>
      </c>
      <c r="AB14" s="1327" t="s">
        <v>709</v>
      </c>
      <c r="AC14" s="416" t="s">
        <v>842</v>
      </c>
      <c r="AD14" s="1326" t="s">
        <v>711</v>
      </c>
      <c r="AE14" s="1326" t="s">
        <v>692</v>
      </c>
      <c r="AF14" s="1326" t="s">
        <v>843</v>
      </c>
      <c r="AG14" s="1326" t="s">
        <v>713</v>
      </c>
      <c r="AH14" s="1326" t="s">
        <v>714</v>
      </c>
      <c r="AI14" s="408" t="s">
        <v>844</v>
      </c>
      <c r="AJ14" s="417" t="s">
        <v>845</v>
      </c>
      <c r="AK14" s="408" t="s">
        <v>846</v>
      </c>
      <c r="AL14" s="418" t="s">
        <v>847</v>
      </c>
      <c r="AM14" s="418" t="s">
        <v>848</v>
      </c>
      <c r="AN14" s="418" t="s">
        <v>849</v>
      </c>
      <c r="AO14" s="418" t="s">
        <v>850</v>
      </c>
      <c r="AP14" s="418" t="s">
        <v>817</v>
      </c>
      <c r="AQ14" s="1326" t="s">
        <v>692</v>
      </c>
      <c r="AR14" s="1326" t="s">
        <v>851</v>
      </c>
      <c r="AS14" s="1326" t="s">
        <v>852</v>
      </c>
      <c r="AT14" s="1326" t="s">
        <v>853</v>
      </c>
      <c r="AU14" s="1326" t="s">
        <v>854</v>
      </c>
      <c r="AV14" s="350" t="s">
        <v>855</v>
      </c>
      <c r="AW14" s="1328" t="s">
        <v>856</v>
      </c>
      <c r="AX14" s="350" t="s">
        <v>857</v>
      </c>
      <c r="AY14" s="408" t="s">
        <v>858</v>
      </c>
      <c r="AZ14" s="418" t="s">
        <v>817</v>
      </c>
      <c r="BA14" s="1326" t="s">
        <v>692</v>
      </c>
      <c r="BB14" s="1326" t="s">
        <v>859</v>
      </c>
      <c r="BC14" s="350" t="s">
        <v>860</v>
      </c>
      <c r="BD14" s="1326" t="s">
        <v>721</v>
      </c>
      <c r="BE14" s="1326" t="s">
        <v>861</v>
      </c>
      <c r="BF14" s="419" t="s">
        <v>862</v>
      </c>
      <c r="BG14" s="420"/>
      <c r="BH14" s="420"/>
      <c r="BI14" s="420"/>
      <c r="BJ14" s="421"/>
      <c r="BK14" s="402"/>
    </row>
    <row r="15" spans="1:64" s="315" customFormat="1" ht="12.75" customHeight="1">
      <c r="F15" s="316"/>
      <c r="H15" s="247" t="s">
        <v>863</v>
      </c>
      <c r="I15" s="320"/>
      <c r="J15" s="352" t="s">
        <v>723</v>
      </c>
      <c r="K15" s="1323"/>
      <c r="L15" s="353"/>
      <c r="M15" s="353"/>
      <c r="N15" s="353"/>
      <c r="O15" s="353"/>
      <c r="P15" s="353"/>
      <c r="Q15" s="353"/>
      <c r="R15" s="353" t="s">
        <v>864</v>
      </c>
      <c r="S15" s="353" t="s">
        <v>865</v>
      </c>
      <c r="T15" s="353"/>
      <c r="U15" s="354"/>
      <c r="V15" s="357"/>
      <c r="W15" s="353"/>
      <c r="X15" s="353"/>
      <c r="Y15" s="353"/>
      <c r="Z15" s="353"/>
      <c r="AA15" s="407"/>
      <c r="AB15" s="356"/>
      <c r="AC15" s="406"/>
      <c r="AD15" s="353"/>
      <c r="AE15" s="353"/>
      <c r="AF15" s="353" t="s">
        <v>866</v>
      </c>
      <c r="AG15" s="353" t="s">
        <v>727</v>
      </c>
      <c r="AH15" s="353" t="s">
        <v>728</v>
      </c>
      <c r="AI15" s="407"/>
      <c r="AJ15" s="422"/>
      <c r="AK15" s="407"/>
      <c r="AL15" s="423"/>
      <c r="AM15" s="423"/>
      <c r="AN15" s="423"/>
      <c r="AO15" s="423"/>
      <c r="AP15" s="423"/>
      <c r="AQ15" s="353"/>
      <c r="AR15" s="353"/>
      <c r="AS15" s="353"/>
      <c r="AT15" s="353"/>
      <c r="AU15" s="353"/>
      <c r="AV15" s="354"/>
      <c r="AW15" s="357"/>
      <c r="AX15" s="354" t="s">
        <v>867</v>
      </c>
      <c r="AY15" s="407"/>
      <c r="AZ15" s="423"/>
      <c r="BA15" s="353"/>
      <c r="BB15" s="353" t="s">
        <v>381</v>
      </c>
      <c r="BC15" s="353"/>
      <c r="BD15" s="353"/>
      <c r="BE15" s="353"/>
      <c r="BF15" s="424"/>
      <c r="BG15" s="323"/>
      <c r="BH15" s="425"/>
      <c r="BI15" s="425"/>
      <c r="BJ15" s="425"/>
      <c r="BK15" s="402"/>
    </row>
    <row r="16" spans="1:64" s="315" customFormat="1" ht="12.75" customHeight="1">
      <c r="F16" s="316"/>
      <c r="H16" s="247" t="s">
        <v>868</v>
      </c>
      <c r="I16" s="320"/>
      <c r="J16" s="352" t="s">
        <v>731</v>
      </c>
      <c r="K16" s="1323"/>
      <c r="L16" s="1323"/>
      <c r="M16" s="1323"/>
      <c r="N16" s="1323"/>
      <c r="O16" s="426"/>
      <c r="P16" s="1323"/>
      <c r="Q16" s="1323"/>
      <c r="R16" s="348"/>
      <c r="S16" s="348"/>
      <c r="T16" s="348"/>
      <c r="U16" s="427"/>
      <c r="V16" s="327"/>
      <c r="W16" s="348"/>
      <c r="X16" s="426"/>
      <c r="Y16" s="1323" t="s">
        <v>733</v>
      </c>
      <c r="Z16" s="1323"/>
      <c r="AA16" s="428"/>
      <c r="AB16" s="1324"/>
      <c r="AC16" s="429"/>
      <c r="AD16" s="1323"/>
      <c r="AE16" s="1323"/>
      <c r="AF16" s="1323"/>
      <c r="AG16" s="1323"/>
      <c r="AH16" s="1323"/>
      <c r="AI16" s="428"/>
      <c r="AJ16" s="430"/>
      <c r="AK16" s="428"/>
      <c r="AL16" s="431"/>
      <c r="AM16" s="1323" t="s">
        <v>428</v>
      </c>
      <c r="AN16" s="431"/>
      <c r="AO16" s="431"/>
      <c r="AP16" s="431"/>
      <c r="AQ16" s="1323"/>
      <c r="AR16" s="1323"/>
      <c r="AS16" s="1323"/>
      <c r="AT16" s="1323"/>
      <c r="AU16" s="1323"/>
      <c r="AV16" s="358"/>
      <c r="AW16" s="1325"/>
      <c r="AX16" s="358"/>
      <c r="AY16" s="428"/>
      <c r="AZ16" s="431"/>
      <c r="BA16" s="1323"/>
      <c r="BB16" s="1323"/>
      <c r="BC16" s="1323"/>
      <c r="BD16" s="1323"/>
      <c r="BE16" s="1323"/>
      <c r="BF16" s="432"/>
      <c r="BG16" s="361"/>
      <c r="BH16" s="428"/>
      <c r="BI16" s="428"/>
      <c r="BJ16" s="428"/>
      <c r="BK16" s="1329"/>
    </row>
    <row r="17" spans="1:64" s="315" customFormat="1" ht="12.75" customHeight="1">
      <c r="F17" s="316"/>
      <c r="H17" s="247" t="s">
        <v>736</v>
      </c>
      <c r="I17" s="320"/>
      <c r="J17" s="352" t="s">
        <v>737</v>
      </c>
      <c r="K17" s="1323"/>
      <c r="L17" s="1323"/>
      <c r="M17" s="1323" t="s">
        <v>869</v>
      </c>
      <c r="N17" s="1323"/>
      <c r="O17" s="1323" t="s">
        <v>870</v>
      </c>
      <c r="P17" s="1323"/>
      <c r="Q17" s="1323"/>
      <c r="R17" s="348"/>
      <c r="S17" s="348"/>
      <c r="T17" s="348"/>
      <c r="U17" s="427"/>
      <c r="V17" s="327"/>
      <c r="W17" s="348"/>
      <c r="X17" s="1323" t="s">
        <v>732</v>
      </c>
      <c r="Y17" s="1323" t="s">
        <v>741</v>
      </c>
      <c r="Z17" s="1323"/>
      <c r="AA17" s="428" t="s">
        <v>871</v>
      </c>
      <c r="AB17" s="1324"/>
      <c r="AC17" s="429"/>
      <c r="AD17" s="1323"/>
      <c r="AE17" s="1323"/>
      <c r="AF17" s="1323"/>
      <c r="AG17" s="1323"/>
      <c r="AH17" s="1323"/>
      <c r="AI17" s="428"/>
      <c r="AJ17" s="430"/>
      <c r="AK17" s="428" t="s">
        <v>872</v>
      </c>
      <c r="AL17" s="431"/>
      <c r="AM17" s="1323" t="s">
        <v>744</v>
      </c>
      <c r="AN17" s="431"/>
      <c r="AO17" s="431"/>
      <c r="AP17" s="431"/>
      <c r="AQ17" s="1323"/>
      <c r="AR17" s="1323" t="s">
        <v>420</v>
      </c>
      <c r="AS17" s="1323"/>
      <c r="AT17" s="1323"/>
      <c r="AU17" s="1323"/>
      <c r="AV17" s="358"/>
      <c r="AW17" s="1325" t="s">
        <v>873</v>
      </c>
      <c r="AX17" s="358"/>
      <c r="AY17" s="428"/>
      <c r="AZ17" s="431"/>
      <c r="BA17" s="1323"/>
      <c r="BB17" s="1323"/>
      <c r="BC17" s="433" t="s">
        <v>874</v>
      </c>
      <c r="BD17" s="1323"/>
      <c r="BE17" s="1323"/>
      <c r="BF17" s="432"/>
      <c r="BG17" s="361"/>
      <c r="BH17" s="428" t="s">
        <v>747</v>
      </c>
      <c r="BI17" s="428"/>
      <c r="BJ17" s="428" t="s">
        <v>875</v>
      </c>
      <c r="BK17" s="1329" t="s">
        <v>876</v>
      </c>
    </row>
    <row r="18" spans="1:64" s="315" customFormat="1" ht="12.75" customHeight="1">
      <c r="F18" s="316"/>
      <c r="H18" s="335"/>
      <c r="I18" s="1321" t="s">
        <v>432</v>
      </c>
      <c r="J18" s="352" t="s">
        <v>748</v>
      </c>
      <c r="K18" s="1323" t="s">
        <v>432</v>
      </c>
      <c r="L18" s="1323" t="s">
        <v>432</v>
      </c>
      <c r="M18" s="1323" t="s">
        <v>749</v>
      </c>
      <c r="N18" s="1323" t="s">
        <v>877</v>
      </c>
      <c r="O18" s="1323" t="s">
        <v>878</v>
      </c>
      <c r="P18" s="1323" t="s">
        <v>439</v>
      </c>
      <c r="Q18" s="1323" t="s">
        <v>432</v>
      </c>
      <c r="R18" s="1323" t="s">
        <v>440</v>
      </c>
      <c r="S18" s="1323" t="s">
        <v>441</v>
      </c>
      <c r="T18" s="1323" t="s">
        <v>879</v>
      </c>
      <c r="U18" s="358" t="s">
        <v>439</v>
      </c>
      <c r="V18" s="1325" t="s">
        <v>432</v>
      </c>
      <c r="W18" s="1323" t="s">
        <v>432</v>
      </c>
      <c r="X18" s="1323" t="s">
        <v>880</v>
      </c>
      <c r="Y18" s="1323" t="s">
        <v>435</v>
      </c>
      <c r="Z18" s="1323" t="s">
        <v>881</v>
      </c>
      <c r="AA18" s="428" t="s">
        <v>751</v>
      </c>
      <c r="AB18" s="1324" t="s">
        <v>437</v>
      </c>
      <c r="AC18" s="429" t="s">
        <v>438</v>
      </c>
      <c r="AD18" s="1323" t="s">
        <v>439</v>
      </c>
      <c r="AE18" s="1323" t="s">
        <v>432</v>
      </c>
      <c r="AF18" s="1323" t="s">
        <v>442</v>
      </c>
      <c r="AG18" s="1323" t="s">
        <v>752</v>
      </c>
      <c r="AH18" s="1323" t="s">
        <v>756</v>
      </c>
      <c r="AI18" s="428" t="s">
        <v>882</v>
      </c>
      <c r="AJ18" s="430" t="s">
        <v>883</v>
      </c>
      <c r="AK18" s="428" t="s">
        <v>884</v>
      </c>
      <c r="AL18" s="431" t="s">
        <v>443</v>
      </c>
      <c r="AM18" s="1323" t="s">
        <v>754</v>
      </c>
      <c r="AN18" s="431" t="s">
        <v>885</v>
      </c>
      <c r="AO18" s="431" t="s">
        <v>886</v>
      </c>
      <c r="AP18" s="431" t="s">
        <v>439</v>
      </c>
      <c r="AQ18" s="1323" t="s">
        <v>432</v>
      </c>
      <c r="AR18" s="1323" t="s">
        <v>749</v>
      </c>
      <c r="AS18" s="1323" t="s">
        <v>887</v>
      </c>
      <c r="AT18" s="1323" t="s">
        <v>888</v>
      </c>
      <c r="AU18" s="1323" t="s">
        <v>889</v>
      </c>
      <c r="AV18" s="358" t="s">
        <v>890</v>
      </c>
      <c r="AW18" s="1325" t="s">
        <v>891</v>
      </c>
      <c r="AX18" s="358" t="s">
        <v>892</v>
      </c>
      <c r="AY18" s="428" t="s">
        <v>893</v>
      </c>
      <c r="AZ18" s="431" t="s">
        <v>439</v>
      </c>
      <c r="BA18" s="1323" t="s">
        <v>432</v>
      </c>
      <c r="BB18" s="1323" t="s">
        <v>422</v>
      </c>
      <c r="BC18" s="1323" t="s">
        <v>894</v>
      </c>
      <c r="BD18" s="1323" t="s">
        <v>758</v>
      </c>
      <c r="BE18" s="1323" t="s">
        <v>895</v>
      </c>
      <c r="BF18" s="432" t="s">
        <v>439</v>
      </c>
      <c r="BG18" s="361" t="s">
        <v>432</v>
      </c>
      <c r="BH18" s="428" t="s">
        <v>759</v>
      </c>
      <c r="BI18" s="428" t="s">
        <v>896</v>
      </c>
      <c r="BJ18" s="428" t="s">
        <v>433</v>
      </c>
      <c r="BK18" s="1329" t="s">
        <v>439</v>
      </c>
    </row>
    <row r="19" spans="1:64" s="362" customFormat="1" ht="7.5" customHeight="1">
      <c r="F19" s="363"/>
      <c r="H19" s="364"/>
      <c r="I19" s="365"/>
      <c r="J19" s="434"/>
      <c r="K19" s="435"/>
      <c r="L19" s="435"/>
      <c r="M19" s="435"/>
      <c r="N19" s="435"/>
      <c r="O19" s="435"/>
      <c r="P19" s="435"/>
      <c r="Q19" s="435"/>
      <c r="R19" s="367"/>
      <c r="S19" s="367"/>
      <c r="T19" s="367"/>
      <c r="U19" s="368"/>
      <c r="V19" s="371"/>
      <c r="W19" s="367"/>
      <c r="X19" s="367"/>
      <c r="Y19" s="367"/>
      <c r="Z19" s="367"/>
      <c r="AA19" s="436"/>
      <c r="AB19" s="370"/>
      <c r="AC19" s="437"/>
      <c r="AD19" s="367"/>
      <c r="AE19" s="367"/>
      <c r="AF19" s="367"/>
      <c r="AG19" s="367"/>
      <c r="AH19" s="367"/>
      <c r="AI19" s="436"/>
      <c r="AJ19" s="438"/>
      <c r="AK19" s="436"/>
      <c r="AL19" s="439"/>
      <c r="AM19" s="439"/>
      <c r="AN19" s="439"/>
      <c r="AO19" s="439"/>
      <c r="AP19" s="439"/>
      <c r="AQ19" s="367"/>
      <c r="AR19" s="367"/>
      <c r="AS19" s="367"/>
      <c r="AT19" s="367"/>
      <c r="AU19" s="367"/>
      <c r="AV19" s="368"/>
      <c r="AW19" s="371"/>
      <c r="AX19" s="368"/>
      <c r="AY19" s="436"/>
      <c r="AZ19" s="439"/>
      <c r="BA19" s="367"/>
      <c r="BB19" s="367"/>
      <c r="BC19" s="367"/>
      <c r="BD19" s="367"/>
      <c r="BE19" s="367"/>
      <c r="BF19" s="440"/>
      <c r="BG19" s="441"/>
      <c r="BH19" s="436"/>
      <c r="BI19" s="436"/>
      <c r="BJ19" s="436"/>
      <c r="BK19" s="442"/>
    </row>
    <row r="20" spans="1:64" s="362" customFormat="1" ht="7.5" customHeight="1">
      <c r="F20" s="363"/>
      <c r="H20" s="373"/>
      <c r="I20" s="374"/>
      <c r="J20" s="375"/>
      <c r="K20" s="377"/>
      <c r="L20" s="377"/>
      <c r="M20" s="377"/>
      <c r="N20" s="377"/>
      <c r="O20" s="377"/>
      <c r="P20" s="377"/>
      <c r="Q20" s="377"/>
      <c r="R20" s="377"/>
      <c r="S20" s="377"/>
      <c r="T20" s="377"/>
      <c r="U20" s="377"/>
      <c r="V20" s="377"/>
      <c r="W20" s="377"/>
      <c r="X20" s="377"/>
      <c r="Y20" s="377"/>
      <c r="Z20" s="377"/>
      <c r="AA20" s="443"/>
      <c r="AB20" s="377"/>
      <c r="AC20" s="377"/>
      <c r="AD20" s="377"/>
      <c r="AE20" s="377"/>
      <c r="AF20" s="377"/>
      <c r="AG20" s="377"/>
      <c r="AH20" s="377"/>
      <c r="AI20" s="443"/>
      <c r="AJ20" s="443"/>
      <c r="AK20" s="443"/>
      <c r="AL20" s="443"/>
      <c r="AM20" s="443"/>
      <c r="AN20" s="443"/>
      <c r="AO20" s="443"/>
      <c r="AP20" s="443"/>
      <c r="AQ20" s="377"/>
      <c r="AR20" s="377"/>
      <c r="AS20" s="377"/>
      <c r="AT20" s="377"/>
      <c r="AU20" s="377"/>
      <c r="AV20" s="377"/>
      <c r="AW20" s="377"/>
      <c r="AX20" s="377"/>
      <c r="AY20" s="443"/>
      <c r="AZ20" s="443"/>
      <c r="BA20" s="377"/>
      <c r="BB20" s="377"/>
      <c r="BC20" s="377"/>
      <c r="BD20" s="377"/>
      <c r="BE20" s="377"/>
      <c r="BF20" s="443"/>
      <c r="BG20" s="444"/>
      <c r="BH20" s="444"/>
      <c r="BI20" s="444"/>
      <c r="BJ20" s="444"/>
      <c r="BK20" s="444"/>
    </row>
    <row r="21" spans="1:64" s="181" customFormat="1" ht="12" customHeight="1">
      <c r="A21" s="181" t="s">
        <v>897</v>
      </c>
      <c r="B21" s="181" t="s">
        <v>147</v>
      </c>
      <c r="C21" s="181" t="s">
        <v>148</v>
      </c>
      <c r="D21" s="181" t="s">
        <v>149</v>
      </c>
      <c r="F21" s="267">
        <v>1</v>
      </c>
      <c r="H21" s="268" t="s">
        <v>898</v>
      </c>
      <c r="I21" s="461">
        <v>287349</v>
      </c>
      <c r="J21" s="463">
        <v>100</v>
      </c>
      <c r="K21" s="462">
        <v>63222</v>
      </c>
      <c r="L21" s="462">
        <v>29400</v>
      </c>
      <c r="M21" s="462">
        <v>16106</v>
      </c>
      <c r="N21" s="462">
        <v>4656</v>
      </c>
      <c r="O21" s="462">
        <v>3241</v>
      </c>
      <c r="P21" s="462">
        <v>5397</v>
      </c>
      <c r="Q21" s="462">
        <v>33822</v>
      </c>
      <c r="R21" s="462">
        <v>8787</v>
      </c>
      <c r="S21" s="462">
        <v>14482</v>
      </c>
      <c r="T21" s="462">
        <v>6971</v>
      </c>
      <c r="U21" s="462">
        <v>3582</v>
      </c>
      <c r="V21" s="462">
        <v>194914</v>
      </c>
      <c r="W21" s="462">
        <v>30606</v>
      </c>
      <c r="X21" s="462">
        <v>4297</v>
      </c>
      <c r="Y21" s="462">
        <v>3890</v>
      </c>
      <c r="Z21" s="462">
        <v>6756</v>
      </c>
      <c r="AA21" s="462">
        <v>4550</v>
      </c>
      <c r="AB21" s="462">
        <v>7285</v>
      </c>
      <c r="AC21" s="462">
        <v>2025</v>
      </c>
      <c r="AD21" s="462">
        <v>1803</v>
      </c>
      <c r="AE21" s="462">
        <v>44560</v>
      </c>
      <c r="AF21" s="970">
        <v>6943</v>
      </c>
      <c r="AG21" s="462">
        <v>11410</v>
      </c>
      <c r="AH21" s="462">
        <v>7138</v>
      </c>
      <c r="AI21" s="462">
        <v>5735</v>
      </c>
      <c r="AJ21" s="462">
        <v>1907</v>
      </c>
      <c r="AK21" s="462">
        <v>774</v>
      </c>
      <c r="AL21" s="462">
        <v>2907</v>
      </c>
      <c r="AM21" s="462">
        <v>299</v>
      </c>
      <c r="AN21" s="462">
        <v>575</v>
      </c>
      <c r="AO21" s="462">
        <v>902</v>
      </c>
      <c r="AP21" s="462">
        <v>5970</v>
      </c>
      <c r="AQ21" s="462">
        <v>12059</v>
      </c>
      <c r="AR21" s="462">
        <v>2306</v>
      </c>
      <c r="AS21" s="462">
        <v>2357</v>
      </c>
      <c r="AT21" s="462">
        <v>743</v>
      </c>
      <c r="AU21" s="462">
        <v>780</v>
      </c>
      <c r="AV21" s="462">
        <v>619</v>
      </c>
      <c r="AW21" s="462">
        <v>326</v>
      </c>
      <c r="AX21" s="462">
        <v>2335</v>
      </c>
      <c r="AY21" s="462">
        <v>1178</v>
      </c>
      <c r="AZ21" s="462">
        <v>1415</v>
      </c>
      <c r="BA21" s="462">
        <v>107689</v>
      </c>
      <c r="BB21" s="462">
        <v>75911</v>
      </c>
      <c r="BC21" s="462">
        <v>8674</v>
      </c>
      <c r="BD21" s="462">
        <v>6645</v>
      </c>
      <c r="BE21" s="462">
        <v>8705</v>
      </c>
      <c r="BF21" s="462">
        <v>7754</v>
      </c>
      <c r="BG21" s="462">
        <v>29213</v>
      </c>
      <c r="BH21" s="462">
        <v>4510</v>
      </c>
      <c r="BI21" s="462">
        <v>2961</v>
      </c>
      <c r="BJ21" s="462">
        <v>12712</v>
      </c>
      <c r="BK21" s="462">
        <v>9030</v>
      </c>
      <c r="BL21" s="272"/>
    </row>
    <row r="22" spans="1:64" s="181" customFormat="1" ht="12" hidden="1" customHeight="1">
      <c r="A22" s="181" t="s">
        <v>897</v>
      </c>
      <c r="B22" s="181" t="s">
        <v>147</v>
      </c>
      <c r="C22" s="181" t="s">
        <v>148</v>
      </c>
      <c r="D22" s="181" t="s">
        <v>149</v>
      </c>
      <c r="F22" s="267">
        <v>2</v>
      </c>
      <c r="H22" s="268" t="s">
        <v>899</v>
      </c>
      <c r="I22" s="445">
        <v>259288</v>
      </c>
      <c r="J22" s="447">
        <v>90.2</v>
      </c>
      <c r="K22" s="446">
        <v>58023</v>
      </c>
      <c r="L22" s="446">
        <v>26281</v>
      </c>
      <c r="M22" s="446">
        <v>14432</v>
      </c>
      <c r="N22" s="446">
        <v>4204</v>
      </c>
      <c r="O22" s="446">
        <v>3006</v>
      </c>
      <c r="P22" s="446">
        <v>4639</v>
      </c>
      <c r="Q22" s="446">
        <v>31742</v>
      </c>
      <c r="R22" s="446">
        <v>8468</v>
      </c>
      <c r="S22" s="446">
        <v>13675</v>
      </c>
      <c r="T22" s="446">
        <v>6296</v>
      </c>
      <c r="U22" s="446">
        <v>3303</v>
      </c>
      <c r="V22" s="446">
        <v>176992</v>
      </c>
      <c r="W22" s="446">
        <v>24326</v>
      </c>
      <c r="X22" s="446">
        <v>3726</v>
      </c>
      <c r="Y22" s="446">
        <v>3393</v>
      </c>
      <c r="Z22" s="446">
        <v>4766</v>
      </c>
      <c r="AA22" s="446">
        <v>3691</v>
      </c>
      <c r="AB22" s="446">
        <v>5751</v>
      </c>
      <c r="AC22" s="448">
        <v>1718</v>
      </c>
      <c r="AD22" s="446">
        <v>1281</v>
      </c>
      <c r="AE22" s="446">
        <v>37508</v>
      </c>
      <c r="AF22" s="446">
        <v>5764</v>
      </c>
      <c r="AG22" s="446">
        <v>9273</v>
      </c>
      <c r="AH22" s="446">
        <v>6231</v>
      </c>
      <c r="AI22" s="446">
        <v>4808</v>
      </c>
      <c r="AJ22" s="446">
        <v>1580</v>
      </c>
      <c r="AK22" s="446">
        <v>546</v>
      </c>
      <c r="AL22" s="446">
        <v>2163</v>
      </c>
      <c r="AM22" s="446">
        <v>258</v>
      </c>
      <c r="AN22" s="446">
        <v>545</v>
      </c>
      <c r="AO22" s="446">
        <v>875</v>
      </c>
      <c r="AP22" s="446">
        <v>5465</v>
      </c>
      <c r="AQ22" s="446">
        <v>11073</v>
      </c>
      <c r="AR22" s="446">
        <v>2023</v>
      </c>
      <c r="AS22" s="446">
        <v>2178</v>
      </c>
      <c r="AT22" s="446">
        <v>732</v>
      </c>
      <c r="AU22" s="446">
        <v>760</v>
      </c>
      <c r="AV22" s="446">
        <v>572</v>
      </c>
      <c r="AW22" s="446">
        <v>277</v>
      </c>
      <c r="AX22" s="446">
        <v>2218</v>
      </c>
      <c r="AY22" s="446">
        <v>1063</v>
      </c>
      <c r="AZ22" s="446">
        <v>1250</v>
      </c>
      <c r="BA22" s="446">
        <v>104085</v>
      </c>
      <c r="BB22" s="446">
        <v>73890</v>
      </c>
      <c r="BC22" s="446">
        <v>8534</v>
      </c>
      <c r="BD22" s="446">
        <v>6458</v>
      </c>
      <c r="BE22" s="446">
        <v>8107</v>
      </c>
      <c r="BF22" s="446">
        <v>7096</v>
      </c>
      <c r="BG22" s="446">
        <v>24273</v>
      </c>
      <c r="BH22" s="446">
        <v>4103</v>
      </c>
      <c r="BI22" s="446">
        <v>1901</v>
      </c>
      <c r="BJ22" s="446">
        <v>10618</v>
      </c>
      <c r="BK22" s="446">
        <v>7651</v>
      </c>
      <c r="BL22" s="272"/>
    </row>
    <row r="23" spans="1:64" s="181" customFormat="1" ht="12" hidden="1" customHeight="1">
      <c r="A23" s="181" t="s">
        <v>897</v>
      </c>
      <c r="B23" s="181" t="s">
        <v>147</v>
      </c>
      <c r="C23" s="181" t="s">
        <v>148</v>
      </c>
      <c r="D23" s="181" t="s">
        <v>149</v>
      </c>
      <c r="F23" s="267">
        <v>3</v>
      </c>
      <c r="H23" s="268" t="s">
        <v>900</v>
      </c>
      <c r="I23" s="445">
        <v>8357</v>
      </c>
      <c r="J23" s="447">
        <v>2.9</v>
      </c>
      <c r="K23" s="446">
        <v>2152</v>
      </c>
      <c r="L23" s="446">
        <v>1118</v>
      </c>
      <c r="M23" s="446">
        <v>729</v>
      </c>
      <c r="N23" s="446">
        <v>69</v>
      </c>
      <c r="O23" s="446">
        <v>110</v>
      </c>
      <c r="P23" s="446">
        <v>210</v>
      </c>
      <c r="Q23" s="446">
        <v>1034</v>
      </c>
      <c r="R23" s="446">
        <v>81</v>
      </c>
      <c r="S23" s="446">
        <v>351</v>
      </c>
      <c r="T23" s="446">
        <v>519</v>
      </c>
      <c r="U23" s="446">
        <v>83</v>
      </c>
      <c r="V23" s="446">
        <v>2198</v>
      </c>
      <c r="W23" s="446">
        <v>300</v>
      </c>
      <c r="X23" s="446">
        <v>46</v>
      </c>
      <c r="Y23" s="446">
        <v>86</v>
      </c>
      <c r="Z23" s="446">
        <v>37</v>
      </c>
      <c r="AA23" s="446">
        <v>44</v>
      </c>
      <c r="AB23" s="446">
        <v>71</v>
      </c>
      <c r="AC23" s="448">
        <v>1</v>
      </c>
      <c r="AD23" s="446">
        <v>15</v>
      </c>
      <c r="AE23" s="446">
        <v>421</v>
      </c>
      <c r="AF23" s="446">
        <v>159</v>
      </c>
      <c r="AG23" s="446">
        <v>124</v>
      </c>
      <c r="AH23" s="446">
        <v>54</v>
      </c>
      <c r="AI23" s="446">
        <v>8</v>
      </c>
      <c r="AJ23" s="446">
        <v>5</v>
      </c>
      <c r="AK23" s="446" t="s">
        <v>200</v>
      </c>
      <c r="AL23" s="446">
        <v>7</v>
      </c>
      <c r="AM23" s="446">
        <v>21</v>
      </c>
      <c r="AN23" s="446" t="s">
        <v>200</v>
      </c>
      <c r="AO23" s="446">
        <v>11</v>
      </c>
      <c r="AP23" s="446">
        <v>32</v>
      </c>
      <c r="AQ23" s="446">
        <v>216</v>
      </c>
      <c r="AR23" s="446">
        <v>76</v>
      </c>
      <c r="AS23" s="446">
        <v>68</v>
      </c>
      <c r="AT23" s="446">
        <v>2</v>
      </c>
      <c r="AU23" s="446">
        <v>7</v>
      </c>
      <c r="AV23" s="446" t="s">
        <v>200</v>
      </c>
      <c r="AW23" s="446" t="s">
        <v>200</v>
      </c>
      <c r="AX23" s="446">
        <v>12</v>
      </c>
      <c r="AY23" s="446">
        <v>14</v>
      </c>
      <c r="AZ23" s="446">
        <v>37</v>
      </c>
      <c r="BA23" s="446">
        <v>1261</v>
      </c>
      <c r="BB23" s="446">
        <v>91</v>
      </c>
      <c r="BC23" s="446">
        <v>120</v>
      </c>
      <c r="BD23" s="446">
        <v>24</v>
      </c>
      <c r="BE23" s="446">
        <v>591</v>
      </c>
      <c r="BF23" s="446">
        <v>435</v>
      </c>
      <c r="BG23" s="446">
        <v>4007</v>
      </c>
      <c r="BH23" s="446">
        <v>277</v>
      </c>
      <c r="BI23" s="446">
        <v>1041</v>
      </c>
      <c r="BJ23" s="446">
        <v>1523</v>
      </c>
      <c r="BK23" s="446">
        <v>1166</v>
      </c>
      <c r="BL23" s="272"/>
    </row>
    <row r="24" spans="1:64" s="181" customFormat="1" ht="12" hidden="1" customHeight="1">
      <c r="A24" s="181" t="s">
        <v>897</v>
      </c>
      <c r="B24" s="181" t="s">
        <v>147</v>
      </c>
      <c r="C24" s="181" t="s">
        <v>148</v>
      </c>
      <c r="D24" s="181" t="s">
        <v>149</v>
      </c>
      <c r="F24" s="267">
        <v>4</v>
      </c>
      <c r="H24" s="268" t="s">
        <v>901</v>
      </c>
      <c r="I24" s="445">
        <v>7095</v>
      </c>
      <c r="J24" s="447">
        <v>2.5</v>
      </c>
      <c r="K24" s="446">
        <v>1091</v>
      </c>
      <c r="L24" s="446">
        <v>510</v>
      </c>
      <c r="M24" s="446">
        <v>138</v>
      </c>
      <c r="N24" s="446">
        <v>172</v>
      </c>
      <c r="O24" s="446">
        <v>46</v>
      </c>
      <c r="P24" s="446">
        <v>154</v>
      </c>
      <c r="Q24" s="446">
        <v>581</v>
      </c>
      <c r="R24" s="446">
        <v>146</v>
      </c>
      <c r="S24" s="446">
        <v>320</v>
      </c>
      <c r="T24" s="446">
        <v>61</v>
      </c>
      <c r="U24" s="446">
        <v>54</v>
      </c>
      <c r="V24" s="446">
        <v>5861</v>
      </c>
      <c r="W24" s="446">
        <v>1928</v>
      </c>
      <c r="X24" s="446">
        <v>100</v>
      </c>
      <c r="Y24" s="446">
        <v>67</v>
      </c>
      <c r="Z24" s="446">
        <v>676</v>
      </c>
      <c r="AA24" s="446">
        <v>349</v>
      </c>
      <c r="AB24" s="446">
        <v>482</v>
      </c>
      <c r="AC24" s="448">
        <v>154</v>
      </c>
      <c r="AD24" s="446">
        <v>100</v>
      </c>
      <c r="AE24" s="446">
        <v>2115</v>
      </c>
      <c r="AF24" s="446">
        <v>207</v>
      </c>
      <c r="AG24" s="446">
        <v>341</v>
      </c>
      <c r="AH24" s="446">
        <v>316</v>
      </c>
      <c r="AI24" s="446">
        <v>350</v>
      </c>
      <c r="AJ24" s="446">
        <v>100</v>
      </c>
      <c r="AK24" s="446">
        <v>179</v>
      </c>
      <c r="AL24" s="446">
        <v>452</v>
      </c>
      <c r="AM24" s="446">
        <v>9</v>
      </c>
      <c r="AN24" s="446">
        <v>11</v>
      </c>
      <c r="AO24" s="446">
        <v>3</v>
      </c>
      <c r="AP24" s="446">
        <v>147</v>
      </c>
      <c r="AQ24" s="446">
        <v>241</v>
      </c>
      <c r="AR24" s="446">
        <v>66</v>
      </c>
      <c r="AS24" s="446">
        <v>35</v>
      </c>
      <c r="AT24" s="446" t="s">
        <v>200</v>
      </c>
      <c r="AU24" s="446" t="s">
        <v>200</v>
      </c>
      <c r="AV24" s="446">
        <v>10</v>
      </c>
      <c r="AW24" s="446">
        <v>45</v>
      </c>
      <c r="AX24" s="446">
        <v>24</v>
      </c>
      <c r="AY24" s="446">
        <v>41</v>
      </c>
      <c r="AZ24" s="446">
        <v>20</v>
      </c>
      <c r="BA24" s="446">
        <v>1577</v>
      </c>
      <c r="BB24" s="448">
        <v>1340</v>
      </c>
      <c r="BC24" s="446">
        <v>11</v>
      </c>
      <c r="BD24" s="446">
        <v>115</v>
      </c>
      <c r="BE24" s="446">
        <v>1</v>
      </c>
      <c r="BF24" s="446">
        <v>110</v>
      </c>
      <c r="BG24" s="446">
        <v>143</v>
      </c>
      <c r="BH24" s="446">
        <v>31</v>
      </c>
      <c r="BI24" s="446">
        <v>2</v>
      </c>
      <c r="BJ24" s="446">
        <v>67</v>
      </c>
      <c r="BK24" s="446">
        <v>43</v>
      </c>
      <c r="BL24" s="272"/>
    </row>
    <row r="25" spans="1:64" s="181" customFormat="1" ht="12" hidden="1" customHeight="1">
      <c r="A25" s="181" t="s">
        <v>897</v>
      </c>
      <c r="B25" s="181" t="s">
        <v>147</v>
      </c>
      <c r="C25" s="181" t="s">
        <v>148</v>
      </c>
      <c r="D25" s="181" t="s">
        <v>149</v>
      </c>
      <c r="F25" s="267">
        <v>5</v>
      </c>
      <c r="H25" s="268" t="s">
        <v>902</v>
      </c>
      <c r="I25" s="445">
        <v>12609</v>
      </c>
      <c r="J25" s="447">
        <v>4.4000000000000004</v>
      </c>
      <c r="K25" s="446">
        <v>1956</v>
      </c>
      <c r="L25" s="446">
        <v>1491</v>
      </c>
      <c r="M25" s="446">
        <v>807</v>
      </c>
      <c r="N25" s="446">
        <v>211</v>
      </c>
      <c r="O25" s="446">
        <v>79</v>
      </c>
      <c r="P25" s="446">
        <v>394</v>
      </c>
      <c r="Q25" s="446">
        <v>465</v>
      </c>
      <c r="R25" s="446">
        <v>92</v>
      </c>
      <c r="S25" s="446">
        <v>136</v>
      </c>
      <c r="T25" s="446">
        <v>95</v>
      </c>
      <c r="U25" s="446">
        <v>142</v>
      </c>
      <c r="V25" s="446">
        <v>9863</v>
      </c>
      <c r="W25" s="446">
        <v>4052</v>
      </c>
      <c r="X25" s="446">
        <v>425</v>
      </c>
      <c r="Y25" s="446">
        <v>344</v>
      </c>
      <c r="Z25" s="446">
        <v>1277</v>
      </c>
      <c r="AA25" s="446">
        <v>466</v>
      </c>
      <c r="AB25" s="446">
        <v>981</v>
      </c>
      <c r="AC25" s="448">
        <v>152</v>
      </c>
      <c r="AD25" s="446">
        <v>407</v>
      </c>
      <c r="AE25" s="446">
        <v>4516</v>
      </c>
      <c r="AF25" s="446">
        <v>813</v>
      </c>
      <c r="AG25" s="446">
        <v>1672</v>
      </c>
      <c r="AH25" s="446">
        <v>537</v>
      </c>
      <c r="AI25" s="446">
        <v>569</v>
      </c>
      <c r="AJ25" s="446">
        <v>222</v>
      </c>
      <c r="AK25" s="446">
        <v>49</v>
      </c>
      <c r="AL25" s="446">
        <v>285</v>
      </c>
      <c r="AM25" s="446">
        <v>11</v>
      </c>
      <c r="AN25" s="446">
        <v>19</v>
      </c>
      <c r="AO25" s="446">
        <v>13</v>
      </c>
      <c r="AP25" s="446">
        <v>326</v>
      </c>
      <c r="AQ25" s="446">
        <v>529</v>
      </c>
      <c r="AR25" s="446">
        <v>141</v>
      </c>
      <c r="AS25" s="446">
        <v>76</v>
      </c>
      <c r="AT25" s="446">
        <v>9</v>
      </c>
      <c r="AU25" s="446">
        <v>13</v>
      </c>
      <c r="AV25" s="446">
        <v>37</v>
      </c>
      <c r="AW25" s="446">
        <v>4</v>
      </c>
      <c r="AX25" s="446">
        <v>81</v>
      </c>
      <c r="AY25" s="446">
        <v>60</v>
      </c>
      <c r="AZ25" s="446">
        <v>108</v>
      </c>
      <c r="BA25" s="446">
        <v>766</v>
      </c>
      <c r="BB25" s="446">
        <v>590</v>
      </c>
      <c r="BC25" s="446">
        <v>9</v>
      </c>
      <c r="BD25" s="446">
        <v>48</v>
      </c>
      <c r="BE25" s="446">
        <v>6</v>
      </c>
      <c r="BF25" s="446">
        <v>113</v>
      </c>
      <c r="BG25" s="446">
        <v>790</v>
      </c>
      <c r="BH25" s="446">
        <v>99</v>
      </c>
      <c r="BI25" s="446">
        <v>17</v>
      </c>
      <c r="BJ25" s="446">
        <v>504</v>
      </c>
      <c r="BK25" s="446">
        <v>170</v>
      </c>
      <c r="BL25" s="272"/>
    </row>
    <row r="26" spans="1:64" s="181" customFormat="1" ht="12" hidden="1" customHeight="1">
      <c r="A26" s="181" t="s">
        <v>897</v>
      </c>
      <c r="B26" s="181" t="s">
        <v>147</v>
      </c>
      <c r="C26" s="181" t="s">
        <v>148</v>
      </c>
      <c r="D26" s="181" t="s">
        <v>149</v>
      </c>
      <c r="F26" s="267">
        <v>6</v>
      </c>
      <c r="H26" s="268" t="s">
        <v>903</v>
      </c>
      <c r="I26" s="445">
        <v>134397</v>
      </c>
      <c r="J26" s="447">
        <v>46.8</v>
      </c>
      <c r="K26" s="446">
        <v>18831</v>
      </c>
      <c r="L26" s="446">
        <v>9617</v>
      </c>
      <c r="M26" s="446">
        <v>4657</v>
      </c>
      <c r="N26" s="446">
        <v>1905</v>
      </c>
      <c r="O26" s="446">
        <v>1060</v>
      </c>
      <c r="P26" s="446">
        <v>1995</v>
      </c>
      <c r="Q26" s="446">
        <v>9214</v>
      </c>
      <c r="R26" s="446">
        <v>2659</v>
      </c>
      <c r="S26" s="446">
        <v>3968</v>
      </c>
      <c r="T26" s="446">
        <v>1370</v>
      </c>
      <c r="U26" s="446">
        <v>1217</v>
      </c>
      <c r="V26" s="446">
        <v>106494</v>
      </c>
      <c r="W26" s="446">
        <v>20639</v>
      </c>
      <c r="X26" s="446">
        <v>2603</v>
      </c>
      <c r="Y26" s="446">
        <v>2269</v>
      </c>
      <c r="Z26" s="446">
        <v>5015</v>
      </c>
      <c r="AA26" s="446">
        <v>2948</v>
      </c>
      <c r="AB26" s="446">
        <v>4702</v>
      </c>
      <c r="AC26" s="448">
        <v>1644</v>
      </c>
      <c r="AD26" s="446">
        <v>1458</v>
      </c>
      <c r="AE26" s="446">
        <v>30188</v>
      </c>
      <c r="AF26" s="446">
        <v>4611</v>
      </c>
      <c r="AG26" s="446">
        <v>7084</v>
      </c>
      <c r="AH26" s="446">
        <v>4315</v>
      </c>
      <c r="AI26" s="446">
        <v>4600</v>
      </c>
      <c r="AJ26" s="446">
        <v>1499</v>
      </c>
      <c r="AK26" s="446">
        <v>703</v>
      </c>
      <c r="AL26" s="446">
        <v>2404</v>
      </c>
      <c r="AM26" s="446">
        <v>248</v>
      </c>
      <c r="AN26" s="446">
        <v>361</v>
      </c>
      <c r="AO26" s="446">
        <v>260</v>
      </c>
      <c r="AP26" s="446">
        <v>4103</v>
      </c>
      <c r="AQ26" s="446">
        <v>8509</v>
      </c>
      <c r="AR26" s="446">
        <v>1643</v>
      </c>
      <c r="AS26" s="446">
        <v>1517</v>
      </c>
      <c r="AT26" s="446">
        <v>581</v>
      </c>
      <c r="AU26" s="446">
        <v>535</v>
      </c>
      <c r="AV26" s="446">
        <v>525</v>
      </c>
      <c r="AW26" s="446">
        <v>302</v>
      </c>
      <c r="AX26" s="446">
        <v>1468</v>
      </c>
      <c r="AY26" s="446">
        <v>932</v>
      </c>
      <c r="AZ26" s="446">
        <v>1006</v>
      </c>
      <c r="BA26" s="446">
        <v>47158</v>
      </c>
      <c r="BB26" s="446">
        <v>36820</v>
      </c>
      <c r="BC26" s="446">
        <v>4018</v>
      </c>
      <c r="BD26" s="446">
        <v>2260</v>
      </c>
      <c r="BE26" s="446">
        <v>2088</v>
      </c>
      <c r="BF26" s="446">
        <v>1972</v>
      </c>
      <c r="BG26" s="446">
        <v>9072</v>
      </c>
      <c r="BH26" s="446">
        <v>1300</v>
      </c>
      <c r="BI26" s="446">
        <v>333</v>
      </c>
      <c r="BJ26" s="446">
        <v>4771</v>
      </c>
      <c r="BK26" s="446">
        <v>2668</v>
      </c>
      <c r="BL26" s="272"/>
    </row>
    <row r="27" spans="1:64" s="181" customFormat="1" ht="12" hidden="1" customHeight="1">
      <c r="A27" s="181" t="s">
        <v>897</v>
      </c>
      <c r="B27" s="181" t="s">
        <v>147</v>
      </c>
      <c r="C27" s="181" t="s">
        <v>148</v>
      </c>
      <c r="D27" s="181" t="s">
        <v>149</v>
      </c>
      <c r="F27" s="267">
        <v>7</v>
      </c>
      <c r="H27" s="268" t="s">
        <v>899</v>
      </c>
      <c r="I27" s="445">
        <v>116747</v>
      </c>
      <c r="J27" s="447">
        <v>40.6</v>
      </c>
      <c r="K27" s="446">
        <v>16614</v>
      </c>
      <c r="L27" s="446">
        <v>8081</v>
      </c>
      <c r="M27" s="446">
        <v>3914</v>
      </c>
      <c r="N27" s="446">
        <v>1604</v>
      </c>
      <c r="O27" s="446">
        <v>986</v>
      </c>
      <c r="P27" s="446">
        <v>1577</v>
      </c>
      <c r="Q27" s="446">
        <v>8533</v>
      </c>
      <c r="R27" s="446">
        <v>2541</v>
      </c>
      <c r="S27" s="446">
        <v>3665</v>
      </c>
      <c r="T27" s="446">
        <v>1257</v>
      </c>
      <c r="U27" s="446">
        <v>1070</v>
      </c>
      <c r="V27" s="446">
        <v>91840</v>
      </c>
      <c r="W27" s="446">
        <v>15019</v>
      </c>
      <c r="X27" s="446">
        <v>2129</v>
      </c>
      <c r="Y27" s="446">
        <v>1904</v>
      </c>
      <c r="Z27" s="446">
        <v>3114</v>
      </c>
      <c r="AA27" s="446">
        <v>2209</v>
      </c>
      <c r="AB27" s="446">
        <v>3343</v>
      </c>
      <c r="AC27" s="448">
        <v>1348</v>
      </c>
      <c r="AD27" s="446">
        <v>972</v>
      </c>
      <c r="AE27" s="446">
        <v>24017</v>
      </c>
      <c r="AF27" s="446">
        <v>3697</v>
      </c>
      <c r="AG27" s="446">
        <v>5194</v>
      </c>
      <c r="AH27" s="446">
        <v>3530</v>
      </c>
      <c r="AI27" s="446">
        <v>3714</v>
      </c>
      <c r="AJ27" s="446">
        <v>1206</v>
      </c>
      <c r="AK27" s="446">
        <v>485</v>
      </c>
      <c r="AL27" s="446">
        <v>1680</v>
      </c>
      <c r="AM27" s="446">
        <v>230</v>
      </c>
      <c r="AN27" s="446">
        <v>341</v>
      </c>
      <c r="AO27" s="446">
        <v>249</v>
      </c>
      <c r="AP27" s="446">
        <v>3691</v>
      </c>
      <c r="AQ27" s="446">
        <v>7799</v>
      </c>
      <c r="AR27" s="446">
        <v>1444</v>
      </c>
      <c r="AS27" s="446">
        <v>1408</v>
      </c>
      <c r="AT27" s="446">
        <v>572</v>
      </c>
      <c r="AU27" s="446">
        <v>522</v>
      </c>
      <c r="AV27" s="446">
        <v>488</v>
      </c>
      <c r="AW27" s="446">
        <v>262</v>
      </c>
      <c r="AX27" s="446">
        <v>1378</v>
      </c>
      <c r="AY27" s="446">
        <v>845</v>
      </c>
      <c r="AZ27" s="446">
        <v>880</v>
      </c>
      <c r="BA27" s="446">
        <v>45005</v>
      </c>
      <c r="BB27" s="446">
        <v>35008</v>
      </c>
      <c r="BC27" s="446">
        <v>3999</v>
      </c>
      <c r="BD27" s="446">
        <v>2121</v>
      </c>
      <c r="BE27" s="446">
        <v>2082</v>
      </c>
      <c r="BF27" s="446">
        <v>1795</v>
      </c>
      <c r="BG27" s="446">
        <v>8293</v>
      </c>
      <c r="BH27" s="446">
        <v>1201</v>
      </c>
      <c r="BI27" s="446">
        <v>322</v>
      </c>
      <c r="BJ27" s="446">
        <v>4283</v>
      </c>
      <c r="BK27" s="446">
        <v>2487</v>
      </c>
      <c r="BL27" s="272"/>
    </row>
    <row r="28" spans="1:64" s="181" customFormat="1" ht="12" hidden="1" customHeight="1">
      <c r="A28" s="181" t="s">
        <v>897</v>
      </c>
      <c r="B28" s="181" t="s">
        <v>147</v>
      </c>
      <c r="C28" s="181" t="s">
        <v>148</v>
      </c>
      <c r="D28" s="181" t="s">
        <v>149</v>
      </c>
      <c r="F28" s="267">
        <v>8</v>
      </c>
      <c r="H28" s="268" t="s">
        <v>900</v>
      </c>
      <c r="I28" s="445" t="s">
        <v>200</v>
      </c>
      <c r="J28" s="447" t="s">
        <v>200</v>
      </c>
      <c r="K28" s="446" t="s">
        <v>200</v>
      </c>
      <c r="L28" s="446" t="s">
        <v>200</v>
      </c>
      <c r="M28" s="446" t="s">
        <v>200</v>
      </c>
      <c r="N28" s="446" t="s">
        <v>200</v>
      </c>
      <c r="O28" s="446" t="s">
        <v>200</v>
      </c>
      <c r="P28" s="446" t="s">
        <v>200</v>
      </c>
      <c r="Q28" s="446" t="s">
        <v>200</v>
      </c>
      <c r="R28" s="446" t="s">
        <v>200</v>
      </c>
      <c r="S28" s="446" t="s">
        <v>200</v>
      </c>
      <c r="T28" s="446" t="s">
        <v>200</v>
      </c>
      <c r="U28" s="446" t="s">
        <v>200</v>
      </c>
      <c r="V28" s="446" t="s">
        <v>200</v>
      </c>
      <c r="W28" s="446" t="s">
        <v>200</v>
      </c>
      <c r="X28" s="446" t="s">
        <v>200</v>
      </c>
      <c r="Y28" s="446" t="s">
        <v>200</v>
      </c>
      <c r="Z28" s="446" t="s">
        <v>200</v>
      </c>
      <c r="AA28" s="446" t="s">
        <v>200</v>
      </c>
      <c r="AB28" s="446" t="s">
        <v>200</v>
      </c>
      <c r="AC28" s="448" t="s">
        <v>200</v>
      </c>
      <c r="AD28" s="446" t="s">
        <v>200</v>
      </c>
      <c r="AE28" s="446" t="s">
        <v>200</v>
      </c>
      <c r="AF28" s="446" t="s">
        <v>200</v>
      </c>
      <c r="AG28" s="446" t="s">
        <v>200</v>
      </c>
      <c r="AH28" s="446" t="s">
        <v>200</v>
      </c>
      <c r="AI28" s="446" t="s">
        <v>200</v>
      </c>
      <c r="AJ28" s="446" t="s">
        <v>200</v>
      </c>
      <c r="AK28" s="446" t="s">
        <v>200</v>
      </c>
      <c r="AL28" s="446" t="s">
        <v>200</v>
      </c>
      <c r="AM28" s="446" t="s">
        <v>200</v>
      </c>
      <c r="AN28" s="446" t="s">
        <v>200</v>
      </c>
      <c r="AO28" s="446" t="s">
        <v>200</v>
      </c>
      <c r="AP28" s="446" t="s">
        <v>200</v>
      </c>
      <c r="AQ28" s="446" t="s">
        <v>200</v>
      </c>
      <c r="AR28" s="446" t="s">
        <v>200</v>
      </c>
      <c r="AS28" s="446" t="s">
        <v>200</v>
      </c>
      <c r="AT28" s="446" t="s">
        <v>200</v>
      </c>
      <c r="AU28" s="446" t="s">
        <v>200</v>
      </c>
      <c r="AV28" s="446" t="s">
        <v>200</v>
      </c>
      <c r="AW28" s="446" t="s">
        <v>200</v>
      </c>
      <c r="AX28" s="446" t="s">
        <v>200</v>
      </c>
      <c r="AY28" s="446" t="s">
        <v>200</v>
      </c>
      <c r="AZ28" s="446" t="s">
        <v>200</v>
      </c>
      <c r="BA28" s="446" t="s">
        <v>200</v>
      </c>
      <c r="BB28" s="446" t="s">
        <v>200</v>
      </c>
      <c r="BC28" s="446" t="s">
        <v>200</v>
      </c>
      <c r="BD28" s="446" t="s">
        <v>200</v>
      </c>
      <c r="BE28" s="446" t="s">
        <v>200</v>
      </c>
      <c r="BF28" s="446" t="s">
        <v>200</v>
      </c>
      <c r="BG28" s="446" t="s">
        <v>200</v>
      </c>
      <c r="BH28" s="446" t="s">
        <v>200</v>
      </c>
      <c r="BI28" s="446" t="s">
        <v>200</v>
      </c>
      <c r="BJ28" s="446" t="s">
        <v>200</v>
      </c>
      <c r="BK28" s="446" t="s">
        <v>200</v>
      </c>
      <c r="BL28" s="272"/>
    </row>
    <row r="29" spans="1:64" s="181" customFormat="1" ht="12" hidden="1" customHeight="1">
      <c r="A29" s="181" t="s">
        <v>897</v>
      </c>
      <c r="B29" s="181" t="s">
        <v>147</v>
      </c>
      <c r="C29" s="181" t="s">
        <v>148</v>
      </c>
      <c r="D29" s="181" t="s">
        <v>149</v>
      </c>
      <c r="F29" s="267">
        <v>9</v>
      </c>
      <c r="H29" s="268" t="s">
        <v>901</v>
      </c>
      <c r="I29" s="445">
        <v>5825</v>
      </c>
      <c r="J29" s="447">
        <v>2</v>
      </c>
      <c r="K29" s="446">
        <v>501</v>
      </c>
      <c r="L29" s="446">
        <v>254</v>
      </c>
      <c r="M29" s="446">
        <v>27</v>
      </c>
      <c r="N29" s="446">
        <v>110</v>
      </c>
      <c r="O29" s="446">
        <v>9</v>
      </c>
      <c r="P29" s="446">
        <v>108</v>
      </c>
      <c r="Q29" s="446">
        <v>247</v>
      </c>
      <c r="R29" s="446">
        <v>31</v>
      </c>
      <c r="S29" s="446">
        <v>175</v>
      </c>
      <c r="T29" s="446">
        <v>22</v>
      </c>
      <c r="U29" s="446">
        <v>19</v>
      </c>
      <c r="V29" s="446">
        <v>5301</v>
      </c>
      <c r="W29" s="446">
        <v>1737</v>
      </c>
      <c r="X29" s="446">
        <v>91</v>
      </c>
      <c r="Y29" s="446">
        <v>38</v>
      </c>
      <c r="Z29" s="446">
        <v>640</v>
      </c>
      <c r="AA29" s="446">
        <v>306</v>
      </c>
      <c r="AB29" s="446">
        <v>430</v>
      </c>
      <c r="AC29" s="446">
        <v>147</v>
      </c>
      <c r="AD29" s="446">
        <v>85</v>
      </c>
      <c r="AE29" s="446">
        <v>1936</v>
      </c>
      <c r="AF29" s="446">
        <v>189</v>
      </c>
      <c r="AG29" s="446">
        <v>320</v>
      </c>
      <c r="AH29" s="446">
        <v>277</v>
      </c>
      <c r="AI29" s="446">
        <v>336</v>
      </c>
      <c r="AJ29" s="446">
        <v>75</v>
      </c>
      <c r="AK29" s="446">
        <v>169</v>
      </c>
      <c r="AL29" s="446">
        <v>448</v>
      </c>
      <c r="AM29" s="446">
        <v>8</v>
      </c>
      <c r="AN29" s="446">
        <v>11</v>
      </c>
      <c r="AO29" s="446" t="s">
        <v>200</v>
      </c>
      <c r="AP29" s="446">
        <v>103</v>
      </c>
      <c r="AQ29" s="446">
        <v>194</v>
      </c>
      <c r="AR29" s="446">
        <v>58</v>
      </c>
      <c r="AS29" s="446">
        <v>33</v>
      </c>
      <c r="AT29" s="446" t="s">
        <v>200</v>
      </c>
      <c r="AU29" s="446" t="s">
        <v>200</v>
      </c>
      <c r="AV29" s="446" t="s">
        <v>200</v>
      </c>
      <c r="AW29" s="446">
        <v>36</v>
      </c>
      <c r="AX29" s="446">
        <v>19</v>
      </c>
      <c r="AY29" s="446">
        <v>28</v>
      </c>
      <c r="AZ29" s="446">
        <v>20</v>
      </c>
      <c r="BA29" s="446">
        <v>1434</v>
      </c>
      <c r="BB29" s="446">
        <v>1238</v>
      </c>
      <c r="BC29" s="446">
        <v>10</v>
      </c>
      <c r="BD29" s="446">
        <v>93</v>
      </c>
      <c r="BE29" s="446" t="s">
        <v>200</v>
      </c>
      <c r="BF29" s="446">
        <v>93</v>
      </c>
      <c r="BG29" s="446">
        <v>23</v>
      </c>
      <c r="BH29" s="446">
        <v>5</v>
      </c>
      <c r="BI29" s="446" t="s">
        <v>200</v>
      </c>
      <c r="BJ29" s="446">
        <v>6</v>
      </c>
      <c r="BK29" s="446">
        <v>12</v>
      </c>
      <c r="BL29" s="272"/>
    </row>
    <row r="30" spans="1:64" s="181" customFormat="1" ht="12" hidden="1" customHeight="1">
      <c r="A30" s="181" t="s">
        <v>897</v>
      </c>
      <c r="B30" s="181" t="s">
        <v>147</v>
      </c>
      <c r="C30" s="181" t="s">
        <v>148</v>
      </c>
      <c r="D30" s="181" t="s">
        <v>149</v>
      </c>
      <c r="F30" s="267">
        <v>10</v>
      </c>
      <c r="H30" s="268" t="s">
        <v>902</v>
      </c>
      <c r="I30" s="445">
        <v>11825</v>
      </c>
      <c r="J30" s="447">
        <v>4.0999999999999996</v>
      </c>
      <c r="K30" s="446">
        <v>1716</v>
      </c>
      <c r="L30" s="446">
        <v>1282</v>
      </c>
      <c r="M30" s="446">
        <v>716</v>
      </c>
      <c r="N30" s="446">
        <v>191</v>
      </c>
      <c r="O30" s="446">
        <v>65</v>
      </c>
      <c r="P30" s="446">
        <v>310</v>
      </c>
      <c r="Q30" s="446">
        <v>434</v>
      </c>
      <c r="R30" s="446">
        <v>87</v>
      </c>
      <c r="S30" s="446">
        <v>128</v>
      </c>
      <c r="T30" s="446">
        <v>91</v>
      </c>
      <c r="U30" s="446">
        <v>128</v>
      </c>
      <c r="V30" s="446">
        <v>9353</v>
      </c>
      <c r="W30" s="446">
        <v>3883</v>
      </c>
      <c r="X30" s="446">
        <v>383</v>
      </c>
      <c r="Y30" s="446">
        <v>327</v>
      </c>
      <c r="Z30" s="446">
        <v>1261</v>
      </c>
      <c r="AA30" s="446">
        <v>433</v>
      </c>
      <c r="AB30" s="446">
        <v>929</v>
      </c>
      <c r="AC30" s="446">
        <v>149</v>
      </c>
      <c r="AD30" s="446">
        <v>401</v>
      </c>
      <c r="AE30" s="446">
        <v>4235</v>
      </c>
      <c r="AF30" s="446">
        <v>725</v>
      </c>
      <c r="AG30" s="446">
        <v>1570</v>
      </c>
      <c r="AH30" s="446">
        <v>508</v>
      </c>
      <c r="AI30" s="446">
        <v>550</v>
      </c>
      <c r="AJ30" s="446">
        <v>218</v>
      </c>
      <c r="AK30" s="446">
        <v>49</v>
      </c>
      <c r="AL30" s="446">
        <v>276</v>
      </c>
      <c r="AM30" s="446">
        <v>10</v>
      </c>
      <c r="AN30" s="446">
        <v>9</v>
      </c>
      <c r="AO30" s="446">
        <v>11</v>
      </c>
      <c r="AP30" s="446">
        <v>309</v>
      </c>
      <c r="AQ30" s="446">
        <v>516</v>
      </c>
      <c r="AR30" s="446">
        <v>141</v>
      </c>
      <c r="AS30" s="446">
        <v>76</v>
      </c>
      <c r="AT30" s="446">
        <v>9</v>
      </c>
      <c r="AU30" s="446">
        <v>13</v>
      </c>
      <c r="AV30" s="446">
        <v>37</v>
      </c>
      <c r="AW30" s="446">
        <v>4</v>
      </c>
      <c r="AX30" s="446">
        <v>71</v>
      </c>
      <c r="AY30" s="446">
        <v>59</v>
      </c>
      <c r="AZ30" s="446">
        <v>106</v>
      </c>
      <c r="BA30" s="446">
        <v>719</v>
      </c>
      <c r="BB30" s="446">
        <v>574</v>
      </c>
      <c r="BC30" s="446">
        <v>9</v>
      </c>
      <c r="BD30" s="446">
        <v>46</v>
      </c>
      <c r="BE30" s="446">
        <v>6</v>
      </c>
      <c r="BF30" s="446">
        <v>84</v>
      </c>
      <c r="BG30" s="446">
        <v>756</v>
      </c>
      <c r="BH30" s="446">
        <v>94</v>
      </c>
      <c r="BI30" s="446">
        <v>11</v>
      </c>
      <c r="BJ30" s="446">
        <v>482</v>
      </c>
      <c r="BK30" s="446">
        <v>169</v>
      </c>
      <c r="BL30" s="272"/>
    </row>
    <row r="31" spans="1:64" s="181" customFormat="1" ht="12" hidden="1" customHeight="1">
      <c r="A31" s="181" t="s">
        <v>897</v>
      </c>
      <c r="B31" s="181" t="s">
        <v>147</v>
      </c>
      <c r="C31" s="181" t="s">
        <v>148</v>
      </c>
      <c r="D31" s="181" t="s">
        <v>149</v>
      </c>
      <c r="F31" s="267">
        <v>11</v>
      </c>
      <c r="H31" s="268" t="s">
        <v>904</v>
      </c>
      <c r="I31" s="445">
        <v>19461</v>
      </c>
      <c r="J31" s="447">
        <v>6.8</v>
      </c>
      <c r="K31" s="446">
        <v>3613</v>
      </c>
      <c r="L31" s="446">
        <v>1564</v>
      </c>
      <c r="M31" s="446">
        <v>842</v>
      </c>
      <c r="N31" s="446">
        <v>242</v>
      </c>
      <c r="O31" s="446">
        <v>124</v>
      </c>
      <c r="P31" s="446">
        <v>356</v>
      </c>
      <c r="Q31" s="446">
        <v>2049</v>
      </c>
      <c r="R31" s="446">
        <v>354</v>
      </c>
      <c r="S31" s="446">
        <v>966</v>
      </c>
      <c r="T31" s="446">
        <v>535</v>
      </c>
      <c r="U31" s="446">
        <v>194</v>
      </c>
      <c r="V31" s="446">
        <v>14394</v>
      </c>
      <c r="W31" s="446">
        <v>1894</v>
      </c>
      <c r="X31" s="446">
        <v>199</v>
      </c>
      <c r="Y31" s="446">
        <v>314</v>
      </c>
      <c r="Z31" s="446">
        <v>245</v>
      </c>
      <c r="AA31" s="446">
        <v>413</v>
      </c>
      <c r="AB31" s="446">
        <v>582</v>
      </c>
      <c r="AC31" s="446">
        <v>85</v>
      </c>
      <c r="AD31" s="446">
        <v>56</v>
      </c>
      <c r="AE31" s="446">
        <v>2222</v>
      </c>
      <c r="AF31" s="446">
        <v>368</v>
      </c>
      <c r="AG31" s="446">
        <v>687</v>
      </c>
      <c r="AH31" s="446">
        <v>398</v>
      </c>
      <c r="AI31" s="446">
        <v>211</v>
      </c>
      <c r="AJ31" s="446">
        <v>38</v>
      </c>
      <c r="AK31" s="446" t="s">
        <v>200</v>
      </c>
      <c r="AL31" s="446">
        <v>72</v>
      </c>
      <c r="AM31" s="446">
        <v>3</v>
      </c>
      <c r="AN31" s="446">
        <v>57</v>
      </c>
      <c r="AO31" s="446">
        <v>79</v>
      </c>
      <c r="AP31" s="446">
        <v>309</v>
      </c>
      <c r="AQ31" s="446">
        <v>890</v>
      </c>
      <c r="AR31" s="446">
        <v>222</v>
      </c>
      <c r="AS31" s="446">
        <v>220</v>
      </c>
      <c r="AT31" s="446">
        <v>102</v>
      </c>
      <c r="AU31" s="446">
        <v>47</v>
      </c>
      <c r="AV31" s="446">
        <v>32</v>
      </c>
      <c r="AW31" s="446">
        <v>13</v>
      </c>
      <c r="AX31" s="446">
        <v>193</v>
      </c>
      <c r="AY31" s="446">
        <v>28</v>
      </c>
      <c r="AZ31" s="446">
        <v>33</v>
      </c>
      <c r="BA31" s="446">
        <v>9388</v>
      </c>
      <c r="BB31" s="446">
        <v>5798</v>
      </c>
      <c r="BC31" s="446">
        <v>277</v>
      </c>
      <c r="BD31" s="446">
        <v>453</v>
      </c>
      <c r="BE31" s="446">
        <v>2039</v>
      </c>
      <c r="BF31" s="446">
        <v>821</v>
      </c>
      <c r="BG31" s="446">
        <v>1454</v>
      </c>
      <c r="BH31" s="446">
        <v>156</v>
      </c>
      <c r="BI31" s="446">
        <v>230</v>
      </c>
      <c r="BJ31" s="446">
        <v>300</v>
      </c>
      <c r="BK31" s="446">
        <v>768</v>
      </c>
      <c r="BL31" s="272"/>
    </row>
    <row r="32" spans="1:64" s="181" customFormat="1" ht="12" hidden="1" customHeight="1">
      <c r="A32" s="181" t="s">
        <v>897</v>
      </c>
      <c r="B32" s="181" t="s">
        <v>147</v>
      </c>
      <c r="C32" s="181" t="s">
        <v>148</v>
      </c>
      <c r="D32" s="181" t="s">
        <v>149</v>
      </c>
      <c r="F32" s="267">
        <v>12</v>
      </c>
      <c r="H32" s="268" t="s">
        <v>899</v>
      </c>
      <c r="I32" s="445">
        <v>18254</v>
      </c>
      <c r="J32" s="447">
        <v>6.4</v>
      </c>
      <c r="K32" s="446">
        <v>3304</v>
      </c>
      <c r="L32" s="446">
        <v>1383</v>
      </c>
      <c r="M32" s="446">
        <v>723</v>
      </c>
      <c r="N32" s="446">
        <v>227</v>
      </c>
      <c r="O32" s="446">
        <v>111</v>
      </c>
      <c r="P32" s="446">
        <v>322</v>
      </c>
      <c r="Q32" s="446">
        <v>1921</v>
      </c>
      <c r="R32" s="446">
        <v>335</v>
      </c>
      <c r="S32" s="446">
        <v>913</v>
      </c>
      <c r="T32" s="446">
        <v>490</v>
      </c>
      <c r="U32" s="446">
        <v>183</v>
      </c>
      <c r="V32" s="446">
        <v>13690</v>
      </c>
      <c r="W32" s="446">
        <v>1688</v>
      </c>
      <c r="X32" s="446">
        <v>167</v>
      </c>
      <c r="Y32" s="446">
        <v>298</v>
      </c>
      <c r="Z32" s="446">
        <v>228</v>
      </c>
      <c r="AA32" s="446">
        <v>351</v>
      </c>
      <c r="AB32" s="446">
        <v>525</v>
      </c>
      <c r="AC32" s="446">
        <v>78</v>
      </c>
      <c r="AD32" s="446">
        <v>41</v>
      </c>
      <c r="AE32" s="446">
        <v>1938</v>
      </c>
      <c r="AF32" s="446">
        <v>297</v>
      </c>
      <c r="AG32" s="446">
        <v>623</v>
      </c>
      <c r="AH32" s="446">
        <v>355</v>
      </c>
      <c r="AI32" s="446">
        <v>192</v>
      </c>
      <c r="AJ32" s="446">
        <v>14</v>
      </c>
      <c r="AK32" s="446" t="s">
        <v>200</v>
      </c>
      <c r="AL32" s="446">
        <v>68</v>
      </c>
      <c r="AM32" s="446" t="s">
        <v>200</v>
      </c>
      <c r="AN32" s="446">
        <v>47</v>
      </c>
      <c r="AO32" s="446">
        <v>77</v>
      </c>
      <c r="AP32" s="446">
        <v>265</v>
      </c>
      <c r="AQ32" s="446">
        <v>859</v>
      </c>
      <c r="AR32" s="446">
        <v>217</v>
      </c>
      <c r="AS32" s="446">
        <v>217</v>
      </c>
      <c r="AT32" s="446">
        <v>102</v>
      </c>
      <c r="AU32" s="446">
        <v>47</v>
      </c>
      <c r="AV32" s="446">
        <v>22</v>
      </c>
      <c r="AW32" s="446">
        <v>4</v>
      </c>
      <c r="AX32" s="446">
        <v>190</v>
      </c>
      <c r="AY32" s="446">
        <v>28</v>
      </c>
      <c r="AZ32" s="446">
        <v>32</v>
      </c>
      <c r="BA32" s="446">
        <v>9205</v>
      </c>
      <c r="BB32" s="446">
        <v>5719</v>
      </c>
      <c r="BC32" s="446">
        <v>266</v>
      </c>
      <c r="BD32" s="446">
        <v>446</v>
      </c>
      <c r="BE32" s="446">
        <v>1993</v>
      </c>
      <c r="BF32" s="446">
        <v>781</v>
      </c>
      <c r="BG32" s="446">
        <v>1260</v>
      </c>
      <c r="BH32" s="446">
        <v>143</v>
      </c>
      <c r="BI32" s="446">
        <v>162</v>
      </c>
      <c r="BJ32" s="446">
        <v>249</v>
      </c>
      <c r="BK32" s="446">
        <v>706</v>
      </c>
      <c r="BL32" s="272"/>
    </row>
    <row r="33" spans="1:64" s="181" customFormat="1" ht="12" hidden="1" customHeight="1">
      <c r="A33" s="181" t="s">
        <v>897</v>
      </c>
      <c r="B33" s="181" t="s">
        <v>147</v>
      </c>
      <c r="C33" s="181" t="s">
        <v>148</v>
      </c>
      <c r="D33" s="181" t="s">
        <v>149</v>
      </c>
      <c r="F33" s="267">
        <v>13</v>
      </c>
      <c r="H33" s="268" t="s">
        <v>900</v>
      </c>
      <c r="I33" s="445">
        <v>515</v>
      </c>
      <c r="J33" s="447">
        <v>0.2</v>
      </c>
      <c r="K33" s="446">
        <v>223</v>
      </c>
      <c r="L33" s="446">
        <v>118</v>
      </c>
      <c r="M33" s="446">
        <v>72</v>
      </c>
      <c r="N33" s="446">
        <v>10</v>
      </c>
      <c r="O33" s="446">
        <v>11</v>
      </c>
      <c r="P33" s="446">
        <v>25</v>
      </c>
      <c r="Q33" s="446">
        <v>105</v>
      </c>
      <c r="R33" s="446">
        <v>17</v>
      </c>
      <c r="S33" s="446">
        <v>44</v>
      </c>
      <c r="T33" s="446">
        <v>39</v>
      </c>
      <c r="U33" s="446">
        <v>5</v>
      </c>
      <c r="V33" s="446">
        <v>130</v>
      </c>
      <c r="W33" s="446">
        <v>28</v>
      </c>
      <c r="X33" s="446">
        <v>3</v>
      </c>
      <c r="Y33" s="446">
        <v>11</v>
      </c>
      <c r="Z33" s="446" t="s">
        <v>200</v>
      </c>
      <c r="AA33" s="446">
        <v>5</v>
      </c>
      <c r="AB33" s="446">
        <v>7</v>
      </c>
      <c r="AC33" s="446" t="s">
        <v>200</v>
      </c>
      <c r="AD33" s="446">
        <v>2</v>
      </c>
      <c r="AE33" s="446">
        <v>27</v>
      </c>
      <c r="AF33" s="446" t="s">
        <v>200</v>
      </c>
      <c r="AG33" s="446">
        <v>4</v>
      </c>
      <c r="AH33" s="446">
        <v>15</v>
      </c>
      <c r="AI33" s="446" t="s">
        <v>200</v>
      </c>
      <c r="AJ33" s="446" t="s">
        <v>200</v>
      </c>
      <c r="AK33" s="446" t="s">
        <v>200</v>
      </c>
      <c r="AL33" s="446" t="s">
        <v>200</v>
      </c>
      <c r="AM33" s="446">
        <v>2</v>
      </c>
      <c r="AN33" s="446" t="s">
        <v>200</v>
      </c>
      <c r="AO33" s="446">
        <v>2</v>
      </c>
      <c r="AP33" s="446">
        <v>4</v>
      </c>
      <c r="AQ33" s="446">
        <v>4</v>
      </c>
      <c r="AR33" s="446">
        <v>1</v>
      </c>
      <c r="AS33" s="446">
        <v>3</v>
      </c>
      <c r="AT33" s="446" t="s">
        <v>200</v>
      </c>
      <c r="AU33" s="446" t="s">
        <v>200</v>
      </c>
      <c r="AV33" s="446" t="s">
        <v>200</v>
      </c>
      <c r="AW33" s="446" t="s">
        <v>200</v>
      </c>
      <c r="AX33" s="446" t="s">
        <v>200</v>
      </c>
      <c r="AY33" s="446" t="s">
        <v>200</v>
      </c>
      <c r="AZ33" s="446" t="s">
        <v>200</v>
      </c>
      <c r="BA33" s="446">
        <v>71</v>
      </c>
      <c r="BB33" s="446">
        <v>4</v>
      </c>
      <c r="BC33" s="446">
        <v>10</v>
      </c>
      <c r="BD33" s="446">
        <v>4</v>
      </c>
      <c r="BE33" s="446">
        <v>45</v>
      </c>
      <c r="BF33" s="446">
        <v>8</v>
      </c>
      <c r="BG33" s="446">
        <v>162</v>
      </c>
      <c r="BH33" s="446">
        <v>9</v>
      </c>
      <c r="BI33" s="446">
        <v>67</v>
      </c>
      <c r="BJ33" s="446">
        <v>38</v>
      </c>
      <c r="BK33" s="446">
        <v>48</v>
      </c>
      <c r="BL33" s="272"/>
    </row>
    <row r="34" spans="1:64" s="181" customFormat="1" ht="12" hidden="1" customHeight="1">
      <c r="A34" s="181" t="s">
        <v>897</v>
      </c>
      <c r="B34" s="181" t="s">
        <v>147</v>
      </c>
      <c r="C34" s="181" t="s">
        <v>148</v>
      </c>
      <c r="D34" s="181" t="s">
        <v>149</v>
      </c>
      <c r="F34" s="267">
        <v>14</v>
      </c>
      <c r="H34" s="268" t="s">
        <v>901</v>
      </c>
      <c r="I34" s="445">
        <v>292</v>
      </c>
      <c r="J34" s="447">
        <v>0.1</v>
      </c>
      <c r="K34" s="446">
        <v>25</v>
      </c>
      <c r="L34" s="446">
        <v>10</v>
      </c>
      <c r="M34" s="446">
        <v>2</v>
      </c>
      <c r="N34" s="446">
        <v>1</v>
      </c>
      <c r="O34" s="446" t="s">
        <v>200</v>
      </c>
      <c r="P34" s="446">
        <v>7</v>
      </c>
      <c r="Q34" s="446">
        <v>15</v>
      </c>
      <c r="R34" s="446" t="s">
        <v>200</v>
      </c>
      <c r="S34" s="446">
        <v>7</v>
      </c>
      <c r="T34" s="446">
        <v>3</v>
      </c>
      <c r="U34" s="446">
        <v>5</v>
      </c>
      <c r="V34" s="446">
        <v>249</v>
      </c>
      <c r="W34" s="446">
        <v>78</v>
      </c>
      <c r="X34" s="446" t="s">
        <v>200</v>
      </c>
      <c r="Y34" s="446" t="s">
        <v>200</v>
      </c>
      <c r="Z34" s="446">
        <v>7</v>
      </c>
      <c r="AA34" s="446">
        <v>28</v>
      </c>
      <c r="AB34" s="446">
        <v>29</v>
      </c>
      <c r="AC34" s="446">
        <v>5</v>
      </c>
      <c r="AD34" s="446">
        <v>9</v>
      </c>
      <c r="AE34" s="446">
        <v>56</v>
      </c>
      <c r="AF34" s="446" t="s">
        <v>200</v>
      </c>
      <c r="AG34" s="446">
        <v>1</v>
      </c>
      <c r="AH34" s="446">
        <v>7</v>
      </c>
      <c r="AI34" s="446">
        <v>1</v>
      </c>
      <c r="AJ34" s="446">
        <v>22</v>
      </c>
      <c r="AK34" s="446" t="s">
        <v>200</v>
      </c>
      <c r="AL34" s="446" t="s">
        <v>200</v>
      </c>
      <c r="AM34" s="446" t="s">
        <v>200</v>
      </c>
      <c r="AN34" s="446" t="s">
        <v>200</v>
      </c>
      <c r="AO34" s="446" t="s">
        <v>200</v>
      </c>
      <c r="AP34" s="446">
        <v>25</v>
      </c>
      <c r="AQ34" s="446">
        <v>26</v>
      </c>
      <c r="AR34" s="446">
        <v>4</v>
      </c>
      <c r="AS34" s="446" t="s">
        <v>200</v>
      </c>
      <c r="AT34" s="446" t="s">
        <v>200</v>
      </c>
      <c r="AU34" s="446" t="s">
        <v>200</v>
      </c>
      <c r="AV34" s="446">
        <v>10</v>
      </c>
      <c r="AW34" s="446">
        <v>9</v>
      </c>
      <c r="AX34" s="446">
        <v>3</v>
      </c>
      <c r="AY34" s="446" t="s">
        <v>200</v>
      </c>
      <c r="AZ34" s="446" t="s">
        <v>200</v>
      </c>
      <c r="BA34" s="446">
        <v>89</v>
      </c>
      <c r="BB34" s="446">
        <v>75</v>
      </c>
      <c r="BC34" s="446">
        <v>1</v>
      </c>
      <c r="BD34" s="446">
        <v>3</v>
      </c>
      <c r="BE34" s="446">
        <v>1</v>
      </c>
      <c r="BF34" s="446">
        <v>9</v>
      </c>
      <c r="BG34" s="446">
        <v>18</v>
      </c>
      <c r="BH34" s="446">
        <v>2</v>
      </c>
      <c r="BI34" s="446">
        <v>1</v>
      </c>
      <c r="BJ34" s="446">
        <v>2</v>
      </c>
      <c r="BK34" s="446">
        <v>13</v>
      </c>
      <c r="BL34" s="272"/>
    </row>
    <row r="35" spans="1:64" s="181" customFormat="1" ht="12" hidden="1" customHeight="1">
      <c r="A35" s="181" t="s">
        <v>897</v>
      </c>
      <c r="B35" s="181" t="s">
        <v>147</v>
      </c>
      <c r="C35" s="181" t="s">
        <v>148</v>
      </c>
      <c r="D35" s="181" t="s">
        <v>149</v>
      </c>
      <c r="F35" s="267">
        <v>15</v>
      </c>
      <c r="H35" s="268" t="s">
        <v>902</v>
      </c>
      <c r="I35" s="445">
        <v>400</v>
      </c>
      <c r="J35" s="447">
        <v>0.1</v>
      </c>
      <c r="K35" s="446">
        <v>61</v>
      </c>
      <c r="L35" s="446">
        <v>53</v>
      </c>
      <c r="M35" s="446">
        <v>45</v>
      </c>
      <c r="N35" s="446">
        <v>4</v>
      </c>
      <c r="O35" s="446">
        <v>2</v>
      </c>
      <c r="P35" s="446">
        <v>2</v>
      </c>
      <c r="Q35" s="446">
        <v>8</v>
      </c>
      <c r="R35" s="446">
        <v>2</v>
      </c>
      <c r="S35" s="446">
        <v>2</v>
      </c>
      <c r="T35" s="446">
        <v>3</v>
      </c>
      <c r="U35" s="446">
        <v>1</v>
      </c>
      <c r="V35" s="446">
        <v>325</v>
      </c>
      <c r="W35" s="446">
        <v>100</v>
      </c>
      <c r="X35" s="446">
        <v>29</v>
      </c>
      <c r="Y35" s="446">
        <v>5</v>
      </c>
      <c r="Z35" s="446">
        <v>10</v>
      </c>
      <c r="AA35" s="446">
        <v>29</v>
      </c>
      <c r="AB35" s="446">
        <v>21</v>
      </c>
      <c r="AC35" s="446">
        <v>2</v>
      </c>
      <c r="AD35" s="446">
        <v>4</v>
      </c>
      <c r="AE35" s="446">
        <v>201</v>
      </c>
      <c r="AF35" s="446">
        <v>71</v>
      </c>
      <c r="AG35" s="446">
        <v>59</v>
      </c>
      <c r="AH35" s="446">
        <v>21</v>
      </c>
      <c r="AI35" s="446">
        <v>18</v>
      </c>
      <c r="AJ35" s="446">
        <v>2</v>
      </c>
      <c r="AK35" s="446" t="s">
        <v>200</v>
      </c>
      <c r="AL35" s="446">
        <v>4</v>
      </c>
      <c r="AM35" s="446">
        <v>1</v>
      </c>
      <c r="AN35" s="446">
        <v>10</v>
      </c>
      <c r="AO35" s="446" t="s">
        <v>200</v>
      </c>
      <c r="AP35" s="446">
        <v>15</v>
      </c>
      <c r="AQ35" s="446">
        <v>1</v>
      </c>
      <c r="AR35" s="446" t="s">
        <v>200</v>
      </c>
      <c r="AS35" s="446" t="s">
        <v>200</v>
      </c>
      <c r="AT35" s="446" t="s">
        <v>200</v>
      </c>
      <c r="AU35" s="446" t="s">
        <v>200</v>
      </c>
      <c r="AV35" s="446" t="s">
        <v>200</v>
      </c>
      <c r="AW35" s="446" t="s">
        <v>200</v>
      </c>
      <c r="AX35" s="446" t="s">
        <v>200</v>
      </c>
      <c r="AY35" s="446" t="s">
        <v>200</v>
      </c>
      <c r="AZ35" s="446">
        <v>1</v>
      </c>
      <c r="BA35" s="446">
        <v>23</v>
      </c>
      <c r="BB35" s="446" t="s">
        <v>200</v>
      </c>
      <c r="BC35" s="446" t="s">
        <v>200</v>
      </c>
      <c r="BD35" s="446" t="s">
        <v>200</v>
      </c>
      <c r="BE35" s="446" t="s">
        <v>200</v>
      </c>
      <c r="BF35" s="446">
        <v>23</v>
      </c>
      <c r="BG35" s="446">
        <v>14</v>
      </c>
      <c r="BH35" s="446">
        <v>2</v>
      </c>
      <c r="BI35" s="446" t="s">
        <v>200</v>
      </c>
      <c r="BJ35" s="446">
        <v>11</v>
      </c>
      <c r="BK35" s="446">
        <v>1</v>
      </c>
      <c r="BL35" s="272"/>
    </row>
    <row r="36" spans="1:64" s="181" customFormat="1" ht="12" hidden="1" customHeight="1">
      <c r="A36" s="181" t="s">
        <v>897</v>
      </c>
      <c r="B36" s="181" t="s">
        <v>147</v>
      </c>
      <c r="C36" s="181" t="s">
        <v>148</v>
      </c>
      <c r="D36" s="181" t="s">
        <v>149</v>
      </c>
      <c r="F36" s="267">
        <v>16</v>
      </c>
      <c r="H36" s="268" t="s">
        <v>905</v>
      </c>
      <c r="I36" s="445">
        <v>133491</v>
      </c>
      <c r="J36" s="447">
        <v>46.5</v>
      </c>
      <c r="K36" s="446">
        <v>40778</v>
      </c>
      <c r="L36" s="446">
        <v>18219</v>
      </c>
      <c r="M36" s="446">
        <v>10607</v>
      </c>
      <c r="N36" s="446">
        <v>2509</v>
      </c>
      <c r="O36" s="446">
        <v>2057</v>
      </c>
      <c r="P36" s="446">
        <v>3046</v>
      </c>
      <c r="Q36" s="446">
        <v>22559</v>
      </c>
      <c r="R36" s="446">
        <v>5774</v>
      </c>
      <c r="S36" s="446">
        <v>9548</v>
      </c>
      <c r="T36" s="446">
        <v>5066</v>
      </c>
      <c r="U36" s="446">
        <v>2171</v>
      </c>
      <c r="V36" s="446">
        <v>74026</v>
      </c>
      <c r="W36" s="446">
        <v>8073</v>
      </c>
      <c r="X36" s="446">
        <v>1495</v>
      </c>
      <c r="Y36" s="446">
        <v>1307</v>
      </c>
      <c r="Z36" s="446">
        <v>1496</v>
      </c>
      <c r="AA36" s="446">
        <v>1189</v>
      </c>
      <c r="AB36" s="446">
        <v>2001</v>
      </c>
      <c r="AC36" s="446">
        <v>296</v>
      </c>
      <c r="AD36" s="446">
        <v>289</v>
      </c>
      <c r="AE36" s="446">
        <v>12150</v>
      </c>
      <c r="AF36" s="446">
        <v>1964</v>
      </c>
      <c r="AG36" s="446">
        <v>3639</v>
      </c>
      <c r="AH36" s="446">
        <v>2425</v>
      </c>
      <c r="AI36" s="446">
        <v>924</v>
      </c>
      <c r="AJ36" s="446">
        <v>370</v>
      </c>
      <c r="AK36" s="446">
        <v>71</v>
      </c>
      <c r="AL36" s="446">
        <v>431</v>
      </c>
      <c r="AM36" s="446">
        <v>48</v>
      </c>
      <c r="AN36" s="446">
        <v>157</v>
      </c>
      <c r="AO36" s="446">
        <v>563</v>
      </c>
      <c r="AP36" s="446">
        <v>1558</v>
      </c>
      <c r="AQ36" s="446">
        <v>2660</v>
      </c>
      <c r="AR36" s="446">
        <v>441</v>
      </c>
      <c r="AS36" s="446">
        <v>620</v>
      </c>
      <c r="AT36" s="446">
        <v>60</v>
      </c>
      <c r="AU36" s="446">
        <v>198</v>
      </c>
      <c r="AV36" s="446">
        <v>62</v>
      </c>
      <c r="AW36" s="446">
        <v>11</v>
      </c>
      <c r="AX36" s="446">
        <v>674</v>
      </c>
      <c r="AY36" s="446">
        <v>218</v>
      </c>
      <c r="AZ36" s="446">
        <v>376</v>
      </c>
      <c r="BA36" s="446">
        <v>51143</v>
      </c>
      <c r="BB36" s="446">
        <v>33293</v>
      </c>
      <c r="BC36" s="446">
        <v>4379</v>
      </c>
      <c r="BD36" s="446">
        <v>3932</v>
      </c>
      <c r="BE36" s="446">
        <v>4578</v>
      </c>
      <c r="BF36" s="446">
        <v>4961</v>
      </c>
      <c r="BG36" s="446">
        <v>18687</v>
      </c>
      <c r="BH36" s="446">
        <v>3054</v>
      </c>
      <c r="BI36" s="446">
        <v>2398</v>
      </c>
      <c r="BJ36" s="446">
        <v>7641</v>
      </c>
      <c r="BK36" s="446">
        <v>5594</v>
      </c>
      <c r="BL36" s="272"/>
    </row>
    <row r="37" spans="1:64" s="181" customFormat="1" ht="12" hidden="1" customHeight="1">
      <c r="A37" s="181" t="s">
        <v>897</v>
      </c>
      <c r="B37" s="181" t="s">
        <v>147</v>
      </c>
      <c r="C37" s="181" t="s">
        <v>148</v>
      </c>
      <c r="D37" s="181" t="s">
        <v>149</v>
      </c>
      <c r="F37" s="267">
        <v>17</v>
      </c>
      <c r="H37" s="268" t="s">
        <v>899</v>
      </c>
      <c r="I37" s="445">
        <v>124287</v>
      </c>
      <c r="J37" s="447">
        <v>43.3</v>
      </c>
      <c r="K37" s="446">
        <v>38105</v>
      </c>
      <c r="L37" s="446">
        <v>16817</v>
      </c>
      <c r="M37" s="446">
        <v>9795</v>
      </c>
      <c r="N37" s="446">
        <v>2373</v>
      </c>
      <c r="O37" s="446">
        <v>1909</v>
      </c>
      <c r="P37" s="446">
        <v>2740</v>
      </c>
      <c r="Q37" s="446">
        <v>21288</v>
      </c>
      <c r="R37" s="446">
        <v>5592</v>
      </c>
      <c r="S37" s="446">
        <v>9097</v>
      </c>
      <c r="T37" s="446">
        <v>4549</v>
      </c>
      <c r="U37" s="446">
        <v>2050</v>
      </c>
      <c r="V37" s="446">
        <v>71462</v>
      </c>
      <c r="W37" s="446">
        <v>7619</v>
      </c>
      <c r="X37" s="446">
        <v>1430</v>
      </c>
      <c r="Y37" s="446">
        <v>1191</v>
      </c>
      <c r="Z37" s="446">
        <v>1424</v>
      </c>
      <c r="AA37" s="446">
        <v>1131</v>
      </c>
      <c r="AB37" s="446">
        <v>1883</v>
      </c>
      <c r="AC37" s="446">
        <v>292</v>
      </c>
      <c r="AD37" s="446">
        <v>268</v>
      </c>
      <c r="AE37" s="446">
        <v>11553</v>
      </c>
      <c r="AF37" s="446">
        <v>1770</v>
      </c>
      <c r="AG37" s="446">
        <v>3456</v>
      </c>
      <c r="AH37" s="446">
        <v>2346</v>
      </c>
      <c r="AI37" s="446">
        <v>902</v>
      </c>
      <c r="AJ37" s="446">
        <v>360</v>
      </c>
      <c r="AK37" s="446">
        <v>61</v>
      </c>
      <c r="AL37" s="446">
        <v>415</v>
      </c>
      <c r="AM37" s="446">
        <v>28</v>
      </c>
      <c r="AN37" s="446">
        <v>157</v>
      </c>
      <c r="AO37" s="446">
        <v>549</v>
      </c>
      <c r="AP37" s="446">
        <v>1509</v>
      </c>
      <c r="AQ37" s="446">
        <v>2415</v>
      </c>
      <c r="AR37" s="446">
        <v>362</v>
      </c>
      <c r="AS37" s="446">
        <v>553</v>
      </c>
      <c r="AT37" s="446">
        <v>58</v>
      </c>
      <c r="AU37" s="446">
        <v>191</v>
      </c>
      <c r="AV37" s="446">
        <v>62</v>
      </c>
      <c r="AW37" s="446">
        <v>11</v>
      </c>
      <c r="AX37" s="446">
        <v>650</v>
      </c>
      <c r="AY37" s="446">
        <v>190</v>
      </c>
      <c r="AZ37" s="446">
        <v>338</v>
      </c>
      <c r="BA37" s="446">
        <v>49875</v>
      </c>
      <c r="BB37" s="446">
        <v>33163</v>
      </c>
      <c r="BC37" s="446">
        <v>4269</v>
      </c>
      <c r="BD37" s="446">
        <v>3891</v>
      </c>
      <c r="BE37" s="446">
        <v>4032</v>
      </c>
      <c r="BF37" s="446">
        <v>4520</v>
      </c>
      <c r="BG37" s="446">
        <v>14720</v>
      </c>
      <c r="BH37" s="446">
        <v>2759</v>
      </c>
      <c r="BI37" s="446">
        <v>1417</v>
      </c>
      <c r="BJ37" s="446">
        <v>6086</v>
      </c>
      <c r="BK37" s="446">
        <v>4458</v>
      </c>
      <c r="BL37" s="272"/>
    </row>
    <row r="38" spans="1:64" s="181" customFormat="1" ht="12" hidden="1" customHeight="1">
      <c r="A38" s="181" t="s">
        <v>897</v>
      </c>
      <c r="B38" s="181" t="s">
        <v>147</v>
      </c>
      <c r="C38" s="181" t="s">
        <v>148</v>
      </c>
      <c r="D38" s="181" t="s">
        <v>149</v>
      </c>
      <c r="F38" s="267">
        <v>18</v>
      </c>
      <c r="H38" s="268" t="s">
        <v>900</v>
      </c>
      <c r="I38" s="445">
        <v>7842</v>
      </c>
      <c r="J38" s="447">
        <v>2.7</v>
      </c>
      <c r="K38" s="446">
        <v>1929</v>
      </c>
      <c r="L38" s="446">
        <v>1000</v>
      </c>
      <c r="M38" s="446">
        <v>657</v>
      </c>
      <c r="N38" s="446">
        <v>59</v>
      </c>
      <c r="O38" s="446">
        <v>99</v>
      </c>
      <c r="P38" s="446">
        <v>185</v>
      </c>
      <c r="Q38" s="446">
        <v>929</v>
      </c>
      <c r="R38" s="446">
        <v>64</v>
      </c>
      <c r="S38" s="446">
        <v>307</v>
      </c>
      <c r="T38" s="446">
        <v>480</v>
      </c>
      <c r="U38" s="446">
        <v>78</v>
      </c>
      <c r="V38" s="446">
        <v>2068</v>
      </c>
      <c r="W38" s="446">
        <v>272</v>
      </c>
      <c r="X38" s="446">
        <v>43</v>
      </c>
      <c r="Y38" s="446">
        <v>75</v>
      </c>
      <c r="Z38" s="446">
        <v>37</v>
      </c>
      <c r="AA38" s="446">
        <v>39</v>
      </c>
      <c r="AB38" s="446">
        <v>64</v>
      </c>
      <c r="AC38" s="446">
        <v>1</v>
      </c>
      <c r="AD38" s="446">
        <v>13</v>
      </c>
      <c r="AE38" s="446">
        <v>394</v>
      </c>
      <c r="AF38" s="446">
        <v>159</v>
      </c>
      <c r="AG38" s="446">
        <v>120</v>
      </c>
      <c r="AH38" s="446">
        <v>39</v>
      </c>
      <c r="AI38" s="446">
        <v>8</v>
      </c>
      <c r="AJ38" s="446">
        <v>5</v>
      </c>
      <c r="AK38" s="446" t="s">
        <v>200</v>
      </c>
      <c r="AL38" s="446">
        <v>7</v>
      </c>
      <c r="AM38" s="446">
        <v>19</v>
      </c>
      <c r="AN38" s="446" t="s">
        <v>200</v>
      </c>
      <c r="AO38" s="446">
        <v>9</v>
      </c>
      <c r="AP38" s="446">
        <v>28</v>
      </c>
      <c r="AQ38" s="446">
        <v>212</v>
      </c>
      <c r="AR38" s="446">
        <v>75</v>
      </c>
      <c r="AS38" s="446">
        <v>65</v>
      </c>
      <c r="AT38" s="446">
        <v>2</v>
      </c>
      <c r="AU38" s="446">
        <v>7</v>
      </c>
      <c r="AV38" s="446" t="s">
        <v>200</v>
      </c>
      <c r="AW38" s="446" t="s">
        <v>200</v>
      </c>
      <c r="AX38" s="446">
        <v>12</v>
      </c>
      <c r="AY38" s="446">
        <v>14</v>
      </c>
      <c r="AZ38" s="446">
        <v>37</v>
      </c>
      <c r="BA38" s="446">
        <v>1190</v>
      </c>
      <c r="BB38" s="446">
        <v>87</v>
      </c>
      <c r="BC38" s="446">
        <v>110</v>
      </c>
      <c r="BD38" s="446">
        <v>20</v>
      </c>
      <c r="BE38" s="446">
        <v>546</v>
      </c>
      <c r="BF38" s="446">
        <v>427</v>
      </c>
      <c r="BG38" s="446">
        <v>3845</v>
      </c>
      <c r="BH38" s="446">
        <v>268</v>
      </c>
      <c r="BI38" s="446">
        <v>974</v>
      </c>
      <c r="BJ38" s="446">
        <v>1485</v>
      </c>
      <c r="BK38" s="446">
        <v>1118</v>
      </c>
      <c r="BL38" s="272"/>
    </row>
    <row r="39" spans="1:64" s="181" customFormat="1" ht="12" hidden="1" customHeight="1">
      <c r="A39" s="181" t="s">
        <v>897</v>
      </c>
      <c r="B39" s="181" t="s">
        <v>147</v>
      </c>
      <c r="C39" s="181" t="s">
        <v>148</v>
      </c>
      <c r="D39" s="181" t="s">
        <v>149</v>
      </c>
      <c r="F39" s="267">
        <v>19</v>
      </c>
      <c r="H39" s="268" t="s">
        <v>901</v>
      </c>
      <c r="I39" s="445">
        <v>978</v>
      </c>
      <c r="J39" s="447">
        <v>0.3</v>
      </c>
      <c r="K39" s="446">
        <v>565</v>
      </c>
      <c r="L39" s="446">
        <v>246</v>
      </c>
      <c r="M39" s="446">
        <v>109</v>
      </c>
      <c r="N39" s="446">
        <v>61</v>
      </c>
      <c r="O39" s="446">
        <v>37</v>
      </c>
      <c r="P39" s="446">
        <v>39</v>
      </c>
      <c r="Q39" s="446">
        <v>319</v>
      </c>
      <c r="R39" s="446">
        <v>115</v>
      </c>
      <c r="S39" s="446">
        <v>138</v>
      </c>
      <c r="T39" s="446">
        <v>36</v>
      </c>
      <c r="U39" s="446">
        <v>30</v>
      </c>
      <c r="V39" s="446">
        <v>311</v>
      </c>
      <c r="W39" s="446">
        <v>113</v>
      </c>
      <c r="X39" s="446">
        <v>9</v>
      </c>
      <c r="Y39" s="446">
        <v>29</v>
      </c>
      <c r="Z39" s="446">
        <v>29</v>
      </c>
      <c r="AA39" s="446">
        <v>15</v>
      </c>
      <c r="AB39" s="446">
        <v>23</v>
      </c>
      <c r="AC39" s="446">
        <v>2</v>
      </c>
      <c r="AD39" s="446">
        <v>6</v>
      </c>
      <c r="AE39" s="446">
        <v>123</v>
      </c>
      <c r="AF39" s="446">
        <v>18</v>
      </c>
      <c r="AG39" s="446">
        <v>20</v>
      </c>
      <c r="AH39" s="446">
        <v>32</v>
      </c>
      <c r="AI39" s="446">
        <v>13</v>
      </c>
      <c r="AJ39" s="446">
        <v>3</v>
      </c>
      <c r="AK39" s="446">
        <v>10</v>
      </c>
      <c r="AL39" s="446">
        <v>4</v>
      </c>
      <c r="AM39" s="446">
        <v>1</v>
      </c>
      <c r="AN39" s="446" t="s">
        <v>200</v>
      </c>
      <c r="AO39" s="446">
        <v>3</v>
      </c>
      <c r="AP39" s="446">
        <v>19</v>
      </c>
      <c r="AQ39" s="446">
        <v>21</v>
      </c>
      <c r="AR39" s="446">
        <v>4</v>
      </c>
      <c r="AS39" s="446">
        <v>2</v>
      </c>
      <c r="AT39" s="446" t="s">
        <v>200</v>
      </c>
      <c r="AU39" s="446" t="s">
        <v>200</v>
      </c>
      <c r="AV39" s="446" t="s">
        <v>200</v>
      </c>
      <c r="AW39" s="446" t="s">
        <v>200</v>
      </c>
      <c r="AX39" s="446">
        <v>2</v>
      </c>
      <c r="AY39" s="446">
        <v>13</v>
      </c>
      <c r="AZ39" s="446" t="s">
        <v>200</v>
      </c>
      <c r="BA39" s="446">
        <v>54</v>
      </c>
      <c r="BB39" s="446">
        <v>27</v>
      </c>
      <c r="BC39" s="446" t="s">
        <v>200</v>
      </c>
      <c r="BD39" s="446">
        <v>19</v>
      </c>
      <c r="BE39" s="446" t="s">
        <v>200</v>
      </c>
      <c r="BF39" s="446">
        <v>8</v>
      </c>
      <c r="BG39" s="446">
        <v>102</v>
      </c>
      <c r="BH39" s="446">
        <v>24</v>
      </c>
      <c r="BI39" s="446">
        <v>1</v>
      </c>
      <c r="BJ39" s="446">
        <v>59</v>
      </c>
      <c r="BK39" s="446">
        <v>18</v>
      </c>
      <c r="BL39" s="272"/>
    </row>
    <row r="40" spans="1:64" s="181" customFormat="1" ht="12" hidden="1" customHeight="1">
      <c r="A40" s="181" t="s">
        <v>897</v>
      </c>
      <c r="B40" s="181" t="s">
        <v>147</v>
      </c>
      <c r="C40" s="181" t="s">
        <v>148</v>
      </c>
      <c r="D40" s="181" t="s">
        <v>149</v>
      </c>
      <c r="F40" s="267">
        <v>20</v>
      </c>
      <c r="H40" s="268" t="s">
        <v>902</v>
      </c>
      <c r="I40" s="445">
        <v>384</v>
      </c>
      <c r="J40" s="447">
        <v>0.1</v>
      </c>
      <c r="K40" s="446">
        <v>179</v>
      </c>
      <c r="L40" s="446">
        <v>156</v>
      </c>
      <c r="M40" s="446">
        <v>46</v>
      </c>
      <c r="N40" s="446">
        <v>16</v>
      </c>
      <c r="O40" s="446">
        <v>12</v>
      </c>
      <c r="P40" s="446">
        <v>82</v>
      </c>
      <c r="Q40" s="446">
        <v>23</v>
      </c>
      <c r="R40" s="446">
        <v>3</v>
      </c>
      <c r="S40" s="446">
        <v>6</v>
      </c>
      <c r="T40" s="446">
        <v>1</v>
      </c>
      <c r="U40" s="446">
        <v>13</v>
      </c>
      <c r="V40" s="446">
        <v>185</v>
      </c>
      <c r="W40" s="446">
        <v>69</v>
      </c>
      <c r="X40" s="446">
        <v>13</v>
      </c>
      <c r="Y40" s="446">
        <v>12</v>
      </c>
      <c r="Z40" s="446">
        <v>6</v>
      </c>
      <c r="AA40" s="446">
        <v>4</v>
      </c>
      <c r="AB40" s="446">
        <v>31</v>
      </c>
      <c r="AC40" s="446">
        <v>1</v>
      </c>
      <c r="AD40" s="446">
        <v>2</v>
      </c>
      <c r="AE40" s="446">
        <v>80</v>
      </c>
      <c r="AF40" s="446">
        <v>17</v>
      </c>
      <c r="AG40" s="446">
        <v>43</v>
      </c>
      <c r="AH40" s="446">
        <v>8</v>
      </c>
      <c r="AI40" s="446">
        <v>1</v>
      </c>
      <c r="AJ40" s="446">
        <v>2</v>
      </c>
      <c r="AK40" s="446" t="s">
        <v>200</v>
      </c>
      <c r="AL40" s="446">
        <v>5</v>
      </c>
      <c r="AM40" s="446" t="s">
        <v>200</v>
      </c>
      <c r="AN40" s="446" t="s">
        <v>200</v>
      </c>
      <c r="AO40" s="446">
        <v>2</v>
      </c>
      <c r="AP40" s="446">
        <v>2</v>
      </c>
      <c r="AQ40" s="446">
        <v>12</v>
      </c>
      <c r="AR40" s="446" t="s">
        <v>200</v>
      </c>
      <c r="AS40" s="446" t="s">
        <v>200</v>
      </c>
      <c r="AT40" s="446" t="s">
        <v>200</v>
      </c>
      <c r="AU40" s="446" t="s">
        <v>200</v>
      </c>
      <c r="AV40" s="446" t="s">
        <v>200</v>
      </c>
      <c r="AW40" s="446" t="s">
        <v>200</v>
      </c>
      <c r="AX40" s="446">
        <v>10</v>
      </c>
      <c r="AY40" s="446">
        <v>1</v>
      </c>
      <c r="AZ40" s="446">
        <v>1</v>
      </c>
      <c r="BA40" s="446">
        <v>24</v>
      </c>
      <c r="BB40" s="446">
        <v>16</v>
      </c>
      <c r="BC40" s="446" t="s">
        <v>200</v>
      </c>
      <c r="BD40" s="446">
        <v>2</v>
      </c>
      <c r="BE40" s="446" t="s">
        <v>200</v>
      </c>
      <c r="BF40" s="446">
        <v>6</v>
      </c>
      <c r="BG40" s="446">
        <v>20</v>
      </c>
      <c r="BH40" s="446">
        <v>3</v>
      </c>
      <c r="BI40" s="446">
        <v>6</v>
      </c>
      <c r="BJ40" s="446">
        <v>11</v>
      </c>
      <c r="BK40" s="446" t="s">
        <v>200</v>
      </c>
      <c r="BL40" s="272"/>
    </row>
    <row r="41" spans="1:64" s="181" customFormat="1" ht="12" hidden="1" customHeight="1">
      <c r="A41" s="181" t="s">
        <v>897</v>
      </c>
      <c r="B41" s="181" t="s">
        <v>147</v>
      </c>
      <c r="C41" s="181" t="s">
        <v>148</v>
      </c>
      <c r="D41" s="181" t="s">
        <v>149</v>
      </c>
      <c r="F41" s="267">
        <v>21</v>
      </c>
      <c r="H41" s="268" t="s">
        <v>906</v>
      </c>
      <c r="I41" s="445">
        <v>63584</v>
      </c>
      <c r="J41" s="447">
        <v>22.1</v>
      </c>
      <c r="K41" s="446">
        <v>51537</v>
      </c>
      <c r="L41" s="446">
        <v>22457</v>
      </c>
      <c r="M41" s="446">
        <v>12133</v>
      </c>
      <c r="N41" s="446">
        <v>3830</v>
      </c>
      <c r="O41" s="446">
        <v>2541</v>
      </c>
      <c r="P41" s="446">
        <v>3953</v>
      </c>
      <c r="Q41" s="446">
        <v>29080</v>
      </c>
      <c r="R41" s="446">
        <v>8054</v>
      </c>
      <c r="S41" s="446">
        <v>13248</v>
      </c>
      <c r="T41" s="446">
        <v>5265</v>
      </c>
      <c r="U41" s="446">
        <v>2513</v>
      </c>
      <c r="V41" s="446">
        <v>4656</v>
      </c>
      <c r="W41" s="446">
        <v>1662</v>
      </c>
      <c r="X41" s="446">
        <v>327</v>
      </c>
      <c r="Y41" s="446">
        <v>364</v>
      </c>
      <c r="Z41" s="446">
        <v>204</v>
      </c>
      <c r="AA41" s="446">
        <v>107</v>
      </c>
      <c r="AB41" s="446">
        <v>282</v>
      </c>
      <c r="AC41" s="446">
        <v>232</v>
      </c>
      <c r="AD41" s="446">
        <v>146</v>
      </c>
      <c r="AE41" s="446">
        <v>1338</v>
      </c>
      <c r="AF41" s="446">
        <v>27</v>
      </c>
      <c r="AG41" s="446">
        <v>553</v>
      </c>
      <c r="AH41" s="446">
        <v>271</v>
      </c>
      <c r="AI41" s="446">
        <v>31</v>
      </c>
      <c r="AJ41" s="446">
        <v>11</v>
      </c>
      <c r="AK41" s="446">
        <v>2</v>
      </c>
      <c r="AL41" s="446">
        <v>10</v>
      </c>
      <c r="AM41" s="446">
        <v>4</v>
      </c>
      <c r="AN41" s="446">
        <v>9</v>
      </c>
      <c r="AO41" s="446">
        <v>188</v>
      </c>
      <c r="AP41" s="446">
        <v>232</v>
      </c>
      <c r="AQ41" s="446">
        <v>360</v>
      </c>
      <c r="AR41" s="446">
        <v>68</v>
      </c>
      <c r="AS41" s="446">
        <v>33</v>
      </c>
      <c r="AT41" s="446">
        <v>5</v>
      </c>
      <c r="AU41" s="446">
        <v>63</v>
      </c>
      <c r="AV41" s="446">
        <v>14</v>
      </c>
      <c r="AW41" s="446">
        <v>1</v>
      </c>
      <c r="AX41" s="446">
        <v>3</v>
      </c>
      <c r="AY41" s="446">
        <v>10</v>
      </c>
      <c r="AZ41" s="446">
        <v>163</v>
      </c>
      <c r="BA41" s="446">
        <v>1296</v>
      </c>
      <c r="BB41" s="446">
        <v>287</v>
      </c>
      <c r="BC41" s="446">
        <v>26</v>
      </c>
      <c r="BD41" s="446">
        <v>16</v>
      </c>
      <c r="BE41" s="446">
        <v>316</v>
      </c>
      <c r="BF41" s="446">
        <v>651</v>
      </c>
      <c r="BG41" s="446">
        <v>7391</v>
      </c>
      <c r="BH41" s="446">
        <v>2439</v>
      </c>
      <c r="BI41" s="446">
        <v>299</v>
      </c>
      <c r="BJ41" s="446">
        <v>3334</v>
      </c>
      <c r="BK41" s="446">
        <v>1319</v>
      </c>
      <c r="BL41" s="272"/>
    </row>
    <row r="42" spans="1:64" s="181" customFormat="1" ht="12" hidden="1" customHeight="1">
      <c r="A42" s="181" t="s">
        <v>897</v>
      </c>
      <c r="B42" s="181" t="s">
        <v>147</v>
      </c>
      <c r="C42" s="181" t="s">
        <v>148</v>
      </c>
      <c r="D42" s="181" t="s">
        <v>149</v>
      </c>
      <c r="F42" s="267">
        <v>22</v>
      </c>
      <c r="H42" s="268" t="s">
        <v>907</v>
      </c>
      <c r="I42" s="445">
        <v>17116</v>
      </c>
      <c r="J42" s="447">
        <v>6</v>
      </c>
      <c r="K42" s="446">
        <v>13900</v>
      </c>
      <c r="L42" s="446">
        <v>12294</v>
      </c>
      <c r="M42" s="446">
        <v>7258</v>
      </c>
      <c r="N42" s="446">
        <v>2247</v>
      </c>
      <c r="O42" s="446">
        <v>1232</v>
      </c>
      <c r="P42" s="446">
        <v>1557</v>
      </c>
      <c r="Q42" s="446">
        <v>1606</v>
      </c>
      <c r="R42" s="446">
        <v>232</v>
      </c>
      <c r="S42" s="446">
        <v>286</v>
      </c>
      <c r="T42" s="446">
        <v>830</v>
      </c>
      <c r="U42" s="446">
        <v>258</v>
      </c>
      <c r="V42" s="446">
        <v>598</v>
      </c>
      <c r="W42" s="446">
        <v>362</v>
      </c>
      <c r="X42" s="446">
        <v>74</v>
      </c>
      <c r="Y42" s="446">
        <v>58</v>
      </c>
      <c r="Z42" s="446">
        <v>52</v>
      </c>
      <c r="AA42" s="446">
        <v>39</v>
      </c>
      <c r="AB42" s="446">
        <v>44</v>
      </c>
      <c r="AC42" s="446">
        <v>77</v>
      </c>
      <c r="AD42" s="446">
        <v>18</v>
      </c>
      <c r="AE42" s="446">
        <v>96</v>
      </c>
      <c r="AF42" s="446">
        <v>1</v>
      </c>
      <c r="AG42" s="446">
        <v>45</v>
      </c>
      <c r="AH42" s="446">
        <v>29</v>
      </c>
      <c r="AI42" s="446">
        <v>2</v>
      </c>
      <c r="AJ42" s="446" t="s">
        <v>200</v>
      </c>
      <c r="AK42" s="446" t="s">
        <v>200</v>
      </c>
      <c r="AL42" s="446" t="s">
        <v>200</v>
      </c>
      <c r="AM42" s="446" t="s">
        <v>200</v>
      </c>
      <c r="AN42" s="446" t="s">
        <v>200</v>
      </c>
      <c r="AO42" s="446" t="s">
        <v>200</v>
      </c>
      <c r="AP42" s="446">
        <v>19</v>
      </c>
      <c r="AQ42" s="446">
        <v>19</v>
      </c>
      <c r="AR42" s="446">
        <v>5</v>
      </c>
      <c r="AS42" s="446">
        <v>5</v>
      </c>
      <c r="AT42" s="446" t="s">
        <v>200</v>
      </c>
      <c r="AU42" s="446">
        <v>1</v>
      </c>
      <c r="AV42" s="446" t="s">
        <v>200</v>
      </c>
      <c r="AW42" s="446" t="s">
        <v>200</v>
      </c>
      <c r="AX42" s="446">
        <v>1</v>
      </c>
      <c r="AY42" s="446" t="s">
        <v>200</v>
      </c>
      <c r="AZ42" s="446">
        <v>7</v>
      </c>
      <c r="BA42" s="446">
        <v>121</v>
      </c>
      <c r="BB42" s="446">
        <v>25</v>
      </c>
      <c r="BC42" s="446">
        <v>4</v>
      </c>
      <c r="BD42" s="446">
        <v>5</v>
      </c>
      <c r="BE42" s="446">
        <v>34</v>
      </c>
      <c r="BF42" s="446">
        <v>53</v>
      </c>
      <c r="BG42" s="446">
        <v>2618</v>
      </c>
      <c r="BH42" s="446">
        <v>722</v>
      </c>
      <c r="BI42" s="446">
        <v>123</v>
      </c>
      <c r="BJ42" s="446">
        <v>1192</v>
      </c>
      <c r="BK42" s="446">
        <v>581</v>
      </c>
      <c r="BL42" s="272"/>
    </row>
    <row r="43" spans="1:64" s="181" customFormat="1" ht="12" hidden="1" customHeight="1">
      <c r="A43" s="181" t="s">
        <v>897</v>
      </c>
      <c r="B43" s="181" t="s">
        <v>147</v>
      </c>
      <c r="C43" s="181" t="s">
        <v>148</v>
      </c>
      <c r="D43" s="181" t="s">
        <v>149</v>
      </c>
      <c r="F43" s="267">
        <v>23</v>
      </c>
      <c r="H43" s="268" t="s">
        <v>908</v>
      </c>
      <c r="I43" s="445">
        <v>6773</v>
      </c>
      <c r="J43" s="447">
        <v>2.4</v>
      </c>
      <c r="K43" s="446">
        <v>6467</v>
      </c>
      <c r="L43" s="446">
        <v>561</v>
      </c>
      <c r="M43" s="446">
        <v>427</v>
      </c>
      <c r="N43" s="446">
        <v>56</v>
      </c>
      <c r="O43" s="446">
        <v>35</v>
      </c>
      <c r="P43" s="446">
        <v>43</v>
      </c>
      <c r="Q43" s="446">
        <v>5906</v>
      </c>
      <c r="R43" s="446">
        <v>5560</v>
      </c>
      <c r="S43" s="446">
        <v>164</v>
      </c>
      <c r="T43" s="446">
        <v>87</v>
      </c>
      <c r="U43" s="446">
        <v>95</v>
      </c>
      <c r="V43" s="446">
        <v>148</v>
      </c>
      <c r="W43" s="446">
        <v>66</v>
      </c>
      <c r="X43" s="446">
        <v>9</v>
      </c>
      <c r="Y43" s="446">
        <v>10</v>
      </c>
      <c r="Z43" s="446">
        <v>12</v>
      </c>
      <c r="AA43" s="446">
        <v>6</v>
      </c>
      <c r="AB43" s="446">
        <v>13</v>
      </c>
      <c r="AC43" s="446">
        <v>5</v>
      </c>
      <c r="AD43" s="446">
        <v>11</v>
      </c>
      <c r="AE43" s="446">
        <v>32</v>
      </c>
      <c r="AF43" s="446">
        <v>3</v>
      </c>
      <c r="AG43" s="446">
        <v>11</v>
      </c>
      <c r="AH43" s="446">
        <v>4</v>
      </c>
      <c r="AI43" s="446" t="s">
        <v>200</v>
      </c>
      <c r="AJ43" s="446">
        <v>1</v>
      </c>
      <c r="AK43" s="446" t="s">
        <v>200</v>
      </c>
      <c r="AL43" s="446">
        <v>1</v>
      </c>
      <c r="AM43" s="446" t="s">
        <v>200</v>
      </c>
      <c r="AN43" s="446" t="s">
        <v>200</v>
      </c>
      <c r="AO43" s="446">
        <v>3</v>
      </c>
      <c r="AP43" s="446">
        <v>9</v>
      </c>
      <c r="AQ43" s="446">
        <v>11</v>
      </c>
      <c r="AR43" s="446">
        <v>7</v>
      </c>
      <c r="AS43" s="446">
        <v>1</v>
      </c>
      <c r="AT43" s="446" t="s">
        <v>200</v>
      </c>
      <c r="AU43" s="446">
        <v>2</v>
      </c>
      <c r="AV43" s="446" t="s">
        <v>200</v>
      </c>
      <c r="AW43" s="446" t="s">
        <v>200</v>
      </c>
      <c r="AX43" s="446" t="s">
        <v>200</v>
      </c>
      <c r="AY43" s="446" t="s">
        <v>200</v>
      </c>
      <c r="AZ43" s="446">
        <v>1</v>
      </c>
      <c r="BA43" s="446">
        <v>39</v>
      </c>
      <c r="BB43" s="446">
        <v>3</v>
      </c>
      <c r="BC43" s="446" t="s">
        <v>200</v>
      </c>
      <c r="BD43" s="446" t="s">
        <v>200</v>
      </c>
      <c r="BE43" s="446">
        <v>3</v>
      </c>
      <c r="BF43" s="446">
        <v>33</v>
      </c>
      <c r="BG43" s="446">
        <v>158</v>
      </c>
      <c r="BH43" s="446">
        <v>11</v>
      </c>
      <c r="BI43" s="446" t="s">
        <v>200</v>
      </c>
      <c r="BJ43" s="446">
        <v>110</v>
      </c>
      <c r="BK43" s="446">
        <v>37</v>
      </c>
      <c r="BL43" s="272"/>
    </row>
    <row r="44" spans="1:64" s="181" customFormat="1" ht="12" hidden="1" customHeight="1">
      <c r="A44" s="181" t="s">
        <v>897</v>
      </c>
      <c r="B44" s="181" t="s">
        <v>147</v>
      </c>
      <c r="C44" s="181" t="s">
        <v>148</v>
      </c>
      <c r="D44" s="181" t="s">
        <v>149</v>
      </c>
      <c r="F44" s="267">
        <v>24</v>
      </c>
      <c r="H44" s="268" t="s">
        <v>909</v>
      </c>
      <c r="I44" s="445">
        <v>17072</v>
      </c>
      <c r="J44" s="447">
        <v>5.9</v>
      </c>
      <c r="K44" s="446">
        <v>14909</v>
      </c>
      <c r="L44" s="446">
        <v>1878</v>
      </c>
      <c r="M44" s="446">
        <v>1333</v>
      </c>
      <c r="N44" s="446">
        <v>187</v>
      </c>
      <c r="O44" s="446">
        <v>138</v>
      </c>
      <c r="P44" s="446">
        <v>220</v>
      </c>
      <c r="Q44" s="446">
        <v>13031</v>
      </c>
      <c r="R44" s="446">
        <v>1102</v>
      </c>
      <c r="S44" s="446">
        <v>11239</v>
      </c>
      <c r="T44" s="446">
        <v>365</v>
      </c>
      <c r="U44" s="446">
        <v>325</v>
      </c>
      <c r="V44" s="446">
        <v>1365</v>
      </c>
      <c r="W44" s="446">
        <v>541</v>
      </c>
      <c r="X44" s="446">
        <v>159</v>
      </c>
      <c r="Y44" s="446">
        <v>143</v>
      </c>
      <c r="Z44" s="446">
        <v>68</v>
      </c>
      <c r="AA44" s="446">
        <v>21</v>
      </c>
      <c r="AB44" s="446">
        <v>65</v>
      </c>
      <c r="AC44" s="446">
        <v>43</v>
      </c>
      <c r="AD44" s="446">
        <v>42</v>
      </c>
      <c r="AE44" s="446">
        <v>549</v>
      </c>
      <c r="AF44" s="446">
        <v>9</v>
      </c>
      <c r="AG44" s="446">
        <v>256</v>
      </c>
      <c r="AH44" s="446">
        <v>40</v>
      </c>
      <c r="AI44" s="446">
        <v>9</v>
      </c>
      <c r="AJ44" s="446">
        <v>3</v>
      </c>
      <c r="AK44" s="446">
        <v>1</v>
      </c>
      <c r="AL44" s="446">
        <v>2</v>
      </c>
      <c r="AM44" s="446">
        <v>1</v>
      </c>
      <c r="AN44" s="446">
        <v>7</v>
      </c>
      <c r="AO44" s="446">
        <v>157</v>
      </c>
      <c r="AP44" s="446">
        <v>64</v>
      </c>
      <c r="AQ44" s="446">
        <v>64</v>
      </c>
      <c r="AR44" s="446">
        <v>14</v>
      </c>
      <c r="AS44" s="446">
        <v>2</v>
      </c>
      <c r="AT44" s="446">
        <v>1</v>
      </c>
      <c r="AU44" s="446">
        <v>36</v>
      </c>
      <c r="AV44" s="446">
        <v>2</v>
      </c>
      <c r="AW44" s="446" t="s">
        <v>200</v>
      </c>
      <c r="AX44" s="446">
        <v>1</v>
      </c>
      <c r="AY44" s="446">
        <v>2</v>
      </c>
      <c r="AZ44" s="446">
        <v>6</v>
      </c>
      <c r="BA44" s="446">
        <v>211</v>
      </c>
      <c r="BB44" s="446">
        <v>23</v>
      </c>
      <c r="BC44" s="446">
        <v>1</v>
      </c>
      <c r="BD44" s="446" t="s">
        <v>200</v>
      </c>
      <c r="BE44" s="446">
        <v>29</v>
      </c>
      <c r="BF44" s="446">
        <v>158</v>
      </c>
      <c r="BG44" s="446">
        <v>798</v>
      </c>
      <c r="BH44" s="446">
        <v>103</v>
      </c>
      <c r="BI44" s="446">
        <v>25</v>
      </c>
      <c r="BJ44" s="446">
        <v>498</v>
      </c>
      <c r="BK44" s="446">
        <v>172</v>
      </c>
      <c r="BL44" s="272"/>
    </row>
    <row r="45" spans="1:64" s="181" customFormat="1" ht="12" hidden="1" customHeight="1">
      <c r="A45" s="181" t="s">
        <v>897</v>
      </c>
      <c r="B45" s="181" t="s">
        <v>147</v>
      </c>
      <c r="C45" s="181" t="s">
        <v>148</v>
      </c>
      <c r="D45" s="181" t="s">
        <v>149</v>
      </c>
      <c r="F45" s="267">
        <v>25</v>
      </c>
      <c r="H45" s="268" t="s">
        <v>910</v>
      </c>
      <c r="I45" s="445">
        <v>22623</v>
      </c>
      <c r="J45" s="447">
        <v>7.9</v>
      </c>
      <c r="K45" s="446">
        <v>16261</v>
      </c>
      <c r="L45" s="446">
        <v>7724</v>
      </c>
      <c r="M45" s="446">
        <v>3115</v>
      </c>
      <c r="N45" s="446">
        <v>1340</v>
      </c>
      <c r="O45" s="446">
        <v>1136</v>
      </c>
      <c r="P45" s="446">
        <v>2133</v>
      </c>
      <c r="Q45" s="446">
        <v>8537</v>
      </c>
      <c r="R45" s="446">
        <v>1160</v>
      </c>
      <c r="S45" s="446">
        <v>1559</v>
      </c>
      <c r="T45" s="446">
        <v>3983</v>
      </c>
      <c r="U45" s="446">
        <v>1835</v>
      </c>
      <c r="V45" s="446">
        <v>2545</v>
      </c>
      <c r="W45" s="446">
        <v>693</v>
      </c>
      <c r="X45" s="446">
        <v>85</v>
      </c>
      <c r="Y45" s="446">
        <v>153</v>
      </c>
      <c r="Z45" s="446">
        <v>72</v>
      </c>
      <c r="AA45" s="446">
        <v>41</v>
      </c>
      <c r="AB45" s="446">
        <v>160</v>
      </c>
      <c r="AC45" s="446">
        <v>107</v>
      </c>
      <c r="AD45" s="446">
        <v>75</v>
      </c>
      <c r="AE45" s="446">
        <v>661</v>
      </c>
      <c r="AF45" s="446">
        <v>14</v>
      </c>
      <c r="AG45" s="446">
        <v>241</v>
      </c>
      <c r="AH45" s="446">
        <v>198</v>
      </c>
      <c r="AI45" s="446">
        <v>20</v>
      </c>
      <c r="AJ45" s="446">
        <v>7</v>
      </c>
      <c r="AK45" s="446">
        <v>1</v>
      </c>
      <c r="AL45" s="446">
        <v>7</v>
      </c>
      <c r="AM45" s="446">
        <v>3</v>
      </c>
      <c r="AN45" s="446">
        <v>2</v>
      </c>
      <c r="AO45" s="446">
        <v>28</v>
      </c>
      <c r="AP45" s="446">
        <v>140</v>
      </c>
      <c r="AQ45" s="446">
        <v>266</v>
      </c>
      <c r="AR45" s="446">
        <v>42</v>
      </c>
      <c r="AS45" s="446">
        <v>25</v>
      </c>
      <c r="AT45" s="446">
        <v>4</v>
      </c>
      <c r="AU45" s="446">
        <v>24</v>
      </c>
      <c r="AV45" s="446">
        <v>12</v>
      </c>
      <c r="AW45" s="446">
        <v>1</v>
      </c>
      <c r="AX45" s="446">
        <v>1</v>
      </c>
      <c r="AY45" s="446">
        <v>8</v>
      </c>
      <c r="AZ45" s="446">
        <v>149</v>
      </c>
      <c r="BA45" s="446">
        <v>925</v>
      </c>
      <c r="BB45" s="446">
        <v>236</v>
      </c>
      <c r="BC45" s="446">
        <v>21</v>
      </c>
      <c r="BD45" s="446">
        <v>11</v>
      </c>
      <c r="BE45" s="446">
        <v>250</v>
      </c>
      <c r="BF45" s="446">
        <v>407</v>
      </c>
      <c r="BG45" s="446">
        <v>3817</v>
      </c>
      <c r="BH45" s="446">
        <v>1603</v>
      </c>
      <c r="BI45" s="446">
        <v>151</v>
      </c>
      <c r="BJ45" s="446">
        <v>1534</v>
      </c>
      <c r="BK45" s="446">
        <v>529</v>
      </c>
      <c r="BL45" s="272"/>
    </row>
    <row r="46" spans="1:64" s="181" customFormat="1" ht="12" hidden="1" customHeight="1">
      <c r="A46" s="181" t="s">
        <v>897</v>
      </c>
      <c r="B46" s="181" t="s">
        <v>147</v>
      </c>
      <c r="C46" s="181" t="s">
        <v>148</v>
      </c>
      <c r="D46" s="181" t="s">
        <v>149</v>
      </c>
      <c r="F46" s="267">
        <v>26</v>
      </c>
      <c r="H46" s="268" t="s">
        <v>911</v>
      </c>
      <c r="I46" s="445">
        <v>190968</v>
      </c>
      <c r="J46" s="447">
        <v>66.5</v>
      </c>
      <c r="K46" s="446">
        <v>4705</v>
      </c>
      <c r="L46" s="446">
        <v>2706</v>
      </c>
      <c r="M46" s="446">
        <v>1570</v>
      </c>
      <c r="N46" s="446">
        <v>269</v>
      </c>
      <c r="O46" s="446">
        <v>245</v>
      </c>
      <c r="P46" s="446">
        <v>622</v>
      </c>
      <c r="Q46" s="446">
        <v>1999</v>
      </c>
      <c r="R46" s="446">
        <v>265</v>
      </c>
      <c r="S46" s="446">
        <v>588</v>
      </c>
      <c r="T46" s="446">
        <v>607</v>
      </c>
      <c r="U46" s="446">
        <v>539</v>
      </c>
      <c r="V46" s="446">
        <v>183473</v>
      </c>
      <c r="W46" s="446">
        <v>26246</v>
      </c>
      <c r="X46" s="446">
        <v>3451</v>
      </c>
      <c r="Y46" s="446">
        <v>3224</v>
      </c>
      <c r="Z46" s="446">
        <v>6151</v>
      </c>
      <c r="AA46" s="446">
        <v>3997</v>
      </c>
      <c r="AB46" s="446">
        <v>6294</v>
      </c>
      <c r="AC46" s="446">
        <v>1610</v>
      </c>
      <c r="AD46" s="446">
        <v>1519</v>
      </c>
      <c r="AE46" s="446">
        <v>41806</v>
      </c>
      <c r="AF46" s="446">
        <v>6790</v>
      </c>
      <c r="AG46" s="446">
        <v>10528</v>
      </c>
      <c r="AH46" s="446">
        <v>6386</v>
      </c>
      <c r="AI46" s="446">
        <v>5653</v>
      </c>
      <c r="AJ46" s="446">
        <v>1883</v>
      </c>
      <c r="AK46" s="446">
        <v>763</v>
      </c>
      <c r="AL46" s="446">
        <v>2855</v>
      </c>
      <c r="AM46" s="446">
        <v>246</v>
      </c>
      <c r="AN46" s="446">
        <v>562</v>
      </c>
      <c r="AO46" s="446">
        <v>691</v>
      </c>
      <c r="AP46" s="446">
        <v>5449</v>
      </c>
      <c r="AQ46" s="446">
        <v>11230</v>
      </c>
      <c r="AR46" s="446">
        <v>2121</v>
      </c>
      <c r="AS46" s="446">
        <v>2172</v>
      </c>
      <c r="AT46" s="446">
        <v>731</v>
      </c>
      <c r="AU46" s="446">
        <v>693</v>
      </c>
      <c r="AV46" s="446">
        <v>596</v>
      </c>
      <c r="AW46" s="446">
        <v>318</v>
      </c>
      <c r="AX46" s="446">
        <v>2313</v>
      </c>
      <c r="AY46" s="446">
        <v>1146</v>
      </c>
      <c r="AZ46" s="446">
        <v>1140</v>
      </c>
      <c r="BA46" s="446">
        <v>104191</v>
      </c>
      <c r="BB46" s="446">
        <v>74990</v>
      </c>
      <c r="BC46" s="446">
        <v>8623</v>
      </c>
      <c r="BD46" s="446">
        <v>6577</v>
      </c>
      <c r="BE46" s="446">
        <v>8088</v>
      </c>
      <c r="BF46" s="446">
        <v>5913</v>
      </c>
      <c r="BG46" s="446">
        <v>2790</v>
      </c>
      <c r="BH46" s="446">
        <v>550</v>
      </c>
      <c r="BI46" s="446">
        <v>283</v>
      </c>
      <c r="BJ46" s="446">
        <v>956</v>
      </c>
      <c r="BK46" s="446">
        <v>1001</v>
      </c>
      <c r="BL46" s="272"/>
    </row>
    <row r="47" spans="1:64" s="181" customFormat="1" ht="12" hidden="1" customHeight="1">
      <c r="A47" s="181" t="s">
        <v>897</v>
      </c>
      <c r="B47" s="181" t="s">
        <v>147</v>
      </c>
      <c r="C47" s="181" t="s">
        <v>148</v>
      </c>
      <c r="D47" s="181" t="s">
        <v>149</v>
      </c>
      <c r="F47" s="267">
        <v>27</v>
      </c>
      <c r="H47" s="268" t="s">
        <v>912</v>
      </c>
      <c r="I47" s="445">
        <v>18796</v>
      </c>
      <c r="J47" s="447">
        <v>6.5</v>
      </c>
      <c r="K47" s="446">
        <v>900</v>
      </c>
      <c r="L47" s="446">
        <v>458</v>
      </c>
      <c r="M47" s="446">
        <v>203</v>
      </c>
      <c r="N47" s="446">
        <v>121</v>
      </c>
      <c r="O47" s="446">
        <v>34</v>
      </c>
      <c r="P47" s="446">
        <v>100</v>
      </c>
      <c r="Q47" s="446">
        <v>442</v>
      </c>
      <c r="R47" s="446">
        <v>48</v>
      </c>
      <c r="S47" s="446">
        <v>102</v>
      </c>
      <c r="T47" s="446">
        <v>111</v>
      </c>
      <c r="U47" s="446">
        <v>181</v>
      </c>
      <c r="V47" s="446">
        <v>17554</v>
      </c>
      <c r="W47" s="446">
        <v>15204</v>
      </c>
      <c r="X47" s="446">
        <v>1693</v>
      </c>
      <c r="Y47" s="446">
        <v>429</v>
      </c>
      <c r="Z47" s="446">
        <v>4359</v>
      </c>
      <c r="AA47" s="446">
        <v>2462</v>
      </c>
      <c r="AB47" s="446">
        <v>3928</v>
      </c>
      <c r="AC47" s="446">
        <v>1162</v>
      </c>
      <c r="AD47" s="446">
        <v>1171</v>
      </c>
      <c r="AE47" s="446">
        <v>1325</v>
      </c>
      <c r="AF47" s="446">
        <v>102</v>
      </c>
      <c r="AG47" s="446">
        <v>281</v>
      </c>
      <c r="AH47" s="446">
        <v>137</v>
      </c>
      <c r="AI47" s="446">
        <v>252</v>
      </c>
      <c r="AJ47" s="446">
        <v>88</v>
      </c>
      <c r="AK47" s="446">
        <v>32</v>
      </c>
      <c r="AL47" s="446">
        <v>75</v>
      </c>
      <c r="AM47" s="446">
        <v>1</v>
      </c>
      <c r="AN47" s="446">
        <v>27</v>
      </c>
      <c r="AO47" s="446">
        <v>1</v>
      </c>
      <c r="AP47" s="446">
        <v>329</v>
      </c>
      <c r="AQ47" s="446">
        <v>474</v>
      </c>
      <c r="AR47" s="446">
        <v>120</v>
      </c>
      <c r="AS47" s="446">
        <v>71</v>
      </c>
      <c r="AT47" s="446">
        <v>11</v>
      </c>
      <c r="AU47" s="446">
        <v>6</v>
      </c>
      <c r="AV47" s="446">
        <v>14</v>
      </c>
      <c r="AW47" s="446">
        <v>11</v>
      </c>
      <c r="AX47" s="446">
        <v>35</v>
      </c>
      <c r="AY47" s="446">
        <v>97</v>
      </c>
      <c r="AZ47" s="446">
        <v>109</v>
      </c>
      <c r="BA47" s="446">
        <v>551</v>
      </c>
      <c r="BB47" s="446">
        <v>380</v>
      </c>
      <c r="BC47" s="446">
        <v>3</v>
      </c>
      <c r="BD47" s="446">
        <v>113</v>
      </c>
      <c r="BE47" s="446">
        <v>9</v>
      </c>
      <c r="BF47" s="446">
        <v>46</v>
      </c>
      <c r="BG47" s="446">
        <v>342</v>
      </c>
      <c r="BH47" s="446">
        <v>125</v>
      </c>
      <c r="BI47" s="446">
        <v>21</v>
      </c>
      <c r="BJ47" s="446">
        <v>141</v>
      </c>
      <c r="BK47" s="446">
        <v>55</v>
      </c>
      <c r="BL47" s="272"/>
    </row>
    <row r="48" spans="1:64" s="181" customFormat="1" ht="12" hidden="1" customHeight="1">
      <c r="A48" s="181" t="s">
        <v>897</v>
      </c>
      <c r="B48" s="181" t="s">
        <v>147</v>
      </c>
      <c r="C48" s="181" t="s">
        <v>148</v>
      </c>
      <c r="D48" s="181" t="s">
        <v>149</v>
      </c>
      <c r="F48" s="267">
        <v>28</v>
      </c>
      <c r="H48" s="268" t="s">
        <v>913</v>
      </c>
      <c r="I48" s="445">
        <v>53669</v>
      </c>
      <c r="J48" s="447">
        <v>18.7</v>
      </c>
      <c r="K48" s="446">
        <v>2568</v>
      </c>
      <c r="L48" s="446">
        <v>1597</v>
      </c>
      <c r="M48" s="446">
        <v>1006</v>
      </c>
      <c r="N48" s="446">
        <v>123</v>
      </c>
      <c r="O48" s="446">
        <v>124</v>
      </c>
      <c r="P48" s="446">
        <v>344</v>
      </c>
      <c r="Q48" s="446">
        <v>971</v>
      </c>
      <c r="R48" s="446">
        <v>139</v>
      </c>
      <c r="S48" s="446">
        <v>387</v>
      </c>
      <c r="T48" s="446">
        <v>183</v>
      </c>
      <c r="U48" s="446">
        <v>262</v>
      </c>
      <c r="V48" s="446">
        <v>49814</v>
      </c>
      <c r="W48" s="446">
        <v>8549</v>
      </c>
      <c r="X48" s="446">
        <v>1655</v>
      </c>
      <c r="Y48" s="446">
        <v>2652</v>
      </c>
      <c r="Z48" s="446">
        <v>1562</v>
      </c>
      <c r="AA48" s="446">
        <v>1129</v>
      </c>
      <c r="AB48" s="446">
        <v>1033</v>
      </c>
      <c r="AC48" s="446">
        <v>324</v>
      </c>
      <c r="AD48" s="446">
        <v>194</v>
      </c>
      <c r="AE48" s="446">
        <v>39902</v>
      </c>
      <c r="AF48" s="446">
        <v>6629</v>
      </c>
      <c r="AG48" s="446">
        <v>10113</v>
      </c>
      <c r="AH48" s="446">
        <v>6176</v>
      </c>
      <c r="AI48" s="446">
        <v>5308</v>
      </c>
      <c r="AJ48" s="446">
        <v>1758</v>
      </c>
      <c r="AK48" s="446">
        <v>727</v>
      </c>
      <c r="AL48" s="446">
        <v>2746</v>
      </c>
      <c r="AM48" s="446">
        <v>243</v>
      </c>
      <c r="AN48" s="446">
        <v>534</v>
      </c>
      <c r="AO48" s="446">
        <v>680</v>
      </c>
      <c r="AP48" s="446">
        <v>4988</v>
      </c>
      <c r="AQ48" s="446">
        <v>728</v>
      </c>
      <c r="AR48" s="446">
        <v>155</v>
      </c>
      <c r="AS48" s="446">
        <v>237</v>
      </c>
      <c r="AT48" s="446">
        <v>41</v>
      </c>
      <c r="AU48" s="446">
        <v>40</v>
      </c>
      <c r="AV48" s="446">
        <v>42</v>
      </c>
      <c r="AW48" s="446">
        <v>6</v>
      </c>
      <c r="AX48" s="446">
        <v>73</v>
      </c>
      <c r="AY48" s="446">
        <v>61</v>
      </c>
      <c r="AZ48" s="446">
        <v>73</v>
      </c>
      <c r="BA48" s="446">
        <v>635</v>
      </c>
      <c r="BB48" s="446">
        <v>231</v>
      </c>
      <c r="BC48" s="446">
        <v>14</v>
      </c>
      <c r="BD48" s="446">
        <v>72</v>
      </c>
      <c r="BE48" s="446">
        <v>12</v>
      </c>
      <c r="BF48" s="446">
        <v>306</v>
      </c>
      <c r="BG48" s="446">
        <v>1287</v>
      </c>
      <c r="BH48" s="446">
        <v>116</v>
      </c>
      <c r="BI48" s="446">
        <v>65</v>
      </c>
      <c r="BJ48" s="446">
        <v>430</v>
      </c>
      <c r="BK48" s="446">
        <v>676</v>
      </c>
      <c r="BL48" s="272"/>
    </row>
    <row r="49" spans="1:64" s="181" customFormat="1" ht="12" hidden="1" customHeight="1">
      <c r="A49" s="181" t="s">
        <v>897</v>
      </c>
      <c r="B49" s="181" t="s">
        <v>147</v>
      </c>
      <c r="C49" s="181" t="s">
        <v>148</v>
      </c>
      <c r="D49" s="181" t="s">
        <v>149</v>
      </c>
      <c r="F49" s="267">
        <v>29</v>
      </c>
      <c r="H49" s="268" t="s">
        <v>914</v>
      </c>
      <c r="I49" s="445">
        <v>11637</v>
      </c>
      <c r="J49" s="447">
        <v>4</v>
      </c>
      <c r="K49" s="446">
        <v>201</v>
      </c>
      <c r="L49" s="446">
        <v>114</v>
      </c>
      <c r="M49" s="446">
        <v>57</v>
      </c>
      <c r="N49" s="446">
        <v>9</v>
      </c>
      <c r="O49" s="446">
        <v>19</v>
      </c>
      <c r="P49" s="446">
        <v>29</v>
      </c>
      <c r="Q49" s="446">
        <v>87</v>
      </c>
      <c r="R49" s="446">
        <v>16</v>
      </c>
      <c r="S49" s="446">
        <v>42</v>
      </c>
      <c r="T49" s="446">
        <v>17</v>
      </c>
      <c r="U49" s="446">
        <v>12</v>
      </c>
      <c r="V49" s="446">
        <v>11167</v>
      </c>
      <c r="W49" s="446">
        <v>1060</v>
      </c>
      <c r="X49" s="446">
        <v>16</v>
      </c>
      <c r="Y49" s="446">
        <v>7</v>
      </c>
      <c r="Z49" s="446">
        <v>62</v>
      </c>
      <c r="AA49" s="446">
        <v>132</v>
      </c>
      <c r="AB49" s="446">
        <v>683</v>
      </c>
      <c r="AC49" s="446">
        <v>119</v>
      </c>
      <c r="AD49" s="446">
        <v>41</v>
      </c>
      <c r="AE49" s="446">
        <v>207</v>
      </c>
      <c r="AF49" s="446">
        <v>30</v>
      </c>
      <c r="AG49" s="446">
        <v>29</v>
      </c>
      <c r="AH49" s="446">
        <v>51</v>
      </c>
      <c r="AI49" s="446">
        <v>37</v>
      </c>
      <c r="AJ49" s="446">
        <v>10</v>
      </c>
      <c r="AK49" s="446">
        <v>1</v>
      </c>
      <c r="AL49" s="446">
        <v>2</v>
      </c>
      <c r="AM49" s="446" t="s">
        <v>200</v>
      </c>
      <c r="AN49" s="446">
        <v>1</v>
      </c>
      <c r="AO49" s="446" t="s">
        <v>200</v>
      </c>
      <c r="AP49" s="446">
        <v>46</v>
      </c>
      <c r="AQ49" s="446">
        <v>9790</v>
      </c>
      <c r="AR49" s="446">
        <v>1807</v>
      </c>
      <c r="AS49" s="446">
        <v>1817</v>
      </c>
      <c r="AT49" s="446">
        <v>678</v>
      </c>
      <c r="AU49" s="446">
        <v>646</v>
      </c>
      <c r="AV49" s="446">
        <v>539</v>
      </c>
      <c r="AW49" s="446">
        <v>301</v>
      </c>
      <c r="AX49" s="446">
        <v>2102</v>
      </c>
      <c r="AY49" s="446">
        <v>978</v>
      </c>
      <c r="AZ49" s="446">
        <v>922</v>
      </c>
      <c r="BA49" s="446">
        <v>110</v>
      </c>
      <c r="BB49" s="446">
        <v>41</v>
      </c>
      <c r="BC49" s="446">
        <v>1</v>
      </c>
      <c r="BD49" s="446">
        <v>16</v>
      </c>
      <c r="BE49" s="446" t="s">
        <v>200</v>
      </c>
      <c r="BF49" s="446">
        <v>52</v>
      </c>
      <c r="BG49" s="446">
        <v>269</v>
      </c>
      <c r="BH49" s="446">
        <v>11</v>
      </c>
      <c r="BI49" s="446">
        <v>64</v>
      </c>
      <c r="BJ49" s="446">
        <v>58</v>
      </c>
      <c r="BK49" s="446">
        <v>136</v>
      </c>
      <c r="BL49" s="272"/>
    </row>
    <row r="50" spans="1:64" s="181" customFormat="1" ht="12" hidden="1" customHeight="1">
      <c r="A50" s="181" t="s">
        <v>897</v>
      </c>
      <c r="B50" s="181" t="s">
        <v>147</v>
      </c>
      <c r="C50" s="181" t="s">
        <v>148</v>
      </c>
      <c r="D50" s="181" t="s">
        <v>149</v>
      </c>
      <c r="F50" s="267">
        <v>30</v>
      </c>
      <c r="H50" s="268" t="s">
        <v>915</v>
      </c>
      <c r="I50" s="445">
        <v>106866</v>
      </c>
      <c r="J50" s="447">
        <v>37.200000000000003</v>
      </c>
      <c r="K50" s="446">
        <v>1036</v>
      </c>
      <c r="L50" s="446">
        <v>537</v>
      </c>
      <c r="M50" s="446">
        <v>304</v>
      </c>
      <c r="N50" s="446">
        <v>16</v>
      </c>
      <c r="O50" s="446">
        <v>68</v>
      </c>
      <c r="P50" s="446">
        <v>149</v>
      </c>
      <c r="Q50" s="446">
        <v>499</v>
      </c>
      <c r="R50" s="446">
        <v>62</v>
      </c>
      <c r="S50" s="446">
        <v>57</v>
      </c>
      <c r="T50" s="446">
        <v>296</v>
      </c>
      <c r="U50" s="446">
        <v>84</v>
      </c>
      <c r="V50" s="446">
        <v>104938</v>
      </c>
      <c r="W50" s="446">
        <v>1433</v>
      </c>
      <c r="X50" s="446">
        <v>87</v>
      </c>
      <c r="Y50" s="446">
        <v>136</v>
      </c>
      <c r="Z50" s="446">
        <v>168</v>
      </c>
      <c r="AA50" s="446">
        <v>274</v>
      </c>
      <c r="AB50" s="446">
        <v>650</v>
      </c>
      <c r="AC50" s="446">
        <v>5</v>
      </c>
      <c r="AD50" s="446">
        <v>113</v>
      </c>
      <c r="AE50" s="446">
        <v>372</v>
      </c>
      <c r="AF50" s="446">
        <v>29</v>
      </c>
      <c r="AG50" s="446">
        <v>105</v>
      </c>
      <c r="AH50" s="446">
        <v>22</v>
      </c>
      <c r="AI50" s="446">
        <v>56</v>
      </c>
      <c r="AJ50" s="446">
        <v>27</v>
      </c>
      <c r="AK50" s="446">
        <v>3</v>
      </c>
      <c r="AL50" s="446">
        <v>32</v>
      </c>
      <c r="AM50" s="446">
        <v>2</v>
      </c>
      <c r="AN50" s="446" t="s">
        <v>200</v>
      </c>
      <c r="AO50" s="446">
        <v>10</v>
      </c>
      <c r="AP50" s="446">
        <v>86</v>
      </c>
      <c r="AQ50" s="446">
        <v>238</v>
      </c>
      <c r="AR50" s="446">
        <v>39</v>
      </c>
      <c r="AS50" s="446">
        <v>47</v>
      </c>
      <c r="AT50" s="446">
        <v>1</v>
      </c>
      <c r="AU50" s="446">
        <v>1</v>
      </c>
      <c r="AV50" s="446">
        <v>1</v>
      </c>
      <c r="AW50" s="446" t="s">
        <v>200</v>
      </c>
      <c r="AX50" s="446">
        <v>103</v>
      </c>
      <c r="AY50" s="446">
        <v>10</v>
      </c>
      <c r="AZ50" s="446">
        <v>36</v>
      </c>
      <c r="BA50" s="446">
        <v>102895</v>
      </c>
      <c r="BB50" s="446">
        <v>74338</v>
      </c>
      <c r="BC50" s="446">
        <v>8605</v>
      </c>
      <c r="BD50" s="446">
        <v>6376</v>
      </c>
      <c r="BE50" s="446">
        <v>8067</v>
      </c>
      <c r="BF50" s="446">
        <v>5509</v>
      </c>
      <c r="BG50" s="446">
        <v>892</v>
      </c>
      <c r="BH50" s="446">
        <v>298</v>
      </c>
      <c r="BI50" s="446">
        <v>133</v>
      </c>
      <c r="BJ50" s="446">
        <v>327</v>
      </c>
      <c r="BK50" s="446">
        <v>134</v>
      </c>
      <c r="BL50" s="272"/>
    </row>
    <row r="51" spans="1:64" s="181" customFormat="1" ht="12" hidden="1" customHeight="1">
      <c r="A51" s="181" t="s">
        <v>897</v>
      </c>
      <c r="B51" s="181" t="s">
        <v>147</v>
      </c>
      <c r="C51" s="181" t="s">
        <v>148</v>
      </c>
      <c r="D51" s="181" t="s">
        <v>149</v>
      </c>
      <c r="F51" s="267">
        <v>31</v>
      </c>
      <c r="H51" s="268" t="s">
        <v>916</v>
      </c>
      <c r="I51" s="445">
        <v>92940</v>
      </c>
      <c r="J51" s="447">
        <v>32.299999999999997</v>
      </c>
      <c r="K51" s="446">
        <v>308</v>
      </c>
      <c r="L51" s="446">
        <v>254</v>
      </c>
      <c r="M51" s="446">
        <v>140</v>
      </c>
      <c r="N51" s="446">
        <v>8</v>
      </c>
      <c r="O51" s="446">
        <v>22</v>
      </c>
      <c r="P51" s="446">
        <v>84</v>
      </c>
      <c r="Q51" s="446">
        <v>54</v>
      </c>
      <c r="R51" s="446">
        <v>24</v>
      </c>
      <c r="S51" s="446">
        <v>7</v>
      </c>
      <c r="T51" s="446">
        <v>15</v>
      </c>
      <c r="U51" s="446">
        <v>8</v>
      </c>
      <c r="V51" s="446">
        <v>92463</v>
      </c>
      <c r="W51" s="446">
        <v>1086</v>
      </c>
      <c r="X51" s="446">
        <v>68</v>
      </c>
      <c r="Y51" s="446">
        <v>79</v>
      </c>
      <c r="Z51" s="446">
        <v>133</v>
      </c>
      <c r="AA51" s="446">
        <v>245</v>
      </c>
      <c r="AB51" s="446">
        <v>472</v>
      </c>
      <c r="AC51" s="446">
        <v>2</v>
      </c>
      <c r="AD51" s="446">
        <v>87</v>
      </c>
      <c r="AE51" s="446">
        <v>194</v>
      </c>
      <c r="AF51" s="446">
        <v>10</v>
      </c>
      <c r="AG51" s="446">
        <v>31</v>
      </c>
      <c r="AH51" s="446">
        <v>2</v>
      </c>
      <c r="AI51" s="446">
        <v>47</v>
      </c>
      <c r="AJ51" s="446">
        <v>16</v>
      </c>
      <c r="AK51" s="446">
        <v>1</v>
      </c>
      <c r="AL51" s="446">
        <v>28</v>
      </c>
      <c r="AM51" s="446">
        <v>2</v>
      </c>
      <c r="AN51" s="446" t="s">
        <v>200</v>
      </c>
      <c r="AO51" s="446">
        <v>6</v>
      </c>
      <c r="AP51" s="446">
        <v>51</v>
      </c>
      <c r="AQ51" s="446">
        <v>152</v>
      </c>
      <c r="AR51" s="446">
        <v>28</v>
      </c>
      <c r="AS51" s="446">
        <v>11</v>
      </c>
      <c r="AT51" s="446" t="s">
        <v>200</v>
      </c>
      <c r="AU51" s="446" t="s">
        <v>200</v>
      </c>
      <c r="AV51" s="446" t="s">
        <v>200</v>
      </c>
      <c r="AW51" s="446" t="s">
        <v>200</v>
      </c>
      <c r="AX51" s="446">
        <v>91</v>
      </c>
      <c r="AY51" s="446">
        <v>3</v>
      </c>
      <c r="AZ51" s="446">
        <v>19</v>
      </c>
      <c r="BA51" s="446">
        <v>91031</v>
      </c>
      <c r="BB51" s="446">
        <v>72610</v>
      </c>
      <c r="BC51" s="446">
        <v>8493</v>
      </c>
      <c r="BD51" s="446">
        <v>6320</v>
      </c>
      <c r="BE51" s="446">
        <v>1960</v>
      </c>
      <c r="BF51" s="446">
        <v>1648</v>
      </c>
      <c r="BG51" s="446">
        <v>169</v>
      </c>
      <c r="BH51" s="446">
        <v>81</v>
      </c>
      <c r="BI51" s="446">
        <v>4</v>
      </c>
      <c r="BJ51" s="446">
        <v>64</v>
      </c>
      <c r="BK51" s="446">
        <v>20</v>
      </c>
      <c r="BL51" s="272"/>
    </row>
    <row r="52" spans="1:64" s="181" customFormat="1" ht="12" hidden="1" customHeight="1">
      <c r="A52" s="181" t="s">
        <v>897</v>
      </c>
      <c r="B52" s="181" t="s">
        <v>147</v>
      </c>
      <c r="C52" s="181" t="s">
        <v>148</v>
      </c>
      <c r="D52" s="181" t="s">
        <v>149</v>
      </c>
      <c r="F52" s="267">
        <v>32</v>
      </c>
      <c r="H52" s="268" t="s">
        <v>917</v>
      </c>
      <c r="I52" s="445">
        <v>13926</v>
      </c>
      <c r="J52" s="447">
        <v>4.8</v>
      </c>
      <c r="K52" s="446">
        <v>728</v>
      </c>
      <c r="L52" s="446">
        <v>283</v>
      </c>
      <c r="M52" s="446">
        <v>164</v>
      </c>
      <c r="N52" s="446">
        <v>8</v>
      </c>
      <c r="O52" s="446">
        <v>46</v>
      </c>
      <c r="P52" s="446">
        <v>65</v>
      </c>
      <c r="Q52" s="446">
        <v>445</v>
      </c>
      <c r="R52" s="446">
        <v>38</v>
      </c>
      <c r="S52" s="446">
        <v>50</v>
      </c>
      <c r="T52" s="446">
        <v>281</v>
      </c>
      <c r="U52" s="446">
        <v>76</v>
      </c>
      <c r="V52" s="446">
        <v>12475</v>
      </c>
      <c r="W52" s="446">
        <v>347</v>
      </c>
      <c r="X52" s="446">
        <v>19</v>
      </c>
      <c r="Y52" s="446">
        <v>57</v>
      </c>
      <c r="Z52" s="446">
        <v>35</v>
      </c>
      <c r="AA52" s="446">
        <v>29</v>
      </c>
      <c r="AB52" s="446">
        <v>178</v>
      </c>
      <c r="AC52" s="446">
        <v>3</v>
      </c>
      <c r="AD52" s="446">
        <v>26</v>
      </c>
      <c r="AE52" s="446">
        <v>178</v>
      </c>
      <c r="AF52" s="446">
        <v>19</v>
      </c>
      <c r="AG52" s="446">
        <v>74</v>
      </c>
      <c r="AH52" s="446">
        <v>20</v>
      </c>
      <c r="AI52" s="446">
        <v>9</v>
      </c>
      <c r="AJ52" s="446">
        <v>11</v>
      </c>
      <c r="AK52" s="446">
        <v>2</v>
      </c>
      <c r="AL52" s="446">
        <v>4</v>
      </c>
      <c r="AM52" s="446" t="s">
        <v>200</v>
      </c>
      <c r="AN52" s="446" t="s">
        <v>200</v>
      </c>
      <c r="AO52" s="446">
        <v>4</v>
      </c>
      <c r="AP52" s="446">
        <v>35</v>
      </c>
      <c r="AQ52" s="446">
        <v>86</v>
      </c>
      <c r="AR52" s="446">
        <v>11</v>
      </c>
      <c r="AS52" s="446">
        <v>36</v>
      </c>
      <c r="AT52" s="446">
        <v>1</v>
      </c>
      <c r="AU52" s="446">
        <v>1</v>
      </c>
      <c r="AV52" s="446">
        <v>1</v>
      </c>
      <c r="AW52" s="446" t="s">
        <v>200</v>
      </c>
      <c r="AX52" s="446">
        <v>12</v>
      </c>
      <c r="AY52" s="446">
        <v>7</v>
      </c>
      <c r="AZ52" s="446">
        <v>17</v>
      </c>
      <c r="BA52" s="446">
        <v>11864</v>
      </c>
      <c r="BB52" s="446">
        <v>1728</v>
      </c>
      <c r="BC52" s="446">
        <v>112</v>
      </c>
      <c r="BD52" s="446">
        <v>56</v>
      </c>
      <c r="BE52" s="446">
        <v>6107</v>
      </c>
      <c r="BF52" s="446">
        <v>3861</v>
      </c>
      <c r="BG52" s="446">
        <v>723</v>
      </c>
      <c r="BH52" s="446">
        <v>217</v>
      </c>
      <c r="BI52" s="446">
        <v>129</v>
      </c>
      <c r="BJ52" s="446">
        <v>263</v>
      </c>
      <c r="BK52" s="446">
        <v>114</v>
      </c>
      <c r="BL52" s="272"/>
    </row>
    <row r="53" spans="1:64" s="181" customFormat="1" ht="12" hidden="1" customHeight="1">
      <c r="A53" s="181" t="s">
        <v>897</v>
      </c>
      <c r="B53" s="181" t="s">
        <v>147</v>
      </c>
      <c r="C53" s="181" t="s">
        <v>148</v>
      </c>
      <c r="D53" s="181" t="s">
        <v>149</v>
      </c>
      <c r="F53" s="267">
        <v>33</v>
      </c>
      <c r="H53" s="268" t="s">
        <v>918</v>
      </c>
      <c r="I53" s="445">
        <v>32797</v>
      </c>
      <c r="J53" s="447">
        <v>11.4</v>
      </c>
      <c r="K53" s="446">
        <v>6980</v>
      </c>
      <c r="L53" s="446">
        <v>4237</v>
      </c>
      <c r="M53" s="446">
        <v>2403</v>
      </c>
      <c r="N53" s="446">
        <v>557</v>
      </c>
      <c r="O53" s="446">
        <v>455</v>
      </c>
      <c r="P53" s="446">
        <v>822</v>
      </c>
      <c r="Q53" s="446">
        <v>2743</v>
      </c>
      <c r="R53" s="446">
        <v>468</v>
      </c>
      <c r="S53" s="446">
        <v>646</v>
      </c>
      <c r="T53" s="446">
        <v>1099</v>
      </c>
      <c r="U53" s="446">
        <v>530</v>
      </c>
      <c r="V53" s="446">
        <v>6785</v>
      </c>
      <c r="W53" s="446">
        <v>2698</v>
      </c>
      <c r="X53" s="446">
        <v>519</v>
      </c>
      <c r="Y53" s="446">
        <v>302</v>
      </c>
      <c r="Z53" s="446">
        <v>401</v>
      </c>
      <c r="AA53" s="446">
        <v>446</v>
      </c>
      <c r="AB53" s="446">
        <v>709</v>
      </c>
      <c r="AC53" s="446">
        <v>183</v>
      </c>
      <c r="AD53" s="446">
        <v>138</v>
      </c>
      <c r="AE53" s="446">
        <v>1416</v>
      </c>
      <c r="AF53" s="446">
        <v>126</v>
      </c>
      <c r="AG53" s="446">
        <v>329</v>
      </c>
      <c r="AH53" s="446">
        <v>481</v>
      </c>
      <c r="AI53" s="446">
        <v>51</v>
      </c>
      <c r="AJ53" s="446">
        <v>13</v>
      </c>
      <c r="AK53" s="446">
        <v>9</v>
      </c>
      <c r="AL53" s="446">
        <v>42</v>
      </c>
      <c r="AM53" s="446">
        <v>49</v>
      </c>
      <c r="AN53" s="446">
        <v>4</v>
      </c>
      <c r="AO53" s="446">
        <v>23</v>
      </c>
      <c r="AP53" s="446">
        <v>289</v>
      </c>
      <c r="AQ53" s="446">
        <v>469</v>
      </c>
      <c r="AR53" s="446">
        <v>117</v>
      </c>
      <c r="AS53" s="446">
        <v>152</v>
      </c>
      <c r="AT53" s="446">
        <v>7</v>
      </c>
      <c r="AU53" s="446">
        <v>24</v>
      </c>
      <c r="AV53" s="446">
        <v>9</v>
      </c>
      <c r="AW53" s="446">
        <v>7</v>
      </c>
      <c r="AX53" s="446">
        <v>19</v>
      </c>
      <c r="AY53" s="446">
        <v>22</v>
      </c>
      <c r="AZ53" s="446">
        <v>112</v>
      </c>
      <c r="BA53" s="446">
        <v>2202</v>
      </c>
      <c r="BB53" s="446">
        <v>634</v>
      </c>
      <c r="BC53" s="446">
        <v>25</v>
      </c>
      <c r="BD53" s="446">
        <v>52</v>
      </c>
      <c r="BE53" s="446">
        <v>301</v>
      </c>
      <c r="BF53" s="446">
        <v>1190</v>
      </c>
      <c r="BG53" s="446">
        <v>19032</v>
      </c>
      <c r="BH53" s="446">
        <v>1521</v>
      </c>
      <c r="BI53" s="446">
        <v>2379</v>
      </c>
      <c r="BJ53" s="446">
        <v>8422</v>
      </c>
      <c r="BK53" s="446">
        <v>6710</v>
      </c>
      <c r="BL53" s="272"/>
    </row>
    <row r="54" spans="1:64" s="181" customFormat="1" ht="12" hidden="1" customHeight="1">
      <c r="A54" s="181" t="s">
        <v>897</v>
      </c>
      <c r="B54" s="181" t="s">
        <v>147</v>
      </c>
      <c r="C54" s="181" t="s">
        <v>148</v>
      </c>
      <c r="D54" s="181" t="s">
        <v>149</v>
      </c>
      <c r="F54" s="267">
        <v>34</v>
      </c>
      <c r="H54" s="268" t="s">
        <v>919</v>
      </c>
      <c r="I54" s="445">
        <v>5655</v>
      </c>
      <c r="J54" s="447">
        <v>2</v>
      </c>
      <c r="K54" s="446">
        <v>834</v>
      </c>
      <c r="L54" s="446">
        <v>425</v>
      </c>
      <c r="M54" s="446">
        <v>234</v>
      </c>
      <c r="N54" s="446">
        <v>39</v>
      </c>
      <c r="O54" s="446">
        <v>53</v>
      </c>
      <c r="P54" s="446">
        <v>99</v>
      </c>
      <c r="Q54" s="446">
        <v>409</v>
      </c>
      <c r="R54" s="446">
        <v>38</v>
      </c>
      <c r="S54" s="446">
        <v>111</v>
      </c>
      <c r="T54" s="446">
        <v>221</v>
      </c>
      <c r="U54" s="446">
        <v>39</v>
      </c>
      <c r="V54" s="446">
        <v>1547</v>
      </c>
      <c r="W54" s="446">
        <v>281</v>
      </c>
      <c r="X54" s="446">
        <v>30</v>
      </c>
      <c r="Y54" s="446">
        <v>51</v>
      </c>
      <c r="Z54" s="446">
        <v>22</v>
      </c>
      <c r="AA54" s="446">
        <v>70</v>
      </c>
      <c r="AB54" s="446">
        <v>93</v>
      </c>
      <c r="AC54" s="446">
        <v>3</v>
      </c>
      <c r="AD54" s="446">
        <v>12</v>
      </c>
      <c r="AE54" s="446">
        <v>301</v>
      </c>
      <c r="AF54" s="446">
        <v>5</v>
      </c>
      <c r="AG54" s="446">
        <v>34</v>
      </c>
      <c r="AH54" s="446">
        <v>162</v>
      </c>
      <c r="AI54" s="446">
        <v>7</v>
      </c>
      <c r="AJ54" s="446">
        <v>1</v>
      </c>
      <c r="AK54" s="446" t="s">
        <v>200</v>
      </c>
      <c r="AL54" s="446">
        <v>3</v>
      </c>
      <c r="AM54" s="446">
        <v>37</v>
      </c>
      <c r="AN54" s="446" t="s">
        <v>200</v>
      </c>
      <c r="AO54" s="446">
        <v>11</v>
      </c>
      <c r="AP54" s="446">
        <v>41</v>
      </c>
      <c r="AQ54" s="446">
        <v>284</v>
      </c>
      <c r="AR54" s="446">
        <v>54</v>
      </c>
      <c r="AS54" s="446">
        <v>126</v>
      </c>
      <c r="AT54" s="446">
        <v>2</v>
      </c>
      <c r="AU54" s="446">
        <v>7</v>
      </c>
      <c r="AV54" s="446">
        <v>1</v>
      </c>
      <c r="AW54" s="446">
        <v>1</v>
      </c>
      <c r="AX54" s="446">
        <v>13</v>
      </c>
      <c r="AY54" s="446">
        <v>17</v>
      </c>
      <c r="AZ54" s="446">
        <v>63</v>
      </c>
      <c r="BA54" s="446">
        <v>681</v>
      </c>
      <c r="BB54" s="446">
        <v>205</v>
      </c>
      <c r="BC54" s="446">
        <v>5</v>
      </c>
      <c r="BD54" s="446">
        <v>26</v>
      </c>
      <c r="BE54" s="446">
        <v>104</v>
      </c>
      <c r="BF54" s="446">
        <v>341</v>
      </c>
      <c r="BG54" s="446">
        <v>3274</v>
      </c>
      <c r="BH54" s="446">
        <v>181</v>
      </c>
      <c r="BI54" s="446">
        <v>1820</v>
      </c>
      <c r="BJ54" s="446">
        <v>773</v>
      </c>
      <c r="BK54" s="446">
        <v>500</v>
      </c>
      <c r="BL54" s="272"/>
    </row>
    <row r="55" spans="1:64" s="181" customFormat="1" ht="12" hidden="1" customHeight="1">
      <c r="A55" s="181" t="s">
        <v>897</v>
      </c>
      <c r="B55" s="181" t="s">
        <v>147</v>
      </c>
      <c r="C55" s="181" t="s">
        <v>148</v>
      </c>
      <c r="D55" s="181" t="s">
        <v>149</v>
      </c>
      <c r="F55" s="267">
        <v>35</v>
      </c>
      <c r="H55" s="268" t="s">
        <v>920</v>
      </c>
      <c r="I55" s="445">
        <v>15133</v>
      </c>
      <c r="J55" s="447">
        <v>5.3</v>
      </c>
      <c r="K55" s="446">
        <v>2674</v>
      </c>
      <c r="L55" s="446">
        <v>1717</v>
      </c>
      <c r="M55" s="446">
        <v>1025</v>
      </c>
      <c r="N55" s="446">
        <v>242</v>
      </c>
      <c r="O55" s="446">
        <v>188</v>
      </c>
      <c r="P55" s="446">
        <v>262</v>
      </c>
      <c r="Q55" s="446">
        <v>957</v>
      </c>
      <c r="R55" s="446">
        <v>141</v>
      </c>
      <c r="S55" s="446">
        <v>182</v>
      </c>
      <c r="T55" s="446">
        <v>481</v>
      </c>
      <c r="U55" s="446">
        <v>153</v>
      </c>
      <c r="V55" s="446">
        <v>2622</v>
      </c>
      <c r="W55" s="446">
        <v>1247</v>
      </c>
      <c r="X55" s="446">
        <v>368</v>
      </c>
      <c r="Y55" s="446">
        <v>91</v>
      </c>
      <c r="Z55" s="446">
        <v>175</v>
      </c>
      <c r="AA55" s="446">
        <v>163</v>
      </c>
      <c r="AB55" s="446">
        <v>227</v>
      </c>
      <c r="AC55" s="446">
        <v>153</v>
      </c>
      <c r="AD55" s="446">
        <v>70</v>
      </c>
      <c r="AE55" s="446">
        <v>358</v>
      </c>
      <c r="AF55" s="446">
        <v>41</v>
      </c>
      <c r="AG55" s="446">
        <v>140</v>
      </c>
      <c r="AH55" s="446">
        <v>84</v>
      </c>
      <c r="AI55" s="446">
        <v>7</v>
      </c>
      <c r="AJ55" s="446">
        <v>4</v>
      </c>
      <c r="AK55" s="446">
        <v>1</v>
      </c>
      <c r="AL55" s="446">
        <v>18</v>
      </c>
      <c r="AM55" s="446">
        <v>10</v>
      </c>
      <c r="AN55" s="446">
        <v>2</v>
      </c>
      <c r="AO55" s="446">
        <v>3</v>
      </c>
      <c r="AP55" s="446">
        <v>48</v>
      </c>
      <c r="AQ55" s="446">
        <v>68</v>
      </c>
      <c r="AR55" s="446">
        <v>30</v>
      </c>
      <c r="AS55" s="446">
        <v>14</v>
      </c>
      <c r="AT55" s="446">
        <v>1</v>
      </c>
      <c r="AU55" s="446">
        <v>2</v>
      </c>
      <c r="AV55" s="446">
        <v>2</v>
      </c>
      <c r="AW55" s="446">
        <v>6</v>
      </c>
      <c r="AX55" s="446">
        <v>3</v>
      </c>
      <c r="AY55" s="446">
        <v>1</v>
      </c>
      <c r="AZ55" s="446">
        <v>9</v>
      </c>
      <c r="BA55" s="446">
        <v>949</v>
      </c>
      <c r="BB55" s="446">
        <v>260</v>
      </c>
      <c r="BC55" s="446">
        <v>20</v>
      </c>
      <c r="BD55" s="446">
        <v>11</v>
      </c>
      <c r="BE55" s="446">
        <v>157</v>
      </c>
      <c r="BF55" s="446">
        <v>501</v>
      </c>
      <c r="BG55" s="446">
        <v>9837</v>
      </c>
      <c r="BH55" s="446">
        <v>1127</v>
      </c>
      <c r="BI55" s="446">
        <v>478</v>
      </c>
      <c r="BJ55" s="446">
        <v>6776</v>
      </c>
      <c r="BK55" s="446">
        <v>1456</v>
      </c>
      <c r="BL55" s="272"/>
    </row>
    <row r="56" spans="1:64" s="181" customFormat="1" ht="12" hidden="1" customHeight="1">
      <c r="A56" s="181" t="s">
        <v>897</v>
      </c>
      <c r="B56" s="181" t="s">
        <v>147</v>
      </c>
      <c r="C56" s="181" t="s">
        <v>148</v>
      </c>
      <c r="D56" s="181" t="s">
        <v>149</v>
      </c>
      <c r="F56" s="267">
        <v>36</v>
      </c>
      <c r="H56" s="268" t="s">
        <v>921</v>
      </c>
      <c r="I56" s="445">
        <v>12009</v>
      </c>
      <c r="J56" s="447">
        <v>4.2</v>
      </c>
      <c r="K56" s="446">
        <v>3472</v>
      </c>
      <c r="L56" s="446">
        <v>2095</v>
      </c>
      <c r="M56" s="446">
        <v>1144</v>
      </c>
      <c r="N56" s="446">
        <v>276</v>
      </c>
      <c r="O56" s="446">
        <v>214</v>
      </c>
      <c r="P56" s="446">
        <v>461</v>
      </c>
      <c r="Q56" s="446">
        <v>1377</v>
      </c>
      <c r="R56" s="446">
        <v>289</v>
      </c>
      <c r="S56" s="446">
        <v>353</v>
      </c>
      <c r="T56" s="446">
        <v>397</v>
      </c>
      <c r="U56" s="446">
        <v>338</v>
      </c>
      <c r="V56" s="446">
        <v>2616</v>
      </c>
      <c r="W56" s="446">
        <v>1170</v>
      </c>
      <c r="X56" s="446">
        <v>121</v>
      </c>
      <c r="Y56" s="446">
        <v>160</v>
      </c>
      <c r="Z56" s="446">
        <v>204</v>
      </c>
      <c r="AA56" s="446">
        <v>213</v>
      </c>
      <c r="AB56" s="446">
        <v>389</v>
      </c>
      <c r="AC56" s="446">
        <v>27</v>
      </c>
      <c r="AD56" s="446">
        <v>56</v>
      </c>
      <c r="AE56" s="446">
        <v>757</v>
      </c>
      <c r="AF56" s="446">
        <v>80</v>
      </c>
      <c r="AG56" s="446">
        <v>155</v>
      </c>
      <c r="AH56" s="446">
        <v>235</v>
      </c>
      <c r="AI56" s="446">
        <v>37</v>
      </c>
      <c r="AJ56" s="446">
        <v>8</v>
      </c>
      <c r="AK56" s="446">
        <v>8</v>
      </c>
      <c r="AL56" s="446">
        <v>21</v>
      </c>
      <c r="AM56" s="446">
        <v>2</v>
      </c>
      <c r="AN56" s="446">
        <v>2</v>
      </c>
      <c r="AO56" s="446">
        <v>9</v>
      </c>
      <c r="AP56" s="446">
        <v>200</v>
      </c>
      <c r="AQ56" s="446">
        <v>117</v>
      </c>
      <c r="AR56" s="446">
        <v>33</v>
      </c>
      <c r="AS56" s="446">
        <v>12</v>
      </c>
      <c r="AT56" s="446">
        <v>4</v>
      </c>
      <c r="AU56" s="446">
        <v>15</v>
      </c>
      <c r="AV56" s="446">
        <v>6</v>
      </c>
      <c r="AW56" s="446" t="s">
        <v>200</v>
      </c>
      <c r="AX56" s="446">
        <v>3</v>
      </c>
      <c r="AY56" s="446">
        <v>4</v>
      </c>
      <c r="AZ56" s="446">
        <v>40</v>
      </c>
      <c r="BA56" s="446">
        <v>572</v>
      </c>
      <c r="BB56" s="446">
        <v>169</v>
      </c>
      <c r="BC56" s="446" t="s">
        <v>200</v>
      </c>
      <c r="BD56" s="446">
        <v>15</v>
      </c>
      <c r="BE56" s="446">
        <v>40</v>
      </c>
      <c r="BF56" s="446">
        <v>348</v>
      </c>
      <c r="BG56" s="446">
        <v>5921</v>
      </c>
      <c r="BH56" s="446">
        <v>213</v>
      </c>
      <c r="BI56" s="446">
        <v>81</v>
      </c>
      <c r="BJ56" s="446">
        <v>873</v>
      </c>
      <c r="BK56" s="446">
        <v>4754</v>
      </c>
      <c r="BL56" s="272"/>
    </row>
    <row r="57" spans="1:64" s="181" customFormat="1" ht="12" hidden="1" customHeight="1">
      <c r="A57" s="181" t="s">
        <v>897</v>
      </c>
      <c r="B57" s="181" t="s">
        <v>147</v>
      </c>
      <c r="C57" s="181" t="s">
        <v>148</v>
      </c>
      <c r="D57" s="181" t="s">
        <v>149</v>
      </c>
      <c r="F57" s="267">
        <v>37</v>
      </c>
      <c r="H57" s="268" t="s">
        <v>903</v>
      </c>
      <c r="I57" s="449">
        <v>134397</v>
      </c>
      <c r="J57" s="385">
        <v>46.8</v>
      </c>
      <c r="K57" s="448">
        <v>18831</v>
      </c>
      <c r="L57" s="448">
        <v>9617</v>
      </c>
      <c r="M57" s="448">
        <v>4657</v>
      </c>
      <c r="N57" s="448">
        <v>1905</v>
      </c>
      <c r="O57" s="448">
        <v>1060</v>
      </c>
      <c r="P57" s="448">
        <v>1995</v>
      </c>
      <c r="Q57" s="448">
        <v>9214</v>
      </c>
      <c r="R57" s="448">
        <v>2659</v>
      </c>
      <c r="S57" s="448">
        <v>3968</v>
      </c>
      <c r="T57" s="448">
        <v>1370</v>
      </c>
      <c r="U57" s="448">
        <v>1217</v>
      </c>
      <c r="V57" s="448">
        <v>106494</v>
      </c>
      <c r="W57" s="448">
        <v>20639</v>
      </c>
      <c r="X57" s="448">
        <v>2603</v>
      </c>
      <c r="Y57" s="448">
        <v>2269</v>
      </c>
      <c r="Z57" s="448">
        <v>5015</v>
      </c>
      <c r="AA57" s="448">
        <v>2948</v>
      </c>
      <c r="AB57" s="448">
        <v>4702</v>
      </c>
      <c r="AC57" s="448">
        <v>1644</v>
      </c>
      <c r="AD57" s="448">
        <v>1458</v>
      </c>
      <c r="AE57" s="448">
        <v>30188</v>
      </c>
      <c r="AF57" s="448">
        <v>4611</v>
      </c>
      <c r="AG57" s="448">
        <v>7084</v>
      </c>
      <c r="AH57" s="448">
        <v>4315</v>
      </c>
      <c r="AI57" s="448">
        <v>4600</v>
      </c>
      <c r="AJ57" s="448">
        <v>1499</v>
      </c>
      <c r="AK57" s="448">
        <v>703</v>
      </c>
      <c r="AL57" s="448">
        <v>2404</v>
      </c>
      <c r="AM57" s="448">
        <v>248</v>
      </c>
      <c r="AN57" s="448">
        <v>361</v>
      </c>
      <c r="AO57" s="448">
        <v>260</v>
      </c>
      <c r="AP57" s="448">
        <v>4103</v>
      </c>
      <c r="AQ57" s="448">
        <v>8509</v>
      </c>
      <c r="AR57" s="448">
        <v>1643</v>
      </c>
      <c r="AS57" s="448">
        <v>1517</v>
      </c>
      <c r="AT57" s="448">
        <v>581</v>
      </c>
      <c r="AU57" s="448">
        <v>535</v>
      </c>
      <c r="AV57" s="448">
        <v>525</v>
      </c>
      <c r="AW57" s="448">
        <v>302</v>
      </c>
      <c r="AX57" s="448">
        <v>1468</v>
      </c>
      <c r="AY57" s="448">
        <v>932</v>
      </c>
      <c r="AZ57" s="448">
        <v>1006</v>
      </c>
      <c r="BA57" s="448">
        <v>47158</v>
      </c>
      <c r="BB57" s="448">
        <v>36820</v>
      </c>
      <c r="BC57" s="448">
        <v>4018</v>
      </c>
      <c r="BD57" s="448">
        <v>2260</v>
      </c>
      <c r="BE57" s="448">
        <v>2088</v>
      </c>
      <c r="BF57" s="448">
        <v>1972</v>
      </c>
      <c r="BG57" s="448">
        <v>9072</v>
      </c>
      <c r="BH57" s="448">
        <v>1300</v>
      </c>
      <c r="BI57" s="448">
        <v>333</v>
      </c>
      <c r="BJ57" s="448">
        <v>4771</v>
      </c>
      <c r="BK57" s="448">
        <v>2668</v>
      </c>
      <c r="BL57" s="272"/>
    </row>
    <row r="58" spans="1:64" s="181" customFormat="1" ht="12" hidden="1" customHeight="1">
      <c r="A58" s="181" t="s">
        <v>897</v>
      </c>
      <c r="B58" s="181" t="s">
        <v>147</v>
      </c>
      <c r="C58" s="181" t="s">
        <v>148</v>
      </c>
      <c r="D58" s="181" t="s">
        <v>149</v>
      </c>
      <c r="F58" s="267">
        <v>38</v>
      </c>
      <c r="H58" s="268" t="s">
        <v>922</v>
      </c>
      <c r="I58" s="445">
        <v>15246</v>
      </c>
      <c r="J58" s="447">
        <v>5.3</v>
      </c>
      <c r="K58" s="446">
        <v>13767</v>
      </c>
      <c r="L58" s="446">
        <v>6368</v>
      </c>
      <c r="M58" s="446">
        <v>2826</v>
      </c>
      <c r="N58" s="446">
        <v>1392</v>
      </c>
      <c r="O58" s="446">
        <v>757</v>
      </c>
      <c r="P58" s="446">
        <v>1393</v>
      </c>
      <c r="Q58" s="446">
        <v>7399</v>
      </c>
      <c r="R58" s="446">
        <v>2325</v>
      </c>
      <c r="S58" s="446">
        <v>3527</v>
      </c>
      <c r="T58" s="446">
        <v>893</v>
      </c>
      <c r="U58" s="446">
        <v>654</v>
      </c>
      <c r="V58" s="446">
        <v>624</v>
      </c>
      <c r="W58" s="446">
        <v>300</v>
      </c>
      <c r="X58" s="446">
        <v>49</v>
      </c>
      <c r="Y58" s="446">
        <v>32</v>
      </c>
      <c r="Z58" s="446">
        <v>23</v>
      </c>
      <c r="AA58" s="446">
        <v>20</v>
      </c>
      <c r="AB58" s="446">
        <v>70</v>
      </c>
      <c r="AC58" s="446">
        <v>77</v>
      </c>
      <c r="AD58" s="446">
        <v>29</v>
      </c>
      <c r="AE58" s="446">
        <v>160</v>
      </c>
      <c r="AF58" s="446">
        <v>2</v>
      </c>
      <c r="AG58" s="446">
        <v>50</v>
      </c>
      <c r="AH58" s="446">
        <v>44</v>
      </c>
      <c r="AI58" s="446">
        <v>14</v>
      </c>
      <c r="AJ58" s="446">
        <v>1</v>
      </c>
      <c r="AK58" s="446" t="s">
        <v>200</v>
      </c>
      <c r="AL58" s="446">
        <v>2</v>
      </c>
      <c r="AM58" s="446">
        <v>1</v>
      </c>
      <c r="AN58" s="446" t="s">
        <v>200</v>
      </c>
      <c r="AO58" s="446">
        <v>16</v>
      </c>
      <c r="AP58" s="446">
        <v>30</v>
      </c>
      <c r="AQ58" s="446">
        <v>83</v>
      </c>
      <c r="AR58" s="446">
        <v>8</v>
      </c>
      <c r="AS58" s="446" t="s">
        <v>200</v>
      </c>
      <c r="AT58" s="446" t="s">
        <v>200</v>
      </c>
      <c r="AU58" s="446">
        <v>11</v>
      </c>
      <c r="AV58" s="446">
        <v>3</v>
      </c>
      <c r="AW58" s="446">
        <v>1</v>
      </c>
      <c r="AX58" s="446">
        <v>1</v>
      </c>
      <c r="AY58" s="446">
        <v>6</v>
      </c>
      <c r="AZ58" s="446">
        <v>53</v>
      </c>
      <c r="BA58" s="446">
        <v>81</v>
      </c>
      <c r="BB58" s="446">
        <v>45</v>
      </c>
      <c r="BC58" s="446" t="s">
        <v>200</v>
      </c>
      <c r="BD58" s="446" t="s">
        <v>200</v>
      </c>
      <c r="BE58" s="446">
        <v>3</v>
      </c>
      <c r="BF58" s="446">
        <v>33</v>
      </c>
      <c r="BG58" s="446">
        <v>855</v>
      </c>
      <c r="BH58" s="446">
        <v>330</v>
      </c>
      <c r="BI58" s="446">
        <v>6</v>
      </c>
      <c r="BJ58" s="446">
        <v>317</v>
      </c>
      <c r="BK58" s="446">
        <v>202</v>
      </c>
      <c r="BL58" s="272"/>
    </row>
    <row r="59" spans="1:64" s="181" customFormat="1" ht="12" hidden="1" customHeight="1">
      <c r="A59" s="181" t="s">
        <v>897</v>
      </c>
      <c r="B59" s="181" t="s">
        <v>147</v>
      </c>
      <c r="C59" s="181" t="s">
        <v>148</v>
      </c>
      <c r="D59" s="181" t="s">
        <v>149</v>
      </c>
      <c r="F59" s="267">
        <v>39</v>
      </c>
      <c r="H59" s="268" t="s">
        <v>923</v>
      </c>
      <c r="I59" s="445">
        <v>106261</v>
      </c>
      <c r="J59" s="447">
        <v>37</v>
      </c>
      <c r="K59" s="446">
        <v>2105</v>
      </c>
      <c r="L59" s="446">
        <v>1219</v>
      </c>
      <c r="M59" s="446">
        <v>678</v>
      </c>
      <c r="N59" s="446">
        <v>182</v>
      </c>
      <c r="O59" s="446">
        <v>107</v>
      </c>
      <c r="P59" s="446">
        <v>252</v>
      </c>
      <c r="Q59" s="446">
        <v>886</v>
      </c>
      <c r="R59" s="446">
        <v>131</v>
      </c>
      <c r="S59" s="446">
        <v>254</v>
      </c>
      <c r="T59" s="446">
        <v>195</v>
      </c>
      <c r="U59" s="446">
        <v>306</v>
      </c>
      <c r="V59" s="446">
        <v>103025</v>
      </c>
      <c r="W59" s="446">
        <v>18732</v>
      </c>
      <c r="X59" s="446">
        <v>2213</v>
      </c>
      <c r="Y59" s="446">
        <v>2136</v>
      </c>
      <c r="Z59" s="446">
        <v>4730</v>
      </c>
      <c r="AA59" s="446">
        <v>2659</v>
      </c>
      <c r="AB59" s="446">
        <v>4232</v>
      </c>
      <c r="AC59" s="446">
        <v>1417</v>
      </c>
      <c r="AD59" s="446">
        <v>1345</v>
      </c>
      <c r="AE59" s="446">
        <v>29479</v>
      </c>
      <c r="AF59" s="446">
        <v>4539</v>
      </c>
      <c r="AG59" s="446">
        <v>6918</v>
      </c>
      <c r="AH59" s="446">
        <v>4140</v>
      </c>
      <c r="AI59" s="446">
        <v>4564</v>
      </c>
      <c r="AJ59" s="446">
        <v>1491</v>
      </c>
      <c r="AK59" s="446">
        <v>695</v>
      </c>
      <c r="AL59" s="446">
        <v>2371</v>
      </c>
      <c r="AM59" s="446">
        <v>241</v>
      </c>
      <c r="AN59" s="446">
        <v>358</v>
      </c>
      <c r="AO59" s="446">
        <v>238</v>
      </c>
      <c r="AP59" s="446">
        <v>3924</v>
      </c>
      <c r="AQ59" s="446">
        <v>8295</v>
      </c>
      <c r="AR59" s="446">
        <v>1592</v>
      </c>
      <c r="AS59" s="446">
        <v>1499</v>
      </c>
      <c r="AT59" s="446">
        <v>576</v>
      </c>
      <c r="AU59" s="446">
        <v>510</v>
      </c>
      <c r="AV59" s="446">
        <v>515</v>
      </c>
      <c r="AW59" s="446">
        <v>296</v>
      </c>
      <c r="AX59" s="446">
        <v>1465</v>
      </c>
      <c r="AY59" s="446">
        <v>923</v>
      </c>
      <c r="AZ59" s="446">
        <v>919</v>
      </c>
      <c r="BA59" s="446">
        <v>46519</v>
      </c>
      <c r="BB59" s="446">
        <v>36527</v>
      </c>
      <c r="BC59" s="446">
        <v>4017</v>
      </c>
      <c r="BD59" s="446">
        <v>2250</v>
      </c>
      <c r="BE59" s="446">
        <v>2059</v>
      </c>
      <c r="BF59" s="446">
        <v>1666</v>
      </c>
      <c r="BG59" s="446">
        <v>1131</v>
      </c>
      <c r="BH59" s="446">
        <v>232</v>
      </c>
      <c r="BI59" s="446">
        <v>31</v>
      </c>
      <c r="BJ59" s="446">
        <v>303</v>
      </c>
      <c r="BK59" s="446">
        <v>565</v>
      </c>
      <c r="BL59" s="272"/>
    </row>
    <row r="60" spans="1:64" s="181" customFormat="1" ht="12" hidden="1" customHeight="1">
      <c r="A60" s="181" t="s">
        <v>897</v>
      </c>
      <c r="B60" s="181" t="s">
        <v>147</v>
      </c>
      <c r="C60" s="181" t="s">
        <v>148</v>
      </c>
      <c r="D60" s="181" t="s">
        <v>149</v>
      </c>
      <c r="F60" s="267">
        <v>40</v>
      </c>
      <c r="H60" s="268" t="s">
        <v>924</v>
      </c>
      <c r="I60" s="445">
        <v>15255</v>
      </c>
      <c r="J60" s="447">
        <v>5.3</v>
      </c>
      <c r="K60" s="446">
        <v>685</v>
      </c>
      <c r="L60" s="446">
        <v>352</v>
      </c>
      <c r="M60" s="446">
        <v>146</v>
      </c>
      <c r="N60" s="446">
        <v>96</v>
      </c>
      <c r="O60" s="446">
        <v>27</v>
      </c>
      <c r="P60" s="446">
        <v>83</v>
      </c>
      <c r="Q60" s="446">
        <v>333</v>
      </c>
      <c r="R60" s="446">
        <v>36</v>
      </c>
      <c r="S60" s="446">
        <v>41</v>
      </c>
      <c r="T60" s="446">
        <v>97</v>
      </c>
      <c r="U60" s="446">
        <v>159</v>
      </c>
      <c r="V60" s="446">
        <v>14289</v>
      </c>
      <c r="W60" s="446">
        <v>12408</v>
      </c>
      <c r="X60" s="446">
        <v>1329</v>
      </c>
      <c r="Y60" s="446">
        <v>181</v>
      </c>
      <c r="Z60" s="446">
        <v>3819</v>
      </c>
      <c r="AA60" s="446">
        <v>1894</v>
      </c>
      <c r="AB60" s="446">
        <v>2993</v>
      </c>
      <c r="AC60" s="446">
        <v>1073</v>
      </c>
      <c r="AD60" s="446">
        <v>1119</v>
      </c>
      <c r="AE60" s="446">
        <v>1073</v>
      </c>
      <c r="AF60" s="446">
        <v>72</v>
      </c>
      <c r="AG60" s="446">
        <v>204</v>
      </c>
      <c r="AH60" s="446">
        <v>115</v>
      </c>
      <c r="AI60" s="446">
        <v>219</v>
      </c>
      <c r="AJ60" s="446">
        <v>76</v>
      </c>
      <c r="AK60" s="446">
        <v>32</v>
      </c>
      <c r="AL60" s="446">
        <v>46</v>
      </c>
      <c r="AM60" s="446">
        <v>1</v>
      </c>
      <c r="AN60" s="446">
        <v>24</v>
      </c>
      <c r="AO60" s="446">
        <v>1</v>
      </c>
      <c r="AP60" s="446">
        <v>283</v>
      </c>
      <c r="AQ60" s="446">
        <v>341</v>
      </c>
      <c r="AR60" s="446">
        <v>85</v>
      </c>
      <c r="AS60" s="446">
        <v>48</v>
      </c>
      <c r="AT60" s="446">
        <v>9</v>
      </c>
      <c r="AU60" s="446">
        <v>2</v>
      </c>
      <c r="AV60" s="446">
        <v>14</v>
      </c>
      <c r="AW60" s="446">
        <v>9</v>
      </c>
      <c r="AX60" s="446">
        <v>12</v>
      </c>
      <c r="AY60" s="446">
        <v>67</v>
      </c>
      <c r="AZ60" s="446">
        <v>95</v>
      </c>
      <c r="BA60" s="446">
        <v>467</v>
      </c>
      <c r="BB60" s="446">
        <v>337</v>
      </c>
      <c r="BC60" s="446">
        <v>3</v>
      </c>
      <c r="BD60" s="446">
        <v>103</v>
      </c>
      <c r="BE60" s="446">
        <v>8</v>
      </c>
      <c r="BF60" s="446">
        <v>16</v>
      </c>
      <c r="BG60" s="446">
        <v>281</v>
      </c>
      <c r="BH60" s="446">
        <v>118</v>
      </c>
      <c r="BI60" s="446">
        <v>21</v>
      </c>
      <c r="BJ60" s="446">
        <v>95</v>
      </c>
      <c r="BK60" s="446">
        <v>47</v>
      </c>
      <c r="BL60" s="272"/>
    </row>
    <row r="61" spans="1:64" s="181" customFormat="1" ht="12" hidden="1" customHeight="1">
      <c r="A61" s="181" t="s">
        <v>897</v>
      </c>
      <c r="B61" s="181" t="s">
        <v>147</v>
      </c>
      <c r="C61" s="181" t="s">
        <v>148</v>
      </c>
      <c r="D61" s="181" t="s">
        <v>149</v>
      </c>
      <c r="F61" s="267">
        <v>41</v>
      </c>
      <c r="H61" s="268" t="s">
        <v>925</v>
      </c>
      <c r="I61" s="445">
        <v>35997</v>
      </c>
      <c r="J61" s="447">
        <v>12.5</v>
      </c>
      <c r="K61" s="446">
        <v>1269</v>
      </c>
      <c r="L61" s="446">
        <v>782</v>
      </c>
      <c r="M61" s="446">
        <v>505</v>
      </c>
      <c r="N61" s="446">
        <v>75</v>
      </c>
      <c r="O61" s="446">
        <v>69</v>
      </c>
      <c r="P61" s="446">
        <v>133</v>
      </c>
      <c r="Q61" s="446">
        <v>487</v>
      </c>
      <c r="R61" s="446">
        <v>76</v>
      </c>
      <c r="S61" s="446">
        <v>192</v>
      </c>
      <c r="T61" s="446">
        <v>84</v>
      </c>
      <c r="U61" s="446">
        <v>135</v>
      </c>
      <c r="V61" s="446">
        <v>34163</v>
      </c>
      <c r="W61" s="446">
        <v>5247</v>
      </c>
      <c r="X61" s="446">
        <v>869</v>
      </c>
      <c r="Y61" s="446">
        <v>1886</v>
      </c>
      <c r="Z61" s="446">
        <v>853</v>
      </c>
      <c r="AA61" s="446">
        <v>657</v>
      </c>
      <c r="AB61" s="446">
        <v>624</v>
      </c>
      <c r="AC61" s="446">
        <v>236</v>
      </c>
      <c r="AD61" s="446">
        <v>122</v>
      </c>
      <c r="AE61" s="446">
        <v>28143</v>
      </c>
      <c r="AF61" s="446">
        <v>4432</v>
      </c>
      <c r="AG61" s="446">
        <v>6677</v>
      </c>
      <c r="AH61" s="446">
        <v>4006</v>
      </c>
      <c r="AI61" s="446">
        <v>4301</v>
      </c>
      <c r="AJ61" s="446">
        <v>1394</v>
      </c>
      <c r="AK61" s="446">
        <v>662</v>
      </c>
      <c r="AL61" s="446">
        <v>2301</v>
      </c>
      <c r="AM61" s="446">
        <v>238</v>
      </c>
      <c r="AN61" s="446">
        <v>333</v>
      </c>
      <c r="AO61" s="446">
        <v>231</v>
      </c>
      <c r="AP61" s="446">
        <v>3568</v>
      </c>
      <c r="AQ61" s="446">
        <v>470</v>
      </c>
      <c r="AR61" s="446">
        <v>132</v>
      </c>
      <c r="AS61" s="446">
        <v>126</v>
      </c>
      <c r="AT61" s="446">
        <v>38</v>
      </c>
      <c r="AU61" s="446">
        <v>38</v>
      </c>
      <c r="AV61" s="446">
        <v>36</v>
      </c>
      <c r="AW61" s="446">
        <v>6</v>
      </c>
      <c r="AX61" s="446">
        <v>51</v>
      </c>
      <c r="AY61" s="446">
        <v>13</v>
      </c>
      <c r="AZ61" s="446">
        <v>30</v>
      </c>
      <c r="BA61" s="446">
        <v>303</v>
      </c>
      <c r="BB61" s="446">
        <v>158</v>
      </c>
      <c r="BC61" s="446">
        <v>8</v>
      </c>
      <c r="BD61" s="446">
        <v>46</v>
      </c>
      <c r="BE61" s="446">
        <v>1</v>
      </c>
      <c r="BF61" s="446">
        <v>90</v>
      </c>
      <c r="BG61" s="446">
        <v>565</v>
      </c>
      <c r="BH61" s="446">
        <v>49</v>
      </c>
      <c r="BI61" s="446">
        <v>1</v>
      </c>
      <c r="BJ61" s="446">
        <v>169</v>
      </c>
      <c r="BK61" s="446">
        <v>346</v>
      </c>
      <c r="BL61" s="272"/>
    </row>
    <row r="62" spans="1:64" s="181" customFormat="1" ht="12" hidden="1" customHeight="1">
      <c r="A62" s="181" t="s">
        <v>897</v>
      </c>
      <c r="B62" s="181" t="s">
        <v>147</v>
      </c>
      <c r="C62" s="181" t="s">
        <v>148</v>
      </c>
      <c r="D62" s="181" t="s">
        <v>149</v>
      </c>
      <c r="F62" s="267">
        <v>42</v>
      </c>
      <c r="H62" s="268" t="s">
        <v>926</v>
      </c>
      <c r="I62" s="445">
        <v>8443</v>
      </c>
      <c r="J62" s="447">
        <v>2.9</v>
      </c>
      <c r="K62" s="446">
        <v>77</v>
      </c>
      <c r="L62" s="446">
        <v>33</v>
      </c>
      <c r="M62" s="446">
        <v>5</v>
      </c>
      <c r="N62" s="446">
        <v>8</v>
      </c>
      <c r="O62" s="446">
        <v>7</v>
      </c>
      <c r="P62" s="446">
        <v>13</v>
      </c>
      <c r="Q62" s="446">
        <v>44</v>
      </c>
      <c r="R62" s="446">
        <v>10</v>
      </c>
      <c r="S62" s="446">
        <v>18</v>
      </c>
      <c r="T62" s="446">
        <v>9</v>
      </c>
      <c r="U62" s="446">
        <v>7</v>
      </c>
      <c r="V62" s="446">
        <v>8218</v>
      </c>
      <c r="W62" s="446">
        <v>656</v>
      </c>
      <c r="X62" s="446">
        <v>4</v>
      </c>
      <c r="Y62" s="446">
        <v>2</v>
      </c>
      <c r="Z62" s="446">
        <v>33</v>
      </c>
      <c r="AA62" s="446">
        <v>50</v>
      </c>
      <c r="AB62" s="446">
        <v>423</v>
      </c>
      <c r="AC62" s="446">
        <v>108</v>
      </c>
      <c r="AD62" s="446">
        <v>36</v>
      </c>
      <c r="AE62" s="446">
        <v>143</v>
      </c>
      <c r="AF62" s="446">
        <v>30</v>
      </c>
      <c r="AG62" s="446">
        <v>22</v>
      </c>
      <c r="AH62" s="446">
        <v>19</v>
      </c>
      <c r="AI62" s="446">
        <v>17</v>
      </c>
      <c r="AJ62" s="446">
        <v>9</v>
      </c>
      <c r="AK62" s="446">
        <v>1</v>
      </c>
      <c r="AL62" s="446">
        <v>2</v>
      </c>
      <c r="AM62" s="446" t="s">
        <v>200</v>
      </c>
      <c r="AN62" s="446">
        <v>1</v>
      </c>
      <c r="AO62" s="446" t="s">
        <v>200</v>
      </c>
      <c r="AP62" s="446">
        <v>42</v>
      </c>
      <c r="AQ62" s="446">
        <v>7384</v>
      </c>
      <c r="AR62" s="446">
        <v>1358</v>
      </c>
      <c r="AS62" s="446">
        <v>1323</v>
      </c>
      <c r="AT62" s="446">
        <v>529</v>
      </c>
      <c r="AU62" s="446">
        <v>470</v>
      </c>
      <c r="AV62" s="446">
        <v>465</v>
      </c>
      <c r="AW62" s="446">
        <v>281</v>
      </c>
      <c r="AX62" s="446">
        <v>1331</v>
      </c>
      <c r="AY62" s="446">
        <v>842</v>
      </c>
      <c r="AZ62" s="446">
        <v>785</v>
      </c>
      <c r="BA62" s="446">
        <v>35</v>
      </c>
      <c r="BB62" s="446">
        <v>22</v>
      </c>
      <c r="BC62" s="446" t="s">
        <v>200</v>
      </c>
      <c r="BD62" s="446">
        <v>9</v>
      </c>
      <c r="BE62" s="446" t="s">
        <v>200</v>
      </c>
      <c r="BF62" s="446">
        <v>4</v>
      </c>
      <c r="BG62" s="446">
        <v>148</v>
      </c>
      <c r="BH62" s="446">
        <v>1</v>
      </c>
      <c r="BI62" s="446">
        <v>8</v>
      </c>
      <c r="BJ62" s="446">
        <v>14</v>
      </c>
      <c r="BK62" s="446">
        <v>125</v>
      </c>
      <c r="BL62" s="272"/>
    </row>
    <row r="63" spans="1:64" s="181" customFormat="1" ht="12" hidden="1" customHeight="1">
      <c r="A63" s="181" t="s">
        <v>897</v>
      </c>
      <c r="B63" s="181" t="s">
        <v>147</v>
      </c>
      <c r="C63" s="181" t="s">
        <v>148</v>
      </c>
      <c r="D63" s="181" t="s">
        <v>149</v>
      </c>
      <c r="F63" s="267">
        <v>43</v>
      </c>
      <c r="H63" s="268" t="s">
        <v>927</v>
      </c>
      <c r="I63" s="445">
        <v>46566</v>
      </c>
      <c r="J63" s="447">
        <v>16.2</v>
      </c>
      <c r="K63" s="446">
        <v>74</v>
      </c>
      <c r="L63" s="446">
        <v>52</v>
      </c>
      <c r="M63" s="446">
        <v>22</v>
      </c>
      <c r="N63" s="446">
        <v>3</v>
      </c>
      <c r="O63" s="446">
        <v>4</v>
      </c>
      <c r="P63" s="446">
        <v>23</v>
      </c>
      <c r="Q63" s="446">
        <v>22</v>
      </c>
      <c r="R63" s="446">
        <v>9</v>
      </c>
      <c r="S63" s="446">
        <v>3</v>
      </c>
      <c r="T63" s="446">
        <v>5</v>
      </c>
      <c r="U63" s="446">
        <v>5</v>
      </c>
      <c r="V63" s="446">
        <v>46355</v>
      </c>
      <c r="W63" s="446">
        <v>421</v>
      </c>
      <c r="X63" s="446">
        <v>11</v>
      </c>
      <c r="Y63" s="446">
        <v>67</v>
      </c>
      <c r="Z63" s="446">
        <v>25</v>
      </c>
      <c r="AA63" s="446">
        <v>58</v>
      </c>
      <c r="AB63" s="446">
        <v>192</v>
      </c>
      <c r="AC63" s="446" t="s">
        <v>200</v>
      </c>
      <c r="AD63" s="446">
        <v>68</v>
      </c>
      <c r="AE63" s="446">
        <v>120</v>
      </c>
      <c r="AF63" s="446">
        <v>5</v>
      </c>
      <c r="AG63" s="446">
        <v>15</v>
      </c>
      <c r="AH63" s="446" t="s">
        <v>200</v>
      </c>
      <c r="AI63" s="446">
        <v>27</v>
      </c>
      <c r="AJ63" s="446">
        <v>12</v>
      </c>
      <c r="AK63" s="446" t="s">
        <v>200</v>
      </c>
      <c r="AL63" s="446">
        <v>22</v>
      </c>
      <c r="AM63" s="446">
        <v>2</v>
      </c>
      <c r="AN63" s="446" t="s">
        <v>200</v>
      </c>
      <c r="AO63" s="446">
        <v>6</v>
      </c>
      <c r="AP63" s="446">
        <v>31</v>
      </c>
      <c r="AQ63" s="446">
        <v>100</v>
      </c>
      <c r="AR63" s="446">
        <v>17</v>
      </c>
      <c r="AS63" s="446">
        <v>2</v>
      </c>
      <c r="AT63" s="446" t="s">
        <v>200</v>
      </c>
      <c r="AU63" s="446" t="s">
        <v>200</v>
      </c>
      <c r="AV63" s="446" t="s">
        <v>200</v>
      </c>
      <c r="AW63" s="446" t="s">
        <v>200</v>
      </c>
      <c r="AX63" s="446">
        <v>71</v>
      </c>
      <c r="AY63" s="446">
        <v>1</v>
      </c>
      <c r="AZ63" s="446">
        <v>9</v>
      </c>
      <c r="BA63" s="446">
        <v>45714</v>
      </c>
      <c r="BB63" s="446">
        <v>36010</v>
      </c>
      <c r="BC63" s="446">
        <v>4006</v>
      </c>
      <c r="BD63" s="446">
        <v>2092</v>
      </c>
      <c r="BE63" s="446">
        <v>2050</v>
      </c>
      <c r="BF63" s="446">
        <v>1556</v>
      </c>
      <c r="BG63" s="446">
        <v>137</v>
      </c>
      <c r="BH63" s="446">
        <v>64</v>
      </c>
      <c r="BI63" s="446">
        <v>1</v>
      </c>
      <c r="BJ63" s="446">
        <v>25</v>
      </c>
      <c r="BK63" s="446">
        <v>47</v>
      </c>
      <c r="BL63" s="272"/>
    </row>
    <row r="64" spans="1:64" s="181" customFormat="1" ht="12" hidden="1" customHeight="1">
      <c r="A64" s="181" t="s">
        <v>897</v>
      </c>
      <c r="B64" s="181" t="s">
        <v>147</v>
      </c>
      <c r="C64" s="181" t="s">
        <v>148</v>
      </c>
      <c r="D64" s="181" t="s">
        <v>149</v>
      </c>
      <c r="F64" s="267">
        <v>44</v>
      </c>
      <c r="H64" s="268" t="s">
        <v>928</v>
      </c>
      <c r="I64" s="445">
        <v>12890</v>
      </c>
      <c r="J64" s="447">
        <v>4.5</v>
      </c>
      <c r="K64" s="446">
        <v>2959</v>
      </c>
      <c r="L64" s="446">
        <v>2030</v>
      </c>
      <c r="M64" s="446">
        <v>1153</v>
      </c>
      <c r="N64" s="446">
        <v>331</v>
      </c>
      <c r="O64" s="446">
        <v>196</v>
      </c>
      <c r="P64" s="446">
        <v>350</v>
      </c>
      <c r="Q64" s="446">
        <v>929</v>
      </c>
      <c r="R64" s="446">
        <v>203</v>
      </c>
      <c r="S64" s="446">
        <v>187</v>
      </c>
      <c r="T64" s="446">
        <v>282</v>
      </c>
      <c r="U64" s="446">
        <v>257</v>
      </c>
      <c r="V64" s="446">
        <v>2845</v>
      </c>
      <c r="W64" s="446">
        <v>1607</v>
      </c>
      <c r="X64" s="446">
        <v>341</v>
      </c>
      <c r="Y64" s="446">
        <v>101</v>
      </c>
      <c r="Z64" s="446">
        <v>262</v>
      </c>
      <c r="AA64" s="446">
        <v>269</v>
      </c>
      <c r="AB64" s="446">
        <v>400</v>
      </c>
      <c r="AC64" s="446">
        <v>150</v>
      </c>
      <c r="AD64" s="446">
        <v>84</v>
      </c>
      <c r="AE64" s="446">
        <v>549</v>
      </c>
      <c r="AF64" s="446">
        <v>70</v>
      </c>
      <c r="AG64" s="446">
        <v>116</v>
      </c>
      <c r="AH64" s="446">
        <v>131</v>
      </c>
      <c r="AI64" s="446">
        <v>22</v>
      </c>
      <c r="AJ64" s="446">
        <v>7</v>
      </c>
      <c r="AK64" s="446">
        <v>8</v>
      </c>
      <c r="AL64" s="446">
        <v>31</v>
      </c>
      <c r="AM64" s="446">
        <v>6</v>
      </c>
      <c r="AN64" s="446">
        <v>3</v>
      </c>
      <c r="AO64" s="446">
        <v>6</v>
      </c>
      <c r="AP64" s="446">
        <v>149</v>
      </c>
      <c r="AQ64" s="446">
        <v>131</v>
      </c>
      <c r="AR64" s="446">
        <v>43</v>
      </c>
      <c r="AS64" s="446">
        <v>18</v>
      </c>
      <c r="AT64" s="446">
        <v>5</v>
      </c>
      <c r="AU64" s="446">
        <v>14</v>
      </c>
      <c r="AV64" s="446">
        <v>7</v>
      </c>
      <c r="AW64" s="446">
        <v>5</v>
      </c>
      <c r="AX64" s="446">
        <v>2</v>
      </c>
      <c r="AY64" s="446">
        <v>3</v>
      </c>
      <c r="AZ64" s="446">
        <v>34</v>
      </c>
      <c r="BA64" s="446">
        <v>558</v>
      </c>
      <c r="BB64" s="446">
        <v>248</v>
      </c>
      <c r="BC64" s="446">
        <v>1</v>
      </c>
      <c r="BD64" s="446">
        <v>10</v>
      </c>
      <c r="BE64" s="446">
        <v>26</v>
      </c>
      <c r="BF64" s="446">
        <v>273</v>
      </c>
      <c r="BG64" s="446">
        <v>7086</v>
      </c>
      <c r="BH64" s="446">
        <v>738</v>
      </c>
      <c r="BI64" s="446">
        <v>296</v>
      </c>
      <c r="BJ64" s="446">
        <v>4151</v>
      </c>
      <c r="BK64" s="446">
        <v>1901</v>
      </c>
      <c r="BL64" s="272"/>
    </row>
    <row r="65" spans="1:64" s="181" customFormat="1" ht="12" hidden="1" customHeight="1">
      <c r="A65" s="181" t="s">
        <v>897</v>
      </c>
      <c r="B65" s="181" t="s">
        <v>147</v>
      </c>
      <c r="C65" s="181" t="s">
        <v>148</v>
      </c>
      <c r="D65" s="181" t="s">
        <v>149</v>
      </c>
      <c r="F65" s="267">
        <v>45</v>
      </c>
      <c r="H65" s="268" t="s">
        <v>904</v>
      </c>
      <c r="I65" s="449">
        <v>19461</v>
      </c>
      <c r="J65" s="385">
        <v>6.8</v>
      </c>
      <c r="K65" s="448">
        <v>3613</v>
      </c>
      <c r="L65" s="448">
        <v>1564</v>
      </c>
      <c r="M65" s="448">
        <v>842</v>
      </c>
      <c r="N65" s="448">
        <v>242</v>
      </c>
      <c r="O65" s="448">
        <v>124</v>
      </c>
      <c r="P65" s="448">
        <v>356</v>
      </c>
      <c r="Q65" s="448">
        <v>2049</v>
      </c>
      <c r="R65" s="448">
        <v>354</v>
      </c>
      <c r="S65" s="448">
        <v>966</v>
      </c>
      <c r="T65" s="448">
        <v>535</v>
      </c>
      <c r="U65" s="448">
        <v>194</v>
      </c>
      <c r="V65" s="448">
        <v>14394</v>
      </c>
      <c r="W65" s="448">
        <v>1894</v>
      </c>
      <c r="X65" s="448">
        <v>199</v>
      </c>
      <c r="Y65" s="448">
        <v>314</v>
      </c>
      <c r="Z65" s="448">
        <v>245</v>
      </c>
      <c r="AA65" s="448">
        <v>413</v>
      </c>
      <c r="AB65" s="448">
        <v>582</v>
      </c>
      <c r="AC65" s="448">
        <v>85</v>
      </c>
      <c r="AD65" s="448">
        <v>56</v>
      </c>
      <c r="AE65" s="448">
        <v>2222</v>
      </c>
      <c r="AF65" s="448">
        <v>368</v>
      </c>
      <c r="AG65" s="448">
        <v>687</v>
      </c>
      <c r="AH65" s="448">
        <v>398</v>
      </c>
      <c r="AI65" s="448">
        <v>211</v>
      </c>
      <c r="AJ65" s="448">
        <v>38</v>
      </c>
      <c r="AK65" s="448" t="s">
        <v>200</v>
      </c>
      <c r="AL65" s="448">
        <v>72</v>
      </c>
      <c r="AM65" s="448">
        <v>3</v>
      </c>
      <c r="AN65" s="448">
        <v>57</v>
      </c>
      <c r="AO65" s="448">
        <v>79</v>
      </c>
      <c r="AP65" s="448">
        <v>309</v>
      </c>
      <c r="AQ65" s="448">
        <v>890</v>
      </c>
      <c r="AR65" s="448">
        <v>222</v>
      </c>
      <c r="AS65" s="448">
        <v>220</v>
      </c>
      <c r="AT65" s="448">
        <v>102</v>
      </c>
      <c r="AU65" s="448">
        <v>47</v>
      </c>
      <c r="AV65" s="448">
        <v>32</v>
      </c>
      <c r="AW65" s="448">
        <v>13</v>
      </c>
      <c r="AX65" s="448">
        <v>193</v>
      </c>
      <c r="AY65" s="448">
        <v>28</v>
      </c>
      <c r="AZ65" s="448">
        <v>33</v>
      </c>
      <c r="BA65" s="448">
        <v>9388</v>
      </c>
      <c r="BB65" s="448">
        <v>5798</v>
      </c>
      <c r="BC65" s="448">
        <v>277</v>
      </c>
      <c r="BD65" s="448">
        <v>453</v>
      </c>
      <c r="BE65" s="448">
        <v>2039</v>
      </c>
      <c r="BF65" s="448">
        <v>821</v>
      </c>
      <c r="BG65" s="448">
        <v>1454</v>
      </c>
      <c r="BH65" s="448">
        <v>156</v>
      </c>
      <c r="BI65" s="448">
        <v>230</v>
      </c>
      <c r="BJ65" s="448">
        <v>300</v>
      </c>
      <c r="BK65" s="448">
        <v>768</v>
      </c>
      <c r="BL65" s="272"/>
    </row>
    <row r="66" spans="1:64" s="181" customFormat="1" ht="12" hidden="1" customHeight="1">
      <c r="A66" s="181" t="s">
        <v>897</v>
      </c>
      <c r="B66" s="181" t="s">
        <v>147</v>
      </c>
      <c r="C66" s="181" t="s">
        <v>148</v>
      </c>
      <c r="D66" s="181" t="s">
        <v>149</v>
      </c>
      <c r="F66" s="267">
        <v>46</v>
      </c>
      <c r="H66" s="268" t="s">
        <v>922</v>
      </c>
      <c r="I66" s="445">
        <v>3080</v>
      </c>
      <c r="J66" s="447">
        <v>1.1000000000000001</v>
      </c>
      <c r="K66" s="446">
        <v>2474</v>
      </c>
      <c r="L66" s="446">
        <v>1026</v>
      </c>
      <c r="M66" s="446">
        <v>546</v>
      </c>
      <c r="N66" s="446">
        <v>194</v>
      </c>
      <c r="O66" s="446">
        <v>69</v>
      </c>
      <c r="P66" s="446">
        <v>217</v>
      </c>
      <c r="Q66" s="446">
        <v>1448</v>
      </c>
      <c r="R66" s="446">
        <v>275</v>
      </c>
      <c r="S66" s="446">
        <v>808</v>
      </c>
      <c r="T66" s="446">
        <v>254</v>
      </c>
      <c r="U66" s="446">
        <v>111</v>
      </c>
      <c r="V66" s="446">
        <v>312</v>
      </c>
      <c r="W66" s="446">
        <v>101</v>
      </c>
      <c r="X66" s="446">
        <v>15</v>
      </c>
      <c r="Y66" s="446">
        <v>29</v>
      </c>
      <c r="Z66" s="446">
        <v>6</v>
      </c>
      <c r="AA66" s="446">
        <v>4</v>
      </c>
      <c r="AB66" s="446">
        <v>19</v>
      </c>
      <c r="AC66" s="446">
        <v>12</v>
      </c>
      <c r="AD66" s="446">
        <v>16</v>
      </c>
      <c r="AE66" s="446">
        <v>102</v>
      </c>
      <c r="AF66" s="446" t="s">
        <v>200</v>
      </c>
      <c r="AG66" s="446">
        <v>52</v>
      </c>
      <c r="AH66" s="446">
        <v>18</v>
      </c>
      <c r="AI66" s="446">
        <v>1</v>
      </c>
      <c r="AJ66" s="446" t="s">
        <v>200</v>
      </c>
      <c r="AK66" s="446" t="s">
        <v>200</v>
      </c>
      <c r="AL66" s="446" t="s">
        <v>200</v>
      </c>
      <c r="AM66" s="446" t="s">
        <v>200</v>
      </c>
      <c r="AN66" s="446" t="s">
        <v>200</v>
      </c>
      <c r="AO66" s="446">
        <v>19</v>
      </c>
      <c r="AP66" s="446">
        <v>12</v>
      </c>
      <c r="AQ66" s="446">
        <v>31</v>
      </c>
      <c r="AR66" s="446">
        <v>8</v>
      </c>
      <c r="AS66" s="446">
        <v>1</v>
      </c>
      <c r="AT66" s="446" t="s">
        <v>200</v>
      </c>
      <c r="AU66" s="446">
        <v>9</v>
      </c>
      <c r="AV66" s="446">
        <v>1</v>
      </c>
      <c r="AW66" s="446" t="s">
        <v>200</v>
      </c>
      <c r="AX66" s="446" t="s">
        <v>200</v>
      </c>
      <c r="AY66" s="446">
        <v>1</v>
      </c>
      <c r="AZ66" s="446">
        <v>11</v>
      </c>
      <c r="BA66" s="446">
        <v>78</v>
      </c>
      <c r="BB66" s="446">
        <v>14</v>
      </c>
      <c r="BC66" s="446" t="s">
        <v>200</v>
      </c>
      <c r="BD66" s="446">
        <v>2</v>
      </c>
      <c r="BE66" s="446">
        <v>45</v>
      </c>
      <c r="BF66" s="446">
        <v>17</v>
      </c>
      <c r="BG66" s="446">
        <v>294</v>
      </c>
      <c r="BH66" s="446">
        <v>73</v>
      </c>
      <c r="BI66" s="446">
        <v>42</v>
      </c>
      <c r="BJ66" s="446">
        <v>125</v>
      </c>
      <c r="BK66" s="446">
        <v>54</v>
      </c>
      <c r="BL66" s="272"/>
    </row>
    <row r="67" spans="1:64" s="181" customFormat="1" ht="12" hidden="1" customHeight="1">
      <c r="A67" s="181" t="s">
        <v>897</v>
      </c>
      <c r="B67" s="181" t="s">
        <v>147</v>
      </c>
      <c r="C67" s="181" t="s">
        <v>148</v>
      </c>
      <c r="D67" s="181" t="s">
        <v>149</v>
      </c>
      <c r="F67" s="267">
        <v>47</v>
      </c>
      <c r="H67" s="268" t="s">
        <v>923</v>
      </c>
      <c r="I67" s="445">
        <v>14462</v>
      </c>
      <c r="J67" s="447">
        <v>5</v>
      </c>
      <c r="K67" s="446">
        <v>540</v>
      </c>
      <c r="L67" s="446">
        <v>234</v>
      </c>
      <c r="M67" s="446">
        <v>135</v>
      </c>
      <c r="N67" s="446">
        <v>18</v>
      </c>
      <c r="O67" s="446">
        <v>19</v>
      </c>
      <c r="P67" s="446">
        <v>62</v>
      </c>
      <c r="Q67" s="446">
        <v>306</v>
      </c>
      <c r="R67" s="446">
        <v>16</v>
      </c>
      <c r="S67" s="446">
        <v>78</v>
      </c>
      <c r="T67" s="446">
        <v>159</v>
      </c>
      <c r="U67" s="446">
        <v>53</v>
      </c>
      <c r="V67" s="446">
        <v>13640</v>
      </c>
      <c r="W67" s="446">
        <v>1498</v>
      </c>
      <c r="X67" s="446">
        <v>143</v>
      </c>
      <c r="Y67" s="446">
        <v>272</v>
      </c>
      <c r="Z67" s="446">
        <v>175</v>
      </c>
      <c r="AA67" s="446">
        <v>329</v>
      </c>
      <c r="AB67" s="446">
        <v>475</v>
      </c>
      <c r="AC67" s="446">
        <v>72</v>
      </c>
      <c r="AD67" s="446">
        <v>32</v>
      </c>
      <c r="AE67" s="446">
        <v>2004</v>
      </c>
      <c r="AF67" s="446">
        <v>333</v>
      </c>
      <c r="AG67" s="446">
        <v>594</v>
      </c>
      <c r="AH67" s="446">
        <v>363</v>
      </c>
      <c r="AI67" s="446">
        <v>206</v>
      </c>
      <c r="AJ67" s="446">
        <v>38</v>
      </c>
      <c r="AK67" s="446" t="s">
        <v>200</v>
      </c>
      <c r="AL67" s="446">
        <v>66</v>
      </c>
      <c r="AM67" s="446" t="s">
        <v>200</v>
      </c>
      <c r="AN67" s="446">
        <v>56</v>
      </c>
      <c r="AO67" s="446">
        <v>59</v>
      </c>
      <c r="AP67" s="446">
        <v>289</v>
      </c>
      <c r="AQ67" s="446">
        <v>851</v>
      </c>
      <c r="AR67" s="446">
        <v>212</v>
      </c>
      <c r="AS67" s="446">
        <v>217</v>
      </c>
      <c r="AT67" s="446">
        <v>102</v>
      </c>
      <c r="AU67" s="446">
        <v>38</v>
      </c>
      <c r="AV67" s="446">
        <v>31</v>
      </c>
      <c r="AW67" s="446">
        <v>13</v>
      </c>
      <c r="AX67" s="446">
        <v>193</v>
      </c>
      <c r="AY67" s="446">
        <v>27</v>
      </c>
      <c r="AZ67" s="446">
        <v>18</v>
      </c>
      <c r="BA67" s="446">
        <v>9287</v>
      </c>
      <c r="BB67" s="446">
        <v>5777</v>
      </c>
      <c r="BC67" s="446">
        <v>277</v>
      </c>
      <c r="BD67" s="446">
        <v>450</v>
      </c>
      <c r="BE67" s="446">
        <v>1993</v>
      </c>
      <c r="BF67" s="446">
        <v>790</v>
      </c>
      <c r="BG67" s="446">
        <v>282</v>
      </c>
      <c r="BH67" s="446">
        <v>33</v>
      </c>
      <c r="BI67" s="446">
        <v>79</v>
      </c>
      <c r="BJ67" s="446">
        <v>80</v>
      </c>
      <c r="BK67" s="446">
        <v>90</v>
      </c>
      <c r="BL67" s="272"/>
    </row>
    <row r="68" spans="1:64" s="181" customFormat="1" ht="12" hidden="1" customHeight="1">
      <c r="A68" s="181" t="s">
        <v>897</v>
      </c>
      <c r="B68" s="181" t="s">
        <v>147</v>
      </c>
      <c r="C68" s="181" t="s">
        <v>148</v>
      </c>
      <c r="D68" s="181" t="s">
        <v>149</v>
      </c>
      <c r="F68" s="267">
        <v>48</v>
      </c>
      <c r="H68" s="268" t="s">
        <v>924</v>
      </c>
      <c r="I68" s="445">
        <v>1045</v>
      </c>
      <c r="J68" s="447">
        <v>0.4</v>
      </c>
      <c r="K68" s="446">
        <v>128</v>
      </c>
      <c r="L68" s="446">
        <v>47</v>
      </c>
      <c r="M68" s="446">
        <v>23</v>
      </c>
      <c r="N68" s="446">
        <v>11</v>
      </c>
      <c r="O68" s="446">
        <v>4</v>
      </c>
      <c r="P68" s="446">
        <v>9</v>
      </c>
      <c r="Q68" s="446">
        <v>81</v>
      </c>
      <c r="R68" s="446">
        <v>5</v>
      </c>
      <c r="S68" s="446">
        <v>47</v>
      </c>
      <c r="T68" s="446">
        <v>11</v>
      </c>
      <c r="U68" s="446">
        <v>18</v>
      </c>
      <c r="V68" s="446">
        <v>904</v>
      </c>
      <c r="W68" s="446">
        <v>776</v>
      </c>
      <c r="X68" s="446">
        <v>55</v>
      </c>
      <c r="Y68" s="446">
        <v>109</v>
      </c>
      <c r="Z68" s="446">
        <v>116</v>
      </c>
      <c r="AA68" s="446">
        <v>149</v>
      </c>
      <c r="AB68" s="446">
        <v>309</v>
      </c>
      <c r="AC68" s="446">
        <v>24</v>
      </c>
      <c r="AD68" s="446">
        <v>14</v>
      </c>
      <c r="AE68" s="446">
        <v>50</v>
      </c>
      <c r="AF68" s="446" t="s">
        <v>200</v>
      </c>
      <c r="AG68" s="446">
        <v>3</v>
      </c>
      <c r="AH68" s="446">
        <v>15</v>
      </c>
      <c r="AI68" s="446" t="s">
        <v>200</v>
      </c>
      <c r="AJ68" s="446" t="s">
        <v>200</v>
      </c>
      <c r="AK68" s="446" t="s">
        <v>200</v>
      </c>
      <c r="AL68" s="446" t="s">
        <v>200</v>
      </c>
      <c r="AM68" s="446" t="s">
        <v>200</v>
      </c>
      <c r="AN68" s="446" t="s">
        <v>200</v>
      </c>
      <c r="AO68" s="446" t="s">
        <v>200</v>
      </c>
      <c r="AP68" s="446">
        <v>32</v>
      </c>
      <c r="AQ68" s="446">
        <v>58</v>
      </c>
      <c r="AR68" s="446">
        <v>18</v>
      </c>
      <c r="AS68" s="446">
        <v>5</v>
      </c>
      <c r="AT68" s="446">
        <v>2</v>
      </c>
      <c r="AU68" s="446">
        <v>4</v>
      </c>
      <c r="AV68" s="446" t="s">
        <v>200</v>
      </c>
      <c r="AW68" s="446" t="s">
        <v>200</v>
      </c>
      <c r="AX68" s="446">
        <v>2</v>
      </c>
      <c r="AY68" s="446">
        <v>21</v>
      </c>
      <c r="AZ68" s="446">
        <v>6</v>
      </c>
      <c r="BA68" s="446">
        <v>20</v>
      </c>
      <c r="BB68" s="446">
        <v>6</v>
      </c>
      <c r="BC68" s="446" t="s">
        <v>200</v>
      </c>
      <c r="BD68" s="446" t="s">
        <v>200</v>
      </c>
      <c r="BE68" s="446" t="s">
        <v>200</v>
      </c>
      <c r="BF68" s="446">
        <v>14</v>
      </c>
      <c r="BG68" s="446">
        <v>13</v>
      </c>
      <c r="BH68" s="446">
        <v>4</v>
      </c>
      <c r="BI68" s="446" t="s">
        <v>200</v>
      </c>
      <c r="BJ68" s="446">
        <v>7</v>
      </c>
      <c r="BK68" s="446">
        <v>2</v>
      </c>
      <c r="BL68" s="272"/>
    </row>
    <row r="69" spans="1:64" s="181" customFormat="1" ht="12" hidden="1" customHeight="1">
      <c r="A69" s="181" t="s">
        <v>897</v>
      </c>
      <c r="B69" s="181" t="s">
        <v>147</v>
      </c>
      <c r="C69" s="181" t="s">
        <v>148</v>
      </c>
      <c r="D69" s="181" t="s">
        <v>149</v>
      </c>
      <c r="F69" s="267">
        <v>49</v>
      </c>
      <c r="H69" s="268" t="s">
        <v>925</v>
      </c>
      <c r="I69" s="445">
        <v>2720</v>
      </c>
      <c r="J69" s="447">
        <v>0.9</v>
      </c>
      <c r="K69" s="446">
        <v>182</v>
      </c>
      <c r="L69" s="446">
        <v>92</v>
      </c>
      <c r="M69" s="446">
        <v>57</v>
      </c>
      <c r="N69" s="446">
        <v>5</v>
      </c>
      <c r="O69" s="446">
        <v>3</v>
      </c>
      <c r="P69" s="446">
        <v>27</v>
      </c>
      <c r="Q69" s="446">
        <v>90</v>
      </c>
      <c r="R69" s="446">
        <v>6</v>
      </c>
      <c r="S69" s="446">
        <v>26</v>
      </c>
      <c r="T69" s="446">
        <v>47</v>
      </c>
      <c r="U69" s="446">
        <v>11</v>
      </c>
      <c r="V69" s="446">
        <v>2414</v>
      </c>
      <c r="W69" s="446">
        <v>414</v>
      </c>
      <c r="X69" s="446">
        <v>77</v>
      </c>
      <c r="Y69" s="446">
        <v>151</v>
      </c>
      <c r="Z69" s="446">
        <v>24</v>
      </c>
      <c r="AA69" s="446">
        <v>102</v>
      </c>
      <c r="AB69" s="446">
        <v>21</v>
      </c>
      <c r="AC69" s="446">
        <v>38</v>
      </c>
      <c r="AD69" s="446">
        <v>1</v>
      </c>
      <c r="AE69" s="446">
        <v>1903</v>
      </c>
      <c r="AF69" s="446">
        <v>333</v>
      </c>
      <c r="AG69" s="446">
        <v>585</v>
      </c>
      <c r="AH69" s="446">
        <v>319</v>
      </c>
      <c r="AI69" s="446">
        <v>199</v>
      </c>
      <c r="AJ69" s="446">
        <v>37</v>
      </c>
      <c r="AK69" s="446" t="s">
        <v>200</v>
      </c>
      <c r="AL69" s="446">
        <v>66</v>
      </c>
      <c r="AM69" s="446" t="s">
        <v>200</v>
      </c>
      <c r="AN69" s="446">
        <v>56</v>
      </c>
      <c r="AO69" s="446">
        <v>59</v>
      </c>
      <c r="AP69" s="446">
        <v>249</v>
      </c>
      <c r="AQ69" s="446">
        <v>61</v>
      </c>
      <c r="AR69" s="446">
        <v>6</v>
      </c>
      <c r="AS69" s="446">
        <v>47</v>
      </c>
      <c r="AT69" s="446" t="s">
        <v>200</v>
      </c>
      <c r="AU69" s="446">
        <v>1</v>
      </c>
      <c r="AV69" s="446" t="s">
        <v>200</v>
      </c>
      <c r="AW69" s="446" t="s">
        <v>200</v>
      </c>
      <c r="AX69" s="446" t="s">
        <v>200</v>
      </c>
      <c r="AY69" s="446">
        <v>1</v>
      </c>
      <c r="AZ69" s="446">
        <v>6</v>
      </c>
      <c r="BA69" s="446">
        <v>36</v>
      </c>
      <c r="BB69" s="446">
        <v>7</v>
      </c>
      <c r="BC69" s="446" t="s">
        <v>200</v>
      </c>
      <c r="BD69" s="446">
        <v>1</v>
      </c>
      <c r="BE69" s="446" t="s">
        <v>200</v>
      </c>
      <c r="BF69" s="446">
        <v>28</v>
      </c>
      <c r="BG69" s="446">
        <v>124</v>
      </c>
      <c r="BH69" s="446">
        <v>5</v>
      </c>
      <c r="BI69" s="446">
        <v>25</v>
      </c>
      <c r="BJ69" s="446">
        <v>16</v>
      </c>
      <c r="BK69" s="446">
        <v>78</v>
      </c>
      <c r="BL69" s="272"/>
    </row>
    <row r="70" spans="1:64" s="181" customFormat="1" ht="12" hidden="1" customHeight="1">
      <c r="A70" s="181" t="s">
        <v>897</v>
      </c>
      <c r="B70" s="181" t="s">
        <v>147</v>
      </c>
      <c r="C70" s="181" t="s">
        <v>148</v>
      </c>
      <c r="D70" s="181" t="s">
        <v>149</v>
      </c>
      <c r="F70" s="267">
        <v>50</v>
      </c>
      <c r="H70" s="268" t="s">
        <v>926</v>
      </c>
      <c r="I70" s="445">
        <v>1038</v>
      </c>
      <c r="J70" s="447">
        <v>0.4</v>
      </c>
      <c r="K70" s="446">
        <v>21</v>
      </c>
      <c r="L70" s="446">
        <v>16</v>
      </c>
      <c r="M70" s="446">
        <v>6</v>
      </c>
      <c r="N70" s="446" t="s">
        <v>200</v>
      </c>
      <c r="O70" s="446">
        <v>2</v>
      </c>
      <c r="P70" s="446">
        <v>8</v>
      </c>
      <c r="Q70" s="446">
        <v>5</v>
      </c>
      <c r="R70" s="446" t="s">
        <v>200</v>
      </c>
      <c r="S70" s="446">
        <v>2</v>
      </c>
      <c r="T70" s="446">
        <v>1</v>
      </c>
      <c r="U70" s="446">
        <v>2</v>
      </c>
      <c r="V70" s="446">
        <v>981</v>
      </c>
      <c r="W70" s="446">
        <v>211</v>
      </c>
      <c r="X70" s="446">
        <v>2</v>
      </c>
      <c r="Y70" s="446" t="s">
        <v>200</v>
      </c>
      <c r="Z70" s="446">
        <v>22</v>
      </c>
      <c r="AA70" s="446">
        <v>62</v>
      </c>
      <c r="AB70" s="446">
        <v>113</v>
      </c>
      <c r="AC70" s="446">
        <v>9</v>
      </c>
      <c r="AD70" s="446">
        <v>3</v>
      </c>
      <c r="AE70" s="446">
        <v>41</v>
      </c>
      <c r="AF70" s="446" t="s">
        <v>200</v>
      </c>
      <c r="AG70" s="446">
        <v>4</v>
      </c>
      <c r="AH70" s="446">
        <v>26</v>
      </c>
      <c r="AI70" s="446">
        <v>7</v>
      </c>
      <c r="AJ70" s="446">
        <v>1</v>
      </c>
      <c r="AK70" s="446" t="s">
        <v>200</v>
      </c>
      <c r="AL70" s="446" t="s">
        <v>200</v>
      </c>
      <c r="AM70" s="446" t="s">
        <v>200</v>
      </c>
      <c r="AN70" s="446" t="s">
        <v>200</v>
      </c>
      <c r="AO70" s="446" t="s">
        <v>200</v>
      </c>
      <c r="AP70" s="446">
        <v>3</v>
      </c>
      <c r="AQ70" s="446">
        <v>710</v>
      </c>
      <c r="AR70" s="446">
        <v>184</v>
      </c>
      <c r="AS70" s="446">
        <v>156</v>
      </c>
      <c r="AT70" s="446">
        <v>100</v>
      </c>
      <c r="AU70" s="446">
        <v>33</v>
      </c>
      <c r="AV70" s="446">
        <v>31</v>
      </c>
      <c r="AW70" s="446">
        <v>13</v>
      </c>
      <c r="AX70" s="446">
        <v>189</v>
      </c>
      <c r="AY70" s="446">
        <v>3</v>
      </c>
      <c r="AZ70" s="446">
        <v>1</v>
      </c>
      <c r="BA70" s="446">
        <v>19</v>
      </c>
      <c r="BB70" s="446">
        <v>6</v>
      </c>
      <c r="BC70" s="446" t="s">
        <v>200</v>
      </c>
      <c r="BD70" s="446">
        <v>3</v>
      </c>
      <c r="BE70" s="446" t="s">
        <v>200</v>
      </c>
      <c r="BF70" s="446">
        <v>10</v>
      </c>
      <c r="BG70" s="446">
        <v>36</v>
      </c>
      <c r="BH70" s="446">
        <v>1</v>
      </c>
      <c r="BI70" s="446">
        <v>26</v>
      </c>
      <c r="BJ70" s="446">
        <v>7</v>
      </c>
      <c r="BK70" s="446">
        <v>2</v>
      </c>
      <c r="BL70" s="272"/>
    </row>
    <row r="71" spans="1:64" s="181" customFormat="1" ht="12" hidden="1" customHeight="1">
      <c r="A71" s="181" t="s">
        <v>897</v>
      </c>
      <c r="B71" s="181" t="s">
        <v>147</v>
      </c>
      <c r="C71" s="181" t="s">
        <v>148</v>
      </c>
      <c r="D71" s="181" t="s">
        <v>149</v>
      </c>
      <c r="F71" s="267">
        <v>51</v>
      </c>
      <c r="H71" s="268" t="s">
        <v>927</v>
      </c>
      <c r="I71" s="445">
        <v>9659</v>
      </c>
      <c r="J71" s="447">
        <v>3.4</v>
      </c>
      <c r="K71" s="446">
        <v>209</v>
      </c>
      <c r="L71" s="446">
        <v>79</v>
      </c>
      <c r="M71" s="446">
        <v>49</v>
      </c>
      <c r="N71" s="446">
        <v>2</v>
      </c>
      <c r="O71" s="446">
        <v>10</v>
      </c>
      <c r="P71" s="446">
        <v>18</v>
      </c>
      <c r="Q71" s="446">
        <v>130</v>
      </c>
      <c r="R71" s="446">
        <v>5</v>
      </c>
      <c r="S71" s="446">
        <v>3</v>
      </c>
      <c r="T71" s="446">
        <v>100</v>
      </c>
      <c r="U71" s="446">
        <v>22</v>
      </c>
      <c r="V71" s="446">
        <v>9341</v>
      </c>
      <c r="W71" s="446">
        <v>97</v>
      </c>
      <c r="X71" s="446">
        <v>9</v>
      </c>
      <c r="Y71" s="446">
        <v>12</v>
      </c>
      <c r="Z71" s="446">
        <v>13</v>
      </c>
      <c r="AA71" s="446">
        <v>16</v>
      </c>
      <c r="AB71" s="446">
        <v>32</v>
      </c>
      <c r="AC71" s="446">
        <v>1</v>
      </c>
      <c r="AD71" s="446">
        <v>14</v>
      </c>
      <c r="AE71" s="446">
        <v>10</v>
      </c>
      <c r="AF71" s="446" t="s">
        <v>200</v>
      </c>
      <c r="AG71" s="446">
        <v>2</v>
      </c>
      <c r="AH71" s="446">
        <v>3</v>
      </c>
      <c r="AI71" s="446" t="s">
        <v>200</v>
      </c>
      <c r="AJ71" s="446" t="s">
        <v>200</v>
      </c>
      <c r="AK71" s="446" t="s">
        <v>200</v>
      </c>
      <c r="AL71" s="446" t="s">
        <v>200</v>
      </c>
      <c r="AM71" s="446" t="s">
        <v>200</v>
      </c>
      <c r="AN71" s="446" t="s">
        <v>200</v>
      </c>
      <c r="AO71" s="446" t="s">
        <v>200</v>
      </c>
      <c r="AP71" s="446">
        <v>5</v>
      </c>
      <c r="AQ71" s="446">
        <v>22</v>
      </c>
      <c r="AR71" s="446">
        <v>4</v>
      </c>
      <c r="AS71" s="446">
        <v>9</v>
      </c>
      <c r="AT71" s="446" t="s">
        <v>200</v>
      </c>
      <c r="AU71" s="446" t="s">
        <v>200</v>
      </c>
      <c r="AV71" s="446" t="s">
        <v>200</v>
      </c>
      <c r="AW71" s="446" t="s">
        <v>200</v>
      </c>
      <c r="AX71" s="446">
        <v>2</v>
      </c>
      <c r="AY71" s="446">
        <v>2</v>
      </c>
      <c r="AZ71" s="446">
        <v>5</v>
      </c>
      <c r="BA71" s="446">
        <v>9212</v>
      </c>
      <c r="BB71" s="446">
        <v>5758</v>
      </c>
      <c r="BC71" s="446">
        <v>277</v>
      </c>
      <c r="BD71" s="446">
        <v>446</v>
      </c>
      <c r="BE71" s="446">
        <v>1993</v>
      </c>
      <c r="BF71" s="446">
        <v>738</v>
      </c>
      <c r="BG71" s="446">
        <v>109</v>
      </c>
      <c r="BH71" s="446">
        <v>23</v>
      </c>
      <c r="BI71" s="446">
        <v>28</v>
      </c>
      <c r="BJ71" s="446">
        <v>50</v>
      </c>
      <c r="BK71" s="446">
        <v>8</v>
      </c>
      <c r="BL71" s="272"/>
    </row>
    <row r="72" spans="1:64" s="181" customFormat="1" ht="12" hidden="1" customHeight="1">
      <c r="A72" s="181" t="s">
        <v>897</v>
      </c>
      <c r="B72" s="181" t="s">
        <v>147</v>
      </c>
      <c r="C72" s="181" t="s">
        <v>148</v>
      </c>
      <c r="D72" s="181" t="s">
        <v>149</v>
      </c>
      <c r="F72" s="267">
        <v>52</v>
      </c>
      <c r="H72" s="268" t="s">
        <v>928</v>
      </c>
      <c r="I72" s="445">
        <v>1919</v>
      </c>
      <c r="J72" s="447">
        <v>0.7</v>
      </c>
      <c r="K72" s="446">
        <v>599</v>
      </c>
      <c r="L72" s="446">
        <v>304</v>
      </c>
      <c r="M72" s="446">
        <v>161</v>
      </c>
      <c r="N72" s="446">
        <v>30</v>
      </c>
      <c r="O72" s="446">
        <v>36</v>
      </c>
      <c r="P72" s="446">
        <v>77</v>
      </c>
      <c r="Q72" s="446">
        <v>295</v>
      </c>
      <c r="R72" s="446">
        <v>63</v>
      </c>
      <c r="S72" s="446">
        <v>80</v>
      </c>
      <c r="T72" s="446">
        <v>122</v>
      </c>
      <c r="U72" s="446">
        <v>30</v>
      </c>
      <c r="V72" s="446">
        <v>442</v>
      </c>
      <c r="W72" s="446">
        <v>295</v>
      </c>
      <c r="X72" s="446">
        <v>41</v>
      </c>
      <c r="Y72" s="446">
        <v>13</v>
      </c>
      <c r="Z72" s="446">
        <v>64</v>
      </c>
      <c r="AA72" s="446">
        <v>80</v>
      </c>
      <c r="AB72" s="446">
        <v>88</v>
      </c>
      <c r="AC72" s="446">
        <v>1</v>
      </c>
      <c r="AD72" s="446">
        <v>8</v>
      </c>
      <c r="AE72" s="446">
        <v>116</v>
      </c>
      <c r="AF72" s="446">
        <v>35</v>
      </c>
      <c r="AG72" s="446">
        <v>41</v>
      </c>
      <c r="AH72" s="446">
        <v>17</v>
      </c>
      <c r="AI72" s="446">
        <v>4</v>
      </c>
      <c r="AJ72" s="446" t="s">
        <v>200</v>
      </c>
      <c r="AK72" s="446" t="s">
        <v>200</v>
      </c>
      <c r="AL72" s="446">
        <v>6</v>
      </c>
      <c r="AM72" s="446">
        <v>3</v>
      </c>
      <c r="AN72" s="446">
        <v>1</v>
      </c>
      <c r="AO72" s="446">
        <v>1</v>
      </c>
      <c r="AP72" s="446">
        <v>8</v>
      </c>
      <c r="AQ72" s="446">
        <v>8</v>
      </c>
      <c r="AR72" s="446">
        <v>2</v>
      </c>
      <c r="AS72" s="446">
        <v>2</v>
      </c>
      <c r="AT72" s="446" t="s">
        <v>200</v>
      </c>
      <c r="AU72" s="446" t="s">
        <v>200</v>
      </c>
      <c r="AV72" s="446" t="s">
        <v>200</v>
      </c>
      <c r="AW72" s="446" t="s">
        <v>200</v>
      </c>
      <c r="AX72" s="446" t="s">
        <v>200</v>
      </c>
      <c r="AY72" s="446" t="s">
        <v>200</v>
      </c>
      <c r="AZ72" s="446">
        <v>4</v>
      </c>
      <c r="BA72" s="446">
        <v>23</v>
      </c>
      <c r="BB72" s="446">
        <v>7</v>
      </c>
      <c r="BC72" s="446" t="s">
        <v>200</v>
      </c>
      <c r="BD72" s="446">
        <v>1</v>
      </c>
      <c r="BE72" s="446">
        <v>1</v>
      </c>
      <c r="BF72" s="446">
        <v>14</v>
      </c>
      <c r="BG72" s="446">
        <v>878</v>
      </c>
      <c r="BH72" s="446">
        <v>50</v>
      </c>
      <c r="BI72" s="446">
        <v>109</v>
      </c>
      <c r="BJ72" s="446">
        <v>95</v>
      </c>
      <c r="BK72" s="446">
        <v>624</v>
      </c>
      <c r="BL72" s="272"/>
    </row>
    <row r="73" spans="1:64" s="181" customFormat="1" ht="12" hidden="1" customHeight="1">
      <c r="A73" s="181" t="s">
        <v>897</v>
      </c>
      <c r="B73" s="181" t="s">
        <v>147</v>
      </c>
      <c r="C73" s="181" t="s">
        <v>148</v>
      </c>
      <c r="D73" s="181" t="s">
        <v>149</v>
      </c>
      <c r="F73" s="267">
        <v>53</v>
      </c>
      <c r="H73" s="268" t="s">
        <v>905</v>
      </c>
      <c r="I73" s="449">
        <v>133491</v>
      </c>
      <c r="J73" s="385">
        <v>46.5</v>
      </c>
      <c r="K73" s="448">
        <v>40778</v>
      </c>
      <c r="L73" s="448">
        <v>18219</v>
      </c>
      <c r="M73" s="448">
        <v>10607</v>
      </c>
      <c r="N73" s="448">
        <v>2509</v>
      </c>
      <c r="O73" s="448">
        <v>2057</v>
      </c>
      <c r="P73" s="448">
        <v>3046</v>
      </c>
      <c r="Q73" s="448">
        <v>22559</v>
      </c>
      <c r="R73" s="448">
        <v>5774</v>
      </c>
      <c r="S73" s="448">
        <v>9548</v>
      </c>
      <c r="T73" s="448">
        <v>5066</v>
      </c>
      <c r="U73" s="448">
        <v>2171</v>
      </c>
      <c r="V73" s="448">
        <v>74026</v>
      </c>
      <c r="W73" s="448">
        <v>8073</v>
      </c>
      <c r="X73" s="448">
        <v>1495</v>
      </c>
      <c r="Y73" s="448">
        <v>1307</v>
      </c>
      <c r="Z73" s="448">
        <v>1496</v>
      </c>
      <c r="AA73" s="448">
        <v>1189</v>
      </c>
      <c r="AB73" s="448">
        <v>2001</v>
      </c>
      <c r="AC73" s="448">
        <v>296</v>
      </c>
      <c r="AD73" s="448">
        <v>289</v>
      </c>
      <c r="AE73" s="448">
        <v>12150</v>
      </c>
      <c r="AF73" s="448">
        <v>1964</v>
      </c>
      <c r="AG73" s="448">
        <v>3639</v>
      </c>
      <c r="AH73" s="448">
        <v>2425</v>
      </c>
      <c r="AI73" s="448">
        <v>924</v>
      </c>
      <c r="AJ73" s="448">
        <v>370</v>
      </c>
      <c r="AK73" s="448">
        <v>71</v>
      </c>
      <c r="AL73" s="448">
        <v>431</v>
      </c>
      <c r="AM73" s="448">
        <v>48</v>
      </c>
      <c r="AN73" s="448">
        <v>157</v>
      </c>
      <c r="AO73" s="448">
        <v>563</v>
      </c>
      <c r="AP73" s="448">
        <v>1558</v>
      </c>
      <c r="AQ73" s="448">
        <v>2660</v>
      </c>
      <c r="AR73" s="448">
        <v>441</v>
      </c>
      <c r="AS73" s="448">
        <v>620</v>
      </c>
      <c r="AT73" s="448">
        <v>60</v>
      </c>
      <c r="AU73" s="448">
        <v>198</v>
      </c>
      <c r="AV73" s="448">
        <v>62</v>
      </c>
      <c r="AW73" s="448">
        <v>11</v>
      </c>
      <c r="AX73" s="448">
        <v>674</v>
      </c>
      <c r="AY73" s="448">
        <v>218</v>
      </c>
      <c r="AZ73" s="448">
        <v>376</v>
      </c>
      <c r="BA73" s="448">
        <v>51143</v>
      </c>
      <c r="BB73" s="448">
        <v>33293</v>
      </c>
      <c r="BC73" s="448">
        <v>4379</v>
      </c>
      <c r="BD73" s="448">
        <v>3932</v>
      </c>
      <c r="BE73" s="448">
        <v>4578</v>
      </c>
      <c r="BF73" s="448">
        <v>4961</v>
      </c>
      <c r="BG73" s="448">
        <v>18687</v>
      </c>
      <c r="BH73" s="448">
        <v>3054</v>
      </c>
      <c r="BI73" s="448">
        <v>2398</v>
      </c>
      <c r="BJ73" s="448">
        <v>7641</v>
      </c>
      <c r="BK73" s="448">
        <v>5594</v>
      </c>
      <c r="BL73" s="272"/>
    </row>
    <row r="74" spans="1:64" s="181" customFormat="1" ht="12" hidden="1" customHeight="1">
      <c r="A74" s="181" t="s">
        <v>897</v>
      </c>
      <c r="B74" s="181" t="s">
        <v>147</v>
      </c>
      <c r="C74" s="181" t="s">
        <v>148</v>
      </c>
      <c r="D74" s="181" t="s">
        <v>149</v>
      </c>
      <c r="F74" s="267">
        <v>54</v>
      </c>
      <c r="H74" s="268" t="s">
        <v>922</v>
      </c>
      <c r="I74" s="445">
        <v>45258</v>
      </c>
      <c r="J74" s="447">
        <v>15.8</v>
      </c>
      <c r="K74" s="446">
        <v>35296</v>
      </c>
      <c r="L74" s="446">
        <v>15063</v>
      </c>
      <c r="M74" s="446">
        <v>8761</v>
      </c>
      <c r="N74" s="446">
        <v>2244</v>
      </c>
      <c r="O74" s="446">
        <v>1715</v>
      </c>
      <c r="P74" s="446">
        <v>2343</v>
      </c>
      <c r="Q74" s="446">
        <v>20233</v>
      </c>
      <c r="R74" s="446">
        <v>5454</v>
      </c>
      <c r="S74" s="446">
        <v>8913</v>
      </c>
      <c r="T74" s="446">
        <v>4118</v>
      </c>
      <c r="U74" s="446">
        <v>1748</v>
      </c>
      <c r="V74" s="446">
        <v>3720</v>
      </c>
      <c r="W74" s="446">
        <v>1261</v>
      </c>
      <c r="X74" s="446">
        <v>263</v>
      </c>
      <c r="Y74" s="446">
        <v>303</v>
      </c>
      <c r="Z74" s="446">
        <v>175</v>
      </c>
      <c r="AA74" s="446">
        <v>83</v>
      </c>
      <c r="AB74" s="446">
        <v>193</v>
      </c>
      <c r="AC74" s="446">
        <v>143</v>
      </c>
      <c r="AD74" s="446">
        <v>101</v>
      </c>
      <c r="AE74" s="446">
        <v>1076</v>
      </c>
      <c r="AF74" s="446">
        <v>25</v>
      </c>
      <c r="AG74" s="446">
        <v>451</v>
      </c>
      <c r="AH74" s="446">
        <v>209</v>
      </c>
      <c r="AI74" s="446">
        <v>16</v>
      </c>
      <c r="AJ74" s="446">
        <v>10</v>
      </c>
      <c r="AK74" s="446">
        <v>2</v>
      </c>
      <c r="AL74" s="446">
        <v>8</v>
      </c>
      <c r="AM74" s="446">
        <v>3</v>
      </c>
      <c r="AN74" s="446">
        <v>9</v>
      </c>
      <c r="AO74" s="446">
        <v>153</v>
      </c>
      <c r="AP74" s="446">
        <v>190</v>
      </c>
      <c r="AQ74" s="446">
        <v>246</v>
      </c>
      <c r="AR74" s="446">
        <v>52</v>
      </c>
      <c r="AS74" s="446">
        <v>32</v>
      </c>
      <c r="AT74" s="446">
        <v>5</v>
      </c>
      <c r="AU74" s="446">
        <v>43</v>
      </c>
      <c r="AV74" s="446">
        <v>10</v>
      </c>
      <c r="AW74" s="446" t="s">
        <v>200</v>
      </c>
      <c r="AX74" s="446">
        <v>2</v>
      </c>
      <c r="AY74" s="446">
        <v>3</v>
      </c>
      <c r="AZ74" s="446">
        <v>99</v>
      </c>
      <c r="BA74" s="446">
        <v>1137</v>
      </c>
      <c r="BB74" s="446">
        <v>228</v>
      </c>
      <c r="BC74" s="446">
        <v>26</v>
      </c>
      <c r="BD74" s="446">
        <v>14</v>
      </c>
      <c r="BE74" s="446">
        <v>268</v>
      </c>
      <c r="BF74" s="446">
        <v>601</v>
      </c>
      <c r="BG74" s="446">
        <v>6242</v>
      </c>
      <c r="BH74" s="446">
        <v>2036</v>
      </c>
      <c r="BI74" s="446">
        <v>251</v>
      </c>
      <c r="BJ74" s="446">
        <v>2892</v>
      </c>
      <c r="BK74" s="446">
        <v>1063</v>
      </c>
      <c r="BL74" s="272"/>
    </row>
    <row r="75" spans="1:64" s="181" customFormat="1" ht="12" hidden="1" customHeight="1">
      <c r="A75" s="181" t="s">
        <v>897</v>
      </c>
      <c r="B75" s="181" t="s">
        <v>147</v>
      </c>
      <c r="C75" s="181" t="s">
        <v>148</v>
      </c>
      <c r="D75" s="181" t="s">
        <v>149</v>
      </c>
      <c r="F75" s="267">
        <v>55</v>
      </c>
      <c r="H75" s="268" t="s">
        <v>923</v>
      </c>
      <c r="I75" s="445">
        <v>70245</v>
      </c>
      <c r="J75" s="447">
        <v>24.4</v>
      </c>
      <c r="K75" s="446">
        <v>2060</v>
      </c>
      <c r="L75" s="446">
        <v>1253</v>
      </c>
      <c r="M75" s="446">
        <v>757</v>
      </c>
      <c r="N75" s="446">
        <v>69</v>
      </c>
      <c r="O75" s="446">
        <v>119</v>
      </c>
      <c r="P75" s="446">
        <v>308</v>
      </c>
      <c r="Q75" s="446">
        <v>807</v>
      </c>
      <c r="R75" s="446">
        <v>118</v>
      </c>
      <c r="S75" s="446">
        <v>256</v>
      </c>
      <c r="T75" s="446">
        <v>253</v>
      </c>
      <c r="U75" s="446">
        <v>180</v>
      </c>
      <c r="V75" s="446">
        <v>66808</v>
      </c>
      <c r="W75" s="446">
        <v>6016</v>
      </c>
      <c r="X75" s="446">
        <v>1095</v>
      </c>
      <c r="Y75" s="446">
        <v>816</v>
      </c>
      <c r="Z75" s="446">
        <v>1246</v>
      </c>
      <c r="AA75" s="446">
        <v>1009</v>
      </c>
      <c r="AB75" s="446">
        <v>1587</v>
      </c>
      <c r="AC75" s="446">
        <v>121</v>
      </c>
      <c r="AD75" s="446">
        <v>142</v>
      </c>
      <c r="AE75" s="446">
        <v>10323</v>
      </c>
      <c r="AF75" s="446">
        <v>1918</v>
      </c>
      <c r="AG75" s="446">
        <v>3016</v>
      </c>
      <c r="AH75" s="446">
        <v>1883</v>
      </c>
      <c r="AI75" s="446">
        <v>883</v>
      </c>
      <c r="AJ75" s="446">
        <v>354</v>
      </c>
      <c r="AK75" s="446">
        <v>68</v>
      </c>
      <c r="AL75" s="446">
        <v>418</v>
      </c>
      <c r="AM75" s="446">
        <v>5</v>
      </c>
      <c r="AN75" s="446">
        <v>148</v>
      </c>
      <c r="AO75" s="446">
        <v>394</v>
      </c>
      <c r="AP75" s="446">
        <v>1236</v>
      </c>
      <c r="AQ75" s="446">
        <v>2084</v>
      </c>
      <c r="AR75" s="446">
        <v>317</v>
      </c>
      <c r="AS75" s="446">
        <v>456</v>
      </c>
      <c r="AT75" s="446">
        <v>53</v>
      </c>
      <c r="AU75" s="446">
        <v>145</v>
      </c>
      <c r="AV75" s="446">
        <v>50</v>
      </c>
      <c r="AW75" s="446">
        <v>9</v>
      </c>
      <c r="AX75" s="446">
        <v>655</v>
      </c>
      <c r="AY75" s="446">
        <v>196</v>
      </c>
      <c r="AZ75" s="446">
        <v>203</v>
      </c>
      <c r="BA75" s="446">
        <v>48385</v>
      </c>
      <c r="BB75" s="446">
        <v>32686</v>
      </c>
      <c r="BC75" s="446">
        <v>4329</v>
      </c>
      <c r="BD75" s="446">
        <v>3877</v>
      </c>
      <c r="BE75" s="446">
        <v>4036</v>
      </c>
      <c r="BF75" s="446">
        <v>3457</v>
      </c>
      <c r="BG75" s="446">
        <v>1377</v>
      </c>
      <c r="BH75" s="446">
        <v>285</v>
      </c>
      <c r="BI75" s="446">
        <v>173</v>
      </c>
      <c r="BJ75" s="446">
        <v>573</v>
      </c>
      <c r="BK75" s="446">
        <v>346</v>
      </c>
      <c r="BL75" s="272"/>
    </row>
    <row r="76" spans="1:64" s="181" customFormat="1" ht="12" hidden="1" customHeight="1">
      <c r="A76" s="181" t="s">
        <v>897</v>
      </c>
      <c r="B76" s="181" t="s">
        <v>147</v>
      </c>
      <c r="C76" s="181" t="s">
        <v>148</v>
      </c>
      <c r="D76" s="181" t="s">
        <v>149</v>
      </c>
      <c r="F76" s="267">
        <v>56</v>
      </c>
      <c r="H76" s="268" t="s">
        <v>924</v>
      </c>
      <c r="I76" s="445">
        <v>2496</v>
      </c>
      <c r="J76" s="447">
        <v>0.9</v>
      </c>
      <c r="K76" s="446">
        <v>87</v>
      </c>
      <c r="L76" s="446">
        <v>59</v>
      </c>
      <c r="M76" s="446">
        <v>34</v>
      </c>
      <c r="N76" s="446">
        <v>14</v>
      </c>
      <c r="O76" s="446">
        <v>3</v>
      </c>
      <c r="P76" s="446">
        <v>8</v>
      </c>
      <c r="Q76" s="446">
        <v>28</v>
      </c>
      <c r="R76" s="446">
        <v>7</v>
      </c>
      <c r="S76" s="446">
        <v>14</v>
      </c>
      <c r="T76" s="446">
        <v>3</v>
      </c>
      <c r="U76" s="446">
        <v>4</v>
      </c>
      <c r="V76" s="446">
        <v>2361</v>
      </c>
      <c r="W76" s="446">
        <v>2020</v>
      </c>
      <c r="X76" s="446">
        <v>309</v>
      </c>
      <c r="Y76" s="446">
        <v>139</v>
      </c>
      <c r="Z76" s="446">
        <v>424</v>
      </c>
      <c r="AA76" s="446">
        <v>419</v>
      </c>
      <c r="AB76" s="446">
        <v>626</v>
      </c>
      <c r="AC76" s="446">
        <v>65</v>
      </c>
      <c r="AD76" s="446">
        <v>38</v>
      </c>
      <c r="AE76" s="446">
        <v>202</v>
      </c>
      <c r="AF76" s="446">
        <v>30</v>
      </c>
      <c r="AG76" s="446">
        <v>74</v>
      </c>
      <c r="AH76" s="446">
        <v>7</v>
      </c>
      <c r="AI76" s="446">
        <v>33</v>
      </c>
      <c r="AJ76" s="446">
        <v>12</v>
      </c>
      <c r="AK76" s="446" t="s">
        <v>200</v>
      </c>
      <c r="AL76" s="446">
        <v>29</v>
      </c>
      <c r="AM76" s="446" t="s">
        <v>200</v>
      </c>
      <c r="AN76" s="446">
        <v>3</v>
      </c>
      <c r="AO76" s="446" t="s">
        <v>200</v>
      </c>
      <c r="AP76" s="446">
        <v>14</v>
      </c>
      <c r="AQ76" s="446">
        <v>75</v>
      </c>
      <c r="AR76" s="446">
        <v>17</v>
      </c>
      <c r="AS76" s="446">
        <v>18</v>
      </c>
      <c r="AT76" s="446" t="s">
        <v>200</v>
      </c>
      <c r="AU76" s="446" t="s">
        <v>200</v>
      </c>
      <c r="AV76" s="446" t="s">
        <v>200</v>
      </c>
      <c r="AW76" s="446">
        <v>2</v>
      </c>
      <c r="AX76" s="446">
        <v>21</v>
      </c>
      <c r="AY76" s="446">
        <v>9</v>
      </c>
      <c r="AZ76" s="446">
        <v>8</v>
      </c>
      <c r="BA76" s="446">
        <v>64</v>
      </c>
      <c r="BB76" s="446">
        <v>37</v>
      </c>
      <c r="BC76" s="446" t="s">
        <v>200</v>
      </c>
      <c r="BD76" s="446">
        <v>10</v>
      </c>
      <c r="BE76" s="446">
        <v>1</v>
      </c>
      <c r="BF76" s="446">
        <v>16</v>
      </c>
      <c r="BG76" s="446">
        <v>48</v>
      </c>
      <c r="BH76" s="446">
        <v>3</v>
      </c>
      <c r="BI76" s="446" t="s">
        <v>200</v>
      </c>
      <c r="BJ76" s="446">
        <v>39</v>
      </c>
      <c r="BK76" s="446">
        <v>6</v>
      </c>
      <c r="BL76" s="272"/>
    </row>
    <row r="77" spans="1:64" s="181" customFormat="1" ht="12" hidden="1" customHeight="1">
      <c r="A77" s="181" t="s">
        <v>897</v>
      </c>
      <c r="B77" s="181" t="s">
        <v>147</v>
      </c>
      <c r="C77" s="181" t="s">
        <v>148</v>
      </c>
      <c r="D77" s="181" t="s">
        <v>149</v>
      </c>
      <c r="F77" s="267">
        <v>57</v>
      </c>
      <c r="H77" s="268" t="s">
        <v>925</v>
      </c>
      <c r="I77" s="445">
        <v>14952</v>
      </c>
      <c r="J77" s="447">
        <v>5.2</v>
      </c>
      <c r="K77" s="446">
        <v>1117</v>
      </c>
      <c r="L77" s="446">
        <v>723</v>
      </c>
      <c r="M77" s="446">
        <v>444</v>
      </c>
      <c r="N77" s="446">
        <v>43</v>
      </c>
      <c r="O77" s="446">
        <v>52</v>
      </c>
      <c r="P77" s="446">
        <v>184</v>
      </c>
      <c r="Q77" s="446">
        <v>394</v>
      </c>
      <c r="R77" s="446">
        <v>57</v>
      </c>
      <c r="S77" s="446">
        <v>169</v>
      </c>
      <c r="T77" s="446">
        <v>52</v>
      </c>
      <c r="U77" s="446">
        <v>116</v>
      </c>
      <c r="V77" s="446">
        <v>13237</v>
      </c>
      <c r="W77" s="446">
        <v>2888</v>
      </c>
      <c r="X77" s="446">
        <v>709</v>
      </c>
      <c r="Y77" s="446">
        <v>615</v>
      </c>
      <c r="Z77" s="446">
        <v>685</v>
      </c>
      <c r="AA77" s="446">
        <v>370</v>
      </c>
      <c r="AB77" s="446">
        <v>388</v>
      </c>
      <c r="AC77" s="446">
        <v>50</v>
      </c>
      <c r="AD77" s="446">
        <v>71</v>
      </c>
      <c r="AE77" s="446">
        <v>9856</v>
      </c>
      <c r="AF77" s="446">
        <v>1864</v>
      </c>
      <c r="AG77" s="446">
        <v>2851</v>
      </c>
      <c r="AH77" s="446">
        <v>1851</v>
      </c>
      <c r="AI77" s="446">
        <v>808</v>
      </c>
      <c r="AJ77" s="446">
        <v>327</v>
      </c>
      <c r="AK77" s="446">
        <v>65</v>
      </c>
      <c r="AL77" s="446">
        <v>379</v>
      </c>
      <c r="AM77" s="446">
        <v>5</v>
      </c>
      <c r="AN77" s="446">
        <v>145</v>
      </c>
      <c r="AO77" s="446">
        <v>390</v>
      </c>
      <c r="AP77" s="446">
        <v>1171</v>
      </c>
      <c r="AQ77" s="446">
        <v>197</v>
      </c>
      <c r="AR77" s="446">
        <v>17</v>
      </c>
      <c r="AS77" s="446">
        <v>64</v>
      </c>
      <c r="AT77" s="446">
        <v>3</v>
      </c>
      <c r="AU77" s="446">
        <v>1</v>
      </c>
      <c r="AV77" s="446">
        <v>6</v>
      </c>
      <c r="AW77" s="446" t="s">
        <v>200</v>
      </c>
      <c r="AX77" s="446">
        <v>22</v>
      </c>
      <c r="AY77" s="446">
        <v>47</v>
      </c>
      <c r="AZ77" s="446">
        <v>37</v>
      </c>
      <c r="BA77" s="446">
        <v>296</v>
      </c>
      <c r="BB77" s="446">
        <v>66</v>
      </c>
      <c r="BC77" s="446">
        <v>6</v>
      </c>
      <c r="BD77" s="446">
        <v>25</v>
      </c>
      <c r="BE77" s="446">
        <v>11</v>
      </c>
      <c r="BF77" s="446">
        <v>188</v>
      </c>
      <c r="BG77" s="446">
        <v>598</v>
      </c>
      <c r="BH77" s="446">
        <v>62</v>
      </c>
      <c r="BI77" s="446">
        <v>39</v>
      </c>
      <c r="BJ77" s="446">
        <v>245</v>
      </c>
      <c r="BK77" s="446">
        <v>252</v>
      </c>
      <c r="BL77" s="272"/>
    </row>
    <row r="78" spans="1:64" s="181" customFormat="1" ht="12" hidden="1" customHeight="1">
      <c r="A78" s="181" t="s">
        <v>897</v>
      </c>
      <c r="B78" s="181" t="s">
        <v>147</v>
      </c>
      <c r="C78" s="181" t="s">
        <v>148</v>
      </c>
      <c r="D78" s="181" t="s">
        <v>149</v>
      </c>
      <c r="F78" s="267">
        <v>58</v>
      </c>
      <c r="H78" s="268" t="s">
        <v>926</v>
      </c>
      <c r="I78" s="445">
        <v>2156</v>
      </c>
      <c r="J78" s="447">
        <v>0.8</v>
      </c>
      <c r="K78" s="446">
        <v>103</v>
      </c>
      <c r="L78" s="446">
        <v>65</v>
      </c>
      <c r="M78" s="446">
        <v>46</v>
      </c>
      <c r="N78" s="446">
        <v>1</v>
      </c>
      <c r="O78" s="446">
        <v>10</v>
      </c>
      <c r="P78" s="446">
        <v>8</v>
      </c>
      <c r="Q78" s="446">
        <v>38</v>
      </c>
      <c r="R78" s="446">
        <v>6</v>
      </c>
      <c r="S78" s="446">
        <v>22</v>
      </c>
      <c r="T78" s="446">
        <v>7</v>
      </c>
      <c r="U78" s="446">
        <v>3</v>
      </c>
      <c r="V78" s="446">
        <v>1968</v>
      </c>
      <c r="W78" s="446">
        <v>193</v>
      </c>
      <c r="X78" s="446">
        <v>10</v>
      </c>
      <c r="Y78" s="446">
        <v>5</v>
      </c>
      <c r="Z78" s="446">
        <v>7</v>
      </c>
      <c r="AA78" s="446">
        <v>20</v>
      </c>
      <c r="AB78" s="446">
        <v>147</v>
      </c>
      <c r="AC78" s="446">
        <v>2</v>
      </c>
      <c r="AD78" s="446">
        <v>2</v>
      </c>
      <c r="AE78" s="446">
        <v>23</v>
      </c>
      <c r="AF78" s="446" t="s">
        <v>200</v>
      </c>
      <c r="AG78" s="446">
        <v>3</v>
      </c>
      <c r="AH78" s="446">
        <v>6</v>
      </c>
      <c r="AI78" s="446">
        <v>13</v>
      </c>
      <c r="AJ78" s="446" t="s">
        <v>200</v>
      </c>
      <c r="AK78" s="446" t="s">
        <v>200</v>
      </c>
      <c r="AL78" s="446" t="s">
        <v>200</v>
      </c>
      <c r="AM78" s="446" t="s">
        <v>200</v>
      </c>
      <c r="AN78" s="446" t="s">
        <v>200</v>
      </c>
      <c r="AO78" s="446" t="s">
        <v>200</v>
      </c>
      <c r="AP78" s="446">
        <v>1</v>
      </c>
      <c r="AQ78" s="446">
        <v>1696</v>
      </c>
      <c r="AR78" s="446">
        <v>265</v>
      </c>
      <c r="AS78" s="446">
        <v>338</v>
      </c>
      <c r="AT78" s="446">
        <v>49</v>
      </c>
      <c r="AU78" s="446">
        <v>143</v>
      </c>
      <c r="AV78" s="446">
        <v>43</v>
      </c>
      <c r="AW78" s="446">
        <v>7</v>
      </c>
      <c r="AX78" s="446">
        <v>582</v>
      </c>
      <c r="AY78" s="446">
        <v>133</v>
      </c>
      <c r="AZ78" s="446">
        <v>136</v>
      </c>
      <c r="BA78" s="446">
        <v>56</v>
      </c>
      <c r="BB78" s="446">
        <v>13</v>
      </c>
      <c r="BC78" s="446">
        <v>1</v>
      </c>
      <c r="BD78" s="446">
        <v>4</v>
      </c>
      <c r="BE78" s="446" t="s">
        <v>200</v>
      </c>
      <c r="BF78" s="446">
        <v>38</v>
      </c>
      <c r="BG78" s="446">
        <v>85</v>
      </c>
      <c r="BH78" s="446">
        <v>9</v>
      </c>
      <c r="BI78" s="446">
        <v>30</v>
      </c>
      <c r="BJ78" s="446">
        <v>37</v>
      </c>
      <c r="BK78" s="446">
        <v>9</v>
      </c>
      <c r="BL78" s="272"/>
    </row>
    <row r="79" spans="1:64" s="181" customFormat="1" ht="12" hidden="1" customHeight="1">
      <c r="A79" s="181" t="s">
        <v>897</v>
      </c>
      <c r="B79" s="181" t="s">
        <v>147</v>
      </c>
      <c r="C79" s="181" t="s">
        <v>148</v>
      </c>
      <c r="D79" s="181" t="s">
        <v>149</v>
      </c>
      <c r="F79" s="267">
        <v>59</v>
      </c>
      <c r="H79" s="268" t="s">
        <v>927</v>
      </c>
      <c r="I79" s="445">
        <v>50641</v>
      </c>
      <c r="J79" s="447">
        <v>17.600000000000001</v>
      </c>
      <c r="K79" s="446">
        <v>753</v>
      </c>
      <c r="L79" s="446">
        <v>406</v>
      </c>
      <c r="M79" s="446">
        <v>233</v>
      </c>
      <c r="N79" s="446">
        <v>11</v>
      </c>
      <c r="O79" s="446">
        <v>54</v>
      </c>
      <c r="P79" s="446">
        <v>108</v>
      </c>
      <c r="Q79" s="446">
        <v>347</v>
      </c>
      <c r="R79" s="446">
        <v>48</v>
      </c>
      <c r="S79" s="446">
        <v>51</v>
      </c>
      <c r="T79" s="446">
        <v>191</v>
      </c>
      <c r="U79" s="446">
        <v>57</v>
      </c>
      <c r="V79" s="446">
        <v>49242</v>
      </c>
      <c r="W79" s="446">
        <v>915</v>
      </c>
      <c r="X79" s="446">
        <v>67</v>
      </c>
      <c r="Y79" s="446">
        <v>57</v>
      </c>
      <c r="Z79" s="446">
        <v>130</v>
      </c>
      <c r="AA79" s="446">
        <v>200</v>
      </c>
      <c r="AB79" s="446">
        <v>426</v>
      </c>
      <c r="AC79" s="446">
        <v>4</v>
      </c>
      <c r="AD79" s="446">
        <v>31</v>
      </c>
      <c r="AE79" s="446">
        <v>242</v>
      </c>
      <c r="AF79" s="446">
        <v>24</v>
      </c>
      <c r="AG79" s="446">
        <v>88</v>
      </c>
      <c r="AH79" s="446">
        <v>19</v>
      </c>
      <c r="AI79" s="446">
        <v>29</v>
      </c>
      <c r="AJ79" s="446">
        <v>15</v>
      </c>
      <c r="AK79" s="446">
        <v>3</v>
      </c>
      <c r="AL79" s="446">
        <v>10</v>
      </c>
      <c r="AM79" s="446" t="s">
        <v>200</v>
      </c>
      <c r="AN79" s="446" t="s">
        <v>200</v>
      </c>
      <c r="AO79" s="446">
        <v>4</v>
      </c>
      <c r="AP79" s="446">
        <v>50</v>
      </c>
      <c r="AQ79" s="446">
        <v>116</v>
      </c>
      <c r="AR79" s="446">
        <v>18</v>
      </c>
      <c r="AS79" s="446">
        <v>36</v>
      </c>
      <c r="AT79" s="446">
        <v>1</v>
      </c>
      <c r="AU79" s="446">
        <v>1</v>
      </c>
      <c r="AV79" s="446">
        <v>1</v>
      </c>
      <c r="AW79" s="446" t="s">
        <v>200</v>
      </c>
      <c r="AX79" s="446">
        <v>30</v>
      </c>
      <c r="AY79" s="446">
        <v>7</v>
      </c>
      <c r="AZ79" s="446">
        <v>22</v>
      </c>
      <c r="BA79" s="446">
        <v>47969</v>
      </c>
      <c r="BB79" s="446">
        <v>32570</v>
      </c>
      <c r="BC79" s="446">
        <v>4322</v>
      </c>
      <c r="BD79" s="446">
        <v>3838</v>
      </c>
      <c r="BE79" s="446">
        <v>4024</v>
      </c>
      <c r="BF79" s="446">
        <v>3215</v>
      </c>
      <c r="BG79" s="446">
        <v>646</v>
      </c>
      <c r="BH79" s="446">
        <v>211</v>
      </c>
      <c r="BI79" s="446">
        <v>104</v>
      </c>
      <c r="BJ79" s="446">
        <v>252</v>
      </c>
      <c r="BK79" s="446">
        <v>79</v>
      </c>
      <c r="BL79" s="272"/>
    </row>
    <row r="80" spans="1:64" s="181" customFormat="1" ht="12" hidden="1" customHeight="1">
      <c r="A80" s="181" t="s">
        <v>897</v>
      </c>
      <c r="B80" s="181" t="s">
        <v>147</v>
      </c>
      <c r="C80" s="181" t="s">
        <v>148</v>
      </c>
      <c r="D80" s="181" t="s">
        <v>149</v>
      </c>
      <c r="F80" s="267">
        <v>60</v>
      </c>
      <c r="H80" s="268" t="s">
        <v>928</v>
      </c>
      <c r="I80" s="445">
        <v>17988</v>
      </c>
      <c r="J80" s="447">
        <v>6.3</v>
      </c>
      <c r="K80" s="446">
        <v>3422</v>
      </c>
      <c r="L80" s="446">
        <v>1903</v>
      </c>
      <c r="M80" s="446">
        <v>1089</v>
      </c>
      <c r="N80" s="446">
        <v>196</v>
      </c>
      <c r="O80" s="446">
        <v>223</v>
      </c>
      <c r="P80" s="446">
        <v>395</v>
      </c>
      <c r="Q80" s="446">
        <v>1519</v>
      </c>
      <c r="R80" s="446">
        <v>202</v>
      </c>
      <c r="S80" s="446">
        <v>379</v>
      </c>
      <c r="T80" s="446">
        <v>695</v>
      </c>
      <c r="U80" s="446">
        <v>243</v>
      </c>
      <c r="V80" s="446">
        <v>3498</v>
      </c>
      <c r="W80" s="446">
        <v>796</v>
      </c>
      <c r="X80" s="446">
        <v>137</v>
      </c>
      <c r="Y80" s="446">
        <v>188</v>
      </c>
      <c r="Z80" s="446">
        <v>75</v>
      </c>
      <c r="AA80" s="446">
        <v>97</v>
      </c>
      <c r="AB80" s="446">
        <v>221</v>
      </c>
      <c r="AC80" s="446">
        <v>32</v>
      </c>
      <c r="AD80" s="446">
        <v>46</v>
      </c>
      <c r="AE80" s="446">
        <v>751</v>
      </c>
      <c r="AF80" s="446">
        <v>21</v>
      </c>
      <c r="AG80" s="446">
        <v>172</v>
      </c>
      <c r="AH80" s="446">
        <v>333</v>
      </c>
      <c r="AI80" s="446">
        <v>25</v>
      </c>
      <c r="AJ80" s="446">
        <v>6</v>
      </c>
      <c r="AK80" s="446">
        <v>1</v>
      </c>
      <c r="AL80" s="446">
        <v>5</v>
      </c>
      <c r="AM80" s="446">
        <v>40</v>
      </c>
      <c r="AN80" s="446" t="s">
        <v>200</v>
      </c>
      <c r="AO80" s="446">
        <v>16</v>
      </c>
      <c r="AP80" s="446">
        <v>132</v>
      </c>
      <c r="AQ80" s="446">
        <v>330</v>
      </c>
      <c r="AR80" s="446">
        <v>72</v>
      </c>
      <c r="AS80" s="446">
        <v>132</v>
      </c>
      <c r="AT80" s="446">
        <v>2</v>
      </c>
      <c r="AU80" s="446">
        <v>10</v>
      </c>
      <c r="AV80" s="446">
        <v>2</v>
      </c>
      <c r="AW80" s="446">
        <v>2</v>
      </c>
      <c r="AX80" s="446">
        <v>17</v>
      </c>
      <c r="AY80" s="446">
        <v>19</v>
      </c>
      <c r="AZ80" s="446">
        <v>74</v>
      </c>
      <c r="BA80" s="446">
        <v>1621</v>
      </c>
      <c r="BB80" s="446">
        <v>379</v>
      </c>
      <c r="BC80" s="446">
        <v>24</v>
      </c>
      <c r="BD80" s="446">
        <v>41</v>
      </c>
      <c r="BE80" s="446">
        <v>274</v>
      </c>
      <c r="BF80" s="446">
        <v>903</v>
      </c>
      <c r="BG80" s="446">
        <v>11068</v>
      </c>
      <c r="BH80" s="446">
        <v>733</v>
      </c>
      <c r="BI80" s="446">
        <v>1974</v>
      </c>
      <c r="BJ80" s="446">
        <v>4176</v>
      </c>
      <c r="BK80" s="446">
        <v>4185</v>
      </c>
      <c r="BL80" s="272"/>
    </row>
    <row r="81" spans="1:64" s="181" customFormat="1" ht="12" hidden="1" customHeight="1">
      <c r="A81" s="181" t="s">
        <v>897</v>
      </c>
      <c r="B81" s="181" t="s">
        <v>147</v>
      </c>
      <c r="C81" s="181" t="s">
        <v>148</v>
      </c>
      <c r="D81" s="181" t="s">
        <v>149</v>
      </c>
      <c r="F81" s="267">
        <v>61</v>
      </c>
      <c r="H81" s="268" t="s">
        <v>929</v>
      </c>
      <c r="I81" s="445">
        <v>74548</v>
      </c>
      <c r="J81" s="447">
        <v>25.9</v>
      </c>
      <c r="K81" s="446">
        <v>18324</v>
      </c>
      <c r="L81" s="446">
        <v>10241</v>
      </c>
      <c r="M81" s="446">
        <v>6335</v>
      </c>
      <c r="N81" s="446">
        <v>1145</v>
      </c>
      <c r="O81" s="446">
        <v>611</v>
      </c>
      <c r="P81" s="446">
        <v>2150</v>
      </c>
      <c r="Q81" s="446">
        <v>8083</v>
      </c>
      <c r="R81" s="446">
        <v>1829</v>
      </c>
      <c r="S81" s="446">
        <v>2274</v>
      </c>
      <c r="T81" s="446">
        <v>2727</v>
      </c>
      <c r="U81" s="446">
        <v>1253</v>
      </c>
      <c r="V81" s="446">
        <v>44419</v>
      </c>
      <c r="W81" s="446">
        <v>4209</v>
      </c>
      <c r="X81" s="446">
        <v>340</v>
      </c>
      <c r="Y81" s="446">
        <v>433</v>
      </c>
      <c r="Z81" s="446">
        <v>522</v>
      </c>
      <c r="AA81" s="446">
        <v>601</v>
      </c>
      <c r="AB81" s="446">
        <v>1648</v>
      </c>
      <c r="AC81" s="446">
        <v>300</v>
      </c>
      <c r="AD81" s="446">
        <v>365</v>
      </c>
      <c r="AE81" s="446">
        <v>4350</v>
      </c>
      <c r="AF81" s="446">
        <v>363</v>
      </c>
      <c r="AG81" s="446">
        <v>795</v>
      </c>
      <c r="AH81" s="446">
        <v>1033</v>
      </c>
      <c r="AI81" s="446">
        <v>613</v>
      </c>
      <c r="AJ81" s="446">
        <v>150</v>
      </c>
      <c r="AK81" s="446">
        <v>70</v>
      </c>
      <c r="AL81" s="446">
        <v>279</v>
      </c>
      <c r="AM81" s="446">
        <v>59</v>
      </c>
      <c r="AN81" s="446">
        <v>15</v>
      </c>
      <c r="AO81" s="446">
        <v>105</v>
      </c>
      <c r="AP81" s="446">
        <v>868</v>
      </c>
      <c r="AQ81" s="446">
        <v>2480</v>
      </c>
      <c r="AR81" s="446">
        <v>430</v>
      </c>
      <c r="AS81" s="446">
        <v>457</v>
      </c>
      <c r="AT81" s="446">
        <v>96</v>
      </c>
      <c r="AU81" s="446">
        <v>180</v>
      </c>
      <c r="AV81" s="446">
        <v>120</v>
      </c>
      <c r="AW81" s="446">
        <v>67</v>
      </c>
      <c r="AX81" s="446">
        <v>493</v>
      </c>
      <c r="AY81" s="446">
        <v>226</v>
      </c>
      <c r="AZ81" s="446">
        <v>411</v>
      </c>
      <c r="BA81" s="446">
        <v>33380</v>
      </c>
      <c r="BB81" s="446">
        <v>18886</v>
      </c>
      <c r="BC81" s="446">
        <v>2731</v>
      </c>
      <c r="BD81" s="446">
        <v>1504</v>
      </c>
      <c r="BE81" s="446">
        <v>7841</v>
      </c>
      <c r="BF81" s="446">
        <v>2418</v>
      </c>
      <c r="BG81" s="446">
        <v>11805</v>
      </c>
      <c r="BH81" s="446">
        <v>1952</v>
      </c>
      <c r="BI81" s="446">
        <v>2441</v>
      </c>
      <c r="BJ81" s="446">
        <v>4349</v>
      </c>
      <c r="BK81" s="446">
        <v>3063</v>
      </c>
      <c r="BL81" s="272"/>
    </row>
    <row r="82" spans="1:64" s="181" customFormat="1" ht="12" hidden="1" customHeight="1">
      <c r="A82" s="181" t="s">
        <v>897</v>
      </c>
      <c r="B82" s="181" t="s">
        <v>147</v>
      </c>
      <c r="C82" s="181" t="s">
        <v>148</v>
      </c>
      <c r="D82" s="181" t="s">
        <v>149</v>
      </c>
      <c r="F82" s="267">
        <v>62</v>
      </c>
      <c r="H82" s="268" t="s">
        <v>899</v>
      </c>
      <c r="I82" s="445">
        <v>67114</v>
      </c>
      <c r="J82" s="447">
        <v>23.4</v>
      </c>
      <c r="K82" s="446">
        <v>16632</v>
      </c>
      <c r="L82" s="446">
        <v>9194</v>
      </c>
      <c r="M82" s="446">
        <v>5711</v>
      </c>
      <c r="N82" s="446">
        <v>1061</v>
      </c>
      <c r="O82" s="446">
        <v>570</v>
      </c>
      <c r="P82" s="446">
        <v>1852</v>
      </c>
      <c r="Q82" s="446">
        <v>7438</v>
      </c>
      <c r="R82" s="446">
        <v>1737</v>
      </c>
      <c r="S82" s="446">
        <v>2131</v>
      </c>
      <c r="T82" s="446">
        <v>2417</v>
      </c>
      <c r="U82" s="446">
        <v>1153</v>
      </c>
      <c r="V82" s="446">
        <v>41419</v>
      </c>
      <c r="W82" s="446">
        <v>3364</v>
      </c>
      <c r="X82" s="446">
        <v>307</v>
      </c>
      <c r="Y82" s="446">
        <v>386</v>
      </c>
      <c r="Z82" s="446">
        <v>381</v>
      </c>
      <c r="AA82" s="446">
        <v>470</v>
      </c>
      <c r="AB82" s="446">
        <v>1263</v>
      </c>
      <c r="AC82" s="446">
        <v>265</v>
      </c>
      <c r="AD82" s="446">
        <v>292</v>
      </c>
      <c r="AE82" s="446">
        <v>3818</v>
      </c>
      <c r="AF82" s="446">
        <v>331</v>
      </c>
      <c r="AG82" s="446">
        <v>684</v>
      </c>
      <c r="AH82" s="446">
        <v>924</v>
      </c>
      <c r="AI82" s="446">
        <v>515</v>
      </c>
      <c r="AJ82" s="446">
        <v>130</v>
      </c>
      <c r="AK82" s="446">
        <v>56</v>
      </c>
      <c r="AL82" s="446">
        <v>210</v>
      </c>
      <c r="AM82" s="446">
        <v>52</v>
      </c>
      <c r="AN82" s="446">
        <v>14</v>
      </c>
      <c r="AO82" s="446">
        <v>99</v>
      </c>
      <c r="AP82" s="446">
        <v>803</v>
      </c>
      <c r="AQ82" s="446">
        <v>2278</v>
      </c>
      <c r="AR82" s="446">
        <v>370</v>
      </c>
      <c r="AS82" s="446">
        <v>422</v>
      </c>
      <c r="AT82" s="446">
        <v>96</v>
      </c>
      <c r="AU82" s="446">
        <v>176</v>
      </c>
      <c r="AV82" s="446">
        <v>112</v>
      </c>
      <c r="AW82" s="446">
        <v>56</v>
      </c>
      <c r="AX82" s="446">
        <v>470</v>
      </c>
      <c r="AY82" s="446">
        <v>208</v>
      </c>
      <c r="AZ82" s="446">
        <v>368</v>
      </c>
      <c r="BA82" s="446">
        <v>31959</v>
      </c>
      <c r="BB82" s="446">
        <v>18418</v>
      </c>
      <c r="BC82" s="446">
        <v>2657</v>
      </c>
      <c r="BD82" s="446">
        <v>1462</v>
      </c>
      <c r="BE82" s="446">
        <v>7283</v>
      </c>
      <c r="BF82" s="446">
        <v>2139</v>
      </c>
      <c r="BG82" s="446">
        <v>9063</v>
      </c>
      <c r="BH82" s="446">
        <v>1748</v>
      </c>
      <c r="BI82" s="446">
        <v>1566</v>
      </c>
      <c r="BJ82" s="446">
        <v>3339</v>
      </c>
      <c r="BK82" s="446">
        <v>2410</v>
      </c>
      <c r="BL82" s="272"/>
    </row>
    <row r="83" spans="1:64" s="181" customFormat="1" ht="12" hidden="1" customHeight="1">
      <c r="A83" s="181" t="s">
        <v>897</v>
      </c>
      <c r="B83" s="181" t="s">
        <v>147</v>
      </c>
      <c r="C83" s="181" t="s">
        <v>148</v>
      </c>
      <c r="D83" s="181" t="s">
        <v>149</v>
      </c>
      <c r="F83" s="267">
        <v>63</v>
      </c>
      <c r="H83" s="268" t="s">
        <v>930</v>
      </c>
      <c r="I83" s="445">
        <v>4220</v>
      </c>
      <c r="J83" s="447">
        <v>1.5</v>
      </c>
      <c r="K83" s="446">
        <v>785</v>
      </c>
      <c r="L83" s="446">
        <v>408</v>
      </c>
      <c r="M83" s="446">
        <v>297</v>
      </c>
      <c r="N83" s="446">
        <v>9</v>
      </c>
      <c r="O83" s="446">
        <v>20</v>
      </c>
      <c r="P83" s="446">
        <v>82</v>
      </c>
      <c r="Q83" s="446">
        <v>377</v>
      </c>
      <c r="R83" s="446">
        <v>15</v>
      </c>
      <c r="S83" s="446">
        <v>63</v>
      </c>
      <c r="T83" s="446">
        <v>262</v>
      </c>
      <c r="U83" s="446">
        <v>37</v>
      </c>
      <c r="V83" s="446">
        <v>1021</v>
      </c>
      <c r="W83" s="446">
        <v>46</v>
      </c>
      <c r="X83" s="446">
        <v>3</v>
      </c>
      <c r="Y83" s="446">
        <v>14</v>
      </c>
      <c r="Z83" s="446">
        <v>1</v>
      </c>
      <c r="AA83" s="446">
        <v>12</v>
      </c>
      <c r="AB83" s="446">
        <v>12</v>
      </c>
      <c r="AC83" s="446" t="s">
        <v>200</v>
      </c>
      <c r="AD83" s="446">
        <v>4</v>
      </c>
      <c r="AE83" s="446">
        <v>39</v>
      </c>
      <c r="AF83" s="446" t="s">
        <v>200</v>
      </c>
      <c r="AG83" s="446">
        <v>9</v>
      </c>
      <c r="AH83" s="446">
        <v>12</v>
      </c>
      <c r="AI83" s="446">
        <v>2</v>
      </c>
      <c r="AJ83" s="446">
        <v>1</v>
      </c>
      <c r="AK83" s="446" t="s">
        <v>200</v>
      </c>
      <c r="AL83" s="446" t="s">
        <v>200</v>
      </c>
      <c r="AM83" s="446">
        <v>7</v>
      </c>
      <c r="AN83" s="446" t="s">
        <v>200</v>
      </c>
      <c r="AO83" s="446">
        <v>3</v>
      </c>
      <c r="AP83" s="446">
        <v>5</v>
      </c>
      <c r="AQ83" s="446">
        <v>46</v>
      </c>
      <c r="AR83" s="446">
        <v>14</v>
      </c>
      <c r="AS83" s="446">
        <v>11</v>
      </c>
      <c r="AT83" s="446" t="s">
        <v>200</v>
      </c>
      <c r="AU83" s="446">
        <v>2</v>
      </c>
      <c r="AV83" s="446" t="s">
        <v>200</v>
      </c>
      <c r="AW83" s="446" t="s">
        <v>200</v>
      </c>
      <c r="AX83" s="446">
        <v>2</v>
      </c>
      <c r="AY83" s="446">
        <v>3</v>
      </c>
      <c r="AZ83" s="446">
        <v>14</v>
      </c>
      <c r="BA83" s="446">
        <v>890</v>
      </c>
      <c r="BB83" s="446">
        <v>18</v>
      </c>
      <c r="BC83" s="446">
        <v>70</v>
      </c>
      <c r="BD83" s="446">
        <v>7</v>
      </c>
      <c r="BE83" s="446">
        <v>555</v>
      </c>
      <c r="BF83" s="446">
        <v>240</v>
      </c>
      <c r="BG83" s="446">
        <v>2414</v>
      </c>
      <c r="BH83" s="446">
        <v>151</v>
      </c>
      <c r="BI83" s="446">
        <v>862</v>
      </c>
      <c r="BJ83" s="446">
        <v>822</v>
      </c>
      <c r="BK83" s="446">
        <v>579</v>
      </c>
      <c r="BL83" s="272"/>
    </row>
    <row r="84" spans="1:64" s="181" customFormat="1" ht="12" hidden="1" customHeight="1">
      <c r="A84" s="181" t="s">
        <v>897</v>
      </c>
      <c r="B84" s="181" t="s">
        <v>147</v>
      </c>
      <c r="C84" s="181" t="s">
        <v>148</v>
      </c>
      <c r="D84" s="181" t="s">
        <v>149</v>
      </c>
      <c r="F84" s="267">
        <v>64</v>
      </c>
      <c r="H84" s="268" t="s">
        <v>901</v>
      </c>
      <c r="I84" s="445">
        <v>1292</v>
      </c>
      <c r="J84" s="447">
        <v>0.4</v>
      </c>
      <c r="K84" s="446">
        <v>330</v>
      </c>
      <c r="L84" s="446">
        <v>177</v>
      </c>
      <c r="M84" s="446">
        <v>61</v>
      </c>
      <c r="N84" s="446">
        <v>43</v>
      </c>
      <c r="O84" s="446">
        <v>9</v>
      </c>
      <c r="P84" s="446">
        <v>64</v>
      </c>
      <c r="Q84" s="446">
        <v>153</v>
      </c>
      <c r="R84" s="446">
        <v>55</v>
      </c>
      <c r="S84" s="446">
        <v>63</v>
      </c>
      <c r="T84" s="446">
        <v>20</v>
      </c>
      <c r="U84" s="446">
        <v>15</v>
      </c>
      <c r="V84" s="446">
        <v>910</v>
      </c>
      <c r="W84" s="446">
        <v>281</v>
      </c>
      <c r="X84" s="446">
        <v>3</v>
      </c>
      <c r="Y84" s="446">
        <v>7</v>
      </c>
      <c r="Z84" s="446">
        <v>50</v>
      </c>
      <c r="AA84" s="446">
        <v>53</v>
      </c>
      <c r="AB84" s="446">
        <v>132</v>
      </c>
      <c r="AC84" s="446">
        <v>17</v>
      </c>
      <c r="AD84" s="446">
        <v>19</v>
      </c>
      <c r="AE84" s="446">
        <v>205</v>
      </c>
      <c r="AF84" s="446">
        <v>15</v>
      </c>
      <c r="AG84" s="446">
        <v>25</v>
      </c>
      <c r="AH84" s="446">
        <v>50</v>
      </c>
      <c r="AI84" s="446">
        <v>26</v>
      </c>
      <c r="AJ84" s="446">
        <v>3</v>
      </c>
      <c r="AK84" s="446">
        <v>13</v>
      </c>
      <c r="AL84" s="446">
        <v>48</v>
      </c>
      <c r="AM84" s="446" t="s">
        <v>200</v>
      </c>
      <c r="AN84" s="446">
        <v>1</v>
      </c>
      <c r="AO84" s="446" t="s">
        <v>200</v>
      </c>
      <c r="AP84" s="446">
        <v>24</v>
      </c>
      <c r="AQ84" s="446">
        <v>49</v>
      </c>
      <c r="AR84" s="446">
        <v>17</v>
      </c>
      <c r="AS84" s="446">
        <v>10</v>
      </c>
      <c r="AT84" s="446" t="s">
        <v>200</v>
      </c>
      <c r="AU84" s="446" t="s">
        <v>200</v>
      </c>
      <c r="AV84" s="446" t="s">
        <v>200</v>
      </c>
      <c r="AW84" s="446">
        <v>10</v>
      </c>
      <c r="AX84" s="446">
        <v>10</v>
      </c>
      <c r="AY84" s="446">
        <v>1</v>
      </c>
      <c r="AZ84" s="446">
        <v>1</v>
      </c>
      <c r="BA84" s="446">
        <v>375</v>
      </c>
      <c r="BB84" s="446">
        <v>322</v>
      </c>
      <c r="BC84" s="446">
        <v>2</v>
      </c>
      <c r="BD84" s="446">
        <v>27</v>
      </c>
      <c r="BE84" s="446">
        <v>1</v>
      </c>
      <c r="BF84" s="446">
        <v>23</v>
      </c>
      <c r="BG84" s="446">
        <v>52</v>
      </c>
      <c r="BH84" s="446">
        <v>11</v>
      </c>
      <c r="BI84" s="446">
        <v>2</v>
      </c>
      <c r="BJ84" s="446">
        <v>24</v>
      </c>
      <c r="BK84" s="446">
        <v>15</v>
      </c>
      <c r="BL84" s="272"/>
    </row>
    <row r="85" spans="1:64" s="181" customFormat="1" ht="12" hidden="1" customHeight="1">
      <c r="A85" s="181" t="s">
        <v>897</v>
      </c>
      <c r="B85" s="181" t="s">
        <v>147</v>
      </c>
      <c r="C85" s="181" t="s">
        <v>148</v>
      </c>
      <c r="D85" s="181" t="s">
        <v>149</v>
      </c>
      <c r="F85" s="267">
        <v>65</v>
      </c>
      <c r="H85" s="268" t="s">
        <v>902</v>
      </c>
      <c r="I85" s="445">
        <v>1922</v>
      </c>
      <c r="J85" s="447">
        <v>0.7</v>
      </c>
      <c r="K85" s="446">
        <v>577</v>
      </c>
      <c r="L85" s="446">
        <v>462</v>
      </c>
      <c r="M85" s="446">
        <v>266</v>
      </c>
      <c r="N85" s="446">
        <v>32</v>
      </c>
      <c r="O85" s="446">
        <v>12</v>
      </c>
      <c r="P85" s="446">
        <v>152</v>
      </c>
      <c r="Q85" s="446">
        <v>115</v>
      </c>
      <c r="R85" s="446">
        <v>22</v>
      </c>
      <c r="S85" s="446">
        <v>17</v>
      </c>
      <c r="T85" s="446">
        <v>28</v>
      </c>
      <c r="U85" s="446">
        <v>48</v>
      </c>
      <c r="V85" s="446">
        <v>1069</v>
      </c>
      <c r="W85" s="446">
        <v>518</v>
      </c>
      <c r="X85" s="446">
        <v>27</v>
      </c>
      <c r="Y85" s="446">
        <v>26</v>
      </c>
      <c r="Z85" s="446">
        <v>90</v>
      </c>
      <c r="AA85" s="446">
        <v>66</v>
      </c>
      <c r="AB85" s="446">
        <v>241</v>
      </c>
      <c r="AC85" s="446">
        <v>18</v>
      </c>
      <c r="AD85" s="446">
        <v>50</v>
      </c>
      <c r="AE85" s="446">
        <v>288</v>
      </c>
      <c r="AF85" s="446">
        <v>17</v>
      </c>
      <c r="AG85" s="446">
        <v>77</v>
      </c>
      <c r="AH85" s="446">
        <v>47</v>
      </c>
      <c r="AI85" s="446">
        <v>70</v>
      </c>
      <c r="AJ85" s="446">
        <v>16</v>
      </c>
      <c r="AK85" s="446">
        <v>1</v>
      </c>
      <c r="AL85" s="446">
        <v>21</v>
      </c>
      <c r="AM85" s="446" t="s">
        <v>200</v>
      </c>
      <c r="AN85" s="446" t="s">
        <v>200</v>
      </c>
      <c r="AO85" s="446">
        <v>3</v>
      </c>
      <c r="AP85" s="446">
        <v>36</v>
      </c>
      <c r="AQ85" s="446">
        <v>107</v>
      </c>
      <c r="AR85" s="446">
        <v>29</v>
      </c>
      <c r="AS85" s="446">
        <v>14</v>
      </c>
      <c r="AT85" s="446" t="s">
        <v>200</v>
      </c>
      <c r="AU85" s="446">
        <v>2</v>
      </c>
      <c r="AV85" s="446">
        <v>8</v>
      </c>
      <c r="AW85" s="446">
        <v>1</v>
      </c>
      <c r="AX85" s="446">
        <v>11</v>
      </c>
      <c r="AY85" s="446">
        <v>14</v>
      </c>
      <c r="AZ85" s="446">
        <v>28</v>
      </c>
      <c r="BA85" s="446">
        <v>156</v>
      </c>
      <c r="BB85" s="446">
        <v>128</v>
      </c>
      <c r="BC85" s="446">
        <v>2</v>
      </c>
      <c r="BD85" s="446">
        <v>8</v>
      </c>
      <c r="BE85" s="446">
        <v>2</v>
      </c>
      <c r="BF85" s="446">
        <v>16</v>
      </c>
      <c r="BG85" s="446">
        <v>276</v>
      </c>
      <c r="BH85" s="446">
        <v>42</v>
      </c>
      <c r="BI85" s="446">
        <v>11</v>
      </c>
      <c r="BJ85" s="446">
        <v>164</v>
      </c>
      <c r="BK85" s="446">
        <v>59</v>
      </c>
      <c r="BL85" s="272"/>
    </row>
    <row r="86" spans="1:64" s="181" customFormat="1" ht="12" hidden="1" customHeight="1">
      <c r="A86" s="181" t="s">
        <v>897</v>
      </c>
      <c r="B86" s="181" t="s">
        <v>147</v>
      </c>
      <c r="C86" s="181" t="s">
        <v>148</v>
      </c>
      <c r="D86" s="181" t="s">
        <v>149</v>
      </c>
      <c r="F86" s="267">
        <v>66</v>
      </c>
      <c r="H86" s="268" t="s">
        <v>903</v>
      </c>
      <c r="I86" s="445">
        <v>30660</v>
      </c>
      <c r="J86" s="447">
        <v>10.7</v>
      </c>
      <c r="K86" s="446">
        <v>5992</v>
      </c>
      <c r="L86" s="446">
        <v>3512</v>
      </c>
      <c r="M86" s="446">
        <v>1894</v>
      </c>
      <c r="N86" s="446">
        <v>536</v>
      </c>
      <c r="O86" s="446">
        <v>241</v>
      </c>
      <c r="P86" s="446">
        <v>841</v>
      </c>
      <c r="Q86" s="446">
        <v>2480</v>
      </c>
      <c r="R86" s="446">
        <v>667</v>
      </c>
      <c r="S86" s="446">
        <v>771</v>
      </c>
      <c r="T86" s="446">
        <v>581</v>
      </c>
      <c r="U86" s="446">
        <v>461</v>
      </c>
      <c r="V86" s="446">
        <v>21356</v>
      </c>
      <c r="W86" s="446">
        <v>2888</v>
      </c>
      <c r="X86" s="446">
        <v>170</v>
      </c>
      <c r="Y86" s="446">
        <v>256</v>
      </c>
      <c r="Z86" s="446">
        <v>405</v>
      </c>
      <c r="AA86" s="446">
        <v>367</v>
      </c>
      <c r="AB86" s="446">
        <v>1138</v>
      </c>
      <c r="AC86" s="446">
        <v>251</v>
      </c>
      <c r="AD86" s="446">
        <v>301</v>
      </c>
      <c r="AE86" s="446">
        <v>3123</v>
      </c>
      <c r="AF86" s="446">
        <v>282</v>
      </c>
      <c r="AG86" s="446">
        <v>497</v>
      </c>
      <c r="AH86" s="446">
        <v>682</v>
      </c>
      <c r="AI86" s="446">
        <v>510</v>
      </c>
      <c r="AJ86" s="446">
        <v>116</v>
      </c>
      <c r="AK86" s="446">
        <v>64</v>
      </c>
      <c r="AL86" s="446">
        <v>245</v>
      </c>
      <c r="AM86" s="446">
        <v>41</v>
      </c>
      <c r="AN86" s="446">
        <v>9</v>
      </c>
      <c r="AO86" s="446">
        <v>37</v>
      </c>
      <c r="AP86" s="446">
        <v>640</v>
      </c>
      <c r="AQ86" s="446">
        <v>1876</v>
      </c>
      <c r="AR86" s="446">
        <v>332</v>
      </c>
      <c r="AS86" s="446">
        <v>326</v>
      </c>
      <c r="AT86" s="446">
        <v>81</v>
      </c>
      <c r="AU86" s="446">
        <v>142</v>
      </c>
      <c r="AV86" s="446">
        <v>104</v>
      </c>
      <c r="AW86" s="446">
        <v>65</v>
      </c>
      <c r="AX86" s="446">
        <v>346</v>
      </c>
      <c r="AY86" s="446">
        <v>192</v>
      </c>
      <c r="AZ86" s="446">
        <v>288</v>
      </c>
      <c r="BA86" s="446">
        <v>13469</v>
      </c>
      <c r="BB86" s="446">
        <v>9285</v>
      </c>
      <c r="BC86" s="446">
        <v>1415</v>
      </c>
      <c r="BD86" s="446">
        <v>464</v>
      </c>
      <c r="BE86" s="446">
        <v>1762</v>
      </c>
      <c r="BF86" s="446">
        <v>543</v>
      </c>
      <c r="BG86" s="446">
        <v>3312</v>
      </c>
      <c r="BH86" s="446">
        <v>559</v>
      </c>
      <c r="BI86" s="446">
        <v>267</v>
      </c>
      <c r="BJ86" s="446">
        <v>1542</v>
      </c>
      <c r="BK86" s="446">
        <v>944</v>
      </c>
      <c r="BL86" s="272"/>
    </row>
    <row r="87" spans="1:64" s="181" customFormat="1" ht="12" hidden="1" customHeight="1">
      <c r="A87" s="181" t="s">
        <v>897</v>
      </c>
      <c r="B87" s="181" t="s">
        <v>147</v>
      </c>
      <c r="C87" s="181" t="s">
        <v>148</v>
      </c>
      <c r="D87" s="181" t="s">
        <v>149</v>
      </c>
      <c r="F87" s="267">
        <v>67</v>
      </c>
      <c r="H87" s="268" t="s">
        <v>899</v>
      </c>
      <c r="I87" s="445">
        <v>27915</v>
      </c>
      <c r="J87" s="447">
        <v>9.6999999999999993</v>
      </c>
      <c r="K87" s="446">
        <v>5377</v>
      </c>
      <c r="L87" s="446">
        <v>3049</v>
      </c>
      <c r="M87" s="446">
        <v>1650</v>
      </c>
      <c r="N87" s="446">
        <v>485</v>
      </c>
      <c r="O87" s="446">
        <v>231</v>
      </c>
      <c r="P87" s="446">
        <v>683</v>
      </c>
      <c r="Q87" s="446">
        <v>2328</v>
      </c>
      <c r="R87" s="446">
        <v>640</v>
      </c>
      <c r="S87" s="446">
        <v>732</v>
      </c>
      <c r="T87" s="446">
        <v>545</v>
      </c>
      <c r="U87" s="446">
        <v>411</v>
      </c>
      <c r="V87" s="446">
        <v>19499</v>
      </c>
      <c r="W87" s="446">
        <v>2139</v>
      </c>
      <c r="X87" s="446">
        <v>145</v>
      </c>
      <c r="Y87" s="446">
        <v>225</v>
      </c>
      <c r="Z87" s="446">
        <v>268</v>
      </c>
      <c r="AA87" s="446">
        <v>263</v>
      </c>
      <c r="AB87" s="446">
        <v>785</v>
      </c>
      <c r="AC87" s="446">
        <v>217</v>
      </c>
      <c r="AD87" s="446">
        <v>236</v>
      </c>
      <c r="AE87" s="446">
        <v>2664</v>
      </c>
      <c r="AF87" s="446">
        <v>254</v>
      </c>
      <c r="AG87" s="446">
        <v>400</v>
      </c>
      <c r="AH87" s="446">
        <v>595</v>
      </c>
      <c r="AI87" s="446">
        <v>414</v>
      </c>
      <c r="AJ87" s="446">
        <v>98</v>
      </c>
      <c r="AK87" s="446">
        <v>50</v>
      </c>
      <c r="AL87" s="446">
        <v>177</v>
      </c>
      <c r="AM87" s="446">
        <v>41</v>
      </c>
      <c r="AN87" s="446">
        <v>8</v>
      </c>
      <c r="AO87" s="446">
        <v>34</v>
      </c>
      <c r="AP87" s="446">
        <v>593</v>
      </c>
      <c r="AQ87" s="446">
        <v>1727</v>
      </c>
      <c r="AR87" s="446">
        <v>288</v>
      </c>
      <c r="AS87" s="446">
        <v>303</v>
      </c>
      <c r="AT87" s="446">
        <v>81</v>
      </c>
      <c r="AU87" s="446">
        <v>140</v>
      </c>
      <c r="AV87" s="446">
        <v>96</v>
      </c>
      <c r="AW87" s="446">
        <v>54</v>
      </c>
      <c r="AX87" s="446">
        <v>328</v>
      </c>
      <c r="AY87" s="446">
        <v>178</v>
      </c>
      <c r="AZ87" s="446">
        <v>259</v>
      </c>
      <c r="BA87" s="446">
        <v>12969</v>
      </c>
      <c r="BB87" s="446">
        <v>8856</v>
      </c>
      <c r="BC87" s="446">
        <v>1411</v>
      </c>
      <c r="BD87" s="446">
        <v>432</v>
      </c>
      <c r="BE87" s="446">
        <v>1760</v>
      </c>
      <c r="BF87" s="446">
        <v>510</v>
      </c>
      <c r="BG87" s="446">
        <v>3039</v>
      </c>
      <c r="BH87" s="446">
        <v>519</v>
      </c>
      <c r="BI87" s="446">
        <v>257</v>
      </c>
      <c r="BJ87" s="446">
        <v>1382</v>
      </c>
      <c r="BK87" s="446">
        <v>881</v>
      </c>
      <c r="BL87" s="272"/>
    </row>
    <row r="88" spans="1:64" s="181" customFormat="1" ht="12" hidden="1" customHeight="1">
      <c r="A88" s="181" t="s">
        <v>897</v>
      </c>
      <c r="B88" s="181" t="s">
        <v>147</v>
      </c>
      <c r="C88" s="181" t="s">
        <v>148</v>
      </c>
      <c r="D88" s="181" t="s">
        <v>149</v>
      </c>
      <c r="F88" s="267">
        <v>68</v>
      </c>
      <c r="H88" s="268" t="s">
        <v>930</v>
      </c>
      <c r="I88" s="445" t="s">
        <v>200</v>
      </c>
      <c r="J88" s="447" t="s">
        <v>200</v>
      </c>
      <c r="K88" s="446" t="s">
        <v>200</v>
      </c>
      <c r="L88" s="446" t="s">
        <v>200</v>
      </c>
      <c r="M88" s="446" t="s">
        <v>200</v>
      </c>
      <c r="N88" s="446" t="s">
        <v>200</v>
      </c>
      <c r="O88" s="446" t="s">
        <v>200</v>
      </c>
      <c r="P88" s="446" t="s">
        <v>200</v>
      </c>
      <c r="Q88" s="446" t="s">
        <v>200</v>
      </c>
      <c r="R88" s="446" t="s">
        <v>200</v>
      </c>
      <c r="S88" s="446" t="s">
        <v>200</v>
      </c>
      <c r="T88" s="446" t="s">
        <v>200</v>
      </c>
      <c r="U88" s="446" t="s">
        <v>200</v>
      </c>
      <c r="V88" s="446" t="s">
        <v>200</v>
      </c>
      <c r="W88" s="446" t="s">
        <v>200</v>
      </c>
      <c r="X88" s="446" t="s">
        <v>200</v>
      </c>
      <c r="Y88" s="446" t="s">
        <v>200</v>
      </c>
      <c r="Z88" s="446" t="s">
        <v>200</v>
      </c>
      <c r="AA88" s="446" t="s">
        <v>200</v>
      </c>
      <c r="AB88" s="446" t="s">
        <v>200</v>
      </c>
      <c r="AC88" s="446" t="s">
        <v>200</v>
      </c>
      <c r="AD88" s="446" t="s">
        <v>200</v>
      </c>
      <c r="AE88" s="446" t="s">
        <v>200</v>
      </c>
      <c r="AF88" s="446" t="s">
        <v>200</v>
      </c>
      <c r="AG88" s="446" t="s">
        <v>200</v>
      </c>
      <c r="AH88" s="446" t="s">
        <v>200</v>
      </c>
      <c r="AI88" s="446" t="s">
        <v>200</v>
      </c>
      <c r="AJ88" s="446" t="s">
        <v>200</v>
      </c>
      <c r="AK88" s="446" t="s">
        <v>200</v>
      </c>
      <c r="AL88" s="446" t="s">
        <v>200</v>
      </c>
      <c r="AM88" s="446" t="s">
        <v>200</v>
      </c>
      <c r="AN88" s="446" t="s">
        <v>200</v>
      </c>
      <c r="AO88" s="446" t="s">
        <v>200</v>
      </c>
      <c r="AP88" s="446" t="s">
        <v>200</v>
      </c>
      <c r="AQ88" s="446" t="s">
        <v>200</v>
      </c>
      <c r="AR88" s="446" t="s">
        <v>200</v>
      </c>
      <c r="AS88" s="446" t="s">
        <v>200</v>
      </c>
      <c r="AT88" s="446" t="s">
        <v>200</v>
      </c>
      <c r="AU88" s="446" t="s">
        <v>200</v>
      </c>
      <c r="AV88" s="446" t="s">
        <v>200</v>
      </c>
      <c r="AW88" s="446" t="s">
        <v>200</v>
      </c>
      <c r="AX88" s="446" t="s">
        <v>200</v>
      </c>
      <c r="AY88" s="446" t="s">
        <v>200</v>
      </c>
      <c r="AZ88" s="446" t="s">
        <v>200</v>
      </c>
      <c r="BA88" s="446" t="s">
        <v>200</v>
      </c>
      <c r="BB88" s="446" t="s">
        <v>200</v>
      </c>
      <c r="BC88" s="446" t="s">
        <v>200</v>
      </c>
      <c r="BD88" s="446" t="s">
        <v>200</v>
      </c>
      <c r="BE88" s="446" t="s">
        <v>200</v>
      </c>
      <c r="BF88" s="446" t="s">
        <v>200</v>
      </c>
      <c r="BG88" s="446" t="s">
        <v>200</v>
      </c>
      <c r="BH88" s="446" t="s">
        <v>200</v>
      </c>
      <c r="BI88" s="446" t="s">
        <v>200</v>
      </c>
      <c r="BJ88" s="446" t="s">
        <v>200</v>
      </c>
      <c r="BK88" s="446" t="s">
        <v>200</v>
      </c>
      <c r="BL88" s="272"/>
    </row>
    <row r="89" spans="1:64" s="181" customFormat="1" ht="12" hidden="1" customHeight="1">
      <c r="A89" s="181" t="s">
        <v>897</v>
      </c>
      <c r="B89" s="181" t="s">
        <v>147</v>
      </c>
      <c r="C89" s="181" t="s">
        <v>148</v>
      </c>
      <c r="D89" s="181" t="s">
        <v>149</v>
      </c>
      <c r="F89" s="267">
        <v>69</v>
      </c>
      <c r="H89" s="268" t="s">
        <v>901</v>
      </c>
      <c r="I89" s="445">
        <v>962</v>
      </c>
      <c r="J89" s="447">
        <v>0.3</v>
      </c>
      <c r="K89" s="446">
        <v>123</v>
      </c>
      <c r="L89" s="446">
        <v>80</v>
      </c>
      <c r="M89" s="446">
        <v>9</v>
      </c>
      <c r="N89" s="446">
        <v>22</v>
      </c>
      <c r="O89" s="446">
        <v>1</v>
      </c>
      <c r="P89" s="446">
        <v>48</v>
      </c>
      <c r="Q89" s="446">
        <v>43</v>
      </c>
      <c r="R89" s="446">
        <v>8</v>
      </c>
      <c r="S89" s="446">
        <v>23</v>
      </c>
      <c r="T89" s="446">
        <v>8</v>
      </c>
      <c r="U89" s="446">
        <v>4</v>
      </c>
      <c r="V89" s="446">
        <v>834</v>
      </c>
      <c r="W89" s="446">
        <v>261</v>
      </c>
      <c r="X89" s="446">
        <v>2</v>
      </c>
      <c r="Y89" s="446">
        <v>7</v>
      </c>
      <c r="Z89" s="446">
        <v>49</v>
      </c>
      <c r="AA89" s="446">
        <v>47</v>
      </c>
      <c r="AB89" s="446">
        <v>125</v>
      </c>
      <c r="AC89" s="446">
        <v>16</v>
      </c>
      <c r="AD89" s="446">
        <v>15</v>
      </c>
      <c r="AE89" s="446">
        <v>182</v>
      </c>
      <c r="AF89" s="446">
        <v>15</v>
      </c>
      <c r="AG89" s="446">
        <v>23</v>
      </c>
      <c r="AH89" s="446">
        <v>43</v>
      </c>
      <c r="AI89" s="446">
        <v>26</v>
      </c>
      <c r="AJ89" s="446">
        <v>2</v>
      </c>
      <c r="AK89" s="446">
        <v>13</v>
      </c>
      <c r="AL89" s="446">
        <v>47</v>
      </c>
      <c r="AM89" s="446" t="s">
        <v>200</v>
      </c>
      <c r="AN89" s="446">
        <v>1</v>
      </c>
      <c r="AO89" s="446" t="s">
        <v>200</v>
      </c>
      <c r="AP89" s="446">
        <v>12</v>
      </c>
      <c r="AQ89" s="446">
        <v>43</v>
      </c>
      <c r="AR89" s="446">
        <v>15</v>
      </c>
      <c r="AS89" s="446">
        <v>9</v>
      </c>
      <c r="AT89" s="446" t="s">
        <v>200</v>
      </c>
      <c r="AU89" s="446" t="s">
        <v>200</v>
      </c>
      <c r="AV89" s="446" t="s">
        <v>200</v>
      </c>
      <c r="AW89" s="446">
        <v>10</v>
      </c>
      <c r="AX89" s="446">
        <v>8</v>
      </c>
      <c r="AY89" s="446" t="s">
        <v>200</v>
      </c>
      <c r="AZ89" s="446">
        <v>1</v>
      </c>
      <c r="BA89" s="446">
        <v>348</v>
      </c>
      <c r="BB89" s="446">
        <v>303</v>
      </c>
      <c r="BC89" s="446">
        <v>2</v>
      </c>
      <c r="BD89" s="446">
        <v>24</v>
      </c>
      <c r="BE89" s="446" t="s">
        <v>200</v>
      </c>
      <c r="BF89" s="446">
        <v>19</v>
      </c>
      <c r="BG89" s="446">
        <v>5</v>
      </c>
      <c r="BH89" s="446">
        <v>1</v>
      </c>
      <c r="BI89" s="446" t="s">
        <v>200</v>
      </c>
      <c r="BJ89" s="446" t="s">
        <v>200</v>
      </c>
      <c r="BK89" s="446">
        <v>4</v>
      </c>
      <c r="BL89" s="272"/>
    </row>
    <row r="90" spans="1:64" s="181" customFormat="1" ht="12" hidden="1" customHeight="1">
      <c r="A90" s="181" t="s">
        <v>897</v>
      </c>
      <c r="B90" s="181" t="s">
        <v>147</v>
      </c>
      <c r="C90" s="181" t="s">
        <v>148</v>
      </c>
      <c r="D90" s="181" t="s">
        <v>149</v>
      </c>
      <c r="F90" s="267">
        <v>70</v>
      </c>
      <c r="H90" s="268" t="s">
        <v>902</v>
      </c>
      <c r="I90" s="445">
        <v>1783</v>
      </c>
      <c r="J90" s="447">
        <v>0.6</v>
      </c>
      <c r="K90" s="446">
        <v>492</v>
      </c>
      <c r="L90" s="446">
        <v>383</v>
      </c>
      <c r="M90" s="446">
        <v>235</v>
      </c>
      <c r="N90" s="446">
        <v>29</v>
      </c>
      <c r="O90" s="446">
        <v>9</v>
      </c>
      <c r="P90" s="446">
        <v>110</v>
      </c>
      <c r="Q90" s="446">
        <v>109</v>
      </c>
      <c r="R90" s="446">
        <v>19</v>
      </c>
      <c r="S90" s="446">
        <v>16</v>
      </c>
      <c r="T90" s="446">
        <v>28</v>
      </c>
      <c r="U90" s="446">
        <v>46</v>
      </c>
      <c r="V90" s="446">
        <v>1023</v>
      </c>
      <c r="W90" s="446">
        <v>488</v>
      </c>
      <c r="X90" s="446">
        <v>23</v>
      </c>
      <c r="Y90" s="446">
        <v>24</v>
      </c>
      <c r="Z90" s="446">
        <v>88</v>
      </c>
      <c r="AA90" s="446">
        <v>57</v>
      </c>
      <c r="AB90" s="446">
        <v>228</v>
      </c>
      <c r="AC90" s="446">
        <v>18</v>
      </c>
      <c r="AD90" s="446">
        <v>50</v>
      </c>
      <c r="AE90" s="446">
        <v>277</v>
      </c>
      <c r="AF90" s="446">
        <v>13</v>
      </c>
      <c r="AG90" s="446">
        <v>74</v>
      </c>
      <c r="AH90" s="446">
        <v>44</v>
      </c>
      <c r="AI90" s="446">
        <v>70</v>
      </c>
      <c r="AJ90" s="446">
        <v>16</v>
      </c>
      <c r="AK90" s="446">
        <v>1</v>
      </c>
      <c r="AL90" s="446">
        <v>21</v>
      </c>
      <c r="AM90" s="446" t="s">
        <v>200</v>
      </c>
      <c r="AN90" s="446" t="s">
        <v>200</v>
      </c>
      <c r="AO90" s="446">
        <v>3</v>
      </c>
      <c r="AP90" s="446">
        <v>35</v>
      </c>
      <c r="AQ90" s="446">
        <v>106</v>
      </c>
      <c r="AR90" s="446">
        <v>29</v>
      </c>
      <c r="AS90" s="446">
        <v>14</v>
      </c>
      <c r="AT90" s="446" t="s">
        <v>200</v>
      </c>
      <c r="AU90" s="446">
        <v>2</v>
      </c>
      <c r="AV90" s="446">
        <v>8</v>
      </c>
      <c r="AW90" s="446">
        <v>1</v>
      </c>
      <c r="AX90" s="446">
        <v>10</v>
      </c>
      <c r="AY90" s="446">
        <v>14</v>
      </c>
      <c r="AZ90" s="446">
        <v>28</v>
      </c>
      <c r="BA90" s="446">
        <v>152</v>
      </c>
      <c r="BB90" s="446">
        <v>126</v>
      </c>
      <c r="BC90" s="446">
        <v>2</v>
      </c>
      <c r="BD90" s="446">
        <v>8</v>
      </c>
      <c r="BE90" s="446">
        <v>2</v>
      </c>
      <c r="BF90" s="446">
        <v>14</v>
      </c>
      <c r="BG90" s="446">
        <v>268</v>
      </c>
      <c r="BH90" s="446">
        <v>39</v>
      </c>
      <c r="BI90" s="446">
        <v>10</v>
      </c>
      <c r="BJ90" s="446">
        <v>160</v>
      </c>
      <c r="BK90" s="446">
        <v>59</v>
      </c>
      <c r="BL90" s="272"/>
    </row>
    <row r="91" spans="1:64" s="181" customFormat="1" ht="12" hidden="1" customHeight="1">
      <c r="A91" s="181" t="s">
        <v>897</v>
      </c>
      <c r="B91" s="181" t="s">
        <v>147</v>
      </c>
      <c r="C91" s="181" t="s">
        <v>148</v>
      </c>
      <c r="D91" s="181" t="s">
        <v>149</v>
      </c>
      <c r="F91" s="267">
        <v>71</v>
      </c>
      <c r="H91" s="268" t="s">
        <v>904</v>
      </c>
      <c r="I91" s="445">
        <v>5929</v>
      </c>
      <c r="J91" s="447">
        <v>2.1</v>
      </c>
      <c r="K91" s="446">
        <v>1030</v>
      </c>
      <c r="L91" s="446">
        <v>526</v>
      </c>
      <c r="M91" s="446">
        <v>326</v>
      </c>
      <c r="N91" s="446">
        <v>47</v>
      </c>
      <c r="O91" s="446">
        <v>18</v>
      </c>
      <c r="P91" s="446">
        <v>135</v>
      </c>
      <c r="Q91" s="446">
        <v>504</v>
      </c>
      <c r="R91" s="446">
        <v>65</v>
      </c>
      <c r="S91" s="446">
        <v>152</v>
      </c>
      <c r="T91" s="446">
        <v>231</v>
      </c>
      <c r="U91" s="446">
        <v>56</v>
      </c>
      <c r="V91" s="446">
        <v>4353</v>
      </c>
      <c r="W91" s="446">
        <v>293</v>
      </c>
      <c r="X91" s="446">
        <v>19</v>
      </c>
      <c r="Y91" s="446">
        <v>38</v>
      </c>
      <c r="Z91" s="446">
        <v>15</v>
      </c>
      <c r="AA91" s="446">
        <v>57</v>
      </c>
      <c r="AB91" s="446">
        <v>135</v>
      </c>
      <c r="AC91" s="446">
        <v>17</v>
      </c>
      <c r="AD91" s="446">
        <v>12</v>
      </c>
      <c r="AE91" s="446">
        <v>207</v>
      </c>
      <c r="AF91" s="446">
        <v>14</v>
      </c>
      <c r="AG91" s="446">
        <v>53</v>
      </c>
      <c r="AH91" s="446">
        <v>65</v>
      </c>
      <c r="AI91" s="446">
        <v>20</v>
      </c>
      <c r="AJ91" s="446">
        <v>4</v>
      </c>
      <c r="AK91" s="446" t="s">
        <v>200</v>
      </c>
      <c r="AL91" s="446">
        <v>7</v>
      </c>
      <c r="AM91" s="446" t="s">
        <v>200</v>
      </c>
      <c r="AN91" s="446">
        <v>5</v>
      </c>
      <c r="AO91" s="446">
        <v>10</v>
      </c>
      <c r="AP91" s="446">
        <v>29</v>
      </c>
      <c r="AQ91" s="446">
        <v>142</v>
      </c>
      <c r="AR91" s="446">
        <v>34</v>
      </c>
      <c r="AS91" s="446">
        <v>30</v>
      </c>
      <c r="AT91" s="446">
        <v>13</v>
      </c>
      <c r="AU91" s="446">
        <v>7</v>
      </c>
      <c r="AV91" s="446">
        <v>7</v>
      </c>
      <c r="AW91" s="446" t="s">
        <v>200</v>
      </c>
      <c r="AX91" s="446">
        <v>37</v>
      </c>
      <c r="AY91" s="446">
        <v>2</v>
      </c>
      <c r="AZ91" s="446">
        <v>12</v>
      </c>
      <c r="BA91" s="446">
        <v>3711</v>
      </c>
      <c r="BB91" s="446">
        <v>1404</v>
      </c>
      <c r="BC91" s="446">
        <v>90</v>
      </c>
      <c r="BD91" s="446">
        <v>80</v>
      </c>
      <c r="BE91" s="446">
        <v>1861</v>
      </c>
      <c r="BF91" s="446">
        <v>276</v>
      </c>
      <c r="BG91" s="446">
        <v>546</v>
      </c>
      <c r="BH91" s="446">
        <v>59</v>
      </c>
      <c r="BI91" s="446">
        <v>158</v>
      </c>
      <c r="BJ91" s="446">
        <v>109</v>
      </c>
      <c r="BK91" s="446">
        <v>220</v>
      </c>
      <c r="BL91" s="272"/>
    </row>
    <row r="92" spans="1:64" s="181" customFormat="1" ht="12" hidden="1" customHeight="1">
      <c r="A92" s="181" t="s">
        <v>897</v>
      </c>
      <c r="B92" s="181" t="s">
        <v>147</v>
      </c>
      <c r="C92" s="181" t="s">
        <v>148</v>
      </c>
      <c r="D92" s="181" t="s">
        <v>149</v>
      </c>
      <c r="F92" s="267">
        <v>72</v>
      </c>
      <c r="H92" s="268" t="s">
        <v>899</v>
      </c>
      <c r="I92" s="445">
        <v>5610</v>
      </c>
      <c r="J92" s="447">
        <v>2</v>
      </c>
      <c r="K92" s="446">
        <v>942</v>
      </c>
      <c r="L92" s="446">
        <v>469</v>
      </c>
      <c r="M92" s="446">
        <v>282</v>
      </c>
      <c r="N92" s="446">
        <v>47</v>
      </c>
      <c r="O92" s="446">
        <v>16</v>
      </c>
      <c r="P92" s="446">
        <v>124</v>
      </c>
      <c r="Q92" s="446">
        <v>473</v>
      </c>
      <c r="R92" s="446">
        <v>61</v>
      </c>
      <c r="S92" s="446">
        <v>149</v>
      </c>
      <c r="T92" s="446">
        <v>209</v>
      </c>
      <c r="U92" s="446">
        <v>54</v>
      </c>
      <c r="V92" s="446">
        <v>4219</v>
      </c>
      <c r="W92" s="446">
        <v>261</v>
      </c>
      <c r="X92" s="446">
        <v>15</v>
      </c>
      <c r="Y92" s="446">
        <v>37</v>
      </c>
      <c r="Z92" s="446">
        <v>14</v>
      </c>
      <c r="AA92" s="446">
        <v>43</v>
      </c>
      <c r="AB92" s="446">
        <v>126</v>
      </c>
      <c r="AC92" s="446">
        <v>17</v>
      </c>
      <c r="AD92" s="446">
        <v>9</v>
      </c>
      <c r="AE92" s="446">
        <v>183</v>
      </c>
      <c r="AF92" s="446">
        <v>11</v>
      </c>
      <c r="AG92" s="446">
        <v>51</v>
      </c>
      <c r="AH92" s="446">
        <v>58</v>
      </c>
      <c r="AI92" s="446">
        <v>20</v>
      </c>
      <c r="AJ92" s="446">
        <v>3</v>
      </c>
      <c r="AK92" s="446" t="s">
        <v>200</v>
      </c>
      <c r="AL92" s="446">
        <v>7</v>
      </c>
      <c r="AM92" s="446" t="s">
        <v>200</v>
      </c>
      <c r="AN92" s="446">
        <v>5</v>
      </c>
      <c r="AO92" s="446">
        <v>10</v>
      </c>
      <c r="AP92" s="446">
        <v>18</v>
      </c>
      <c r="AQ92" s="446">
        <v>139</v>
      </c>
      <c r="AR92" s="446">
        <v>33</v>
      </c>
      <c r="AS92" s="446">
        <v>29</v>
      </c>
      <c r="AT92" s="446">
        <v>13</v>
      </c>
      <c r="AU92" s="446">
        <v>7</v>
      </c>
      <c r="AV92" s="446">
        <v>7</v>
      </c>
      <c r="AW92" s="446" t="s">
        <v>200</v>
      </c>
      <c r="AX92" s="446">
        <v>36</v>
      </c>
      <c r="AY92" s="446">
        <v>2</v>
      </c>
      <c r="AZ92" s="446">
        <v>12</v>
      </c>
      <c r="BA92" s="446">
        <v>3636</v>
      </c>
      <c r="BB92" s="446">
        <v>1389</v>
      </c>
      <c r="BC92" s="446">
        <v>83</v>
      </c>
      <c r="BD92" s="446">
        <v>78</v>
      </c>
      <c r="BE92" s="446">
        <v>1819</v>
      </c>
      <c r="BF92" s="446">
        <v>267</v>
      </c>
      <c r="BG92" s="446">
        <v>449</v>
      </c>
      <c r="BH92" s="446">
        <v>54</v>
      </c>
      <c r="BI92" s="446">
        <v>101</v>
      </c>
      <c r="BJ92" s="446">
        <v>88</v>
      </c>
      <c r="BK92" s="446">
        <v>206</v>
      </c>
      <c r="BL92" s="272"/>
    </row>
    <row r="93" spans="1:64" s="181" customFormat="1" ht="12" hidden="1" customHeight="1">
      <c r="A93" s="181" t="s">
        <v>897</v>
      </c>
      <c r="B93" s="181" t="s">
        <v>147</v>
      </c>
      <c r="C93" s="181" t="s">
        <v>148</v>
      </c>
      <c r="D93" s="181" t="s">
        <v>149</v>
      </c>
      <c r="F93" s="267">
        <v>73</v>
      </c>
      <c r="H93" s="268" t="s">
        <v>930</v>
      </c>
      <c r="I93" s="445">
        <v>218</v>
      </c>
      <c r="J93" s="447">
        <v>0.1</v>
      </c>
      <c r="K93" s="446">
        <v>64</v>
      </c>
      <c r="L93" s="446">
        <v>35</v>
      </c>
      <c r="M93" s="446">
        <v>25</v>
      </c>
      <c r="N93" s="446" t="s">
        <v>200</v>
      </c>
      <c r="O93" s="446">
        <v>2</v>
      </c>
      <c r="P93" s="446">
        <v>8</v>
      </c>
      <c r="Q93" s="446">
        <v>29</v>
      </c>
      <c r="R93" s="446">
        <v>4</v>
      </c>
      <c r="S93" s="446">
        <v>3</v>
      </c>
      <c r="T93" s="446">
        <v>22</v>
      </c>
      <c r="U93" s="446" t="s">
        <v>200</v>
      </c>
      <c r="V93" s="446">
        <v>64</v>
      </c>
      <c r="W93" s="446">
        <v>4</v>
      </c>
      <c r="X93" s="446" t="s">
        <v>200</v>
      </c>
      <c r="Y93" s="446">
        <v>1</v>
      </c>
      <c r="Z93" s="446" t="s">
        <v>200</v>
      </c>
      <c r="AA93" s="446">
        <v>1</v>
      </c>
      <c r="AB93" s="446">
        <v>1</v>
      </c>
      <c r="AC93" s="446" t="s">
        <v>200</v>
      </c>
      <c r="AD93" s="446">
        <v>1</v>
      </c>
      <c r="AE93" s="446">
        <v>3</v>
      </c>
      <c r="AF93" s="446" t="s">
        <v>200</v>
      </c>
      <c r="AG93" s="446" t="s">
        <v>200</v>
      </c>
      <c r="AH93" s="446">
        <v>2</v>
      </c>
      <c r="AI93" s="446" t="s">
        <v>200</v>
      </c>
      <c r="AJ93" s="446" t="s">
        <v>200</v>
      </c>
      <c r="AK93" s="446" t="s">
        <v>200</v>
      </c>
      <c r="AL93" s="446" t="s">
        <v>200</v>
      </c>
      <c r="AM93" s="446" t="s">
        <v>200</v>
      </c>
      <c r="AN93" s="446" t="s">
        <v>200</v>
      </c>
      <c r="AO93" s="446" t="s">
        <v>200</v>
      </c>
      <c r="AP93" s="446">
        <v>1</v>
      </c>
      <c r="AQ93" s="446">
        <v>1</v>
      </c>
      <c r="AR93" s="446" t="s">
        <v>200</v>
      </c>
      <c r="AS93" s="446">
        <v>1</v>
      </c>
      <c r="AT93" s="446" t="s">
        <v>200</v>
      </c>
      <c r="AU93" s="446" t="s">
        <v>200</v>
      </c>
      <c r="AV93" s="446" t="s">
        <v>200</v>
      </c>
      <c r="AW93" s="446" t="s">
        <v>200</v>
      </c>
      <c r="AX93" s="446" t="s">
        <v>200</v>
      </c>
      <c r="AY93" s="446" t="s">
        <v>200</v>
      </c>
      <c r="AZ93" s="446" t="s">
        <v>200</v>
      </c>
      <c r="BA93" s="446">
        <v>56</v>
      </c>
      <c r="BB93" s="446">
        <v>2</v>
      </c>
      <c r="BC93" s="446">
        <v>7</v>
      </c>
      <c r="BD93" s="446">
        <v>2</v>
      </c>
      <c r="BE93" s="446">
        <v>41</v>
      </c>
      <c r="BF93" s="446">
        <v>4</v>
      </c>
      <c r="BG93" s="446">
        <v>90</v>
      </c>
      <c r="BH93" s="446">
        <v>3</v>
      </c>
      <c r="BI93" s="446">
        <v>56</v>
      </c>
      <c r="BJ93" s="446">
        <v>20</v>
      </c>
      <c r="BK93" s="446">
        <v>11</v>
      </c>
      <c r="BL93" s="272"/>
    </row>
    <row r="94" spans="1:64" s="181" customFormat="1" ht="12" hidden="1" customHeight="1">
      <c r="A94" s="181" t="s">
        <v>897</v>
      </c>
      <c r="B94" s="181" t="s">
        <v>147</v>
      </c>
      <c r="C94" s="181" t="s">
        <v>148</v>
      </c>
      <c r="D94" s="181" t="s">
        <v>149</v>
      </c>
      <c r="F94" s="267">
        <v>74</v>
      </c>
      <c r="H94" s="268" t="s">
        <v>901</v>
      </c>
      <c r="I94" s="445">
        <v>50</v>
      </c>
      <c r="J94" s="447">
        <v>0</v>
      </c>
      <c r="K94" s="446">
        <v>4</v>
      </c>
      <c r="L94" s="446">
        <v>3</v>
      </c>
      <c r="M94" s="446">
        <v>1</v>
      </c>
      <c r="N94" s="446" t="s">
        <v>200</v>
      </c>
      <c r="O94" s="446" t="s">
        <v>200</v>
      </c>
      <c r="P94" s="446">
        <v>2</v>
      </c>
      <c r="Q94" s="446">
        <v>1</v>
      </c>
      <c r="R94" s="446" t="s">
        <v>200</v>
      </c>
      <c r="S94" s="446" t="s">
        <v>200</v>
      </c>
      <c r="T94" s="446" t="s">
        <v>200</v>
      </c>
      <c r="U94" s="446">
        <v>1</v>
      </c>
      <c r="V94" s="446">
        <v>41</v>
      </c>
      <c r="W94" s="446">
        <v>10</v>
      </c>
      <c r="X94" s="446" t="s">
        <v>200</v>
      </c>
      <c r="Y94" s="446" t="s">
        <v>200</v>
      </c>
      <c r="Z94" s="446" t="s">
        <v>200</v>
      </c>
      <c r="AA94" s="446">
        <v>5</v>
      </c>
      <c r="AB94" s="446">
        <v>3</v>
      </c>
      <c r="AC94" s="446" t="s">
        <v>200</v>
      </c>
      <c r="AD94" s="446">
        <v>2</v>
      </c>
      <c r="AE94" s="446">
        <v>12</v>
      </c>
      <c r="AF94" s="446" t="s">
        <v>200</v>
      </c>
      <c r="AG94" s="446" t="s">
        <v>200</v>
      </c>
      <c r="AH94" s="446">
        <v>2</v>
      </c>
      <c r="AI94" s="446" t="s">
        <v>200</v>
      </c>
      <c r="AJ94" s="446">
        <v>1</v>
      </c>
      <c r="AK94" s="446" t="s">
        <v>200</v>
      </c>
      <c r="AL94" s="446" t="s">
        <v>200</v>
      </c>
      <c r="AM94" s="446" t="s">
        <v>200</v>
      </c>
      <c r="AN94" s="446" t="s">
        <v>200</v>
      </c>
      <c r="AO94" s="446" t="s">
        <v>200</v>
      </c>
      <c r="AP94" s="446">
        <v>9</v>
      </c>
      <c r="AQ94" s="446">
        <v>2</v>
      </c>
      <c r="AR94" s="446">
        <v>1</v>
      </c>
      <c r="AS94" s="446" t="s">
        <v>200</v>
      </c>
      <c r="AT94" s="446" t="s">
        <v>200</v>
      </c>
      <c r="AU94" s="446" t="s">
        <v>200</v>
      </c>
      <c r="AV94" s="446" t="s">
        <v>200</v>
      </c>
      <c r="AW94" s="446" t="s">
        <v>200</v>
      </c>
      <c r="AX94" s="446">
        <v>1</v>
      </c>
      <c r="AY94" s="446" t="s">
        <v>200</v>
      </c>
      <c r="AZ94" s="446" t="s">
        <v>200</v>
      </c>
      <c r="BA94" s="446">
        <v>17</v>
      </c>
      <c r="BB94" s="446">
        <v>13</v>
      </c>
      <c r="BC94" s="446" t="s">
        <v>200</v>
      </c>
      <c r="BD94" s="446" t="s">
        <v>200</v>
      </c>
      <c r="BE94" s="446">
        <v>1</v>
      </c>
      <c r="BF94" s="446">
        <v>3</v>
      </c>
      <c r="BG94" s="446">
        <v>5</v>
      </c>
      <c r="BH94" s="446">
        <v>1</v>
      </c>
      <c r="BI94" s="446">
        <v>1</v>
      </c>
      <c r="BJ94" s="446" t="s">
        <v>200</v>
      </c>
      <c r="BK94" s="446">
        <v>3</v>
      </c>
      <c r="BL94" s="272"/>
    </row>
    <row r="95" spans="1:64" s="181" customFormat="1" ht="12" hidden="1" customHeight="1">
      <c r="A95" s="181" t="s">
        <v>897</v>
      </c>
      <c r="B95" s="181" t="s">
        <v>147</v>
      </c>
      <c r="C95" s="181" t="s">
        <v>148</v>
      </c>
      <c r="D95" s="181" t="s">
        <v>149</v>
      </c>
      <c r="F95" s="267">
        <v>75</v>
      </c>
      <c r="H95" s="268" t="s">
        <v>902</v>
      </c>
      <c r="I95" s="445">
        <v>51</v>
      </c>
      <c r="J95" s="447">
        <v>0</v>
      </c>
      <c r="K95" s="446">
        <v>20</v>
      </c>
      <c r="L95" s="446">
        <v>19</v>
      </c>
      <c r="M95" s="446">
        <v>18</v>
      </c>
      <c r="N95" s="446" t="s">
        <v>200</v>
      </c>
      <c r="O95" s="446" t="s">
        <v>200</v>
      </c>
      <c r="P95" s="446">
        <v>1</v>
      </c>
      <c r="Q95" s="446">
        <v>1</v>
      </c>
      <c r="R95" s="446" t="s">
        <v>200</v>
      </c>
      <c r="S95" s="446" t="s">
        <v>200</v>
      </c>
      <c r="T95" s="446" t="s">
        <v>200</v>
      </c>
      <c r="U95" s="446">
        <v>1</v>
      </c>
      <c r="V95" s="446">
        <v>29</v>
      </c>
      <c r="W95" s="446">
        <v>18</v>
      </c>
      <c r="X95" s="446">
        <v>4</v>
      </c>
      <c r="Y95" s="446" t="s">
        <v>200</v>
      </c>
      <c r="Z95" s="446">
        <v>1</v>
      </c>
      <c r="AA95" s="446">
        <v>8</v>
      </c>
      <c r="AB95" s="446">
        <v>5</v>
      </c>
      <c r="AC95" s="446" t="s">
        <v>200</v>
      </c>
      <c r="AD95" s="446" t="s">
        <v>200</v>
      </c>
      <c r="AE95" s="446">
        <v>9</v>
      </c>
      <c r="AF95" s="446">
        <v>3</v>
      </c>
      <c r="AG95" s="446">
        <v>2</v>
      </c>
      <c r="AH95" s="446">
        <v>3</v>
      </c>
      <c r="AI95" s="446" t="s">
        <v>200</v>
      </c>
      <c r="AJ95" s="446" t="s">
        <v>200</v>
      </c>
      <c r="AK95" s="446" t="s">
        <v>200</v>
      </c>
      <c r="AL95" s="446" t="s">
        <v>200</v>
      </c>
      <c r="AM95" s="446" t="s">
        <v>200</v>
      </c>
      <c r="AN95" s="446" t="s">
        <v>200</v>
      </c>
      <c r="AO95" s="446" t="s">
        <v>200</v>
      </c>
      <c r="AP95" s="446">
        <v>1</v>
      </c>
      <c r="AQ95" s="446" t="s">
        <v>200</v>
      </c>
      <c r="AR95" s="446" t="s">
        <v>200</v>
      </c>
      <c r="AS95" s="446" t="s">
        <v>200</v>
      </c>
      <c r="AT95" s="446" t="s">
        <v>200</v>
      </c>
      <c r="AU95" s="446" t="s">
        <v>200</v>
      </c>
      <c r="AV95" s="446" t="s">
        <v>200</v>
      </c>
      <c r="AW95" s="446" t="s">
        <v>200</v>
      </c>
      <c r="AX95" s="446" t="s">
        <v>200</v>
      </c>
      <c r="AY95" s="446" t="s">
        <v>200</v>
      </c>
      <c r="AZ95" s="446" t="s">
        <v>200</v>
      </c>
      <c r="BA95" s="446">
        <v>2</v>
      </c>
      <c r="BB95" s="446" t="s">
        <v>200</v>
      </c>
      <c r="BC95" s="446" t="s">
        <v>200</v>
      </c>
      <c r="BD95" s="446" t="s">
        <v>200</v>
      </c>
      <c r="BE95" s="446" t="s">
        <v>200</v>
      </c>
      <c r="BF95" s="446">
        <v>2</v>
      </c>
      <c r="BG95" s="446">
        <v>2</v>
      </c>
      <c r="BH95" s="446">
        <v>1</v>
      </c>
      <c r="BI95" s="446" t="s">
        <v>200</v>
      </c>
      <c r="BJ95" s="446">
        <v>1</v>
      </c>
      <c r="BK95" s="446" t="s">
        <v>200</v>
      </c>
      <c r="BL95" s="272"/>
    </row>
    <row r="96" spans="1:64" s="181" customFormat="1" ht="12" hidden="1" customHeight="1">
      <c r="A96" s="181" t="s">
        <v>897</v>
      </c>
      <c r="B96" s="181" t="s">
        <v>147</v>
      </c>
      <c r="C96" s="181" t="s">
        <v>148</v>
      </c>
      <c r="D96" s="181" t="s">
        <v>149</v>
      </c>
      <c r="F96" s="267">
        <v>76</v>
      </c>
      <c r="H96" s="268" t="s">
        <v>905</v>
      </c>
      <c r="I96" s="445">
        <v>37959</v>
      </c>
      <c r="J96" s="447">
        <v>13.2</v>
      </c>
      <c r="K96" s="446">
        <v>11302</v>
      </c>
      <c r="L96" s="446">
        <v>6203</v>
      </c>
      <c r="M96" s="446">
        <v>4115</v>
      </c>
      <c r="N96" s="446">
        <v>562</v>
      </c>
      <c r="O96" s="446">
        <v>352</v>
      </c>
      <c r="P96" s="446">
        <v>1174</v>
      </c>
      <c r="Q96" s="446">
        <v>5099</v>
      </c>
      <c r="R96" s="446">
        <v>1097</v>
      </c>
      <c r="S96" s="446">
        <v>1351</v>
      </c>
      <c r="T96" s="446">
        <v>1915</v>
      </c>
      <c r="U96" s="446">
        <v>736</v>
      </c>
      <c r="V96" s="446">
        <v>18710</v>
      </c>
      <c r="W96" s="446">
        <v>1028</v>
      </c>
      <c r="X96" s="446">
        <v>151</v>
      </c>
      <c r="Y96" s="446">
        <v>139</v>
      </c>
      <c r="Z96" s="446">
        <v>102</v>
      </c>
      <c r="AA96" s="446">
        <v>177</v>
      </c>
      <c r="AB96" s="446">
        <v>375</v>
      </c>
      <c r="AC96" s="446">
        <v>32</v>
      </c>
      <c r="AD96" s="446">
        <v>52</v>
      </c>
      <c r="AE96" s="446">
        <v>1020</v>
      </c>
      <c r="AF96" s="446">
        <v>67</v>
      </c>
      <c r="AG96" s="446">
        <v>245</v>
      </c>
      <c r="AH96" s="446">
        <v>286</v>
      </c>
      <c r="AI96" s="446">
        <v>83</v>
      </c>
      <c r="AJ96" s="446">
        <v>30</v>
      </c>
      <c r="AK96" s="446">
        <v>6</v>
      </c>
      <c r="AL96" s="446">
        <v>27</v>
      </c>
      <c r="AM96" s="446">
        <v>18</v>
      </c>
      <c r="AN96" s="446">
        <v>1</v>
      </c>
      <c r="AO96" s="446">
        <v>58</v>
      </c>
      <c r="AP96" s="446">
        <v>199</v>
      </c>
      <c r="AQ96" s="446">
        <v>462</v>
      </c>
      <c r="AR96" s="446">
        <v>64</v>
      </c>
      <c r="AS96" s="446">
        <v>101</v>
      </c>
      <c r="AT96" s="446">
        <v>2</v>
      </c>
      <c r="AU96" s="446">
        <v>31</v>
      </c>
      <c r="AV96" s="446">
        <v>9</v>
      </c>
      <c r="AW96" s="446">
        <v>2</v>
      </c>
      <c r="AX96" s="446">
        <v>110</v>
      </c>
      <c r="AY96" s="446">
        <v>32</v>
      </c>
      <c r="AZ96" s="446">
        <v>111</v>
      </c>
      <c r="BA96" s="446">
        <v>16200</v>
      </c>
      <c r="BB96" s="446">
        <v>8197</v>
      </c>
      <c r="BC96" s="446">
        <v>1226</v>
      </c>
      <c r="BD96" s="446">
        <v>960</v>
      </c>
      <c r="BE96" s="446">
        <v>4218</v>
      </c>
      <c r="BF96" s="446">
        <v>1599</v>
      </c>
      <c r="BG96" s="446">
        <v>7947</v>
      </c>
      <c r="BH96" s="446">
        <v>1334</v>
      </c>
      <c r="BI96" s="446">
        <v>2016</v>
      </c>
      <c r="BJ96" s="446">
        <v>2698</v>
      </c>
      <c r="BK96" s="446">
        <v>1899</v>
      </c>
      <c r="BL96" s="272"/>
    </row>
    <row r="97" spans="1:64" s="181" customFormat="1" ht="12" hidden="1" customHeight="1">
      <c r="A97" s="181" t="s">
        <v>897</v>
      </c>
      <c r="B97" s="181" t="s">
        <v>147</v>
      </c>
      <c r="C97" s="181" t="s">
        <v>148</v>
      </c>
      <c r="D97" s="181" t="s">
        <v>149</v>
      </c>
      <c r="F97" s="267">
        <v>77</v>
      </c>
      <c r="H97" s="268" t="s">
        <v>899</v>
      </c>
      <c r="I97" s="445">
        <v>33589</v>
      </c>
      <c r="J97" s="447">
        <v>11.7</v>
      </c>
      <c r="K97" s="446">
        <v>10313</v>
      </c>
      <c r="L97" s="446">
        <v>5676</v>
      </c>
      <c r="M97" s="446">
        <v>3779</v>
      </c>
      <c r="N97" s="446">
        <v>529</v>
      </c>
      <c r="O97" s="446">
        <v>323</v>
      </c>
      <c r="P97" s="446">
        <v>1045</v>
      </c>
      <c r="Q97" s="446">
        <v>4637</v>
      </c>
      <c r="R97" s="446">
        <v>1036</v>
      </c>
      <c r="S97" s="446">
        <v>1250</v>
      </c>
      <c r="T97" s="446">
        <v>1663</v>
      </c>
      <c r="U97" s="446">
        <v>688</v>
      </c>
      <c r="V97" s="446">
        <v>17701</v>
      </c>
      <c r="W97" s="446">
        <v>964</v>
      </c>
      <c r="X97" s="446">
        <v>147</v>
      </c>
      <c r="Y97" s="446">
        <v>124</v>
      </c>
      <c r="Z97" s="446">
        <v>99</v>
      </c>
      <c r="AA97" s="446">
        <v>164</v>
      </c>
      <c r="AB97" s="446">
        <v>352</v>
      </c>
      <c r="AC97" s="446">
        <v>31</v>
      </c>
      <c r="AD97" s="446">
        <v>47</v>
      </c>
      <c r="AE97" s="446">
        <v>971</v>
      </c>
      <c r="AF97" s="446">
        <v>66</v>
      </c>
      <c r="AG97" s="446">
        <v>233</v>
      </c>
      <c r="AH97" s="446">
        <v>271</v>
      </c>
      <c r="AI97" s="446">
        <v>81</v>
      </c>
      <c r="AJ97" s="446">
        <v>29</v>
      </c>
      <c r="AK97" s="446">
        <v>6</v>
      </c>
      <c r="AL97" s="446">
        <v>26</v>
      </c>
      <c r="AM97" s="446">
        <v>11</v>
      </c>
      <c r="AN97" s="446">
        <v>1</v>
      </c>
      <c r="AO97" s="446">
        <v>55</v>
      </c>
      <c r="AP97" s="446">
        <v>192</v>
      </c>
      <c r="AQ97" s="446">
        <v>412</v>
      </c>
      <c r="AR97" s="446">
        <v>49</v>
      </c>
      <c r="AS97" s="446">
        <v>90</v>
      </c>
      <c r="AT97" s="446">
        <v>2</v>
      </c>
      <c r="AU97" s="446">
        <v>29</v>
      </c>
      <c r="AV97" s="446">
        <v>9</v>
      </c>
      <c r="AW97" s="446">
        <v>2</v>
      </c>
      <c r="AX97" s="446">
        <v>106</v>
      </c>
      <c r="AY97" s="446">
        <v>28</v>
      </c>
      <c r="AZ97" s="446">
        <v>97</v>
      </c>
      <c r="BA97" s="446">
        <v>15354</v>
      </c>
      <c r="BB97" s="446">
        <v>8173</v>
      </c>
      <c r="BC97" s="446">
        <v>1163</v>
      </c>
      <c r="BD97" s="446">
        <v>952</v>
      </c>
      <c r="BE97" s="446">
        <v>3704</v>
      </c>
      <c r="BF97" s="446">
        <v>1362</v>
      </c>
      <c r="BG97" s="446">
        <v>5575</v>
      </c>
      <c r="BH97" s="446">
        <v>1175</v>
      </c>
      <c r="BI97" s="446">
        <v>1208</v>
      </c>
      <c r="BJ97" s="446">
        <v>1869</v>
      </c>
      <c r="BK97" s="446">
        <v>1323</v>
      </c>
      <c r="BL97" s="272"/>
    </row>
    <row r="98" spans="1:64" s="181" customFormat="1" ht="12" hidden="1" customHeight="1">
      <c r="A98" s="181" t="s">
        <v>897</v>
      </c>
      <c r="B98" s="181" t="s">
        <v>147</v>
      </c>
      <c r="C98" s="181" t="s">
        <v>148</v>
      </c>
      <c r="D98" s="181" t="s">
        <v>149</v>
      </c>
      <c r="F98" s="267">
        <v>78</v>
      </c>
      <c r="H98" s="268" t="s">
        <v>930</v>
      </c>
      <c r="I98" s="445">
        <v>4002</v>
      </c>
      <c r="J98" s="447">
        <v>1.4</v>
      </c>
      <c r="K98" s="446">
        <v>721</v>
      </c>
      <c r="L98" s="446">
        <v>373</v>
      </c>
      <c r="M98" s="446">
        <v>272</v>
      </c>
      <c r="N98" s="446">
        <v>9</v>
      </c>
      <c r="O98" s="446">
        <v>18</v>
      </c>
      <c r="P98" s="446">
        <v>74</v>
      </c>
      <c r="Q98" s="446">
        <v>348</v>
      </c>
      <c r="R98" s="446">
        <v>11</v>
      </c>
      <c r="S98" s="446">
        <v>60</v>
      </c>
      <c r="T98" s="446">
        <v>240</v>
      </c>
      <c r="U98" s="446">
        <v>37</v>
      </c>
      <c r="V98" s="446">
        <v>957</v>
      </c>
      <c r="W98" s="446">
        <v>42</v>
      </c>
      <c r="X98" s="446">
        <v>3</v>
      </c>
      <c r="Y98" s="446">
        <v>13</v>
      </c>
      <c r="Z98" s="446">
        <v>1</v>
      </c>
      <c r="AA98" s="446">
        <v>11</v>
      </c>
      <c r="AB98" s="446">
        <v>11</v>
      </c>
      <c r="AC98" s="446" t="s">
        <v>200</v>
      </c>
      <c r="AD98" s="446">
        <v>3</v>
      </c>
      <c r="AE98" s="446">
        <v>36</v>
      </c>
      <c r="AF98" s="446" t="s">
        <v>200</v>
      </c>
      <c r="AG98" s="446">
        <v>9</v>
      </c>
      <c r="AH98" s="446">
        <v>10</v>
      </c>
      <c r="AI98" s="446">
        <v>2</v>
      </c>
      <c r="AJ98" s="446">
        <v>1</v>
      </c>
      <c r="AK98" s="446" t="s">
        <v>200</v>
      </c>
      <c r="AL98" s="446" t="s">
        <v>200</v>
      </c>
      <c r="AM98" s="446">
        <v>7</v>
      </c>
      <c r="AN98" s="446" t="s">
        <v>200</v>
      </c>
      <c r="AO98" s="446">
        <v>3</v>
      </c>
      <c r="AP98" s="446">
        <v>4</v>
      </c>
      <c r="AQ98" s="446">
        <v>45</v>
      </c>
      <c r="AR98" s="446">
        <v>14</v>
      </c>
      <c r="AS98" s="446">
        <v>10</v>
      </c>
      <c r="AT98" s="446" t="s">
        <v>200</v>
      </c>
      <c r="AU98" s="446">
        <v>2</v>
      </c>
      <c r="AV98" s="446" t="s">
        <v>200</v>
      </c>
      <c r="AW98" s="446" t="s">
        <v>200</v>
      </c>
      <c r="AX98" s="446">
        <v>2</v>
      </c>
      <c r="AY98" s="446">
        <v>3</v>
      </c>
      <c r="AZ98" s="446">
        <v>14</v>
      </c>
      <c r="BA98" s="446">
        <v>834</v>
      </c>
      <c r="BB98" s="446">
        <v>16</v>
      </c>
      <c r="BC98" s="446">
        <v>63</v>
      </c>
      <c r="BD98" s="446">
        <v>5</v>
      </c>
      <c r="BE98" s="446">
        <v>514</v>
      </c>
      <c r="BF98" s="446">
        <v>236</v>
      </c>
      <c r="BG98" s="446">
        <v>2324</v>
      </c>
      <c r="BH98" s="446">
        <v>148</v>
      </c>
      <c r="BI98" s="446">
        <v>806</v>
      </c>
      <c r="BJ98" s="446">
        <v>802</v>
      </c>
      <c r="BK98" s="446">
        <v>568</v>
      </c>
      <c r="BL98" s="272"/>
    </row>
    <row r="99" spans="1:64" s="181" customFormat="1" ht="12" hidden="1" customHeight="1">
      <c r="A99" s="181" t="s">
        <v>897</v>
      </c>
      <c r="B99" s="181" t="s">
        <v>147</v>
      </c>
      <c r="C99" s="181" t="s">
        <v>148</v>
      </c>
      <c r="D99" s="181" t="s">
        <v>149</v>
      </c>
      <c r="F99" s="267">
        <v>79</v>
      </c>
      <c r="H99" s="268" t="s">
        <v>901</v>
      </c>
      <c r="I99" s="445">
        <v>280</v>
      </c>
      <c r="J99" s="447">
        <v>0.1</v>
      </c>
      <c r="K99" s="446">
        <v>203</v>
      </c>
      <c r="L99" s="446">
        <v>94</v>
      </c>
      <c r="M99" s="446">
        <v>51</v>
      </c>
      <c r="N99" s="446">
        <v>21</v>
      </c>
      <c r="O99" s="446">
        <v>8</v>
      </c>
      <c r="P99" s="446">
        <v>14</v>
      </c>
      <c r="Q99" s="446">
        <v>109</v>
      </c>
      <c r="R99" s="446">
        <v>47</v>
      </c>
      <c r="S99" s="446">
        <v>40</v>
      </c>
      <c r="T99" s="446">
        <v>12</v>
      </c>
      <c r="U99" s="446">
        <v>10</v>
      </c>
      <c r="V99" s="446">
        <v>35</v>
      </c>
      <c r="W99" s="446">
        <v>10</v>
      </c>
      <c r="X99" s="446">
        <v>1</v>
      </c>
      <c r="Y99" s="446" t="s">
        <v>200</v>
      </c>
      <c r="Z99" s="446">
        <v>1</v>
      </c>
      <c r="AA99" s="446">
        <v>1</v>
      </c>
      <c r="AB99" s="446">
        <v>4</v>
      </c>
      <c r="AC99" s="446">
        <v>1</v>
      </c>
      <c r="AD99" s="446">
        <v>2</v>
      </c>
      <c r="AE99" s="446">
        <v>11</v>
      </c>
      <c r="AF99" s="446" t="s">
        <v>200</v>
      </c>
      <c r="AG99" s="446">
        <v>2</v>
      </c>
      <c r="AH99" s="446">
        <v>5</v>
      </c>
      <c r="AI99" s="446" t="s">
        <v>200</v>
      </c>
      <c r="AJ99" s="446" t="s">
        <v>200</v>
      </c>
      <c r="AK99" s="446" t="s">
        <v>200</v>
      </c>
      <c r="AL99" s="446">
        <v>1</v>
      </c>
      <c r="AM99" s="446" t="s">
        <v>200</v>
      </c>
      <c r="AN99" s="446" t="s">
        <v>200</v>
      </c>
      <c r="AO99" s="446" t="s">
        <v>200</v>
      </c>
      <c r="AP99" s="446">
        <v>3</v>
      </c>
      <c r="AQ99" s="446">
        <v>4</v>
      </c>
      <c r="AR99" s="446">
        <v>1</v>
      </c>
      <c r="AS99" s="446">
        <v>1</v>
      </c>
      <c r="AT99" s="446" t="s">
        <v>200</v>
      </c>
      <c r="AU99" s="446" t="s">
        <v>200</v>
      </c>
      <c r="AV99" s="446" t="s">
        <v>200</v>
      </c>
      <c r="AW99" s="446" t="s">
        <v>200</v>
      </c>
      <c r="AX99" s="446">
        <v>1</v>
      </c>
      <c r="AY99" s="446">
        <v>1</v>
      </c>
      <c r="AZ99" s="446" t="s">
        <v>200</v>
      </c>
      <c r="BA99" s="446">
        <v>10</v>
      </c>
      <c r="BB99" s="446">
        <v>6</v>
      </c>
      <c r="BC99" s="446" t="s">
        <v>200</v>
      </c>
      <c r="BD99" s="446">
        <v>3</v>
      </c>
      <c r="BE99" s="446" t="s">
        <v>200</v>
      </c>
      <c r="BF99" s="446">
        <v>1</v>
      </c>
      <c r="BG99" s="446">
        <v>42</v>
      </c>
      <c r="BH99" s="446">
        <v>9</v>
      </c>
      <c r="BI99" s="446">
        <v>1</v>
      </c>
      <c r="BJ99" s="446">
        <v>24</v>
      </c>
      <c r="BK99" s="446">
        <v>8</v>
      </c>
      <c r="BL99" s="272"/>
    </row>
    <row r="100" spans="1:64" s="181" customFormat="1" ht="12" hidden="1" customHeight="1">
      <c r="A100" s="181" t="s">
        <v>897</v>
      </c>
      <c r="B100" s="181" t="s">
        <v>147</v>
      </c>
      <c r="C100" s="181" t="s">
        <v>148</v>
      </c>
      <c r="D100" s="181" t="s">
        <v>149</v>
      </c>
      <c r="F100" s="267">
        <v>80</v>
      </c>
      <c r="H100" s="268" t="s">
        <v>902</v>
      </c>
      <c r="I100" s="445">
        <v>88</v>
      </c>
      <c r="J100" s="447">
        <v>0</v>
      </c>
      <c r="K100" s="446">
        <v>65</v>
      </c>
      <c r="L100" s="446">
        <v>60</v>
      </c>
      <c r="M100" s="446">
        <v>13</v>
      </c>
      <c r="N100" s="446">
        <v>3</v>
      </c>
      <c r="O100" s="446">
        <v>3</v>
      </c>
      <c r="P100" s="446">
        <v>41</v>
      </c>
      <c r="Q100" s="446">
        <v>5</v>
      </c>
      <c r="R100" s="446">
        <v>3</v>
      </c>
      <c r="S100" s="446">
        <v>1</v>
      </c>
      <c r="T100" s="446" t="s">
        <v>200</v>
      </c>
      <c r="U100" s="446">
        <v>1</v>
      </c>
      <c r="V100" s="446">
        <v>17</v>
      </c>
      <c r="W100" s="446">
        <v>12</v>
      </c>
      <c r="X100" s="446" t="s">
        <v>200</v>
      </c>
      <c r="Y100" s="446">
        <v>2</v>
      </c>
      <c r="Z100" s="446">
        <v>1</v>
      </c>
      <c r="AA100" s="446">
        <v>1</v>
      </c>
      <c r="AB100" s="446">
        <v>8</v>
      </c>
      <c r="AC100" s="446" t="s">
        <v>200</v>
      </c>
      <c r="AD100" s="446" t="s">
        <v>200</v>
      </c>
      <c r="AE100" s="446">
        <v>2</v>
      </c>
      <c r="AF100" s="446">
        <v>1</v>
      </c>
      <c r="AG100" s="446">
        <v>1</v>
      </c>
      <c r="AH100" s="446" t="s">
        <v>200</v>
      </c>
      <c r="AI100" s="446" t="s">
        <v>200</v>
      </c>
      <c r="AJ100" s="446" t="s">
        <v>200</v>
      </c>
      <c r="AK100" s="446" t="s">
        <v>200</v>
      </c>
      <c r="AL100" s="446" t="s">
        <v>200</v>
      </c>
      <c r="AM100" s="446" t="s">
        <v>200</v>
      </c>
      <c r="AN100" s="446" t="s">
        <v>200</v>
      </c>
      <c r="AO100" s="446" t="s">
        <v>200</v>
      </c>
      <c r="AP100" s="446" t="s">
        <v>200</v>
      </c>
      <c r="AQ100" s="446">
        <v>1</v>
      </c>
      <c r="AR100" s="446" t="s">
        <v>200</v>
      </c>
      <c r="AS100" s="446" t="s">
        <v>200</v>
      </c>
      <c r="AT100" s="446" t="s">
        <v>200</v>
      </c>
      <c r="AU100" s="446" t="s">
        <v>200</v>
      </c>
      <c r="AV100" s="446" t="s">
        <v>200</v>
      </c>
      <c r="AW100" s="446" t="s">
        <v>200</v>
      </c>
      <c r="AX100" s="446">
        <v>1</v>
      </c>
      <c r="AY100" s="446" t="s">
        <v>200</v>
      </c>
      <c r="AZ100" s="446" t="s">
        <v>200</v>
      </c>
      <c r="BA100" s="446">
        <v>2</v>
      </c>
      <c r="BB100" s="446">
        <v>2</v>
      </c>
      <c r="BC100" s="446" t="s">
        <v>200</v>
      </c>
      <c r="BD100" s="446" t="s">
        <v>200</v>
      </c>
      <c r="BE100" s="446" t="s">
        <v>200</v>
      </c>
      <c r="BF100" s="446" t="s">
        <v>200</v>
      </c>
      <c r="BG100" s="446">
        <v>6</v>
      </c>
      <c r="BH100" s="446">
        <v>2</v>
      </c>
      <c r="BI100" s="446">
        <v>1</v>
      </c>
      <c r="BJ100" s="446">
        <v>3</v>
      </c>
      <c r="BK100" s="446" t="s">
        <v>200</v>
      </c>
      <c r="BL100" s="272"/>
    </row>
    <row r="101" spans="1:64" s="181" customFormat="1" ht="12" hidden="1" customHeight="1">
      <c r="A101" s="181" t="s">
        <v>897</v>
      </c>
      <c r="B101" s="181" t="s">
        <v>147</v>
      </c>
      <c r="C101" s="181" t="s">
        <v>148</v>
      </c>
      <c r="D101" s="181" t="s">
        <v>149</v>
      </c>
      <c r="F101" s="267">
        <v>81</v>
      </c>
      <c r="H101" s="268" t="s">
        <v>906</v>
      </c>
      <c r="I101" s="445">
        <v>18472</v>
      </c>
      <c r="J101" s="447">
        <v>6.4</v>
      </c>
      <c r="K101" s="446">
        <v>14521</v>
      </c>
      <c r="L101" s="446">
        <v>7869</v>
      </c>
      <c r="M101" s="446">
        <v>4853</v>
      </c>
      <c r="N101" s="446">
        <v>925</v>
      </c>
      <c r="O101" s="446">
        <v>487</v>
      </c>
      <c r="P101" s="446">
        <v>1604</v>
      </c>
      <c r="Q101" s="446">
        <v>6652</v>
      </c>
      <c r="R101" s="446">
        <v>1667</v>
      </c>
      <c r="S101" s="446">
        <v>2059</v>
      </c>
      <c r="T101" s="446">
        <v>2027</v>
      </c>
      <c r="U101" s="446">
        <v>899</v>
      </c>
      <c r="V101" s="446">
        <v>1075</v>
      </c>
      <c r="W101" s="446">
        <v>262</v>
      </c>
      <c r="X101" s="446">
        <v>37</v>
      </c>
      <c r="Y101" s="446">
        <v>45</v>
      </c>
      <c r="Z101" s="446">
        <v>18</v>
      </c>
      <c r="AA101" s="446">
        <v>20</v>
      </c>
      <c r="AB101" s="446">
        <v>55</v>
      </c>
      <c r="AC101" s="446">
        <v>49</v>
      </c>
      <c r="AD101" s="446">
        <v>38</v>
      </c>
      <c r="AE101" s="446">
        <v>147</v>
      </c>
      <c r="AF101" s="446">
        <v>1</v>
      </c>
      <c r="AG101" s="446">
        <v>49</v>
      </c>
      <c r="AH101" s="446">
        <v>51</v>
      </c>
      <c r="AI101" s="446">
        <v>2</v>
      </c>
      <c r="AJ101" s="446" t="s">
        <v>200</v>
      </c>
      <c r="AK101" s="446" t="s">
        <v>200</v>
      </c>
      <c r="AL101" s="446" t="s">
        <v>200</v>
      </c>
      <c r="AM101" s="446" t="s">
        <v>200</v>
      </c>
      <c r="AN101" s="446" t="s">
        <v>200</v>
      </c>
      <c r="AO101" s="446">
        <v>12</v>
      </c>
      <c r="AP101" s="446">
        <v>32</v>
      </c>
      <c r="AQ101" s="446">
        <v>76</v>
      </c>
      <c r="AR101" s="446">
        <v>13</v>
      </c>
      <c r="AS101" s="446">
        <v>7</v>
      </c>
      <c r="AT101" s="446" t="s">
        <v>200</v>
      </c>
      <c r="AU101" s="446">
        <v>4</v>
      </c>
      <c r="AV101" s="446">
        <v>3</v>
      </c>
      <c r="AW101" s="446" t="s">
        <v>200</v>
      </c>
      <c r="AX101" s="446">
        <v>1</v>
      </c>
      <c r="AY101" s="446">
        <v>3</v>
      </c>
      <c r="AZ101" s="446">
        <v>45</v>
      </c>
      <c r="BA101" s="446">
        <v>590</v>
      </c>
      <c r="BB101" s="446">
        <v>77</v>
      </c>
      <c r="BC101" s="446">
        <v>14</v>
      </c>
      <c r="BD101" s="446">
        <v>5</v>
      </c>
      <c r="BE101" s="446">
        <v>302</v>
      </c>
      <c r="BF101" s="446">
        <v>192</v>
      </c>
      <c r="BG101" s="446">
        <v>2876</v>
      </c>
      <c r="BH101" s="446">
        <v>1022</v>
      </c>
      <c r="BI101" s="446">
        <v>250</v>
      </c>
      <c r="BJ101" s="446">
        <v>1151</v>
      </c>
      <c r="BK101" s="446">
        <v>453</v>
      </c>
      <c r="BL101" s="272"/>
    </row>
    <row r="102" spans="1:64" s="181" customFormat="1" ht="12" hidden="1" customHeight="1">
      <c r="A102" s="181" t="s">
        <v>897</v>
      </c>
      <c r="B102" s="181" t="s">
        <v>147</v>
      </c>
      <c r="C102" s="181" t="s">
        <v>148</v>
      </c>
      <c r="D102" s="181" t="s">
        <v>149</v>
      </c>
      <c r="F102" s="267">
        <v>82</v>
      </c>
      <c r="H102" s="268" t="s">
        <v>907</v>
      </c>
      <c r="I102" s="445">
        <v>5981</v>
      </c>
      <c r="J102" s="447">
        <v>2.1</v>
      </c>
      <c r="K102" s="446">
        <v>4796</v>
      </c>
      <c r="L102" s="446">
        <v>4272</v>
      </c>
      <c r="M102" s="446">
        <v>2894</v>
      </c>
      <c r="N102" s="446">
        <v>500</v>
      </c>
      <c r="O102" s="446">
        <v>251</v>
      </c>
      <c r="P102" s="446">
        <v>627</v>
      </c>
      <c r="Q102" s="446">
        <v>524</v>
      </c>
      <c r="R102" s="446">
        <v>48</v>
      </c>
      <c r="S102" s="446">
        <v>64</v>
      </c>
      <c r="T102" s="446">
        <v>311</v>
      </c>
      <c r="U102" s="446">
        <v>101</v>
      </c>
      <c r="V102" s="446">
        <v>146</v>
      </c>
      <c r="W102" s="446">
        <v>60</v>
      </c>
      <c r="X102" s="446">
        <v>15</v>
      </c>
      <c r="Y102" s="446">
        <v>11</v>
      </c>
      <c r="Z102" s="446">
        <v>7</v>
      </c>
      <c r="AA102" s="446">
        <v>8</v>
      </c>
      <c r="AB102" s="446">
        <v>6</v>
      </c>
      <c r="AC102" s="446">
        <v>11</v>
      </c>
      <c r="AD102" s="446">
        <v>2</v>
      </c>
      <c r="AE102" s="446">
        <v>17</v>
      </c>
      <c r="AF102" s="446" t="s">
        <v>200</v>
      </c>
      <c r="AG102" s="446">
        <v>7</v>
      </c>
      <c r="AH102" s="446">
        <v>8</v>
      </c>
      <c r="AI102" s="446" t="s">
        <v>200</v>
      </c>
      <c r="AJ102" s="446" t="s">
        <v>200</v>
      </c>
      <c r="AK102" s="446" t="s">
        <v>200</v>
      </c>
      <c r="AL102" s="446" t="s">
        <v>200</v>
      </c>
      <c r="AM102" s="446" t="s">
        <v>200</v>
      </c>
      <c r="AN102" s="446" t="s">
        <v>200</v>
      </c>
      <c r="AO102" s="446" t="s">
        <v>200</v>
      </c>
      <c r="AP102" s="446">
        <v>2</v>
      </c>
      <c r="AQ102" s="446">
        <v>4</v>
      </c>
      <c r="AR102" s="446">
        <v>1</v>
      </c>
      <c r="AS102" s="446" t="s">
        <v>200</v>
      </c>
      <c r="AT102" s="446" t="s">
        <v>200</v>
      </c>
      <c r="AU102" s="446" t="s">
        <v>200</v>
      </c>
      <c r="AV102" s="446" t="s">
        <v>200</v>
      </c>
      <c r="AW102" s="446" t="s">
        <v>200</v>
      </c>
      <c r="AX102" s="446" t="s">
        <v>200</v>
      </c>
      <c r="AY102" s="446" t="s">
        <v>200</v>
      </c>
      <c r="AZ102" s="446">
        <v>3</v>
      </c>
      <c r="BA102" s="446">
        <v>65</v>
      </c>
      <c r="BB102" s="446">
        <v>11</v>
      </c>
      <c r="BC102" s="446">
        <v>3</v>
      </c>
      <c r="BD102" s="446">
        <v>1</v>
      </c>
      <c r="BE102" s="446">
        <v>33</v>
      </c>
      <c r="BF102" s="446">
        <v>17</v>
      </c>
      <c r="BG102" s="446">
        <v>1039</v>
      </c>
      <c r="BH102" s="446">
        <v>304</v>
      </c>
      <c r="BI102" s="446">
        <v>102</v>
      </c>
      <c r="BJ102" s="446">
        <v>428</v>
      </c>
      <c r="BK102" s="446">
        <v>205</v>
      </c>
      <c r="BL102" s="272"/>
    </row>
    <row r="103" spans="1:64" s="181" customFormat="1" ht="12" hidden="1" customHeight="1">
      <c r="A103" s="181" t="s">
        <v>897</v>
      </c>
      <c r="B103" s="181" t="s">
        <v>147</v>
      </c>
      <c r="C103" s="181" t="s">
        <v>148</v>
      </c>
      <c r="D103" s="181" t="s">
        <v>149</v>
      </c>
      <c r="F103" s="267">
        <v>83</v>
      </c>
      <c r="H103" s="268" t="s">
        <v>908</v>
      </c>
      <c r="I103" s="445">
        <v>1418</v>
      </c>
      <c r="J103" s="447">
        <v>0.5</v>
      </c>
      <c r="K103" s="446">
        <v>1348</v>
      </c>
      <c r="L103" s="446">
        <v>159</v>
      </c>
      <c r="M103" s="446">
        <v>143</v>
      </c>
      <c r="N103" s="446">
        <v>5</v>
      </c>
      <c r="O103" s="446" t="s">
        <v>200</v>
      </c>
      <c r="P103" s="446">
        <v>11</v>
      </c>
      <c r="Q103" s="446">
        <v>1189</v>
      </c>
      <c r="R103" s="446">
        <v>1126</v>
      </c>
      <c r="S103" s="446">
        <v>13</v>
      </c>
      <c r="T103" s="446">
        <v>21</v>
      </c>
      <c r="U103" s="446">
        <v>29</v>
      </c>
      <c r="V103" s="446">
        <v>25</v>
      </c>
      <c r="W103" s="446">
        <v>10</v>
      </c>
      <c r="X103" s="446">
        <v>1</v>
      </c>
      <c r="Y103" s="446">
        <v>2</v>
      </c>
      <c r="Z103" s="446" t="s">
        <v>200</v>
      </c>
      <c r="AA103" s="446">
        <v>3</v>
      </c>
      <c r="AB103" s="446">
        <v>2</v>
      </c>
      <c r="AC103" s="446" t="s">
        <v>200</v>
      </c>
      <c r="AD103" s="446">
        <v>2</v>
      </c>
      <c r="AE103" s="446">
        <v>4</v>
      </c>
      <c r="AF103" s="446" t="s">
        <v>200</v>
      </c>
      <c r="AG103" s="446">
        <v>1</v>
      </c>
      <c r="AH103" s="446" t="s">
        <v>200</v>
      </c>
      <c r="AI103" s="446" t="s">
        <v>200</v>
      </c>
      <c r="AJ103" s="446" t="s">
        <v>200</v>
      </c>
      <c r="AK103" s="446" t="s">
        <v>200</v>
      </c>
      <c r="AL103" s="446" t="s">
        <v>200</v>
      </c>
      <c r="AM103" s="446" t="s">
        <v>200</v>
      </c>
      <c r="AN103" s="446" t="s">
        <v>200</v>
      </c>
      <c r="AO103" s="446">
        <v>1</v>
      </c>
      <c r="AP103" s="446">
        <v>2</v>
      </c>
      <c r="AQ103" s="446">
        <v>4</v>
      </c>
      <c r="AR103" s="446">
        <v>2</v>
      </c>
      <c r="AS103" s="446">
        <v>1</v>
      </c>
      <c r="AT103" s="446" t="s">
        <v>200</v>
      </c>
      <c r="AU103" s="446" t="s">
        <v>200</v>
      </c>
      <c r="AV103" s="446" t="s">
        <v>200</v>
      </c>
      <c r="AW103" s="446" t="s">
        <v>200</v>
      </c>
      <c r="AX103" s="446" t="s">
        <v>200</v>
      </c>
      <c r="AY103" s="446" t="s">
        <v>200</v>
      </c>
      <c r="AZ103" s="446">
        <v>1</v>
      </c>
      <c r="BA103" s="446">
        <v>7</v>
      </c>
      <c r="BB103" s="446" t="s">
        <v>200</v>
      </c>
      <c r="BC103" s="446" t="s">
        <v>200</v>
      </c>
      <c r="BD103" s="446" t="s">
        <v>200</v>
      </c>
      <c r="BE103" s="446">
        <v>3</v>
      </c>
      <c r="BF103" s="446">
        <v>4</v>
      </c>
      <c r="BG103" s="446">
        <v>45</v>
      </c>
      <c r="BH103" s="446">
        <v>4</v>
      </c>
      <c r="BI103" s="446" t="s">
        <v>200</v>
      </c>
      <c r="BJ103" s="446">
        <v>33</v>
      </c>
      <c r="BK103" s="446">
        <v>8</v>
      </c>
      <c r="BL103" s="272"/>
    </row>
    <row r="104" spans="1:64" s="181" customFormat="1" ht="12" hidden="1" customHeight="1">
      <c r="A104" s="181" t="s">
        <v>897</v>
      </c>
      <c r="B104" s="181" t="s">
        <v>147</v>
      </c>
      <c r="C104" s="181" t="s">
        <v>148</v>
      </c>
      <c r="D104" s="181" t="s">
        <v>149</v>
      </c>
      <c r="F104" s="267">
        <v>84</v>
      </c>
      <c r="H104" s="268" t="s">
        <v>931</v>
      </c>
      <c r="I104" s="445">
        <v>3043</v>
      </c>
      <c r="J104" s="447">
        <v>1.1000000000000001</v>
      </c>
      <c r="K104" s="446">
        <v>2675</v>
      </c>
      <c r="L104" s="446">
        <v>597</v>
      </c>
      <c r="M104" s="446">
        <v>477</v>
      </c>
      <c r="N104" s="446">
        <v>28</v>
      </c>
      <c r="O104" s="446">
        <v>7</v>
      </c>
      <c r="P104" s="446">
        <v>85</v>
      </c>
      <c r="Q104" s="446">
        <v>2078</v>
      </c>
      <c r="R104" s="446">
        <v>230</v>
      </c>
      <c r="S104" s="446">
        <v>1676</v>
      </c>
      <c r="T104" s="446">
        <v>97</v>
      </c>
      <c r="U104" s="446">
        <v>75</v>
      </c>
      <c r="V104" s="446">
        <v>165</v>
      </c>
      <c r="W104" s="446">
        <v>59</v>
      </c>
      <c r="X104" s="446">
        <v>14</v>
      </c>
      <c r="Y104" s="446">
        <v>12</v>
      </c>
      <c r="Z104" s="446">
        <v>5</v>
      </c>
      <c r="AA104" s="446">
        <v>5</v>
      </c>
      <c r="AB104" s="446">
        <v>10</v>
      </c>
      <c r="AC104" s="446">
        <v>7</v>
      </c>
      <c r="AD104" s="446">
        <v>6</v>
      </c>
      <c r="AE104" s="446">
        <v>40</v>
      </c>
      <c r="AF104" s="446" t="s">
        <v>200</v>
      </c>
      <c r="AG104" s="446">
        <v>18</v>
      </c>
      <c r="AH104" s="446">
        <v>5</v>
      </c>
      <c r="AI104" s="446">
        <v>1</v>
      </c>
      <c r="AJ104" s="446" t="s">
        <v>200</v>
      </c>
      <c r="AK104" s="446" t="s">
        <v>200</v>
      </c>
      <c r="AL104" s="446" t="s">
        <v>200</v>
      </c>
      <c r="AM104" s="446" t="s">
        <v>200</v>
      </c>
      <c r="AN104" s="446" t="s">
        <v>200</v>
      </c>
      <c r="AO104" s="446">
        <v>9</v>
      </c>
      <c r="AP104" s="446">
        <v>7</v>
      </c>
      <c r="AQ104" s="446">
        <v>9</v>
      </c>
      <c r="AR104" s="446">
        <v>2</v>
      </c>
      <c r="AS104" s="446" t="s">
        <v>200</v>
      </c>
      <c r="AT104" s="446" t="s">
        <v>200</v>
      </c>
      <c r="AU104" s="446">
        <v>2</v>
      </c>
      <c r="AV104" s="446">
        <v>2</v>
      </c>
      <c r="AW104" s="446" t="s">
        <v>200</v>
      </c>
      <c r="AX104" s="446">
        <v>1</v>
      </c>
      <c r="AY104" s="446" t="s">
        <v>200</v>
      </c>
      <c r="AZ104" s="446">
        <v>2</v>
      </c>
      <c r="BA104" s="446">
        <v>57</v>
      </c>
      <c r="BB104" s="446">
        <v>2</v>
      </c>
      <c r="BC104" s="446" t="s">
        <v>200</v>
      </c>
      <c r="BD104" s="446" t="s">
        <v>200</v>
      </c>
      <c r="BE104" s="446">
        <v>25</v>
      </c>
      <c r="BF104" s="446">
        <v>30</v>
      </c>
      <c r="BG104" s="446">
        <v>203</v>
      </c>
      <c r="BH104" s="446">
        <v>39</v>
      </c>
      <c r="BI104" s="446">
        <v>19</v>
      </c>
      <c r="BJ104" s="446">
        <v>105</v>
      </c>
      <c r="BK104" s="446">
        <v>40</v>
      </c>
      <c r="BL104" s="272"/>
    </row>
    <row r="105" spans="1:64" s="181" customFormat="1" ht="12" hidden="1" customHeight="1">
      <c r="A105" s="181" t="s">
        <v>897</v>
      </c>
      <c r="B105" s="181" t="s">
        <v>147</v>
      </c>
      <c r="C105" s="181" t="s">
        <v>148</v>
      </c>
      <c r="D105" s="181" t="s">
        <v>149</v>
      </c>
      <c r="F105" s="267">
        <v>85</v>
      </c>
      <c r="H105" s="268" t="s">
        <v>910</v>
      </c>
      <c r="I105" s="445">
        <v>8030</v>
      </c>
      <c r="J105" s="447">
        <v>2.8</v>
      </c>
      <c r="K105" s="446">
        <v>5702</v>
      </c>
      <c r="L105" s="446">
        <v>2841</v>
      </c>
      <c r="M105" s="446">
        <v>1339</v>
      </c>
      <c r="N105" s="446">
        <v>392</v>
      </c>
      <c r="O105" s="446">
        <v>229</v>
      </c>
      <c r="P105" s="446">
        <v>881</v>
      </c>
      <c r="Q105" s="446">
        <v>2861</v>
      </c>
      <c r="R105" s="446">
        <v>263</v>
      </c>
      <c r="S105" s="446">
        <v>306</v>
      </c>
      <c r="T105" s="446">
        <v>1598</v>
      </c>
      <c r="U105" s="446">
        <v>694</v>
      </c>
      <c r="V105" s="446">
        <v>739</v>
      </c>
      <c r="W105" s="446">
        <v>133</v>
      </c>
      <c r="X105" s="446">
        <v>7</v>
      </c>
      <c r="Y105" s="446">
        <v>20</v>
      </c>
      <c r="Z105" s="446">
        <v>6</v>
      </c>
      <c r="AA105" s="446">
        <v>4</v>
      </c>
      <c r="AB105" s="446">
        <v>37</v>
      </c>
      <c r="AC105" s="446">
        <v>31</v>
      </c>
      <c r="AD105" s="446">
        <v>28</v>
      </c>
      <c r="AE105" s="446">
        <v>86</v>
      </c>
      <c r="AF105" s="446">
        <v>1</v>
      </c>
      <c r="AG105" s="446">
        <v>23</v>
      </c>
      <c r="AH105" s="446">
        <v>38</v>
      </c>
      <c r="AI105" s="446">
        <v>1</v>
      </c>
      <c r="AJ105" s="446" t="s">
        <v>200</v>
      </c>
      <c r="AK105" s="446" t="s">
        <v>200</v>
      </c>
      <c r="AL105" s="446" t="s">
        <v>200</v>
      </c>
      <c r="AM105" s="446" t="s">
        <v>200</v>
      </c>
      <c r="AN105" s="446" t="s">
        <v>200</v>
      </c>
      <c r="AO105" s="446">
        <v>2</v>
      </c>
      <c r="AP105" s="446">
        <v>21</v>
      </c>
      <c r="AQ105" s="446">
        <v>59</v>
      </c>
      <c r="AR105" s="446">
        <v>8</v>
      </c>
      <c r="AS105" s="446">
        <v>6</v>
      </c>
      <c r="AT105" s="446" t="s">
        <v>200</v>
      </c>
      <c r="AU105" s="446">
        <v>2</v>
      </c>
      <c r="AV105" s="446">
        <v>1</v>
      </c>
      <c r="AW105" s="446" t="s">
        <v>200</v>
      </c>
      <c r="AX105" s="446" t="s">
        <v>200</v>
      </c>
      <c r="AY105" s="446">
        <v>3</v>
      </c>
      <c r="AZ105" s="446">
        <v>39</v>
      </c>
      <c r="BA105" s="446">
        <v>461</v>
      </c>
      <c r="BB105" s="446">
        <v>64</v>
      </c>
      <c r="BC105" s="446">
        <v>11</v>
      </c>
      <c r="BD105" s="446">
        <v>4</v>
      </c>
      <c r="BE105" s="446">
        <v>241</v>
      </c>
      <c r="BF105" s="446">
        <v>141</v>
      </c>
      <c r="BG105" s="446">
        <v>1589</v>
      </c>
      <c r="BH105" s="446">
        <v>675</v>
      </c>
      <c r="BI105" s="446">
        <v>129</v>
      </c>
      <c r="BJ105" s="446">
        <v>585</v>
      </c>
      <c r="BK105" s="446">
        <v>200</v>
      </c>
      <c r="BL105" s="272"/>
    </row>
    <row r="106" spans="1:64" s="181" customFormat="1" ht="12" hidden="1" customHeight="1">
      <c r="A106" s="181" t="s">
        <v>897</v>
      </c>
      <c r="B106" s="181" t="s">
        <v>147</v>
      </c>
      <c r="C106" s="181" t="s">
        <v>148</v>
      </c>
      <c r="D106" s="181" t="s">
        <v>149</v>
      </c>
      <c r="F106" s="267">
        <v>86</v>
      </c>
      <c r="H106" s="268" t="s">
        <v>932</v>
      </c>
      <c r="I106" s="445">
        <v>44350</v>
      </c>
      <c r="J106" s="447">
        <v>15.4</v>
      </c>
      <c r="K106" s="446">
        <v>1526</v>
      </c>
      <c r="L106" s="446">
        <v>933</v>
      </c>
      <c r="M106" s="446">
        <v>591</v>
      </c>
      <c r="N106" s="446">
        <v>90</v>
      </c>
      <c r="O106" s="446">
        <v>33</v>
      </c>
      <c r="P106" s="446">
        <v>219</v>
      </c>
      <c r="Q106" s="446">
        <v>593</v>
      </c>
      <c r="R106" s="446">
        <v>52</v>
      </c>
      <c r="S106" s="446">
        <v>99</v>
      </c>
      <c r="T106" s="446">
        <v>265</v>
      </c>
      <c r="U106" s="446">
        <v>177</v>
      </c>
      <c r="V106" s="446">
        <v>41752</v>
      </c>
      <c r="W106" s="446">
        <v>3592</v>
      </c>
      <c r="X106" s="446">
        <v>261</v>
      </c>
      <c r="Y106" s="446">
        <v>340</v>
      </c>
      <c r="Z106" s="446">
        <v>480</v>
      </c>
      <c r="AA106" s="446">
        <v>524</v>
      </c>
      <c r="AB106" s="446">
        <v>1446</v>
      </c>
      <c r="AC106" s="446">
        <v>235</v>
      </c>
      <c r="AD106" s="446">
        <v>306</v>
      </c>
      <c r="AE106" s="446">
        <v>3996</v>
      </c>
      <c r="AF106" s="446">
        <v>356</v>
      </c>
      <c r="AG106" s="446">
        <v>721</v>
      </c>
      <c r="AH106" s="446">
        <v>890</v>
      </c>
      <c r="AI106" s="446">
        <v>605</v>
      </c>
      <c r="AJ106" s="446">
        <v>148</v>
      </c>
      <c r="AK106" s="446">
        <v>69</v>
      </c>
      <c r="AL106" s="446">
        <v>274</v>
      </c>
      <c r="AM106" s="446">
        <v>37</v>
      </c>
      <c r="AN106" s="446">
        <v>14</v>
      </c>
      <c r="AO106" s="446">
        <v>90</v>
      </c>
      <c r="AP106" s="446">
        <v>792</v>
      </c>
      <c r="AQ106" s="446">
        <v>2271</v>
      </c>
      <c r="AR106" s="446">
        <v>391</v>
      </c>
      <c r="AS106" s="446">
        <v>404</v>
      </c>
      <c r="AT106" s="446">
        <v>96</v>
      </c>
      <c r="AU106" s="446">
        <v>170</v>
      </c>
      <c r="AV106" s="446">
        <v>116</v>
      </c>
      <c r="AW106" s="446">
        <v>66</v>
      </c>
      <c r="AX106" s="446">
        <v>491</v>
      </c>
      <c r="AY106" s="446">
        <v>217</v>
      </c>
      <c r="AZ106" s="446">
        <v>320</v>
      </c>
      <c r="BA106" s="446">
        <v>31893</v>
      </c>
      <c r="BB106" s="446">
        <v>18673</v>
      </c>
      <c r="BC106" s="446">
        <v>2709</v>
      </c>
      <c r="BD106" s="446">
        <v>1481</v>
      </c>
      <c r="BE106" s="446">
        <v>7261</v>
      </c>
      <c r="BF106" s="446">
        <v>1769</v>
      </c>
      <c r="BG106" s="446">
        <v>1072</v>
      </c>
      <c r="BH106" s="446">
        <v>257</v>
      </c>
      <c r="BI106" s="446">
        <v>229</v>
      </c>
      <c r="BJ106" s="446">
        <v>301</v>
      </c>
      <c r="BK106" s="446">
        <v>285</v>
      </c>
      <c r="BL106" s="272"/>
    </row>
    <row r="107" spans="1:64" s="181" customFormat="1" ht="12" hidden="1" customHeight="1">
      <c r="A107" s="181" t="s">
        <v>897</v>
      </c>
      <c r="B107" s="181" t="s">
        <v>147</v>
      </c>
      <c r="C107" s="181" t="s">
        <v>148</v>
      </c>
      <c r="D107" s="181" t="s">
        <v>149</v>
      </c>
      <c r="F107" s="267">
        <v>87</v>
      </c>
      <c r="H107" s="268" t="s">
        <v>933</v>
      </c>
      <c r="I107" s="445">
        <v>3334</v>
      </c>
      <c r="J107" s="447">
        <v>1.2</v>
      </c>
      <c r="K107" s="446">
        <v>405</v>
      </c>
      <c r="L107" s="446">
        <v>241</v>
      </c>
      <c r="M107" s="446">
        <v>117</v>
      </c>
      <c r="N107" s="446">
        <v>62</v>
      </c>
      <c r="O107" s="446">
        <v>15</v>
      </c>
      <c r="P107" s="446">
        <v>47</v>
      </c>
      <c r="Q107" s="446">
        <v>164</v>
      </c>
      <c r="R107" s="446">
        <v>13</v>
      </c>
      <c r="S107" s="446">
        <v>25</v>
      </c>
      <c r="T107" s="446">
        <v>69</v>
      </c>
      <c r="U107" s="446">
        <v>57</v>
      </c>
      <c r="V107" s="446">
        <v>2717</v>
      </c>
      <c r="W107" s="446">
        <v>2316</v>
      </c>
      <c r="X107" s="446">
        <v>132</v>
      </c>
      <c r="Y107" s="446">
        <v>83</v>
      </c>
      <c r="Z107" s="446">
        <v>370</v>
      </c>
      <c r="AA107" s="446">
        <v>315</v>
      </c>
      <c r="AB107" s="446">
        <v>988</v>
      </c>
      <c r="AC107" s="446">
        <v>179</v>
      </c>
      <c r="AD107" s="446">
        <v>249</v>
      </c>
      <c r="AE107" s="446">
        <v>159</v>
      </c>
      <c r="AF107" s="446">
        <v>3</v>
      </c>
      <c r="AG107" s="446">
        <v>30</v>
      </c>
      <c r="AH107" s="446">
        <v>20</v>
      </c>
      <c r="AI107" s="446">
        <v>34</v>
      </c>
      <c r="AJ107" s="446">
        <v>4</v>
      </c>
      <c r="AK107" s="446">
        <v>2</v>
      </c>
      <c r="AL107" s="446">
        <v>9</v>
      </c>
      <c r="AM107" s="446">
        <v>1</v>
      </c>
      <c r="AN107" s="446" t="s">
        <v>200</v>
      </c>
      <c r="AO107" s="446" t="s">
        <v>200</v>
      </c>
      <c r="AP107" s="446">
        <v>56</v>
      </c>
      <c r="AQ107" s="446">
        <v>87</v>
      </c>
      <c r="AR107" s="446">
        <v>21</v>
      </c>
      <c r="AS107" s="446">
        <v>9</v>
      </c>
      <c r="AT107" s="446">
        <v>1</v>
      </c>
      <c r="AU107" s="446">
        <v>2</v>
      </c>
      <c r="AV107" s="446">
        <v>2</v>
      </c>
      <c r="AW107" s="446">
        <v>2</v>
      </c>
      <c r="AX107" s="446">
        <v>8</v>
      </c>
      <c r="AY107" s="446">
        <v>10</v>
      </c>
      <c r="AZ107" s="446">
        <v>32</v>
      </c>
      <c r="BA107" s="446">
        <v>155</v>
      </c>
      <c r="BB107" s="446">
        <v>106</v>
      </c>
      <c r="BC107" s="446" t="s">
        <v>200</v>
      </c>
      <c r="BD107" s="446">
        <v>30</v>
      </c>
      <c r="BE107" s="446">
        <v>3</v>
      </c>
      <c r="BF107" s="446">
        <v>16</v>
      </c>
      <c r="BG107" s="446">
        <v>212</v>
      </c>
      <c r="BH107" s="446">
        <v>89</v>
      </c>
      <c r="BI107" s="446">
        <v>16</v>
      </c>
      <c r="BJ107" s="446">
        <v>70</v>
      </c>
      <c r="BK107" s="446">
        <v>37</v>
      </c>
      <c r="BL107" s="272"/>
    </row>
    <row r="108" spans="1:64" s="181" customFormat="1" ht="12" hidden="1" customHeight="1">
      <c r="A108" s="181" t="s">
        <v>897</v>
      </c>
      <c r="B108" s="181" t="s">
        <v>147</v>
      </c>
      <c r="C108" s="181" t="s">
        <v>148</v>
      </c>
      <c r="D108" s="181" t="s">
        <v>149</v>
      </c>
      <c r="F108" s="267">
        <v>88</v>
      </c>
      <c r="H108" s="268" t="s">
        <v>934</v>
      </c>
      <c r="I108" s="445">
        <v>5900</v>
      </c>
      <c r="J108" s="447">
        <v>2.1</v>
      </c>
      <c r="K108" s="446">
        <v>699</v>
      </c>
      <c r="L108" s="446">
        <v>484</v>
      </c>
      <c r="M108" s="446">
        <v>335</v>
      </c>
      <c r="N108" s="446">
        <v>24</v>
      </c>
      <c r="O108" s="446">
        <v>14</v>
      </c>
      <c r="P108" s="446">
        <v>111</v>
      </c>
      <c r="Q108" s="446">
        <v>215</v>
      </c>
      <c r="R108" s="446">
        <v>18</v>
      </c>
      <c r="S108" s="446">
        <v>52</v>
      </c>
      <c r="T108" s="446">
        <v>60</v>
      </c>
      <c r="U108" s="446">
        <v>85</v>
      </c>
      <c r="V108" s="446">
        <v>4871</v>
      </c>
      <c r="W108" s="446">
        <v>821</v>
      </c>
      <c r="X108" s="446">
        <v>119</v>
      </c>
      <c r="Y108" s="446">
        <v>238</v>
      </c>
      <c r="Z108" s="446">
        <v>97</v>
      </c>
      <c r="AA108" s="446">
        <v>130</v>
      </c>
      <c r="AB108" s="446">
        <v>174</v>
      </c>
      <c r="AC108" s="446">
        <v>35</v>
      </c>
      <c r="AD108" s="446">
        <v>28</v>
      </c>
      <c r="AE108" s="446">
        <v>3767</v>
      </c>
      <c r="AF108" s="446">
        <v>350</v>
      </c>
      <c r="AG108" s="446">
        <v>683</v>
      </c>
      <c r="AH108" s="446">
        <v>855</v>
      </c>
      <c r="AI108" s="446">
        <v>554</v>
      </c>
      <c r="AJ108" s="446">
        <v>137</v>
      </c>
      <c r="AK108" s="446">
        <v>66</v>
      </c>
      <c r="AL108" s="446">
        <v>260</v>
      </c>
      <c r="AM108" s="446">
        <v>35</v>
      </c>
      <c r="AN108" s="446">
        <v>14</v>
      </c>
      <c r="AO108" s="446">
        <v>86</v>
      </c>
      <c r="AP108" s="446">
        <v>727</v>
      </c>
      <c r="AQ108" s="446">
        <v>154</v>
      </c>
      <c r="AR108" s="446">
        <v>35</v>
      </c>
      <c r="AS108" s="446">
        <v>37</v>
      </c>
      <c r="AT108" s="446">
        <v>4</v>
      </c>
      <c r="AU108" s="446">
        <v>14</v>
      </c>
      <c r="AV108" s="446">
        <v>12</v>
      </c>
      <c r="AW108" s="446">
        <v>2</v>
      </c>
      <c r="AX108" s="446">
        <v>16</v>
      </c>
      <c r="AY108" s="446">
        <v>10</v>
      </c>
      <c r="AZ108" s="446">
        <v>24</v>
      </c>
      <c r="BA108" s="446">
        <v>129</v>
      </c>
      <c r="BB108" s="446">
        <v>46</v>
      </c>
      <c r="BC108" s="446">
        <v>2</v>
      </c>
      <c r="BD108" s="446">
        <v>18</v>
      </c>
      <c r="BE108" s="446">
        <v>10</v>
      </c>
      <c r="BF108" s="446">
        <v>53</v>
      </c>
      <c r="BG108" s="446">
        <v>330</v>
      </c>
      <c r="BH108" s="446">
        <v>40</v>
      </c>
      <c r="BI108" s="446">
        <v>45</v>
      </c>
      <c r="BJ108" s="446">
        <v>90</v>
      </c>
      <c r="BK108" s="446">
        <v>155</v>
      </c>
      <c r="BL108" s="272"/>
    </row>
    <row r="109" spans="1:64" s="181" customFormat="1" ht="12" hidden="1" customHeight="1">
      <c r="A109" s="181" t="s">
        <v>897</v>
      </c>
      <c r="B109" s="181" t="s">
        <v>147</v>
      </c>
      <c r="C109" s="181" t="s">
        <v>148</v>
      </c>
      <c r="D109" s="181" t="s">
        <v>149</v>
      </c>
      <c r="F109" s="267">
        <v>89</v>
      </c>
      <c r="H109" s="268" t="s">
        <v>935</v>
      </c>
      <c r="I109" s="445">
        <v>2395</v>
      </c>
      <c r="J109" s="447">
        <v>0.8</v>
      </c>
      <c r="K109" s="446">
        <v>52</v>
      </c>
      <c r="L109" s="446">
        <v>35</v>
      </c>
      <c r="M109" s="446">
        <v>21</v>
      </c>
      <c r="N109" s="446">
        <v>2</v>
      </c>
      <c r="O109" s="446">
        <v>2</v>
      </c>
      <c r="P109" s="446">
        <v>10</v>
      </c>
      <c r="Q109" s="446">
        <v>17</v>
      </c>
      <c r="R109" s="446">
        <v>3</v>
      </c>
      <c r="S109" s="446">
        <v>8</v>
      </c>
      <c r="T109" s="446">
        <v>5</v>
      </c>
      <c r="U109" s="446">
        <v>1</v>
      </c>
      <c r="V109" s="446">
        <v>2244</v>
      </c>
      <c r="W109" s="446">
        <v>220</v>
      </c>
      <c r="X109" s="446">
        <v>2</v>
      </c>
      <c r="Y109" s="446" t="s">
        <v>200</v>
      </c>
      <c r="Z109" s="446">
        <v>7</v>
      </c>
      <c r="AA109" s="446">
        <v>22</v>
      </c>
      <c r="AB109" s="446">
        <v>161</v>
      </c>
      <c r="AC109" s="446">
        <v>20</v>
      </c>
      <c r="AD109" s="446">
        <v>8</v>
      </c>
      <c r="AE109" s="446">
        <v>20</v>
      </c>
      <c r="AF109" s="446">
        <v>2</v>
      </c>
      <c r="AG109" s="446" t="s">
        <v>200</v>
      </c>
      <c r="AH109" s="446">
        <v>7</v>
      </c>
      <c r="AI109" s="446">
        <v>5</v>
      </c>
      <c r="AJ109" s="446">
        <v>4</v>
      </c>
      <c r="AK109" s="446" t="s">
        <v>200</v>
      </c>
      <c r="AL109" s="446" t="s">
        <v>200</v>
      </c>
      <c r="AM109" s="446" t="s">
        <v>200</v>
      </c>
      <c r="AN109" s="446" t="s">
        <v>200</v>
      </c>
      <c r="AO109" s="446" t="s">
        <v>200</v>
      </c>
      <c r="AP109" s="446">
        <v>2</v>
      </c>
      <c r="AQ109" s="446">
        <v>1968</v>
      </c>
      <c r="AR109" s="446">
        <v>329</v>
      </c>
      <c r="AS109" s="446">
        <v>347</v>
      </c>
      <c r="AT109" s="446">
        <v>91</v>
      </c>
      <c r="AU109" s="446">
        <v>153</v>
      </c>
      <c r="AV109" s="446">
        <v>102</v>
      </c>
      <c r="AW109" s="446">
        <v>62</v>
      </c>
      <c r="AX109" s="446">
        <v>436</v>
      </c>
      <c r="AY109" s="446">
        <v>195</v>
      </c>
      <c r="AZ109" s="446">
        <v>253</v>
      </c>
      <c r="BA109" s="446">
        <v>36</v>
      </c>
      <c r="BB109" s="446">
        <v>11</v>
      </c>
      <c r="BC109" s="446" t="s">
        <v>200</v>
      </c>
      <c r="BD109" s="446">
        <v>3</v>
      </c>
      <c r="BE109" s="446" t="s">
        <v>200</v>
      </c>
      <c r="BF109" s="446">
        <v>22</v>
      </c>
      <c r="BG109" s="446">
        <v>99</v>
      </c>
      <c r="BH109" s="446">
        <v>3</v>
      </c>
      <c r="BI109" s="446">
        <v>51</v>
      </c>
      <c r="BJ109" s="446">
        <v>8</v>
      </c>
      <c r="BK109" s="446">
        <v>37</v>
      </c>
      <c r="BL109" s="272"/>
    </row>
    <row r="110" spans="1:64" s="181" customFormat="1" ht="12" hidden="1" customHeight="1">
      <c r="A110" s="181" t="s">
        <v>897</v>
      </c>
      <c r="B110" s="181" t="s">
        <v>147</v>
      </c>
      <c r="C110" s="181" t="s">
        <v>148</v>
      </c>
      <c r="D110" s="181" t="s">
        <v>149</v>
      </c>
      <c r="F110" s="267">
        <v>90</v>
      </c>
      <c r="H110" s="268" t="s">
        <v>936</v>
      </c>
      <c r="I110" s="445">
        <v>32721</v>
      </c>
      <c r="J110" s="447">
        <v>11.4</v>
      </c>
      <c r="K110" s="446">
        <v>370</v>
      </c>
      <c r="L110" s="446">
        <v>173</v>
      </c>
      <c r="M110" s="446">
        <v>118</v>
      </c>
      <c r="N110" s="446">
        <v>2</v>
      </c>
      <c r="O110" s="446">
        <v>2</v>
      </c>
      <c r="P110" s="446">
        <v>51</v>
      </c>
      <c r="Q110" s="446">
        <v>197</v>
      </c>
      <c r="R110" s="446">
        <v>18</v>
      </c>
      <c r="S110" s="446">
        <v>14</v>
      </c>
      <c r="T110" s="446">
        <v>131</v>
      </c>
      <c r="U110" s="446">
        <v>34</v>
      </c>
      <c r="V110" s="446">
        <v>31920</v>
      </c>
      <c r="W110" s="446">
        <v>235</v>
      </c>
      <c r="X110" s="446">
        <v>8</v>
      </c>
      <c r="Y110" s="446">
        <v>19</v>
      </c>
      <c r="Z110" s="446">
        <v>6</v>
      </c>
      <c r="AA110" s="446">
        <v>57</v>
      </c>
      <c r="AB110" s="446">
        <v>123</v>
      </c>
      <c r="AC110" s="446">
        <v>1</v>
      </c>
      <c r="AD110" s="446">
        <v>21</v>
      </c>
      <c r="AE110" s="446">
        <v>50</v>
      </c>
      <c r="AF110" s="446">
        <v>1</v>
      </c>
      <c r="AG110" s="446">
        <v>8</v>
      </c>
      <c r="AH110" s="446">
        <v>8</v>
      </c>
      <c r="AI110" s="446">
        <v>12</v>
      </c>
      <c r="AJ110" s="446">
        <v>3</v>
      </c>
      <c r="AK110" s="446">
        <v>1</v>
      </c>
      <c r="AL110" s="446">
        <v>5</v>
      </c>
      <c r="AM110" s="446">
        <v>1</v>
      </c>
      <c r="AN110" s="446" t="s">
        <v>200</v>
      </c>
      <c r="AO110" s="446">
        <v>4</v>
      </c>
      <c r="AP110" s="446">
        <v>7</v>
      </c>
      <c r="AQ110" s="446">
        <v>62</v>
      </c>
      <c r="AR110" s="446">
        <v>6</v>
      </c>
      <c r="AS110" s="446">
        <v>11</v>
      </c>
      <c r="AT110" s="446" t="s">
        <v>200</v>
      </c>
      <c r="AU110" s="446">
        <v>1</v>
      </c>
      <c r="AV110" s="446" t="s">
        <v>200</v>
      </c>
      <c r="AW110" s="446" t="s">
        <v>200</v>
      </c>
      <c r="AX110" s="446">
        <v>31</v>
      </c>
      <c r="AY110" s="446">
        <v>2</v>
      </c>
      <c r="AZ110" s="446">
        <v>11</v>
      </c>
      <c r="BA110" s="446">
        <v>31573</v>
      </c>
      <c r="BB110" s="446">
        <v>18510</v>
      </c>
      <c r="BC110" s="446">
        <v>2707</v>
      </c>
      <c r="BD110" s="446">
        <v>1430</v>
      </c>
      <c r="BE110" s="446">
        <v>7248</v>
      </c>
      <c r="BF110" s="446">
        <v>1678</v>
      </c>
      <c r="BG110" s="446">
        <v>431</v>
      </c>
      <c r="BH110" s="446">
        <v>125</v>
      </c>
      <c r="BI110" s="446">
        <v>117</v>
      </c>
      <c r="BJ110" s="446">
        <v>133</v>
      </c>
      <c r="BK110" s="446">
        <v>56</v>
      </c>
      <c r="BL110" s="272"/>
    </row>
    <row r="111" spans="1:64" s="181" customFormat="1" ht="12" hidden="1" customHeight="1">
      <c r="A111" s="181" t="s">
        <v>897</v>
      </c>
      <c r="B111" s="181" t="s">
        <v>147</v>
      </c>
      <c r="C111" s="181" t="s">
        <v>148</v>
      </c>
      <c r="D111" s="181" t="s">
        <v>149</v>
      </c>
      <c r="F111" s="267">
        <v>91</v>
      </c>
      <c r="H111" s="268" t="s">
        <v>916</v>
      </c>
      <c r="I111" s="445">
        <v>24730</v>
      </c>
      <c r="J111" s="447">
        <v>8.6</v>
      </c>
      <c r="K111" s="446">
        <v>80</v>
      </c>
      <c r="L111" s="446">
        <v>69</v>
      </c>
      <c r="M111" s="446">
        <v>41</v>
      </c>
      <c r="N111" s="446">
        <v>1</v>
      </c>
      <c r="O111" s="446" t="s">
        <v>200</v>
      </c>
      <c r="P111" s="446">
        <v>27</v>
      </c>
      <c r="Q111" s="446">
        <v>11</v>
      </c>
      <c r="R111" s="446">
        <v>4</v>
      </c>
      <c r="S111" s="446" t="s">
        <v>200</v>
      </c>
      <c r="T111" s="446">
        <v>5</v>
      </c>
      <c r="U111" s="446">
        <v>2</v>
      </c>
      <c r="V111" s="446">
        <v>24576</v>
      </c>
      <c r="W111" s="446">
        <v>184</v>
      </c>
      <c r="X111" s="446">
        <v>7</v>
      </c>
      <c r="Y111" s="446">
        <v>13</v>
      </c>
      <c r="Z111" s="446">
        <v>6</v>
      </c>
      <c r="AA111" s="446">
        <v>48</v>
      </c>
      <c r="AB111" s="446">
        <v>95</v>
      </c>
      <c r="AC111" s="446" t="s">
        <v>200</v>
      </c>
      <c r="AD111" s="446">
        <v>15</v>
      </c>
      <c r="AE111" s="446">
        <v>31</v>
      </c>
      <c r="AF111" s="446">
        <v>1</v>
      </c>
      <c r="AG111" s="446">
        <v>3</v>
      </c>
      <c r="AH111" s="446">
        <v>1</v>
      </c>
      <c r="AI111" s="446">
        <v>10</v>
      </c>
      <c r="AJ111" s="446">
        <v>3</v>
      </c>
      <c r="AK111" s="446" t="s">
        <v>200</v>
      </c>
      <c r="AL111" s="446">
        <v>5</v>
      </c>
      <c r="AM111" s="446">
        <v>1</v>
      </c>
      <c r="AN111" s="446" t="s">
        <v>200</v>
      </c>
      <c r="AO111" s="446">
        <v>2</v>
      </c>
      <c r="AP111" s="446">
        <v>5</v>
      </c>
      <c r="AQ111" s="446">
        <v>41</v>
      </c>
      <c r="AR111" s="446">
        <v>5</v>
      </c>
      <c r="AS111" s="446">
        <v>2</v>
      </c>
      <c r="AT111" s="446" t="s">
        <v>200</v>
      </c>
      <c r="AU111" s="446" t="s">
        <v>200</v>
      </c>
      <c r="AV111" s="446" t="s">
        <v>200</v>
      </c>
      <c r="AW111" s="446" t="s">
        <v>200</v>
      </c>
      <c r="AX111" s="446">
        <v>30</v>
      </c>
      <c r="AY111" s="446">
        <v>1</v>
      </c>
      <c r="AZ111" s="446">
        <v>3</v>
      </c>
      <c r="BA111" s="446">
        <v>24320</v>
      </c>
      <c r="BB111" s="446">
        <v>18162</v>
      </c>
      <c r="BC111" s="446">
        <v>2649</v>
      </c>
      <c r="BD111" s="446">
        <v>1419</v>
      </c>
      <c r="BE111" s="446">
        <v>1657</v>
      </c>
      <c r="BF111" s="446">
        <v>433</v>
      </c>
      <c r="BG111" s="446">
        <v>74</v>
      </c>
      <c r="BH111" s="446">
        <v>43</v>
      </c>
      <c r="BI111" s="446">
        <v>4</v>
      </c>
      <c r="BJ111" s="446">
        <v>24</v>
      </c>
      <c r="BK111" s="446">
        <v>3</v>
      </c>
      <c r="BL111" s="272"/>
    </row>
    <row r="112" spans="1:64" s="181" customFormat="1" ht="12" hidden="1" customHeight="1">
      <c r="A112" s="181" t="s">
        <v>897</v>
      </c>
      <c r="B112" s="181" t="s">
        <v>147</v>
      </c>
      <c r="C112" s="181" t="s">
        <v>148</v>
      </c>
      <c r="D112" s="181" t="s">
        <v>149</v>
      </c>
      <c r="F112" s="267">
        <v>92</v>
      </c>
      <c r="H112" s="268" t="s">
        <v>917</v>
      </c>
      <c r="I112" s="445">
        <v>7991</v>
      </c>
      <c r="J112" s="447">
        <v>2.8</v>
      </c>
      <c r="K112" s="446">
        <v>290</v>
      </c>
      <c r="L112" s="446">
        <v>104</v>
      </c>
      <c r="M112" s="446">
        <v>77</v>
      </c>
      <c r="N112" s="446">
        <v>1</v>
      </c>
      <c r="O112" s="446">
        <v>2</v>
      </c>
      <c r="P112" s="446">
        <v>24</v>
      </c>
      <c r="Q112" s="446">
        <v>186</v>
      </c>
      <c r="R112" s="446">
        <v>14</v>
      </c>
      <c r="S112" s="446">
        <v>14</v>
      </c>
      <c r="T112" s="446">
        <v>126</v>
      </c>
      <c r="U112" s="446">
        <v>32</v>
      </c>
      <c r="V112" s="446">
        <v>7344</v>
      </c>
      <c r="W112" s="446">
        <v>51</v>
      </c>
      <c r="X112" s="446">
        <v>1</v>
      </c>
      <c r="Y112" s="446">
        <v>6</v>
      </c>
      <c r="Z112" s="446" t="s">
        <v>200</v>
      </c>
      <c r="AA112" s="446">
        <v>9</v>
      </c>
      <c r="AB112" s="446">
        <v>28</v>
      </c>
      <c r="AC112" s="446">
        <v>1</v>
      </c>
      <c r="AD112" s="446">
        <v>6</v>
      </c>
      <c r="AE112" s="446">
        <v>19</v>
      </c>
      <c r="AF112" s="446" t="s">
        <v>200</v>
      </c>
      <c r="AG112" s="446">
        <v>5</v>
      </c>
      <c r="AH112" s="446">
        <v>7</v>
      </c>
      <c r="AI112" s="446">
        <v>2</v>
      </c>
      <c r="AJ112" s="446" t="s">
        <v>200</v>
      </c>
      <c r="AK112" s="446">
        <v>1</v>
      </c>
      <c r="AL112" s="446" t="s">
        <v>200</v>
      </c>
      <c r="AM112" s="446" t="s">
        <v>200</v>
      </c>
      <c r="AN112" s="446" t="s">
        <v>200</v>
      </c>
      <c r="AO112" s="446">
        <v>2</v>
      </c>
      <c r="AP112" s="446">
        <v>2</v>
      </c>
      <c r="AQ112" s="446">
        <v>21</v>
      </c>
      <c r="AR112" s="446">
        <v>1</v>
      </c>
      <c r="AS112" s="446">
        <v>9</v>
      </c>
      <c r="AT112" s="446" t="s">
        <v>200</v>
      </c>
      <c r="AU112" s="446">
        <v>1</v>
      </c>
      <c r="AV112" s="446" t="s">
        <v>200</v>
      </c>
      <c r="AW112" s="446" t="s">
        <v>200</v>
      </c>
      <c r="AX112" s="446">
        <v>1</v>
      </c>
      <c r="AY112" s="446">
        <v>1</v>
      </c>
      <c r="AZ112" s="446">
        <v>8</v>
      </c>
      <c r="BA112" s="446">
        <v>7253</v>
      </c>
      <c r="BB112" s="446">
        <v>348</v>
      </c>
      <c r="BC112" s="446">
        <v>58</v>
      </c>
      <c r="BD112" s="446">
        <v>11</v>
      </c>
      <c r="BE112" s="446">
        <v>5591</v>
      </c>
      <c r="BF112" s="446">
        <v>1245</v>
      </c>
      <c r="BG112" s="446">
        <v>357</v>
      </c>
      <c r="BH112" s="446">
        <v>82</v>
      </c>
      <c r="BI112" s="446">
        <v>113</v>
      </c>
      <c r="BJ112" s="446">
        <v>109</v>
      </c>
      <c r="BK112" s="446">
        <v>53</v>
      </c>
      <c r="BL112" s="272"/>
    </row>
    <row r="113" spans="1:64" s="181" customFormat="1" ht="12" hidden="1" customHeight="1">
      <c r="A113" s="181" t="s">
        <v>897</v>
      </c>
      <c r="B113" s="181" t="s">
        <v>147</v>
      </c>
      <c r="C113" s="181" t="s">
        <v>148</v>
      </c>
      <c r="D113" s="181" t="s">
        <v>149</v>
      </c>
      <c r="F113" s="267">
        <v>93</v>
      </c>
      <c r="H113" s="268" t="s">
        <v>937</v>
      </c>
      <c r="I113" s="445">
        <v>11726</v>
      </c>
      <c r="J113" s="447">
        <v>4.0999999999999996</v>
      </c>
      <c r="K113" s="446">
        <v>2277</v>
      </c>
      <c r="L113" s="446">
        <v>1439</v>
      </c>
      <c r="M113" s="446">
        <v>891</v>
      </c>
      <c r="N113" s="446">
        <v>130</v>
      </c>
      <c r="O113" s="446">
        <v>91</v>
      </c>
      <c r="P113" s="446">
        <v>327</v>
      </c>
      <c r="Q113" s="446">
        <v>838</v>
      </c>
      <c r="R113" s="446">
        <v>110</v>
      </c>
      <c r="S113" s="446">
        <v>116</v>
      </c>
      <c r="T113" s="446">
        <v>435</v>
      </c>
      <c r="U113" s="446">
        <v>177</v>
      </c>
      <c r="V113" s="446">
        <v>1592</v>
      </c>
      <c r="W113" s="446">
        <v>355</v>
      </c>
      <c r="X113" s="446">
        <v>42</v>
      </c>
      <c r="Y113" s="446">
        <v>48</v>
      </c>
      <c r="Z113" s="446">
        <v>24</v>
      </c>
      <c r="AA113" s="446">
        <v>57</v>
      </c>
      <c r="AB113" s="446">
        <v>147</v>
      </c>
      <c r="AC113" s="446">
        <v>16</v>
      </c>
      <c r="AD113" s="446">
        <v>21</v>
      </c>
      <c r="AE113" s="446">
        <v>207</v>
      </c>
      <c r="AF113" s="446">
        <v>6</v>
      </c>
      <c r="AG113" s="446">
        <v>25</v>
      </c>
      <c r="AH113" s="446">
        <v>92</v>
      </c>
      <c r="AI113" s="446">
        <v>6</v>
      </c>
      <c r="AJ113" s="446">
        <v>2</v>
      </c>
      <c r="AK113" s="446">
        <v>1</v>
      </c>
      <c r="AL113" s="446">
        <v>5</v>
      </c>
      <c r="AM113" s="446">
        <v>22</v>
      </c>
      <c r="AN113" s="446">
        <v>1</v>
      </c>
      <c r="AO113" s="446">
        <v>3</v>
      </c>
      <c r="AP113" s="446">
        <v>44</v>
      </c>
      <c r="AQ113" s="446">
        <v>133</v>
      </c>
      <c r="AR113" s="446">
        <v>26</v>
      </c>
      <c r="AS113" s="446">
        <v>46</v>
      </c>
      <c r="AT113" s="446" t="s">
        <v>200</v>
      </c>
      <c r="AU113" s="446">
        <v>6</v>
      </c>
      <c r="AV113" s="446">
        <v>1</v>
      </c>
      <c r="AW113" s="446">
        <v>1</v>
      </c>
      <c r="AX113" s="446">
        <v>1</v>
      </c>
      <c r="AY113" s="446">
        <v>6</v>
      </c>
      <c r="AZ113" s="446">
        <v>46</v>
      </c>
      <c r="BA113" s="446">
        <v>897</v>
      </c>
      <c r="BB113" s="446">
        <v>136</v>
      </c>
      <c r="BC113" s="446">
        <v>8</v>
      </c>
      <c r="BD113" s="446">
        <v>18</v>
      </c>
      <c r="BE113" s="446">
        <v>278</v>
      </c>
      <c r="BF113" s="446">
        <v>457</v>
      </c>
      <c r="BG113" s="446">
        <v>7857</v>
      </c>
      <c r="BH113" s="446">
        <v>673</v>
      </c>
      <c r="BI113" s="446">
        <v>1962</v>
      </c>
      <c r="BJ113" s="446">
        <v>2897</v>
      </c>
      <c r="BK113" s="446">
        <v>2325</v>
      </c>
      <c r="BL113" s="272"/>
    </row>
    <row r="114" spans="1:64" s="181" customFormat="1" ht="12" hidden="1" customHeight="1">
      <c r="A114" s="181" t="s">
        <v>897</v>
      </c>
      <c r="B114" s="181" t="s">
        <v>147</v>
      </c>
      <c r="C114" s="181" t="s">
        <v>148</v>
      </c>
      <c r="D114" s="181" t="s">
        <v>149</v>
      </c>
      <c r="F114" s="267">
        <v>94</v>
      </c>
      <c r="H114" s="268" t="s">
        <v>938</v>
      </c>
      <c r="I114" s="445">
        <v>3178</v>
      </c>
      <c r="J114" s="447">
        <v>1.1000000000000001</v>
      </c>
      <c r="K114" s="446">
        <v>331</v>
      </c>
      <c r="L114" s="446">
        <v>177</v>
      </c>
      <c r="M114" s="446">
        <v>111</v>
      </c>
      <c r="N114" s="446">
        <v>6</v>
      </c>
      <c r="O114" s="446">
        <v>14</v>
      </c>
      <c r="P114" s="446">
        <v>46</v>
      </c>
      <c r="Q114" s="446">
        <v>154</v>
      </c>
      <c r="R114" s="446">
        <v>10</v>
      </c>
      <c r="S114" s="446">
        <v>22</v>
      </c>
      <c r="T114" s="446">
        <v>104</v>
      </c>
      <c r="U114" s="446">
        <v>18</v>
      </c>
      <c r="V114" s="446">
        <v>590</v>
      </c>
      <c r="W114" s="446">
        <v>55</v>
      </c>
      <c r="X114" s="446">
        <v>4</v>
      </c>
      <c r="Y114" s="446">
        <v>10</v>
      </c>
      <c r="Z114" s="446">
        <v>1</v>
      </c>
      <c r="AA114" s="446">
        <v>14</v>
      </c>
      <c r="AB114" s="446">
        <v>20</v>
      </c>
      <c r="AC114" s="446">
        <v>1</v>
      </c>
      <c r="AD114" s="446">
        <v>5</v>
      </c>
      <c r="AE114" s="446">
        <v>86</v>
      </c>
      <c r="AF114" s="446" t="s">
        <v>200</v>
      </c>
      <c r="AG114" s="446">
        <v>4</v>
      </c>
      <c r="AH114" s="446">
        <v>50</v>
      </c>
      <c r="AI114" s="446">
        <v>1</v>
      </c>
      <c r="AJ114" s="446">
        <v>1</v>
      </c>
      <c r="AK114" s="446" t="s">
        <v>200</v>
      </c>
      <c r="AL114" s="446">
        <v>2</v>
      </c>
      <c r="AM114" s="446">
        <v>17</v>
      </c>
      <c r="AN114" s="446" t="s">
        <v>200</v>
      </c>
      <c r="AO114" s="446">
        <v>2</v>
      </c>
      <c r="AP114" s="446">
        <v>9</v>
      </c>
      <c r="AQ114" s="446">
        <v>83</v>
      </c>
      <c r="AR114" s="446">
        <v>11</v>
      </c>
      <c r="AS114" s="446">
        <v>36</v>
      </c>
      <c r="AT114" s="446" t="s">
        <v>200</v>
      </c>
      <c r="AU114" s="446">
        <v>3</v>
      </c>
      <c r="AV114" s="446">
        <v>1</v>
      </c>
      <c r="AW114" s="446" t="s">
        <v>200</v>
      </c>
      <c r="AX114" s="446" t="s">
        <v>200</v>
      </c>
      <c r="AY114" s="446">
        <v>4</v>
      </c>
      <c r="AZ114" s="446">
        <v>28</v>
      </c>
      <c r="BA114" s="446">
        <v>366</v>
      </c>
      <c r="BB114" s="446">
        <v>47</v>
      </c>
      <c r="BC114" s="446">
        <v>2</v>
      </c>
      <c r="BD114" s="446">
        <v>8</v>
      </c>
      <c r="BE114" s="446">
        <v>104</v>
      </c>
      <c r="BF114" s="446">
        <v>205</v>
      </c>
      <c r="BG114" s="446">
        <v>2257</v>
      </c>
      <c r="BH114" s="446">
        <v>90</v>
      </c>
      <c r="BI114" s="446">
        <v>1521</v>
      </c>
      <c r="BJ114" s="446">
        <v>378</v>
      </c>
      <c r="BK114" s="446">
        <v>268</v>
      </c>
      <c r="BL114" s="272"/>
    </row>
    <row r="115" spans="1:64" s="181" customFormat="1" ht="12" hidden="1" customHeight="1">
      <c r="A115" s="181" t="s">
        <v>897</v>
      </c>
      <c r="B115" s="181" t="s">
        <v>147</v>
      </c>
      <c r="C115" s="181" t="s">
        <v>148</v>
      </c>
      <c r="D115" s="181" t="s">
        <v>149</v>
      </c>
      <c r="F115" s="267">
        <v>95</v>
      </c>
      <c r="H115" s="268" t="s">
        <v>939</v>
      </c>
      <c r="I115" s="445">
        <v>4798</v>
      </c>
      <c r="J115" s="447">
        <v>1.7</v>
      </c>
      <c r="K115" s="446">
        <v>728</v>
      </c>
      <c r="L115" s="446">
        <v>455</v>
      </c>
      <c r="M115" s="446">
        <v>310</v>
      </c>
      <c r="N115" s="446">
        <v>34</v>
      </c>
      <c r="O115" s="446">
        <v>24</v>
      </c>
      <c r="P115" s="446">
        <v>87</v>
      </c>
      <c r="Q115" s="446">
        <v>273</v>
      </c>
      <c r="R115" s="446">
        <v>25</v>
      </c>
      <c r="S115" s="446">
        <v>33</v>
      </c>
      <c r="T115" s="446">
        <v>170</v>
      </c>
      <c r="U115" s="446">
        <v>45</v>
      </c>
      <c r="V115" s="446">
        <v>508</v>
      </c>
      <c r="W115" s="446">
        <v>106</v>
      </c>
      <c r="X115" s="446">
        <v>22</v>
      </c>
      <c r="Y115" s="446">
        <v>12</v>
      </c>
      <c r="Z115" s="446">
        <v>7</v>
      </c>
      <c r="AA115" s="446">
        <v>12</v>
      </c>
      <c r="AB115" s="446">
        <v>33</v>
      </c>
      <c r="AC115" s="446">
        <v>13</v>
      </c>
      <c r="AD115" s="446">
        <v>7</v>
      </c>
      <c r="AE115" s="446">
        <v>36</v>
      </c>
      <c r="AF115" s="446">
        <v>1</v>
      </c>
      <c r="AG115" s="446">
        <v>5</v>
      </c>
      <c r="AH115" s="446">
        <v>18</v>
      </c>
      <c r="AI115" s="446" t="s">
        <v>200</v>
      </c>
      <c r="AJ115" s="446">
        <v>1</v>
      </c>
      <c r="AK115" s="446" t="s">
        <v>200</v>
      </c>
      <c r="AL115" s="446" t="s">
        <v>200</v>
      </c>
      <c r="AM115" s="446">
        <v>4</v>
      </c>
      <c r="AN115" s="446" t="s">
        <v>200</v>
      </c>
      <c r="AO115" s="446" t="s">
        <v>200</v>
      </c>
      <c r="AP115" s="446">
        <v>7</v>
      </c>
      <c r="AQ115" s="446">
        <v>13</v>
      </c>
      <c r="AR115" s="446">
        <v>5</v>
      </c>
      <c r="AS115" s="446">
        <v>4</v>
      </c>
      <c r="AT115" s="446" t="s">
        <v>200</v>
      </c>
      <c r="AU115" s="446" t="s">
        <v>200</v>
      </c>
      <c r="AV115" s="446" t="s">
        <v>200</v>
      </c>
      <c r="AW115" s="446">
        <v>1</v>
      </c>
      <c r="AX115" s="446" t="s">
        <v>200</v>
      </c>
      <c r="AY115" s="446" t="s">
        <v>200</v>
      </c>
      <c r="AZ115" s="446">
        <v>3</v>
      </c>
      <c r="BA115" s="446">
        <v>353</v>
      </c>
      <c r="BB115" s="446">
        <v>51</v>
      </c>
      <c r="BC115" s="446">
        <v>6</v>
      </c>
      <c r="BD115" s="446">
        <v>3</v>
      </c>
      <c r="BE115" s="446">
        <v>138</v>
      </c>
      <c r="BF115" s="446">
        <v>155</v>
      </c>
      <c r="BG115" s="446">
        <v>3562</v>
      </c>
      <c r="BH115" s="446">
        <v>481</v>
      </c>
      <c r="BI115" s="446">
        <v>367</v>
      </c>
      <c r="BJ115" s="446">
        <v>2224</v>
      </c>
      <c r="BK115" s="446">
        <v>490</v>
      </c>
      <c r="BL115" s="272"/>
    </row>
    <row r="116" spans="1:64" s="181" customFormat="1" ht="12" hidden="1" customHeight="1">
      <c r="A116" s="181" t="s">
        <v>897</v>
      </c>
      <c r="B116" s="181" t="s">
        <v>147</v>
      </c>
      <c r="C116" s="181" t="s">
        <v>148</v>
      </c>
      <c r="D116" s="181" t="s">
        <v>149</v>
      </c>
      <c r="F116" s="267">
        <v>96</v>
      </c>
      <c r="H116" s="268" t="s">
        <v>940</v>
      </c>
      <c r="I116" s="445">
        <v>3750</v>
      </c>
      <c r="J116" s="447">
        <v>1.3</v>
      </c>
      <c r="K116" s="446">
        <v>1218</v>
      </c>
      <c r="L116" s="446">
        <v>807</v>
      </c>
      <c r="M116" s="446">
        <v>470</v>
      </c>
      <c r="N116" s="446">
        <v>90</v>
      </c>
      <c r="O116" s="446">
        <v>53</v>
      </c>
      <c r="P116" s="446">
        <v>194</v>
      </c>
      <c r="Q116" s="446">
        <v>411</v>
      </c>
      <c r="R116" s="446">
        <v>75</v>
      </c>
      <c r="S116" s="446">
        <v>61</v>
      </c>
      <c r="T116" s="446">
        <v>161</v>
      </c>
      <c r="U116" s="446">
        <v>114</v>
      </c>
      <c r="V116" s="446">
        <v>494</v>
      </c>
      <c r="W116" s="446">
        <v>194</v>
      </c>
      <c r="X116" s="446">
        <v>16</v>
      </c>
      <c r="Y116" s="446">
        <v>26</v>
      </c>
      <c r="Z116" s="446">
        <v>16</v>
      </c>
      <c r="AA116" s="446">
        <v>31</v>
      </c>
      <c r="AB116" s="446">
        <v>94</v>
      </c>
      <c r="AC116" s="446">
        <v>2</v>
      </c>
      <c r="AD116" s="446">
        <v>9</v>
      </c>
      <c r="AE116" s="446">
        <v>85</v>
      </c>
      <c r="AF116" s="446">
        <v>5</v>
      </c>
      <c r="AG116" s="446">
        <v>16</v>
      </c>
      <c r="AH116" s="446">
        <v>24</v>
      </c>
      <c r="AI116" s="446">
        <v>5</v>
      </c>
      <c r="AJ116" s="446" t="s">
        <v>200</v>
      </c>
      <c r="AK116" s="446">
        <v>1</v>
      </c>
      <c r="AL116" s="446">
        <v>3</v>
      </c>
      <c r="AM116" s="446">
        <v>1</v>
      </c>
      <c r="AN116" s="446">
        <v>1</v>
      </c>
      <c r="AO116" s="446">
        <v>1</v>
      </c>
      <c r="AP116" s="446">
        <v>28</v>
      </c>
      <c r="AQ116" s="446">
        <v>37</v>
      </c>
      <c r="AR116" s="446">
        <v>10</v>
      </c>
      <c r="AS116" s="446">
        <v>6</v>
      </c>
      <c r="AT116" s="446" t="s">
        <v>200</v>
      </c>
      <c r="AU116" s="446">
        <v>3</v>
      </c>
      <c r="AV116" s="446" t="s">
        <v>200</v>
      </c>
      <c r="AW116" s="446" t="s">
        <v>200</v>
      </c>
      <c r="AX116" s="446">
        <v>1</v>
      </c>
      <c r="AY116" s="446">
        <v>2</v>
      </c>
      <c r="AZ116" s="446">
        <v>15</v>
      </c>
      <c r="BA116" s="446">
        <v>178</v>
      </c>
      <c r="BB116" s="446">
        <v>38</v>
      </c>
      <c r="BC116" s="446" t="s">
        <v>200</v>
      </c>
      <c r="BD116" s="446">
        <v>7</v>
      </c>
      <c r="BE116" s="446">
        <v>36</v>
      </c>
      <c r="BF116" s="446">
        <v>97</v>
      </c>
      <c r="BG116" s="446">
        <v>2038</v>
      </c>
      <c r="BH116" s="446">
        <v>102</v>
      </c>
      <c r="BI116" s="446">
        <v>74</v>
      </c>
      <c r="BJ116" s="446">
        <v>295</v>
      </c>
      <c r="BK116" s="446">
        <v>1567</v>
      </c>
      <c r="BL116" s="272"/>
    </row>
    <row r="117" spans="1:64" s="181" customFormat="1" ht="12" hidden="1" customHeight="1">
      <c r="A117" s="181" t="s">
        <v>897</v>
      </c>
      <c r="B117" s="181" t="s">
        <v>147</v>
      </c>
      <c r="C117" s="181" t="s">
        <v>148</v>
      </c>
      <c r="D117" s="181" t="s">
        <v>149</v>
      </c>
      <c r="F117" s="267">
        <v>97</v>
      </c>
      <c r="H117" s="268" t="s">
        <v>941</v>
      </c>
      <c r="I117" s="449">
        <v>30660</v>
      </c>
      <c r="J117" s="385">
        <v>10.7</v>
      </c>
      <c r="K117" s="448">
        <v>5992</v>
      </c>
      <c r="L117" s="448">
        <v>3512</v>
      </c>
      <c r="M117" s="448">
        <v>1894</v>
      </c>
      <c r="N117" s="448">
        <v>536</v>
      </c>
      <c r="O117" s="448">
        <v>241</v>
      </c>
      <c r="P117" s="448">
        <v>841</v>
      </c>
      <c r="Q117" s="448">
        <v>2480</v>
      </c>
      <c r="R117" s="448">
        <v>667</v>
      </c>
      <c r="S117" s="448">
        <v>771</v>
      </c>
      <c r="T117" s="448">
        <v>581</v>
      </c>
      <c r="U117" s="448">
        <v>461</v>
      </c>
      <c r="V117" s="448">
        <v>21356</v>
      </c>
      <c r="W117" s="448">
        <v>2888</v>
      </c>
      <c r="X117" s="448">
        <v>170</v>
      </c>
      <c r="Y117" s="448">
        <v>256</v>
      </c>
      <c r="Z117" s="448">
        <v>405</v>
      </c>
      <c r="AA117" s="448">
        <v>367</v>
      </c>
      <c r="AB117" s="448">
        <v>1138</v>
      </c>
      <c r="AC117" s="448">
        <v>251</v>
      </c>
      <c r="AD117" s="448">
        <v>301</v>
      </c>
      <c r="AE117" s="448">
        <v>3123</v>
      </c>
      <c r="AF117" s="448">
        <v>282</v>
      </c>
      <c r="AG117" s="448">
        <v>497</v>
      </c>
      <c r="AH117" s="448">
        <v>682</v>
      </c>
      <c r="AI117" s="448">
        <v>510</v>
      </c>
      <c r="AJ117" s="448">
        <v>116</v>
      </c>
      <c r="AK117" s="448">
        <v>64</v>
      </c>
      <c r="AL117" s="448">
        <v>245</v>
      </c>
      <c r="AM117" s="448">
        <v>41</v>
      </c>
      <c r="AN117" s="448">
        <v>9</v>
      </c>
      <c r="AO117" s="448">
        <v>37</v>
      </c>
      <c r="AP117" s="448">
        <v>640</v>
      </c>
      <c r="AQ117" s="448">
        <v>1876</v>
      </c>
      <c r="AR117" s="448">
        <v>332</v>
      </c>
      <c r="AS117" s="448">
        <v>326</v>
      </c>
      <c r="AT117" s="448">
        <v>81</v>
      </c>
      <c r="AU117" s="448">
        <v>142</v>
      </c>
      <c r="AV117" s="448">
        <v>104</v>
      </c>
      <c r="AW117" s="448">
        <v>65</v>
      </c>
      <c r="AX117" s="448">
        <v>346</v>
      </c>
      <c r="AY117" s="448">
        <v>192</v>
      </c>
      <c r="AZ117" s="448">
        <v>288</v>
      </c>
      <c r="BA117" s="448">
        <v>13469</v>
      </c>
      <c r="BB117" s="448">
        <v>9285</v>
      </c>
      <c r="BC117" s="448">
        <v>1415</v>
      </c>
      <c r="BD117" s="448">
        <v>464</v>
      </c>
      <c r="BE117" s="448">
        <v>1762</v>
      </c>
      <c r="BF117" s="448">
        <v>543</v>
      </c>
      <c r="BG117" s="448">
        <v>3312</v>
      </c>
      <c r="BH117" s="448">
        <v>559</v>
      </c>
      <c r="BI117" s="448">
        <v>267</v>
      </c>
      <c r="BJ117" s="448">
        <v>1542</v>
      </c>
      <c r="BK117" s="448">
        <v>944</v>
      </c>
      <c r="BL117" s="272"/>
    </row>
    <row r="118" spans="1:64" s="181" customFormat="1" ht="12" hidden="1" customHeight="1">
      <c r="A118" s="181" t="s">
        <v>897</v>
      </c>
      <c r="B118" s="181" t="s">
        <v>147</v>
      </c>
      <c r="C118" s="181" t="s">
        <v>148</v>
      </c>
      <c r="D118" s="181" t="s">
        <v>149</v>
      </c>
      <c r="F118" s="267">
        <v>98</v>
      </c>
      <c r="H118" s="268" t="s">
        <v>942</v>
      </c>
      <c r="I118" s="445">
        <v>4866</v>
      </c>
      <c r="J118" s="447">
        <v>1.7</v>
      </c>
      <c r="K118" s="446">
        <v>4347</v>
      </c>
      <c r="L118" s="446">
        <v>2425</v>
      </c>
      <c r="M118" s="446">
        <v>1265</v>
      </c>
      <c r="N118" s="446">
        <v>377</v>
      </c>
      <c r="O118" s="446">
        <v>180</v>
      </c>
      <c r="P118" s="446">
        <v>603</v>
      </c>
      <c r="Q118" s="446">
        <v>1922</v>
      </c>
      <c r="R118" s="446">
        <v>583</v>
      </c>
      <c r="S118" s="446">
        <v>682</v>
      </c>
      <c r="T118" s="446">
        <v>380</v>
      </c>
      <c r="U118" s="446">
        <v>277</v>
      </c>
      <c r="V118" s="446">
        <v>160</v>
      </c>
      <c r="W118" s="446">
        <v>77</v>
      </c>
      <c r="X118" s="446">
        <v>2</v>
      </c>
      <c r="Y118" s="446">
        <v>11</v>
      </c>
      <c r="Z118" s="446">
        <v>3</v>
      </c>
      <c r="AA118" s="446">
        <v>2</v>
      </c>
      <c r="AB118" s="446">
        <v>21</v>
      </c>
      <c r="AC118" s="446">
        <v>26</v>
      </c>
      <c r="AD118" s="446">
        <v>12</v>
      </c>
      <c r="AE118" s="446">
        <v>19</v>
      </c>
      <c r="AF118" s="446" t="s">
        <v>200</v>
      </c>
      <c r="AG118" s="446">
        <v>2</v>
      </c>
      <c r="AH118" s="446">
        <v>10</v>
      </c>
      <c r="AI118" s="446">
        <v>1</v>
      </c>
      <c r="AJ118" s="446" t="s">
        <v>200</v>
      </c>
      <c r="AK118" s="446" t="s">
        <v>200</v>
      </c>
      <c r="AL118" s="446" t="s">
        <v>200</v>
      </c>
      <c r="AM118" s="446" t="s">
        <v>200</v>
      </c>
      <c r="AN118" s="446" t="s">
        <v>200</v>
      </c>
      <c r="AO118" s="446" t="s">
        <v>200</v>
      </c>
      <c r="AP118" s="446">
        <v>6</v>
      </c>
      <c r="AQ118" s="446">
        <v>22</v>
      </c>
      <c r="AR118" s="446">
        <v>2</v>
      </c>
      <c r="AS118" s="446" t="s">
        <v>200</v>
      </c>
      <c r="AT118" s="446" t="s">
        <v>200</v>
      </c>
      <c r="AU118" s="446">
        <v>1</v>
      </c>
      <c r="AV118" s="446">
        <v>1</v>
      </c>
      <c r="AW118" s="446" t="s">
        <v>200</v>
      </c>
      <c r="AX118" s="446" t="s">
        <v>200</v>
      </c>
      <c r="AY118" s="446">
        <v>3</v>
      </c>
      <c r="AZ118" s="446">
        <v>15</v>
      </c>
      <c r="BA118" s="446">
        <v>42</v>
      </c>
      <c r="BB118" s="446">
        <v>24</v>
      </c>
      <c r="BC118" s="446" t="s">
        <v>200</v>
      </c>
      <c r="BD118" s="446" t="s">
        <v>200</v>
      </c>
      <c r="BE118" s="446">
        <v>2</v>
      </c>
      <c r="BF118" s="446">
        <v>16</v>
      </c>
      <c r="BG118" s="446">
        <v>359</v>
      </c>
      <c r="BH118" s="446">
        <v>114</v>
      </c>
      <c r="BI118" s="446">
        <v>6</v>
      </c>
      <c r="BJ118" s="446">
        <v>145</v>
      </c>
      <c r="BK118" s="446">
        <v>94</v>
      </c>
      <c r="BL118" s="272"/>
    </row>
    <row r="119" spans="1:64" s="181" customFormat="1" ht="12" hidden="1" customHeight="1">
      <c r="A119" s="181" t="s">
        <v>897</v>
      </c>
      <c r="B119" s="181" t="s">
        <v>147</v>
      </c>
      <c r="C119" s="181" t="s">
        <v>148</v>
      </c>
      <c r="D119" s="181" t="s">
        <v>149</v>
      </c>
      <c r="F119" s="267">
        <v>99</v>
      </c>
      <c r="H119" s="268" t="s">
        <v>943</v>
      </c>
      <c r="I119" s="445">
        <v>21965</v>
      </c>
      <c r="J119" s="447">
        <v>7.6</v>
      </c>
      <c r="K119" s="446">
        <v>745</v>
      </c>
      <c r="L119" s="446">
        <v>462</v>
      </c>
      <c r="M119" s="446">
        <v>262</v>
      </c>
      <c r="N119" s="446">
        <v>75</v>
      </c>
      <c r="O119" s="446">
        <v>25</v>
      </c>
      <c r="P119" s="446">
        <v>100</v>
      </c>
      <c r="Q119" s="446">
        <v>283</v>
      </c>
      <c r="R119" s="446">
        <v>30</v>
      </c>
      <c r="S119" s="446">
        <v>57</v>
      </c>
      <c r="T119" s="446">
        <v>99</v>
      </c>
      <c r="U119" s="446">
        <v>97</v>
      </c>
      <c r="V119" s="446">
        <v>20756</v>
      </c>
      <c r="W119" s="446">
        <v>2634</v>
      </c>
      <c r="X119" s="446">
        <v>148</v>
      </c>
      <c r="Y119" s="446">
        <v>231</v>
      </c>
      <c r="Z119" s="446">
        <v>386</v>
      </c>
      <c r="AA119" s="446">
        <v>339</v>
      </c>
      <c r="AB119" s="446">
        <v>1035</v>
      </c>
      <c r="AC119" s="446">
        <v>213</v>
      </c>
      <c r="AD119" s="446">
        <v>282</v>
      </c>
      <c r="AE119" s="446">
        <v>3038</v>
      </c>
      <c r="AF119" s="446">
        <v>277</v>
      </c>
      <c r="AG119" s="446">
        <v>487</v>
      </c>
      <c r="AH119" s="446">
        <v>649</v>
      </c>
      <c r="AI119" s="446">
        <v>507</v>
      </c>
      <c r="AJ119" s="446">
        <v>115</v>
      </c>
      <c r="AK119" s="446">
        <v>64</v>
      </c>
      <c r="AL119" s="446">
        <v>244</v>
      </c>
      <c r="AM119" s="446">
        <v>37</v>
      </c>
      <c r="AN119" s="446">
        <v>9</v>
      </c>
      <c r="AO119" s="446">
        <v>36</v>
      </c>
      <c r="AP119" s="446">
        <v>613</v>
      </c>
      <c r="AQ119" s="446">
        <v>1811</v>
      </c>
      <c r="AR119" s="446">
        <v>320</v>
      </c>
      <c r="AS119" s="446">
        <v>315</v>
      </c>
      <c r="AT119" s="446">
        <v>81</v>
      </c>
      <c r="AU119" s="446">
        <v>137</v>
      </c>
      <c r="AV119" s="446">
        <v>103</v>
      </c>
      <c r="AW119" s="446">
        <v>64</v>
      </c>
      <c r="AX119" s="446">
        <v>345</v>
      </c>
      <c r="AY119" s="446">
        <v>187</v>
      </c>
      <c r="AZ119" s="446">
        <v>259</v>
      </c>
      <c r="BA119" s="446">
        <v>13273</v>
      </c>
      <c r="BB119" s="446">
        <v>9200</v>
      </c>
      <c r="BC119" s="446">
        <v>1415</v>
      </c>
      <c r="BD119" s="446">
        <v>460</v>
      </c>
      <c r="BE119" s="446">
        <v>1738</v>
      </c>
      <c r="BF119" s="446">
        <v>460</v>
      </c>
      <c r="BG119" s="446">
        <v>464</v>
      </c>
      <c r="BH119" s="446">
        <v>138</v>
      </c>
      <c r="BI119" s="446">
        <v>25</v>
      </c>
      <c r="BJ119" s="446">
        <v>112</v>
      </c>
      <c r="BK119" s="446">
        <v>189</v>
      </c>
      <c r="BL119" s="272"/>
    </row>
    <row r="120" spans="1:64" s="181" customFormat="1" ht="12" hidden="1" customHeight="1">
      <c r="A120" s="181" t="s">
        <v>897</v>
      </c>
      <c r="B120" s="181" t="s">
        <v>147</v>
      </c>
      <c r="C120" s="181" t="s">
        <v>148</v>
      </c>
      <c r="D120" s="181" t="s">
        <v>149</v>
      </c>
      <c r="F120" s="267">
        <v>100</v>
      </c>
      <c r="H120" s="268" t="s">
        <v>944</v>
      </c>
      <c r="I120" s="445">
        <v>2774</v>
      </c>
      <c r="J120" s="447">
        <v>1</v>
      </c>
      <c r="K120" s="446">
        <v>358</v>
      </c>
      <c r="L120" s="446">
        <v>216</v>
      </c>
      <c r="M120" s="446">
        <v>99</v>
      </c>
      <c r="N120" s="446">
        <v>59</v>
      </c>
      <c r="O120" s="446">
        <v>14</v>
      </c>
      <c r="P120" s="446">
        <v>44</v>
      </c>
      <c r="Q120" s="446">
        <v>142</v>
      </c>
      <c r="R120" s="446">
        <v>13</v>
      </c>
      <c r="S120" s="446">
        <v>13</v>
      </c>
      <c r="T120" s="446">
        <v>64</v>
      </c>
      <c r="U120" s="446">
        <v>52</v>
      </c>
      <c r="V120" s="446">
        <v>2214</v>
      </c>
      <c r="W120" s="446">
        <v>1878</v>
      </c>
      <c r="X120" s="446">
        <v>87</v>
      </c>
      <c r="Y120" s="446">
        <v>40</v>
      </c>
      <c r="Z120" s="446">
        <v>328</v>
      </c>
      <c r="AA120" s="446">
        <v>244</v>
      </c>
      <c r="AB120" s="446">
        <v>768</v>
      </c>
      <c r="AC120" s="446">
        <v>168</v>
      </c>
      <c r="AD120" s="446">
        <v>243</v>
      </c>
      <c r="AE120" s="446">
        <v>123</v>
      </c>
      <c r="AF120" s="446">
        <v>1</v>
      </c>
      <c r="AG120" s="446">
        <v>19</v>
      </c>
      <c r="AH120" s="446">
        <v>17</v>
      </c>
      <c r="AI120" s="446">
        <v>33</v>
      </c>
      <c r="AJ120" s="446">
        <v>3</v>
      </c>
      <c r="AK120" s="446">
        <v>2</v>
      </c>
      <c r="AL120" s="446">
        <v>4</v>
      </c>
      <c r="AM120" s="446">
        <v>1</v>
      </c>
      <c r="AN120" s="446" t="s">
        <v>200</v>
      </c>
      <c r="AO120" s="446" t="s">
        <v>200</v>
      </c>
      <c r="AP120" s="446">
        <v>43</v>
      </c>
      <c r="AQ120" s="446">
        <v>68</v>
      </c>
      <c r="AR120" s="446">
        <v>18</v>
      </c>
      <c r="AS120" s="446">
        <v>8</v>
      </c>
      <c r="AT120" s="446" t="s">
        <v>200</v>
      </c>
      <c r="AU120" s="446">
        <v>1</v>
      </c>
      <c r="AV120" s="446">
        <v>2</v>
      </c>
      <c r="AW120" s="446">
        <v>1</v>
      </c>
      <c r="AX120" s="446">
        <v>1</v>
      </c>
      <c r="AY120" s="446">
        <v>7</v>
      </c>
      <c r="AZ120" s="446">
        <v>30</v>
      </c>
      <c r="BA120" s="446">
        <v>145</v>
      </c>
      <c r="BB120" s="446">
        <v>101</v>
      </c>
      <c r="BC120" s="446" t="s">
        <v>200</v>
      </c>
      <c r="BD120" s="446">
        <v>29</v>
      </c>
      <c r="BE120" s="446">
        <v>3</v>
      </c>
      <c r="BF120" s="446">
        <v>12</v>
      </c>
      <c r="BG120" s="446">
        <v>202</v>
      </c>
      <c r="BH120" s="446">
        <v>85</v>
      </c>
      <c r="BI120" s="446">
        <v>16</v>
      </c>
      <c r="BJ120" s="446">
        <v>66</v>
      </c>
      <c r="BK120" s="446">
        <v>35</v>
      </c>
      <c r="BL120" s="272"/>
    </row>
    <row r="121" spans="1:64" s="181" customFormat="1" ht="12" hidden="1" customHeight="1">
      <c r="A121" s="181" t="s">
        <v>897</v>
      </c>
      <c r="B121" s="181" t="s">
        <v>147</v>
      </c>
      <c r="C121" s="181" t="s">
        <v>148</v>
      </c>
      <c r="D121" s="181" t="s">
        <v>149</v>
      </c>
      <c r="F121" s="267">
        <v>101</v>
      </c>
      <c r="H121" s="268" t="s">
        <v>945</v>
      </c>
      <c r="I121" s="445">
        <v>4066</v>
      </c>
      <c r="J121" s="447">
        <v>1.4</v>
      </c>
      <c r="K121" s="446">
        <v>350</v>
      </c>
      <c r="L121" s="446">
        <v>223</v>
      </c>
      <c r="M121" s="446">
        <v>155</v>
      </c>
      <c r="N121" s="446">
        <v>14</v>
      </c>
      <c r="O121" s="446">
        <v>9</v>
      </c>
      <c r="P121" s="446">
        <v>45</v>
      </c>
      <c r="Q121" s="446">
        <v>127</v>
      </c>
      <c r="R121" s="446">
        <v>14</v>
      </c>
      <c r="S121" s="446">
        <v>40</v>
      </c>
      <c r="T121" s="446">
        <v>30</v>
      </c>
      <c r="U121" s="446">
        <v>43</v>
      </c>
      <c r="V121" s="446">
        <v>3580</v>
      </c>
      <c r="W121" s="446">
        <v>521</v>
      </c>
      <c r="X121" s="446">
        <v>58</v>
      </c>
      <c r="Y121" s="446">
        <v>178</v>
      </c>
      <c r="Z121" s="446">
        <v>51</v>
      </c>
      <c r="AA121" s="446">
        <v>80</v>
      </c>
      <c r="AB121" s="446">
        <v>109</v>
      </c>
      <c r="AC121" s="446">
        <v>25</v>
      </c>
      <c r="AD121" s="446">
        <v>20</v>
      </c>
      <c r="AE121" s="446">
        <v>2884</v>
      </c>
      <c r="AF121" s="446">
        <v>273</v>
      </c>
      <c r="AG121" s="446">
        <v>468</v>
      </c>
      <c r="AH121" s="446">
        <v>630</v>
      </c>
      <c r="AI121" s="446">
        <v>466</v>
      </c>
      <c r="AJ121" s="446">
        <v>107</v>
      </c>
      <c r="AK121" s="446">
        <v>62</v>
      </c>
      <c r="AL121" s="446">
        <v>236</v>
      </c>
      <c r="AM121" s="446">
        <v>35</v>
      </c>
      <c r="AN121" s="446">
        <v>9</v>
      </c>
      <c r="AO121" s="446">
        <v>34</v>
      </c>
      <c r="AP121" s="446">
        <v>564</v>
      </c>
      <c r="AQ121" s="446">
        <v>115</v>
      </c>
      <c r="AR121" s="446">
        <v>31</v>
      </c>
      <c r="AS121" s="446">
        <v>25</v>
      </c>
      <c r="AT121" s="446">
        <v>4</v>
      </c>
      <c r="AU121" s="446">
        <v>14</v>
      </c>
      <c r="AV121" s="446">
        <v>12</v>
      </c>
      <c r="AW121" s="446">
        <v>2</v>
      </c>
      <c r="AX121" s="446">
        <v>10</v>
      </c>
      <c r="AY121" s="446">
        <v>5</v>
      </c>
      <c r="AZ121" s="446">
        <v>12</v>
      </c>
      <c r="BA121" s="446">
        <v>60</v>
      </c>
      <c r="BB121" s="446">
        <v>34</v>
      </c>
      <c r="BC121" s="446">
        <v>1</v>
      </c>
      <c r="BD121" s="446">
        <v>12</v>
      </c>
      <c r="BE121" s="446" t="s">
        <v>200</v>
      </c>
      <c r="BF121" s="446">
        <v>13</v>
      </c>
      <c r="BG121" s="446">
        <v>136</v>
      </c>
      <c r="BH121" s="446">
        <v>14</v>
      </c>
      <c r="BI121" s="446" t="s">
        <v>200</v>
      </c>
      <c r="BJ121" s="446">
        <v>34</v>
      </c>
      <c r="BK121" s="446">
        <v>88</v>
      </c>
      <c r="BL121" s="272"/>
    </row>
    <row r="122" spans="1:64" s="181" customFormat="1" ht="12" hidden="1" customHeight="1">
      <c r="A122" s="181" t="s">
        <v>897</v>
      </c>
      <c r="B122" s="181" t="s">
        <v>147</v>
      </c>
      <c r="C122" s="181" t="s">
        <v>148</v>
      </c>
      <c r="D122" s="181" t="s">
        <v>149</v>
      </c>
      <c r="F122" s="267">
        <v>102</v>
      </c>
      <c r="H122" s="268" t="s">
        <v>946</v>
      </c>
      <c r="I122" s="445">
        <v>1836</v>
      </c>
      <c r="J122" s="447">
        <v>0.6</v>
      </c>
      <c r="K122" s="446">
        <v>20</v>
      </c>
      <c r="L122" s="446">
        <v>10</v>
      </c>
      <c r="M122" s="446">
        <v>2</v>
      </c>
      <c r="N122" s="446">
        <v>2</v>
      </c>
      <c r="O122" s="446">
        <v>2</v>
      </c>
      <c r="P122" s="446">
        <v>4</v>
      </c>
      <c r="Q122" s="446">
        <v>10</v>
      </c>
      <c r="R122" s="446">
        <v>2</v>
      </c>
      <c r="S122" s="446">
        <v>4</v>
      </c>
      <c r="T122" s="446">
        <v>3</v>
      </c>
      <c r="U122" s="446">
        <v>1</v>
      </c>
      <c r="V122" s="446">
        <v>1769</v>
      </c>
      <c r="W122" s="446">
        <v>156</v>
      </c>
      <c r="X122" s="446">
        <v>1</v>
      </c>
      <c r="Y122" s="446" t="s">
        <v>200</v>
      </c>
      <c r="Z122" s="446">
        <v>5</v>
      </c>
      <c r="AA122" s="446">
        <v>8</v>
      </c>
      <c r="AB122" s="446">
        <v>114</v>
      </c>
      <c r="AC122" s="446">
        <v>20</v>
      </c>
      <c r="AD122" s="446">
        <v>8</v>
      </c>
      <c r="AE122" s="446">
        <v>10</v>
      </c>
      <c r="AF122" s="446">
        <v>2</v>
      </c>
      <c r="AG122" s="446" t="s">
        <v>200</v>
      </c>
      <c r="AH122" s="446">
        <v>2</v>
      </c>
      <c r="AI122" s="446">
        <v>1</v>
      </c>
      <c r="AJ122" s="446">
        <v>3</v>
      </c>
      <c r="AK122" s="446" t="s">
        <v>200</v>
      </c>
      <c r="AL122" s="446" t="s">
        <v>200</v>
      </c>
      <c r="AM122" s="446" t="s">
        <v>200</v>
      </c>
      <c r="AN122" s="446" t="s">
        <v>200</v>
      </c>
      <c r="AO122" s="446" t="s">
        <v>200</v>
      </c>
      <c r="AP122" s="446">
        <v>2</v>
      </c>
      <c r="AQ122" s="446">
        <v>1594</v>
      </c>
      <c r="AR122" s="446">
        <v>267</v>
      </c>
      <c r="AS122" s="446">
        <v>281</v>
      </c>
      <c r="AT122" s="446">
        <v>77</v>
      </c>
      <c r="AU122" s="446">
        <v>122</v>
      </c>
      <c r="AV122" s="446">
        <v>89</v>
      </c>
      <c r="AW122" s="446">
        <v>61</v>
      </c>
      <c r="AX122" s="446">
        <v>307</v>
      </c>
      <c r="AY122" s="446">
        <v>174</v>
      </c>
      <c r="AZ122" s="446">
        <v>216</v>
      </c>
      <c r="BA122" s="446">
        <v>9</v>
      </c>
      <c r="BB122" s="446">
        <v>5</v>
      </c>
      <c r="BC122" s="446" t="s">
        <v>200</v>
      </c>
      <c r="BD122" s="446">
        <v>2</v>
      </c>
      <c r="BE122" s="446" t="s">
        <v>200</v>
      </c>
      <c r="BF122" s="446">
        <v>2</v>
      </c>
      <c r="BG122" s="446">
        <v>47</v>
      </c>
      <c r="BH122" s="446" t="s">
        <v>200</v>
      </c>
      <c r="BI122" s="446">
        <v>8</v>
      </c>
      <c r="BJ122" s="446">
        <v>3</v>
      </c>
      <c r="BK122" s="446">
        <v>36</v>
      </c>
      <c r="BL122" s="272"/>
    </row>
    <row r="123" spans="1:64" s="181" customFormat="1" ht="12" hidden="1" customHeight="1">
      <c r="A123" s="181" t="s">
        <v>897</v>
      </c>
      <c r="B123" s="181" t="s">
        <v>147</v>
      </c>
      <c r="C123" s="181" t="s">
        <v>148</v>
      </c>
      <c r="D123" s="181" t="s">
        <v>149</v>
      </c>
      <c r="F123" s="267">
        <v>103</v>
      </c>
      <c r="H123" s="268" t="s">
        <v>947</v>
      </c>
      <c r="I123" s="445">
        <v>13289</v>
      </c>
      <c r="J123" s="447">
        <v>4.5999999999999996</v>
      </c>
      <c r="K123" s="446">
        <v>17</v>
      </c>
      <c r="L123" s="446">
        <v>13</v>
      </c>
      <c r="M123" s="446">
        <v>6</v>
      </c>
      <c r="N123" s="446" t="s">
        <v>200</v>
      </c>
      <c r="O123" s="446" t="s">
        <v>200</v>
      </c>
      <c r="P123" s="446">
        <v>7</v>
      </c>
      <c r="Q123" s="446">
        <v>4</v>
      </c>
      <c r="R123" s="446">
        <v>1</v>
      </c>
      <c r="S123" s="446" t="s">
        <v>200</v>
      </c>
      <c r="T123" s="446">
        <v>2</v>
      </c>
      <c r="U123" s="446">
        <v>1</v>
      </c>
      <c r="V123" s="446">
        <v>13193</v>
      </c>
      <c r="W123" s="446">
        <v>79</v>
      </c>
      <c r="X123" s="446">
        <v>2</v>
      </c>
      <c r="Y123" s="446">
        <v>13</v>
      </c>
      <c r="Z123" s="446">
        <v>2</v>
      </c>
      <c r="AA123" s="446">
        <v>7</v>
      </c>
      <c r="AB123" s="446">
        <v>44</v>
      </c>
      <c r="AC123" s="446" t="s">
        <v>200</v>
      </c>
      <c r="AD123" s="446">
        <v>11</v>
      </c>
      <c r="AE123" s="446">
        <v>21</v>
      </c>
      <c r="AF123" s="446">
        <v>1</v>
      </c>
      <c r="AG123" s="446" t="s">
        <v>200</v>
      </c>
      <c r="AH123" s="446" t="s">
        <v>200</v>
      </c>
      <c r="AI123" s="446">
        <v>7</v>
      </c>
      <c r="AJ123" s="446">
        <v>2</v>
      </c>
      <c r="AK123" s="446" t="s">
        <v>200</v>
      </c>
      <c r="AL123" s="446">
        <v>4</v>
      </c>
      <c r="AM123" s="446">
        <v>1</v>
      </c>
      <c r="AN123" s="446" t="s">
        <v>200</v>
      </c>
      <c r="AO123" s="446">
        <v>2</v>
      </c>
      <c r="AP123" s="446">
        <v>4</v>
      </c>
      <c r="AQ123" s="446">
        <v>34</v>
      </c>
      <c r="AR123" s="446">
        <v>4</v>
      </c>
      <c r="AS123" s="446">
        <v>1</v>
      </c>
      <c r="AT123" s="446" t="s">
        <v>200</v>
      </c>
      <c r="AU123" s="446" t="s">
        <v>200</v>
      </c>
      <c r="AV123" s="446" t="s">
        <v>200</v>
      </c>
      <c r="AW123" s="446" t="s">
        <v>200</v>
      </c>
      <c r="AX123" s="446">
        <v>27</v>
      </c>
      <c r="AY123" s="446">
        <v>1</v>
      </c>
      <c r="AZ123" s="446">
        <v>1</v>
      </c>
      <c r="BA123" s="446">
        <v>13059</v>
      </c>
      <c r="BB123" s="446">
        <v>9060</v>
      </c>
      <c r="BC123" s="446">
        <v>1414</v>
      </c>
      <c r="BD123" s="446">
        <v>417</v>
      </c>
      <c r="BE123" s="446">
        <v>1735</v>
      </c>
      <c r="BF123" s="446">
        <v>433</v>
      </c>
      <c r="BG123" s="446">
        <v>79</v>
      </c>
      <c r="BH123" s="446">
        <v>39</v>
      </c>
      <c r="BI123" s="446">
        <v>1</v>
      </c>
      <c r="BJ123" s="446">
        <v>9</v>
      </c>
      <c r="BK123" s="446">
        <v>30</v>
      </c>
      <c r="BL123" s="272"/>
    </row>
    <row r="124" spans="1:64" s="181" customFormat="1" ht="12" hidden="1" customHeight="1">
      <c r="A124" s="181" t="s">
        <v>897</v>
      </c>
      <c r="B124" s="181" t="s">
        <v>147</v>
      </c>
      <c r="C124" s="181" t="s">
        <v>148</v>
      </c>
      <c r="D124" s="181" t="s">
        <v>149</v>
      </c>
      <c r="F124" s="267">
        <v>104</v>
      </c>
      <c r="H124" s="268" t="s">
        <v>948</v>
      </c>
      <c r="I124" s="445">
        <v>3829</v>
      </c>
      <c r="J124" s="447">
        <v>1.3</v>
      </c>
      <c r="K124" s="446">
        <v>900</v>
      </c>
      <c r="L124" s="446">
        <v>625</v>
      </c>
      <c r="M124" s="446">
        <v>367</v>
      </c>
      <c r="N124" s="446">
        <v>84</v>
      </c>
      <c r="O124" s="446">
        <v>36</v>
      </c>
      <c r="P124" s="446">
        <v>138</v>
      </c>
      <c r="Q124" s="446">
        <v>275</v>
      </c>
      <c r="R124" s="446">
        <v>54</v>
      </c>
      <c r="S124" s="446">
        <v>32</v>
      </c>
      <c r="T124" s="446">
        <v>102</v>
      </c>
      <c r="U124" s="446">
        <v>87</v>
      </c>
      <c r="V124" s="446">
        <v>440</v>
      </c>
      <c r="W124" s="446">
        <v>177</v>
      </c>
      <c r="X124" s="446">
        <v>20</v>
      </c>
      <c r="Y124" s="446">
        <v>14</v>
      </c>
      <c r="Z124" s="446">
        <v>16</v>
      </c>
      <c r="AA124" s="446">
        <v>26</v>
      </c>
      <c r="AB124" s="446">
        <v>82</v>
      </c>
      <c r="AC124" s="446">
        <v>12</v>
      </c>
      <c r="AD124" s="446">
        <v>7</v>
      </c>
      <c r="AE124" s="446">
        <v>66</v>
      </c>
      <c r="AF124" s="446">
        <v>5</v>
      </c>
      <c r="AG124" s="446">
        <v>8</v>
      </c>
      <c r="AH124" s="446">
        <v>23</v>
      </c>
      <c r="AI124" s="446">
        <v>2</v>
      </c>
      <c r="AJ124" s="446">
        <v>1</v>
      </c>
      <c r="AK124" s="446" t="s">
        <v>200</v>
      </c>
      <c r="AL124" s="446">
        <v>1</v>
      </c>
      <c r="AM124" s="446">
        <v>4</v>
      </c>
      <c r="AN124" s="446" t="s">
        <v>200</v>
      </c>
      <c r="AO124" s="446">
        <v>1</v>
      </c>
      <c r="AP124" s="446">
        <v>21</v>
      </c>
      <c r="AQ124" s="446">
        <v>43</v>
      </c>
      <c r="AR124" s="446">
        <v>10</v>
      </c>
      <c r="AS124" s="446">
        <v>11</v>
      </c>
      <c r="AT124" s="446" t="s">
        <v>200</v>
      </c>
      <c r="AU124" s="446">
        <v>4</v>
      </c>
      <c r="AV124" s="446" t="s">
        <v>200</v>
      </c>
      <c r="AW124" s="446">
        <v>1</v>
      </c>
      <c r="AX124" s="446">
        <v>1</v>
      </c>
      <c r="AY124" s="446">
        <v>2</v>
      </c>
      <c r="AZ124" s="446">
        <v>14</v>
      </c>
      <c r="BA124" s="446">
        <v>154</v>
      </c>
      <c r="BB124" s="446">
        <v>61</v>
      </c>
      <c r="BC124" s="446" t="s">
        <v>200</v>
      </c>
      <c r="BD124" s="446">
        <v>4</v>
      </c>
      <c r="BE124" s="446">
        <v>22</v>
      </c>
      <c r="BF124" s="446">
        <v>67</v>
      </c>
      <c r="BG124" s="446">
        <v>2489</v>
      </c>
      <c r="BH124" s="446">
        <v>307</v>
      </c>
      <c r="BI124" s="446">
        <v>236</v>
      </c>
      <c r="BJ124" s="446">
        <v>1285</v>
      </c>
      <c r="BK124" s="446">
        <v>661</v>
      </c>
      <c r="BL124" s="272"/>
    </row>
    <row r="125" spans="1:64" s="181" customFormat="1" ht="12" hidden="1" customHeight="1">
      <c r="A125" s="181" t="s">
        <v>897</v>
      </c>
      <c r="B125" s="181" t="s">
        <v>147</v>
      </c>
      <c r="C125" s="181" t="s">
        <v>148</v>
      </c>
      <c r="D125" s="181" t="s">
        <v>149</v>
      </c>
      <c r="F125" s="267">
        <v>105</v>
      </c>
      <c r="H125" s="268" t="s">
        <v>949</v>
      </c>
      <c r="I125" s="449">
        <v>5929</v>
      </c>
      <c r="J125" s="385">
        <v>2.1</v>
      </c>
      <c r="K125" s="448">
        <v>1030</v>
      </c>
      <c r="L125" s="448">
        <v>526</v>
      </c>
      <c r="M125" s="448">
        <v>326</v>
      </c>
      <c r="N125" s="448">
        <v>47</v>
      </c>
      <c r="O125" s="448">
        <v>18</v>
      </c>
      <c r="P125" s="446">
        <v>135</v>
      </c>
      <c r="Q125" s="448">
        <v>504</v>
      </c>
      <c r="R125" s="448">
        <v>65</v>
      </c>
      <c r="S125" s="448">
        <v>152</v>
      </c>
      <c r="T125" s="448">
        <v>231</v>
      </c>
      <c r="U125" s="448">
        <v>56</v>
      </c>
      <c r="V125" s="448">
        <v>4353</v>
      </c>
      <c r="W125" s="448">
        <v>293</v>
      </c>
      <c r="X125" s="448">
        <v>19</v>
      </c>
      <c r="Y125" s="448">
        <v>38</v>
      </c>
      <c r="Z125" s="448">
        <v>15</v>
      </c>
      <c r="AA125" s="448">
        <v>57</v>
      </c>
      <c r="AB125" s="448">
        <v>135</v>
      </c>
      <c r="AC125" s="448">
        <v>17</v>
      </c>
      <c r="AD125" s="448">
        <v>12</v>
      </c>
      <c r="AE125" s="448">
        <v>207</v>
      </c>
      <c r="AF125" s="448">
        <v>14</v>
      </c>
      <c r="AG125" s="448">
        <v>53</v>
      </c>
      <c r="AH125" s="448">
        <v>65</v>
      </c>
      <c r="AI125" s="448">
        <v>20</v>
      </c>
      <c r="AJ125" s="448">
        <v>4</v>
      </c>
      <c r="AK125" s="448" t="s">
        <v>200</v>
      </c>
      <c r="AL125" s="448">
        <v>7</v>
      </c>
      <c r="AM125" s="448" t="s">
        <v>200</v>
      </c>
      <c r="AN125" s="448">
        <v>5</v>
      </c>
      <c r="AO125" s="448">
        <v>10</v>
      </c>
      <c r="AP125" s="448">
        <v>29</v>
      </c>
      <c r="AQ125" s="448">
        <v>142</v>
      </c>
      <c r="AR125" s="448">
        <v>34</v>
      </c>
      <c r="AS125" s="448">
        <v>30</v>
      </c>
      <c r="AT125" s="448">
        <v>13</v>
      </c>
      <c r="AU125" s="448">
        <v>7</v>
      </c>
      <c r="AV125" s="448">
        <v>7</v>
      </c>
      <c r="AW125" s="448" t="s">
        <v>200</v>
      </c>
      <c r="AX125" s="448">
        <v>37</v>
      </c>
      <c r="AY125" s="448">
        <v>2</v>
      </c>
      <c r="AZ125" s="448">
        <v>12</v>
      </c>
      <c r="BA125" s="448">
        <v>3711</v>
      </c>
      <c r="BB125" s="448">
        <v>1404</v>
      </c>
      <c r="BC125" s="448">
        <v>90</v>
      </c>
      <c r="BD125" s="448">
        <v>80</v>
      </c>
      <c r="BE125" s="448">
        <v>1861</v>
      </c>
      <c r="BF125" s="448">
        <v>276</v>
      </c>
      <c r="BG125" s="448">
        <v>546</v>
      </c>
      <c r="BH125" s="448">
        <v>59</v>
      </c>
      <c r="BI125" s="448">
        <v>158</v>
      </c>
      <c r="BJ125" s="448">
        <v>109</v>
      </c>
      <c r="BK125" s="448">
        <v>220</v>
      </c>
      <c r="BL125" s="272"/>
    </row>
    <row r="126" spans="1:64" s="181" customFormat="1" ht="12" hidden="1" customHeight="1">
      <c r="A126" s="181" t="s">
        <v>897</v>
      </c>
      <c r="B126" s="181" t="s">
        <v>147</v>
      </c>
      <c r="C126" s="181" t="s">
        <v>148</v>
      </c>
      <c r="D126" s="181" t="s">
        <v>149</v>
      </c>
      <c r="F126" s="267">
        <v>106</v>
      </c>
      <c r="H126" s="268" t="s">
        <v>942</v>
      </c>
      <c r="I126" s="445">
        <v>870</v>
      </c>
      <c r="J126" s="447">
        <v>0.3</v>
      </c>
      <c r="K126" s="446">
        <v>673</v>
      </c>
      <c r="L126" s="446">
        <v>353</v>
      </c>
      <c r="M126" s="446">
        <v>217</v>
      </c>
      <c r="N126" s="446">
        <v>42</v>
      </c>
      <c r="O126" s="446">
        <v>12</v>
      </c>
      <c r="P126" s="446">
        <v>82</v>
      </c>
      <c r="Q126" s="446">
        <v>320</v>
      </c>
      <c r="R126" s="446">
        <v>53</v>
      </c>
      <c r="S126" s="446">
        <v>129</v>
      </c>
      <c r="T126" s="446">
        <v>106</v>
      </c>
      <c r="U126" s="446">
        <v>32</v>
      </c>
      <c r="V126" s="446">
        <v>83</v>
      </c>
      <c r="W126" s="446">
        <v>11</v>
      </c>
      <c r="X126" s="446">
        <v>2</v>
      </c>
      <c r="Y126" s="446" t="s">
        <v>200</v>
      </c>
      <c r="Z126" s="446">
        <v>1</v>
      </c>
      <c r="AA126" s="446" t="s">
        <v>200</v>
      </c>
      <c r="AB126" s="446">
        <v>4</v>
      </c>
      <c r="AC126" s="446">
        <v>3</v>
      </c>
      <c r="AD126" s="446">
        <v>1</v>
      </c>
      <c r="AE126" s="446">
        <v>8</v>
      </c>
      <c r="AF126" s="446" t="s">
        <v>200</v>
      </c>
      <c r="AG126" s="446">
        <v>4</v>
      </c>
      <c r="AH126" s="446">
        <v>2</v>
      </c>
      <c r="AI126" s="446" t="s">
        <v>200</v>
      </c>
      <c r="AJ126" s="446" t="s">
        <v>200</v>
      </c>
      <c r="AK126" s="446" t="s">
        <v>200</v>
      </c>
      <c r="AL126" s="446" t="s">
        <v>200</v>
      </c>
      <c r="AM126" s="446" t="s">
        <v>200</v>
      </c>
      <c r="AN126" s="446" t="s">
        <v>200</v>
      </c>
      <c r="AO126" s="446">
        <v>1</v>
      </c>
      <c r="AP126" s="446">
        <v>1</v>
      </c>
      <c r="AQ126" s="446">
        <v>9</v>
      </c>
      <c r="AR126" s="446">
        <v>3</v>
      </c>
      <c r="AS126" s="446" t="s">
        <v>200</v>
      </c>
      <c r="AT126" s="446" t="s">
        <v>200</v>
      </c>
      <c r="AU126" s="446" t="s">
        <v>200</v>
      </c>
      <c r="AV126" s="446">
        <v>1</v>
      </c>
      <c r="AW126" s="446" t="s">
        <v>200</v>
      </c>
      <c r="AX126" s="446" t="s">
        <v>200</v>
      </c>
      <c r="AY126" s="446" t="s">
        <v>200</v>
      </c>
      <c r="AZ126" s="446">
        <v>5</v>
      </c>
      <c r="BA126" s="446">
        <v>55</v>
      </c>
      <c r="BB126" s="446">
        <v>4</v>
      </c>
      <c r="BC126" s="446" t="s">
        <v>200</v>
      </c>
      <c r="BD126" s="446" t="s">
        <v>200</v>
      </c>
      <c r="BE126" s="446">
        <v>44</v>
      </c>
      <c r="BF126" s="446">
        <v>7</v>
      </c>
      <c r="BG126" s="446">
        <v>114</v>
      </c>
      <c r="BH126" s="446">
        <v>29</v>
      </c>
      <c r="BI126" s="446">
        <v>31</v>
      </c>
      <c r="BJ126" s="446">
        <v>42</v>
      </c>
      <c r="BK126" s="446">
        <v>12</v>
      </c>
      <c r="BL126" s="272"/>
    </row>
    <row r="127" spans="1:64" s="181" customFormat="1" ht="12" hidden="1" customHeight="1">
      <c r="A127" s="181" t="s">
        <v>897</v>
      </c>
      <c r="B127" s="181" t="s">
        <v>147</v>
      </c>
      <c r="C127" s="181" t="s">
        <v>148</v>
      </c>
      <c r="D127" s="181" t="s">
        <v>149</v>
      </c>
      <c r="F127" s="267">
        <v>107</v>
      </c>
      <c r="H127" s="268" t="s">
        <v>943</v>
      </c>
      <c r="I127" s="445">
        <v>4493</v>
      </c>
      <c r="J127" s="447">
        <v>1.6</v>
      </c>
      <c r="K127" s="446">
        <v>174</v>
      </c>
      <c r="L127" s="446">
        <v>72</v>
      </c>
      <c r="M127" s="446">
        <v>45</v>
      </c>
      <c r="N127" s="446">
        <v>3</v>
      </c>
      <c r="O127" s="446" t="s">
        <v>200</v>
      </c>
      <c r="P127" s="446">
        <v>24</v>
      </c>
      <c r="Q127" s="446">
        <v>102</v>
      </c>
      <c r="R127" s="446">
        <v>2</v>
      </c>
      <c r="S127" s="446">
        <v>15</v>
      </c>
      <c r="T127" s="446">
        <v>68</v>
      </c>
      <c r="U127" s="446">
        <v>17</v>
      </c>
      <c r="V127" s="446">
        <v>4197</v>
      </c>
      <c r="W127" s="446">
        <v>230</v>
      </c>
      <c r="X127" s="446">
        <v>12</v>
      </c>
      <c r="Y127" s="446">
        <v>36</v>
      </c>
      <c r="Z127" s="446">
        <v>9</v>
      </c>
      <c r="AA127" s="446">
        <v>43</v>
      </c>
      <c r="AB127" s="446">
        <v>108</v>
      </c>
      <c r="AC127" s="446">
        <v>14</v>
      </c>
      <c r="AD127" s="446">
        <v>8</v>
      </c>
      <c r="AE127" s="446">
        <v>190</v>
      </c>
      <c r="AF127" s="446">
        <v>14</v>
      </c>
      <c r="AG127" s="446">
        <v>48</v>
      </c>
      <c r="AH127" s="446">
        <v>61</v>
      </c>
      <c r="AI127" s="446">
        <v>19</v>
      </c>
      <c r="AJ127" s="446">
        <v>4</v>
      </c>
      <c r="AK127" s="446" t="s">
        <v>200</v>
      </c>
      <c r="AL127" s="446">
        <v>5</v>
      </c>
      <c r="AM127" s="446" t="s">
        <v>200</v>
      </c>
      <c r="AN127" s="446">
        <v>4</v>
      </c>
      <c r="AO127" s="446">
        <v>9</v>
      </c>
      <c r="AP127" s="446">
        <v>26</v>
      </c>
      <c r="AQ127" s="446">
        <v>130</v>
      </c>
      <c r="AR127" s="446">
        <v>31</v>
      </c>
      <c r="AS127" s="446">
        <v>29</v>
      </c>
      <c r="AT127" s="446">
        <v>13</v>
      </c>
      <c r="AU127" s="446">
        <v>7</v>
      </c>
      <c r="AV127" s="446">
        <v>6</v>
      </c>
      <c r="AW127" s="446" t="s">
        <v>200</v>
      </c>
      <c r="AX127" s="446">
        <v>37</v>
      </c>
      <c r="AY127" s="446">
        <v>2</v>
      </c>
      <c r="AZ127" s="446">
        <v>5</v>
      </c>
      <c r="BA127" s="446">
        <v>3647</v>
      </c>
      <c r="BB127" s="446">
        <v>1397</v>
      </c>
      <c r="BC127" s="446">
        <v>90</v>
      </c>
      <c r="BD127" s="446">
        <v>80</v>
      </c>
      <c r="BE127" s="446">
        <v>1816</v>
      </c>
      <c r="BF127" s="446">
        <v>264</v>
      </c>
      <c r="BG127" s="446">
        <v>122</v>
      </c>
      <c r="BH127" s="446">
        <v>11</v>
      </c>
      <c r="BI127" s="446">
        <v>60</v>
      </c>
      <c r="BJ127" s="446">
        <v>31</v>
      </c>
      <c r="BK127" s="446">
        <v>20</v>
      </c>
      <c r="BL127" s="272"/>
    </row>
    <row r="128" spans="1:64" s="181" customFormat="1" ht="12" hidden="1" customHeight="1">
      <c r="A128" s="181" t="s">
        <v>897</v>
      </c>
      <c r="B128" s="181" t="s">
        <v>147</v>
      </c>
      <c r="C128" s="181" t="s">
        <v>148</v>
      </c>
      <c r="D128" s="181" t="s">
        <v>149</v>
      </c>
      <c r="F128" s="267">
        <v>108</v>
      </c>
      <c r="H128" s="268" t="s">
        <v>944</v>
      </c>
      <c r="I128" s="445">
        <v>217</v>
      </c>
      <c r="J128" s="447">
        <v>0.1</v>
      </c>
      <c r="K128" s="446">
        <v>32</v>
      </c>
      <c r="L128" s="446">
        <v>12</v>
      </c>
      <c r="M128" s="446">
        <v>7</v>
      </c>
      <c r="N128" s="446">
        <v>2</v>
      </c>
      <c r="O128" s="446" t="s">
        <v>200</v>
      </c>
      <c r="P128" s="446">
        <v>3</v>
      </c>
      <c r="Q128" s="446">
        <v>20</v>
      </c>
      <c r="R128" s="446" t="s">
        <v>200</v>
      </c>
      <c r="S128" s="446">
        <v>11</v>
      </c>
      <c r="T128" s="446">
        <v>4</v>
      </c>
      <c r="U128" s="446">
        <v>5</v>
      </c>
      <c r="V128" s="446">
        <v>181</v>
      </c>
      <c r="W128" s="446">
        <v>160</v>
      </c>
      <c r="X128" s="446">
        <v>7</v>
      </c>
      <c r="Y128" s="446">
        <v>30</v>
      </c>
      <c r="Z128" s="446">
        <v>7</v>
      </c>
      <c r="AA128" s="446">
        <v>22</v>
      </c>
      <c r="AB128" s="446">
        <v>85</v>
      </c>
      <c r="AC128" s="446">
        <v>7</v>
      </c>
      <c r="AD128" s="446">
        <v>2</v>
      </c>
      <c r="AE128" s="446">
        <v>13</v>
      </c>
      <c r="AF128" s="446" t="s">
        <v>200</v>
      </c>
      <c r="AG128" s="446">
        <v>1</v>
      </c>
      <c r="AH128" s="446">
        <v>2</v>
      </c>
      <c r="AI128" s="446" t="s">
        <v>200</v>
      </c>
      <c r="AJ128" s="446" t="s">
        <v>200</v>
      </c>
      <c r="AK128" s="446" t="s">
        <v>200</v>
      </c>
      <c r="AL128" s="446" t="s">
        <v>200</v>
      </c>
      <c r="AM128" s="446" t="s">
        <v>200</v>
      </c>
      <c r="AN128" s="446" t="s">
        <v>200</v>
      </c>
      <c r="AO128" s="446" t="s">
        <v>200</v>
      </c>
      <c r="AP128" s="446">
        <v>10</v>
      </c>
      <c r="AQ128" s="446">
        <v>6</v>
      </c>
      <c r="AR128" s="446">
        <v>2</v>
      </c>
      <c r="AS128" s="446" t="s">
        <v>200</v>
      </c>
      <c r="AT128" s="446">
        <v>1</v>
      </c>
      <c r="AU128" s="446">
        <v>1</v>
      </c>
      <c r="AV128" s="446" t="s">
        <v>200</v>
      </c>
      <c r="AW128" s="446" t="s">
        <v>200</v>
      </c>
      <c r="AX128" s="446" t="s">
        <v>200</v>
      </c>
      <c r="AY128" s="446">
        <v>1</v>
      </c>
      <c r="AZ128" s="446">
        <v>1</v>
      </c>
      <c r="BA128" s="446">
        <v>2</v>
      </c>
      <c r="BB128" s="446">
        <v>1</v>
      </c>
      <c r="BC128" s="446" t="s">
        <v>200</v>
      </c>
      <c r="BD128" s="446" t="s">
        <v>200</v>
      </c>
      <c r="BE128" s="446" t="s">
        <v>200</v>
      </c>
      <c r="BF128" s="446">
        <v>1</v>
      </c>
      <c r="BG128" s="446">
        <v>4</v>
      </c>
      <c r="BH128" s="446">
        <v>3</v>
      </c>
      <c r="BI128" s="446" t="s">
        <v>200</v>
      </c>
      <c r="BJ128" s="446">
        <v>1</v>
      </c>
      <c r="BK128" s="446" t="s">
        <v>200</v>
      </c>
      <c r="BL128" s="272"/>
    </row>
    <row r="129" spans="1:64" s="181" customFormat="1" ht="12" hidden="1" customHeight="1">
      <c r="A129" s="181" t="s">
        <v>897</v>
      </c>
      <c r="B129" s="181" t="s">
        <v>147</v>
      </c>
      <c r="C129" s="181" t="s">
        <v>148</v>
      </c>
      <c r="D129" s="181" t="s">
        <v>149</v>
      </c>
      <c r="F129" s="267">
        <v>109</v>
      </c>
      <c r="H129" s="268" t="s">
        <v>945</v>
      </c>
      <c r="I129" s="445">
        <v>316</v>
      </c>
      <c r="J129" s="447">
        <v>0.1</v>
      </c>
      <c r="K129" s="446">
        <v>51</v>
      </c>
      <c r="L129" s="446">
        <v>31</v>
      </c>
      <c r="M129" s="446">
        <v>20</v>
      </c>
      <c r="N129" s="446" t="s">
        <v>200</v>
      </c>
      <c r="O129" s="446" t="s">
        <v>200</v>
      </c>
      <c r="P129" s="446">
        <v>11</v>
      </c>
      <c r="Q129" s="446">
        <v>20</v>
      </c>
      <c r="R129" s="446" t="s">
        <v>200</v>
      </c>
      <c r="S129" s="446">
        <v>3</v>
      </c>
      <c r="T129" s="446">
        <v>14</v>
      </c>
      <c r="U129" s="446">
        <v>3</v>
      </c>
      <c r="V129" s="446">
        <v>224</v>
      </c>
      <c r="W129" s="446">
        <v>31</v>
      </c>
      <c r="X129" s="446">
        <v>5</v>
      </c>
      <c r="Y129" s="446">
        <v>6</v>
      </c>
      <c r="Z129" s="446">
        <v>1</v>
      </c>
      <c r="AA129" s="446">
        <v>10</v>
      </c>
      <c r="AB129" s="446">
        <v>2</v>
      </c>
      <c r="AC129" s="446">
        <v>7</v>
      </c>
      <c r="AD129" s="446" t="s">
        <v>200</v>
      </c>
      <c r="AE129" s="446">
        <v>171</v>
      </c>
      <c r="AF129" s="446">
        <v>14</v>
      </c>
      <c r="AG129" s="446">
        <v>47</v>
      </c>
      <c r="AH129" s="446">
        <v>55</v>
      </c>
      <c r="AI129" s="446">
        <v>18</v>
      </c>
      <c r="AJ129" s="446">
        <v>3</v>
      </c>
      <c r="AK129" s="446" t="s">
        <v>200</v>
      </c>
      <c r="AL129" s="446">
        <v>5</v>
      </c>
      <c r="AM129" s="446" t="s">
        <v>200</v>
      </c>
      <c r="AN129" s="446">
        <v>4</v>
      </c>
      <c r="AO129" s="446">
        <v>9</v>
      </c>
      <c r="AP129" s="446">
        <v>16</v>
      </c>
      <c r="AQ129" s="446">
        <v>10</v>
      </c>
      <c r="AR129" s="446">
        <v>3</v>
      </c>
      <c r="AS129" s="446">
        <v>4</v>
      </c>
      <c r="AT129" s="446" t="s">
        <v>200</v>
      </c>
      <c r="AU129" s="446" t="s">
        <v>200</v>
      </c>
      <c r="AV129" s="446" t="s">
        <v>200</v>
      </c>
      <c r="AW129" s="446" t="s">
        <v>200</v>
      </c>
      <c r="AX129" s="446" t="s">
        <v>200</v>
      </c>
      <c r="AY129" s="446" t="s">
        <v>200</v>
      </c>
      <c r="AZ129" s="446">
        <v>3</v>
      </c>
      <c r="BA129" s="446">
        <v>12</v>
      </c>
      <c r="BB129" s="446">
        <v>2</v>
      </c>
      <c r="BC129" s="446" t="s">
        <v>200</v>
      </c>
      <c r="BD129" s="446" t="s">
        <v>200</v>
      </c>
      <c r="BE129" s="446" t="s">
        <v>200</v>
      </c>
      <c r="BF129" s="446">
        <v>10</v>
      </c>
      <c r="BG129" s="446">
        <v>41</v>
      </c>
      <c r="BH129" s="446">
        <v>1</v>
      </c>
      <c r="BI129" s="446">
        <v>18</v>
      </c>
      <c r="BJ129" s="446">
        <v>5</v>
      </c>
      <c r="BK129" s="446">
        <v>17</v>
      </c>
      <c r="BL129" s="272"/>
    </row>
    <row r="130" spans="1:64" s="181" customFormat="1" ht="12" hidden="1" customHeight="1">
      <c r="A130" s="181" t="s">
        <v>897</v>
      </c>
      <c r="B130" s="181" t="s">
        <v>147</v>
      </c>
      <c r="C130" s="181" t="s">
        <v>148</v>
      </c>
      <c r="D130" s="181" t="s">
        <v>149</v>
      </c>
      <c r="F130" s="267">
        <v>110</v>
      </c>
      <c r="H130" s="268" t="s">
        <v>946</v>
      </c>
      <c r="I130" s="445">
        <v>178</v>
      </c>
      <c r="J130" s="447">
        <v>0.1</v>
      </c>
      <c r="K130" s="446">
        <v>6</v>
      </c>
      <c r="L130" s="446">
        <v>5</v>
      </c>
      <c r="M130" s="446">
        <v>1</v>
      </c>
      <c r="N130" s="446" t="s">
        <v>200</v>
      </c>
      <c r="O130" s="446" t="s">
        <v>200</v>
      </c>
      <c r="P130" s="446">
        <v>4</v>
      </c>
      <c r="Q130" s="446">
        <v>1</v>
      </c>
      <c r="R130" s="446" t="s">
        <v>200</v>
      </c>
      <c r="S130" s="446">
        <v>1</v>
      </c>
      <c r="T130" s="446" t="s">
        <v>200</v>
      </c>
      <c r="U130" s="446" t="s">
        <v>200</v>
      </c>
      <c r="V130" s="446">
        <v>154</v>
      </c>
      <c r="W130" s="446">
        <v>32</v>
      </c>
      <c r="X130" s="446" t="s">
        <v>200</v>
      </c>
      <c r="Y130" s="446" t="s">
        <v>200</v>
      </c>
      <c r="Z130" s="446">
        <v>1</v>
      </c>
      <c r="AA130" s="446">
        <v>11</v>
      </c>
      <c r="AB130" s="446">
        <v>20</v>
      </c>
      <c r="AC130" s="446" t="s">
        <v>200</v>
      </c>
      <c r="AD130" s="446" t="s">
        <v>200</v>
      </c>
      <c r="AE130" s="446">
        <v>5</v>
      </c>
      <c r="AF130" s="446" t="s">
        <v>200</v>
      </c>
      <c r="AG130" s="446" t="s">
        <v>200</v>
      </c>
      <c r="AH130" s="446">
        <v>3</v>
      </c>
      <c r="AI130" s="446">
        <v>1</v>
      </c>
      <c r="AJ130" s="446">
        <v>1</v>
      </c>
      <c r="AK130" s="446" t="s">
        <v>200</v>
      </c>
      <c r="AL130" s="446" t="s">
        <v>200</v>
      </c>
      <c r="AM130" s="446" t="s">
        <v>200</v>
      </c>
      <c r="AN130" s="446" t="s">
        <v>200</v>
      </c>
      <c r="AO130" s="446" t="s">
        <v>200</v>
      </c>
      <c r="AP130" s="446" t="s">
        <v>200</v>
      </c>
      <c r="AQ130" s="446">
        <v>109</v>
      </c>
      <c r="AR130" s="446">
        <v>25</v>
      </c>
      <c r="AS130" s="446">
        <v>22</v>
      </c>
      <c r="AT130" s="446">
        <v>12</v>
      </c>
      <c r="AU130" s="446">
        <v>6</v>
      </c>
      <c r="AV130" s="446">
        <v>6</v>
      </c>
      <c r="AW130" s="446" t="s">
        <v>200</v>
      </c>
      <c r="AX130" s="446">
        <v>37</v>
      </c>
      <c r="AY130" s="446" t="s">
        <v>200</v>
      </c>
      <c r="AZ130" s="446">
        <v>1</v>
      </c>
      <c r="BA130" s="446">
        <v>8</v>
      </c>
      <c r="BB130" s="446">
        <v>3</v>
      </c>
      <c r="BC130" s="446" t="s">
        <v>200</v>
      </c>
      <c r="BD130" s="446">
        <v>1</v>
      </c>
      <c r="BE130" s="446" t="s">
        <v>200</v>
      </c>
      <c r="BF130" s="446">
        <v>4</v>
      </c>
      <c r="BG130" s="446">
        <v>18</v>
      </c>
      <c r="BH130" s="446" t="s">
        <v>200</v>
      </c>
      <c r="BI130" s="446">
        <v>17</v>
      </c>
      <c r="BJ130" s="446">
        <v>1</v>
      </c>
      <c r="BK130" s="446" t="s">
        <v>200</v>
      </c>
      <c r="BL130" s="272"/>
    </row>
    <row r="131" spans="1:64" s="181" customFormat="1" ht="12" hidden="1" customHeight="1">
      <c r="A131" s="181" t="s">
        <v>897</v>
      </c>
      <c r="B131" s="181" t="s">
        <v>147</v>
      </c>
      <c r="C131" s="181" t="s">
        <v>148</v>
      </c>
      <c r="D131" s="181" t="s">
        <v>149</v>
      </c>
      <c r="F131" s="267">
        <v>111</v>
      </c>
      <c r="H131" s="268" t="s">
        <v>947</v>
      </c>
      <c r="I131" s="445">
        <v>3782</v>
      </c>
      <c r="J131" s="447">
        <v>1.3</v>
      </c>
      <c r="K131" s="446">
        <v>85</v>
      </c>
      <c r="L131" s="446">
        <v>24</v>
      </c>
      <c r="M131" s="446">
        <v>17</v>
      </c>
      <c r="N131" s="446">
        <v>1</v>
      </c>
      <c r="O131" s="446" t="s">
        <v>200</v>
      </c>
      <c r="P131" s="446">
        <v>6</v>
      </c>
      <c r="Q131" s="446">
        <v>61</v>
      </c>
      <c r="R131" s="446">
        <v>2</v>
      </c>
      <c r="S131" s="446" t="s">
        <v>200</v>
      </c>
      <c r="T131" s="446">
        <v>50</v>
      </c>
      <c r="U131" s="446">
        <v>9</v>
      </c>
      <c r="V131" s="446">
        <v>3638</v>
      </c>
      <c r="W131" s="446">
        <v>7</v>
      </c>
      <c r="X131" s="446" t="s">
        <v>200</v>
      </c>
      <c r="Y131" s="446" t="s">
        <v>200</v>
      </c>
      <c r="Z131" s="446" t="s">
        <v>200</v>
      </c>
      <c r="AA131" s="446" t="s">
        <v>200</v>
      </c>
      <c r="AB131" s="446">
        <v>1</v>
      </c>
      <c r="AC131" s="446" t="s">
        <v>200</v>
      </c>
      <c r="AD131" s="446">
        <v>6</v>
      </c>
      <c r="AE131" s="446">
        <v>1</v>
      </c>
      <c r="AF131" s="446" t="s">
        <v>200</v>
      </c>
      <c r="AG131" s="446" t="s">
        <v>200</v>
      </c>
      <c r="AH131" s="446">
        <v>1</v>
      </c>
      <c r="AI131" s="446" t="s">
        <v>200</v>
      </c>
      <c r="AJ131" s="446" t="s">
        <v>200</v>
      </c>
      <c r="AK131" s="446" t="s">
        <v>200</v>
      </c>
      <c r="AL131" s="446" t="s">
        <v>200</v>
      </c>
      <c r="AM131" s="446" t="s">
        <v>200</v>
      </c>
      <c r="AN131" s="446" t="s">
        <v>200</v>
      </c>
      <c r="AO131" s="446" t="s">
        <v>200</v>
      </c>
      <c r="AP131" s="446" t="s">
        <v>200</v>
      </c>
      <c r="AQ131" s="446">
        <v>5</v>
      </c>
      <c r="AR131" s="446">
        <v>1</v>
      </c>
      <c r="AS131" s="446">
        <v>3</v>
      </c>
      <c r="AT131" s="446" t="s">
        <v>200</v>
      </c>
      <c r="AU131" s="446" t="s">
        <v>200</v>
      </c>
      <c r="AV131" s="446" t="s">
        <v>200</v>
      </c>
      <c r="AW131" s="446" t="s">
        <v>200</v>
      </c>
      <c r="AX131" s="446" t="s">
        <v>200</v>
      </c>
      <c r="AY131" s="446">
        <v>1</v>
      </c>
      <c r="AZ131" s="446" t="s">
        <v>200</v>
      </c>
      <c r="BA131" s="446">
        <v>3625</v>
      </c>
      <c r="BB131" s="446">
        <v>1391</v>
      </c>
      <c r="BC131" s="446">
        <v>90</v>
      </c>
      <c r="BD131" s="446">
        <v>79</v>
      </c>
      <c r="BE131" s="446">
        <v>1816</v>
      </c>
      <c r="BF131" s="446">
        <v>249</v>
      </c>
      <c r="BG131" s="446">
        <v>59</v>
      </c>
      <c r="BH131" s="446">
        <v>7</v>
      </c>
      <c r="BI131" s="446">
        <v>25</v>
      </c>
      <c r="BJ131" s="446">
        <v>24</v>
      </c>
      <c r="BK131" s="446">
        <v>3</v>
      </c>
      <c r="BL131" s="272"/>
    </row>
    <row r="132" spans="1:64" s="181" customFormat="1" ht="12" hidden="1" customHeight="1">
      <c r="A132" s="181" t="s">
        <v>897</v>
      </c>
      <c r="B132" s="181" t="s">
        <v>147</v>
      </c>
      <c r="C132" s="181" t="s">
        <v>148</v>
      </c>
      <c r="D132" s="181" t="s">
        <v>149</v>
      </c>
      <c r="F132" s="267">
        <v>112</v>
      </c>
      <c r="H132" s="268" t="s">
        <v>948</v>
      </c>
      <c r="I132" s="445">
        <v>566</v>
      </c>
      <c r="J132" s="447">
        <v>0.2</v>
      </c>
      <c r="K132" s="446">
        <v>183</v>
      </c>
      <c r="L132" s="446">
        <v>101</v>
      </c>
      <c r="M132" s="446">
        <v>64</v>
      </c>
      <c r="N132" s="446">
        <v>2</v>
      </c>
      <c r="O132" s="446">
        <v>6</v>
      </c>
      <c r="P132" s="446">
        <v>29</v>
      </c>
      <c r="Q132" s="446">
        <v>82</v>
      </c>
      <c r="R132" s="446">
        <v>10</v>
      </c>
      <c r="S132" s="446">
        <v>8</v>
      </c>
      <c r="T132" s="446">
        <v>57</v>
      </c>
      <c r="U132" s="446">
        <v>7</v>
      </c>
      <c r="V132" s="446">
        <v>73</v>
      </c>
      <c r="W132" s="446">
        <v>52</v>
      </c>
      <c r="X132" s="446">
        <v>5</v>
      </c>
      <c r="Y132" s="446">
        <v>2</v>
      </c>
      <c r="Z132" s="446">
        <v>5</v>
      </c>
      <c r="AA132" s="446">
        <v>14</v>
      </c>
      <c r="AB132" s="446">
        <v>23</v>
      </c>
      <c r="AC132" s="446" t="s">
        <v>200</v>
      </c>
      <c r="AD132" s="446">
        <v>3</v>
      </c>
      <c r="AE132" s="446">
        <v>9</v>
      </c>
      <c r="AF132" s="446" t="s">
        <v>200</v>
      </c>
      <c r="AG132" s="446">
        <v>1</v>
      </c>
      <c r="AH132" s="446">
        <v>2</v>
      </c>
      <c r="AI132" s="446">
        <v>1</v>
      </c>
      <c r="AJ132" s="446" t="s">
        <v>200</v>
      </c>
      <c r="AK132" s="446" t="s">
        <v>200</v>
      </c>
      <c r="AL132" s="446">
        <v>2</v>
      </c>
      <c r="AM132" s="446" t="s">
        <v>200</v>
      </c>
      <c r="AN132" s="446">
        <v>1</v>
      </c>
      <c r="AO132" s="446" t="s">
        <v>200</v>
      </c>
      <c r="AP132" s="446">
        <v>2</v>
      </c>
      <c r="AQ132" s="446">
        <v>3</v>
      </c>
      <c r="AR132" s="446" t="s">
        <v>200</v>
      </c>
      <c r="AS132" s="446">
        <v>1</v>
      </c>
      <c r="AT132" s="446" t="s">
        <v>200</v>
      </c>
      <c r="AU132" s="446" t="s">
        <v>200</v>
      </c>
      <c r="AV132" s="446" t="s">
        <v>200</v>
      </c>
      <c r="AW132" s="446" t="s">
        <v>200</v>
      </c>
      <c r="AX132" s="446" t="s">
        <v>200</v>
      </c>
      <c r="AY132" s="446" t="s">
        <v>200</v>
      </c>
      <c r="AZ132" s="446">
        <v>2</v>
      </c>
      <c r="BA132" s="446">
        <v>9</v>
      </c>
      <c r="BB132" s="446">
        <v>3</v>
      </c>
      <c r="BC132" s="446" t="s">
        <v>200</v>
      </c>
      <c r="BD132" s="446" t="s">
        <v>200</v>
      </c>
      <c r="BE132" s="446">
        <v>1</v>
      </c>
      <c r="BF132" s="446">
        <v>5</v>
      </c>
      <c r="BG132" s="446">
        <v>310</v>
      </c>
      <c r="BH132" s="446">
        <v>19</v>
      </c>
      <c r="BI132" s="446">
        <v>67</v>
      </c>
      <c r="BJ132" s="446">
        <v>36</v>
      </c>
      <c r="BK132" s="446">
        <v>188</v>
      </c>
      <c r="BL132" s="272"/>
    </row>
    <row r="133" spans="1:64" s="181" customFormat="1" ht="12" hidden="1" customHeight="1">
      <c r="A133" s="181" t="s">
        <v>897</v>
      </c>
      <c r="B133" s="181" t="s">
        <v>147</v>
      </c>
      <c r="C133" s="181" t="s">
        <v>148</v>
      </c>
      <c r="D133" s="181" t="s">
        <v>149</v>
      </c>
      <c r="F133" s="267">
        <v>113</v>
      </c>
      <c r="H133" s="268" t="s">
        <v>950</v>
      </c>
      <c r="I133" s="449">
        <v>37959</v>
      </c>
      <c r="J133" s="385">
        <v>13.2</v>
      </c>
      <c r="K133" s="448">
        <v>11302</v>
      </c>
      <c r="L133" s="448">
        <v>6203</v>
      </c>
      <c r="M133" s="448">
        <v>4115</v>
      </c>
      <c r="N133" s="448">
        <v>562</v>
      </c>
      <c r="O133" s="448">
        <v>352</v>
      </c>
      <c r="P133" s="446">
        <v>1174</v>
      </c>
      <c r="Q133" s="448">
        <v>5099</v>
      </c>
      <c r="R133" s="448">
        <v>1097</v>
      </c>
      <c r="S133" s="448">
        <v>1351</v>
      </c>
      <c r="T133" s="448">
        <v>1915</v>
      </c>
      <c r="U133" s="448">
        <v>736</v>
      </c>
      <c r="V133" s="448">
        <v>18710</v>
      </c>
      <c r="W133" s="448">
        <v>1028</v>
      </c>
      <c r="X133" s="448">
        <v>151</v>
      </c>
      <c r="Y133" s="448">
        <v>139</v>
      </c>
      <c r="Z133" s="448">
        <v>102</v>
      </c>
      <c r="AA133" s="448">
        <v>177</v>
      </c>
      <c r="AB133" s="448">
        <v>375</v>
      </c>
      <c r="AC133" s="448">
        <v>32</v>
      </c>
      <c r="AD133" s="448">
        <v>52</v>
      </c>
      <c r="AE133" s="448">
        <v>1020</v>
      </c>
      <c r="AF133" s="448">
        <v>67</v>
      </c>
      <c r="AG133" s="448">
        <v>245</v>
      </c>
      <c r="AH133" s="448">
        <v>286</v>
      </c>
      <c r="AI133" s="448">
        <v>83</v>
      </c>
      <c r="AJ133" s="448">
        <v>30</v>
      </c>
      <c r="AK133" s="448">
        <v>6</v>
      </c>
      <c r="AL133" s="448">
        <v>27</v>
      </c>
      <c r="AM133" s="448">
        <v>18</v>
      </c>
      <c r="AN133" s="448">
        <v>1</v>
      </c>
      <c r="AO133" s="448">
        <v>58</v>
      </c>
      <c r="AP133" s="448">
        <v>199</v>
      </c>
      <c r="AQ133" s="448">
        <v>462</v>
      </c>
      <c r="AR133" s="448">
        <v>64</v>
      </c>
      <c r="AS133" s="448">
        <v>101</v>
      </c>
      <c r="AT133" s="448">
        <v>2</v>
      </c>
      <c r="AU133" s="448">
        <v>31</v>
      </c>
      <c r="AV133" s="448">
        <v>9</v>
      </c>
      <c r="AW133" s="448">
        <v>2</v>
      </c>
      <c r="AX133" s="448">
        <v>110</v>
      </c>
      <c r="AY133" s="448">
        <v>32</v>
      </c>
      <c r="AZ133" s="448">
        <v>111</v>
      </c>
      <c r="BA133" s="448">
        <v>16200</v>
      </c>
      <c r="BB133" s="448">
        <v>8197</v>
      </c>
      <c r="BC133" s="448">
        <v>1226</v>
      </c>
      <c r="BD133" s="448">
        <v>960</v>
      </c>
      <c r="BE133" s="448">
        <v>4218</v>
      </c>
      <c r="BF133" s="448">
        <v>1599</v>
      </c>
      <c r="BG133" s="448">
        <v>7947</v>
      </c>
      <c r="BH133" s="448">
        <v>1334</v>
      </c>
      <c r="BI133" s="448">
        <v>2016</v>
      </c>
      <c r="BJ133" s="448">
        <v>2698</v>
      </c>
      <c r="BK133" s="448">
        <v>1899</v>
      </c>
      <c r="BL133" s="272"/>
    </row>
    <row r="134" spans="1:64" s="181" customFormat="1" ht="12" hidden="1" customHeight="1">
      <c r="A134" s="181" t="s">
        <v>897</v>
      </c>
      <c r="B134" s="181" t="s">
        <v>147</v>
      </c>
      <c r="C134" s="181" t="s">
        <v>148</v>
      </c>
      <c r="D134" s="181" t="s">
        <v>149</v>
      </c>
      <c r="F134" s="267">
        <v>114</v>
      </c>
      <c r="H134" s="268" t="s">
        <v>942</v>
      </c>
      <c r="I134" s="445">
        <v>12736</v>
      </c>
      <c r="J134" s="447">
        <v>4.4000000000000004</v>
      </c>
      <c r="K134" s="446">
        <v>9501</v>
      </c>
      <c r="L134" s="446">
        <v>5091</v>
      </c>
      <c r="M134" s="446">
        <v>3371</v>
      </c>
      <c r="N134" s="446">
        <v>506</v>
      </c>
      <c r="O134" s="446">
        <v>295</v>
      </c>
      <c r="P134" s="446">
        <v>919</v>
      </c>
      <c r="Q134" s="446">
        <v>4410</v>
      </c>
      <c r="R134" s="446">
        <v>1031</v>
      </c>
      <c r="S134" s="446">
        <v>1248</v>
      </c>
      <c r="T134" s="446">
        <v>1541</v>
      </c>
      <c r="U134" s="446">
        <v>590</v>
      </c>
      <c r="V134" s="446">
        <v>832</v>
      </c>
      <c r="W134" s="446">
        <v>174</v>
      </c>
      <c r="X134" s="446">
        <v>33</v>
      </c>
      <c r="Y134" s="446">
        <v>34</v>
      </c>
      <c r="Z134" s="446">
        <v>14</v>
      </c>
      <c r="AA134" s="446">
        <v>18</v>
      </c>
      <c r="AB134" s="446">
        <v>30</v>
      </c>
      <c r="AC134" s="446">
        <v>20</v>
      </c>
      <c r="AD134" s="446">
        <v>25</v>
      </c>
      <c r="AE134" s="446">
        <v>120</v>
      </c>
      <c r="AF134" s="446">
        <v>1</v>
      </c>
      <c r="AG134" s="446">
        <v>43</v>
      </c>
      <c r="AH134" s="446">
        <v>39</v>
      </c>
      <c r="AI134" s="446">
        <v>1</v>
      </c>
      <c r="AJ134" s="446" t="s">
        <v>200</v>
      </c>
      <c r="AK134" s="446" t="s">
        <v>200</v>
      </c>
      <c r="AL134" s="446" t="s">
        <v>200</v>
      </c>
      <c r="AM134" s="446" t="s">
        <v>200</v>
      </c>
      <c r="AN134" s="446" t="s">
        <v>200</v>
      </c>
      <c r="AO134" s="446">
        <v>11</v>
      </c>
      <c r="AP134" s="446">
        <v>25</v>
      </c>
      <c r="AQ134" s="446">
        <v>45</v>
      </c>
      <c r="AR134" s="446">
        <v>8</v>
      </c>
      <c r="AS134" s="446">
        <v>7</v>
      </c>
      <c r="AT134" s="446" t="s">
        <v>200</v>
      </c>
      <c r="AU134" s="446">
        <v>3</v>
      </c>
      <c r="AV134" s="446">
        <v>1</v>
      </c>
      <c r="AW134" s="446" t="s">
        <v>200</v>
      </c>
      <c r="AX134" s="446">
        <v>1</v>
      </c>
      <c r="AY134" s="446" t="s">
        <v>200</v>
      </c>
      <c r="AZ134" s="446">
        <v>25</v>
      </c>
      <c r="BA134" s="446">
        <v>493</v>
      </c>
      <c r="BB134" s="446">
        <v>49</v>
      </c>
      <c r="BC134" s="446">
        <v>14</v>
      </c>
      <c r="BD134" s="446">
        <v>5</v>
      </c>
      <c r="BE134" s="446">
        <v>256</v>
      </c>
      <c r="BF134" s="446">
        <v>169</v>
      </c>
      <c r="BG134" s="446">
        <v>2403</v>
      </c>
      <c r="BH134" s="446">
        <v>879</v>
      </c>
      <c r="BI134" s="446">
        <v>213</v>
      </c>
      <c r="BJ134" s="446">
        <v>964</v>
      </c>
      <c r="BK134" s="446">
        <v>347</v>
      </c>
      <c r="BL134" s="272"/>
    </row>
    <row r="135" spans="1:64" s="181" customFormat="1" ht="12" hidden="1" customHeight="1">
      <c r="A135" s="181" t="s">
        <v>897</v>
      </c>
      <c r="B135" s="181" t="s">
        <v>147</v>
      </c>
      <c r="C135" s="181" t="s">
        <v>148</v>
      </c>
      <c r="D135" s="181" t="s">
        <v>149</v>
      </c>
      <c r="F135" s="267">
        <v>115</v>
      </c>
      <c r="H135" s="268" t="s">
        <v>943</v>
      </c>
      <c r="I135" s="445">
        <v>17892</v>
      </c>
      <c r="J135" s="447">
        <v>6.2</v>
      </c>
      <c r="K135" s="446">
        <v>607</v>
      </c>
      <c r="L135" s="446">
        <v>399</v>
      </c>
      <c r="M135" s="446">
        <v>284</v>
      </c>
      <c r="N135" s="446">
        <v>12</v>
      </c>
      <c r="O135" s="446">
        <v>8</v>
      </c>
      <c r="P135" s="446">
        <v>95</v>
      </c>
      <c r="Q135" s="446">
        <v>208</v>
      </c>
      <c r="R135" s="446">
        <v>20</v>
      </c>
      <c r="S135" s="446">
        <v>27</v>
      </c>
      <c r="T135" s="446">
        <v>98</v>
      </c>
      <c r="U135" s="446">
        <v>63</v>
      </c>
      <c r="V135" s="446">
        <v>16799</v>
      </c>
      <c r="W135" s="446">
        <v>728</v>
      </c>
      <c r="X135" s="446">
        <v>101</v>
      </c>
      <c r="Y135" s="446">
        <v>73</v>
      </c>
      <c r="Z135" s="446">
        <v>85</v>
      </c>
      <c r="AA135" s="446">
        <v>142</v>
      </c>
      <c r="AB135" s="446">
        <v>303</v>
      </c>
      <c r="AC135" s="446">
        <v>8</v>
      </c>
      <c r="AD135" s="446">
        <v>16</v>
      </c>
      <c r="AE135" s="446">
        <v>768</v>
      </c>
      <c r="AF135" s="446">
        <v>65</v>
      </c>
      <c r="AG135" s="446">
        <v>186</v>
      </c>
      <c r="AH135" s="446">
        <v>180</v>
      </c>
      <c r="AI135" s="446">
        <v>79</v>
      </c>
      <c r="AJ135" s="446">
        <v>29</v>
      </c>
      <c r="AK135" s="446">
        <v>5</v>
      </c>
      <c r="AL135" s="446">
        <v>25</v>
      </c>
      <c r="AM135" s="446" t="s">
        <v>200</v>
      </c>
      <c r="AN135" s="446">
        <v>1</v>
      </c>
      <c r="AO135" s="446">
        <v>45</v>
      </c>
      <c r="AP135" s="446">
        <v>153</v>
      </c>
      <c r="AQ135" s="446">
        <v>330</v>
      </c>
      <c r="AR135" s="446">
        <v>40</v>
      </c>
      <c r="AS135" s="446">
        <v>60</v>
      </c>
      <c r="AT135" s="446">
        <v>2</v>
      </c>
      <c r="AU135" s="446">
        <v>26</v>
      </c>
      <c r="AV135" s="446">
        <v>7</v>
      </c>
      <c r="AW135" s="446">
        <v>2</v>
      </c>
      <c r="AX135" s="446">
        <v>109</v>
      </c>
      <c r="AY135" s="446">
        <v>28</v>
      </c>
      <c r="AZ135" s="446">
        <v>56</v>
      </c>
      <c r="BA135" s="446">
        <v>14973</v>
      </c>
      <c r="BB135" s="446">
        <v>8076</v>
      </c>
      <c r="BC135" s="446">
        <v>1204</v>
      </c>
      <c r="BD135" s="446">
        <v>941</v>
      </c>
      <c r="BE135" s="446">
        <v>3707</v>
      </c>
      <c r="BF135" s="446">
        <v>1045</v>
      </c>
      <c r="BG135" s="446">
        <v>486</v>
      </c>
      <c r="BH135" s="446">
        <v>108</v>
      </c>
      <c r="BI135" s="446">
        <v>144</v>
      </c>
      <c r="BJ135" s="446">
        <v>158</v>
      </c>
      <c r="BK135" s="446">
        <v>76</v>
      </c>
      <c r="BL135" s="272"/>
    </row>
    <row r="136" spans="1:64" s="181" customFormat="1" ht="12" hidden="1" customHeight="1">
      <c r="A136" s="181" t="s">
        <v>897</v>
      </c>
      <c r="B136" s="181" t="s">
        <v>147</v>
      </c>
      <c r="C136" s="181" t="s">
        <v>148</v>
      </c>
      <c r="D136" s="181" t="s">
        <v>149</v>
      </c>
      <c r="F136" s="267">
        <v>116</v>
      </c>
      <c r="H136" s="268" t="s">
        <v>944</v>
      </c>
      <c r="I136" s="445">
        <v>343</v>
      </c>
      <c r="J136" s="447">
        <v>0.1</v>
      </c>
      <c r="K136" s="446">
        <v>15</v>
      </c>
      <c r="L136" s="446">
        <v>13</v>
      </c>
      <c r="M136" s="446">
        <v>11</v>
      </c>
      <c r="N136" s="446">
        <v>1</v>
      </c>
      <c r="O136" s="446">
        <v>1</v>
      </c>
      <c r="P136" s="446" t="s">
        <v>200</v>
      </c>
      <c r="Q136" s="446">
        <v>2</v>
      </c>
      <c r="R136" s="446" t="s">
        <v>200</v>
      </c>
      <c r="S136" s="446">
        <v>1</v>
      </c>
      <c r="T136" s="446">
        <v>1</v>
      </c>
      <c r="U136" s="446" t="s">
        <v>200</v>
      </c>
      <c r="V136" s="446">
        <v>322</v>
      </c>
      <c r="W136" s="446">
        <v>278</v>
      </c>
      <c r="X136" s="446">
        <v>38</v>
      </c>
      <c r="Y136" s="446">
        <v>13</v>
      </c>
      <c r="Z136" s="446">
        <v>35</v>
      </c>
      <c r="AA136" s="446">
        <v>49</v>
      </c>
      <c r="AB136" s="446">
        <v>135</v>
      </c>
      <c r="AC136" s="446">
        <v>4</v>
      </c>
      <c r="AD136" s="446">
        <v>4</v>
      </c>
      <c r="AE136" s="446">
        <v>23</v>
      </c>
      <c r="AF136" s="446">
        <v>2</v>
      </c>
      <c r="AG136" s="446">
        <v>10</v>
      </c>
      <c r="AH136" s="446">
        <v>1</v>
      </c>
      <c r="AI136" s="446">
        <v>1</v>
      </c>
      <c r="AJ136" s="446">
        <v>1</v>
      </c>
      <c r="AK136" s="446" t="s">
        <v>200</v>
      </c>
      <c r="AL136" s="446">
        <v>5</v>
      </c>
      <c r="AM136" s="446" t="s">
        <v>200</v>
      </c>
      <c r="AN136" s="446" t="s">
        <v>200</v>
      </c>
      <c r="AO136" s="446" t="s">
        <v>200</v>
      </c>
      <c r="AP136" s="446">
        <v>3</v>
      </c>
      <c r="AQ136" s="446">
        <v>13</v>
      </c>
      <c r="AR136" s="446">
        <v>1</v>
      </c>
      <c r="AS136" s="446">
        <v>1</v>
      </c>
      <c r="AT136" s="446" t="s">
        <v>200</v>
      </c>
      <c r="AU136" s="446" t="s">
        <v>200</v>
      </c>
      <c r="AV136" s="446" t="s">
        <v>200</v>
      </c>
      <c r="AW136" s="446">
        <v>1</v>
      </c>
      <c r="AX136" s="446">
        <v>7</v>
      </c>
      <c r="AY136" s="446">
        <v>2</v>
      </c>
      <c r="AZ136" s="446">
        <v>1</v>
      </c>
      <c r="BA136" s="446">
        <v>8</v>
      </c>
      <c r="BB136" s="446">
        <v>4</v>
      </c>
      <c r="BC136" s="446" t="s">
        <v>200</v>
      </c>
      <c r="BD136" s="446">
        <v>1</v>
      </c>
      <c r="BE136" s="446" t="s">
        <v>200</v>
      </c>
      <c r="BF136" s="446">
        <v>3</v>
      </c>
      <c r="BG136" s="446">
        <v>6</v>
      </c>
      <c r="BH136" s="446">
        <v>1</v>
      </c>
      <c r="BI136" s="446" t="s">
        <v>200</v>
      </c>
      <c r="BJ136" s="446">
        <v>3</v>
      </c>
      <c r="BK136" s="446">
        <v>2</v>
      </c>
      <c r="BL136" s="272"/>
    </row>
    <row r="137" spans="1:64" s="181" customFormat="1" ht="12" hidden="1" customHeight="1">
      <c r="A137" s="181" t="s">
        <v>897</v>
      </c>
      <c r="B137" s="181" t="s">
        <v>147</v>
      </c>
      <c r="C137" s="181" t="s">
        <v>148</v>
      </c>
      <c r="D137" s="181" t="s">
        <v>149</v>
      </c>
      <c r="F137" s="267">
        <v>117</v>
      </c>
      <c r="H137" s="268" t="s">
        <v>945</v>
      </c>
      <c r="I137" s="445">
        <v>1518</v>
      </c>
      <c r="J137" s="447">
        <v>0.5</v>
      </c>
      <c r="K137" s="446">
        <v>298</v>
      </c>
      <c r="L137" s="446">
        <v>230</v>
      </c>
      <c r="M137" s="446">
        <v>160</v>
      </c>
      <c r="N137" s="446">
        <v>10</v>
      </c>
      <c r="O137" s="446">
        <v>5</v>
      </c>
      <c r="P137" s="446">
        <v>55</v>
      </c>
      <c r="Q137" s="446">
        <v>68</v>
      </c>
      <c r="R137" s="446">
        <v>4</v>
      </c>
      <c r="S137" s="446">
        <v>9</v>
      </c>
      <c r="T137" s="446">
        <v>16</v>
      </c>
      <c r="U137" s="446">
        <v>39</v>
      </c>
      <c r="V137" s="446">
        <v>1067</v>
      </c>
      <c r="W137" s="446">
        <v>269</v>
      </c>
      <c r="X137" s="446">
        <v>56</v>
      </c>
      <c r="Y137" s="446">
        <v>54</v>
      </c>
      <c r="Z137" s="446">
        <v>45</v>
      </c>
      <c r="AA137" s="446">
        <v>40</v>
      </c>
      <c r="AB137" s="446">
        <v>63</v>
      </c>
      <c r="AC137" s="446">
        <v>3</v>
      </c>
      <c r="AD137" s="446">
        <v>8</v>
      </c>
      <c r="AE137" s="446">
        <v>712</v>
      </c>
      <c r="AF137" s="446">
        <v>63</v>
      </c>
      <c r="AG137" s="446">
        <v>168</v>
      </c>
      <c r="AH137" s="446">
        <v>170</v>
      </c>
      <c r="AI137" s="446">
        <v>70</v>
      </c>
      <c r="AJ137" s="446">
        <v>27</v>
      </c>
      <c r="AK137" s="446">
        <v>4</v>
      </c>
      <c r="AL137" s="446">
        <v>19</v>
      </c>
      <c r="AM137" s="446" t="s">
        <v>200</v>
      </c>
      <c r="AN137" s="446">
        <v>1</v>
      </c>
      <c r="AO137" s="446">
        <v>43</v>
      </c>
      <c r="AP137" s="446">
        <v>147</v>
      </c>
      <c r="AQ137" s="446">
        <v>29</v>
      </c>
      <c r="AR137" s="446">
        <v>1</v>
      </c>
      <c r="AS137" s="446">
        <v>8</v>
      </c>
      <c r="AT137" s="446" t="s">
        <v>200</v>
      </c>
      <c r="AU137" s="446" t="s">
        <v>200</v>
      </c>
      <c r="AV137" s="446" t="s">
        <v>200</v>
      </c>
      <c r="AW137" s="446" t="s">
        <v>200</v>
      </c>
      <c r="AX137" s="446">
        <v>6</v>
      </c>
      <c r="AY137" s="446">
        <v>5</v>
      </c>
      <c r="AZ137" s="446">
        <v>9</v>
      </c>
      <c r="BA137" s="446">
        <v>57</v>
      </c>
      <c r="BB137" s="446">
        <v>10</v>
      </c>
      <c r="BC137" s="446">
        <v>1</v>
      </c>
      <c r="BD137" s="446">
        <v>6</v>
      </c>
      <c r="BE137" s="446">
        <v>10</v>
      </c>
      <c r="BF137" s="446">
        <v>30</v>
      </c>
      <c r="BG137" s="446">
        <v>153</v>
      </c>
      <c r="BH137" s="446">
        <v>25</v>
      </c>
      <c r="BI137" s="446">
        <v>27</v>
      </c>
      <c r="BJ137" s="446">
        <v>51</v>
      </c>
      <c r="BK137" s="446">
        <v>50</v>
      </c>
      <c r="BL137" s="272"/>
    </row>
    <row r="138" spans="1:64" s="181" customFormat="1" ht="12" hidden="1" customHeight="1">
      <c r="A138" s="181" t="s">
        <v>897</v>
      </c>
      <c r="B138" s="181" t="s">
        <v>147</v>
      </c>
      <c r="C138" s="181" t="s">
        <v>148</v>
      </c>
      <c r="D138" s="181" t="s">
        <v>149</v>
      </c>
      <c r="F138" s="267">
        <v>118</v>
      </c>
      <c r="H138" s="268" t="s">
        <v>946</v>
      </c>
      <c r="I138" s="445">
        <v>381</v>
      </c>
      <c r="J138" s="447">
        <v>0.1</v>
      </c>
      <c r="K138" s="446">
        <v>26</v>
      </c>
      <c r="L138" s="446">
        <v>20</v>
      </c>
      <c r="M138" s="446">
        <v>18</v>
      </c>
      <c r="N138" s="446" t="s">
        <v>200</v>
      </c>
      <c r="O138" s="446" t="s">
        <v>200</v>
      </c>
      <c r="P138" s="446">
        <v>2</v>
      </c>
      <c r="Q138" s="446">
        <v>6</v>
      </c>
      <c r="R138" s="446">
        <v>1</v>
      </c>
      <c r="S138" s="446">
        <v>3</v>
      </c>
      <c r="T138" s="446">
        <v>2</v>
      </c>
      <c r="U138" s="446" t="s">
        <v>200</v>
      </c>
      <c r="V138" s="446">
        <v>321</v>
      </c>
      <c r="W138" s="446">
        <v>32</v>
      </c>
      <c r="X138" s="446">
        <v>1</v>
      </c>
      <c r="Y138" s="446" t="s">
        <v>200</v>
      </c>
      <c r="Z138" s="446">
        <v>1</v>
      </c>
      <c r="AA138" s="446">
        <v>3</v>
      </c>
      <c r="AB138" s="446">
        <v>27</v>
      </c>
      <c r="AC138" s="446" t="s">
        <v>200</v>
      </c>
      <c r="AD138" s="446" t="s">
        <v>200</v>
      </c>
      <c r="AE138" s="446">
        <v>5</v>
      </c>
      <c r="AF138" s="446" t="s">
        <v>200</v>
      </c>
      <c r="AG138" s="446" t="s">
        <v>200</v>
      </c>
      <c r="AH138" s="446">
        <v>2</v>
      </c>
      <c r="AI138" s="446">
        <v>3</v>
      </c>
      <c r="AJ138" s="446" t="s">
        <v>200</v>
      </c>
      <c r="AK138" s="446" t="s">
        <v>200</v>
      </c>
      <c r="AL138" s="446" t="s">
        <v>200</v>
      </c>
      <c r="AM138" s="446" t="s">
        <v>200</v>
      </c>
      <c r="AN138" s="446" t="s">
        <v>200</v>
      </c>
      <c r="AO138" s="446" t="s">
        <v>200</v>
      </c>
      <c r="AP138" s="446" t="s">
        <v>200</v>
      </c>
      <c r="AQ138" s="446">
        <v>265</v>
      </c>
      <c r="AR138" s="446">
        <v>37</v>
      </c>
      <c r="AS138" s="446">
        <v>44</v>
      </c>
      <c r="AT138" s="446">
        <v>2</v>
      </c>
      <c r="AU138" s="446">
        <v>25</v>
      </c>
      <c r="AV138" s="446">
        <v>7</v>
      </c>
      <c r="AW138" s="446">
        <v>1</v>
      </c>
      <c r="AX138" s="446">
        <v>92</v>
      </c>
      <c r="AY138" s="446">
        <v>21</v>
      </c>
      <c r="AZ138" s="446">
        <v>36</v>
      </c>
      <c r="BA138" s="446">
        <v>19</v>
      </c>
      <c r="BB138" s="446">
        <v>3</v>
      </c>
      <c r="BC138" s="446" t="s">
        <v>200</v>
      </c>
      <c r="BD138" s="446" t="s">
        <v>200</v>
      </c>
      <c r="BE138" s="446" t="s">
        <v>200</v>
      </c>
      <c r="BF138" s="446">
        <v>16</v>
      </c>
      <c r="BG138" s="446">
        <v>34</v>
      </c>
      <c r="BH138" s="446">
        <v>3</v>
      </c>
      <c r="BI138" s="446">
        <v>26</v>
      </c>
      <c r="BJ138" s="446">
        <v>4</v>
      </c>
      <c r="BK138" s="446">
        <v>1</v>
      </c>
      <c r="BL138" s="272"/>
    </row>
    <row r="139" spans="1:64" s="181" customFormat="1" ht="12" hidden="1" customHeight="1">
      <c r="A139" s="181" t="s">
        <v>897</v>
      </c>
      <c r="B139" s="181" t="s">
        <v>147</v>
      </c>
      <c r="C139" s="181" t="s">
        <v>148</v>
      </c>
      <c r="D139" s="181" t="s">
        <v>149</v>
      </c>
      <c r="F139" s="267">
        <v>119</v>
      </c>
      <c r="H139" s="268" t="s">
        <v>947</v>
      </c>
      <c r="I139" s="445">
        <v>15650</v>
      </c>
      <c r="J139" s="447">
        <v>5.4</v>
      </c>
      <c r="K139" s="446">
        <v>268</v>
      </c>
      <c r="L139" s="446">
        <v>136</v>
      </c>
      <c r="M139" s="446">
        <v>95</v>
      </c>
      <c r="N139" s="446">
        <v>1</v>
      </c>
      <c r="O139" s="446">
        <v>2</v>
      </c>
      <c r="P139" s="446">
        <v>38</v>
      </c>
      <c r="Q139" s="446">
        <v>132</v>
      </c>
      <c r="R139" s="446">
        <v>15</v>
      </c>
      <c r="S139" s="446">
        <v>14</v>
      </c>
      <c r="T139" s="446">
        <v>79</v>
      </c>
      <c r="U139" s="446">
        <v>24</v>
      </c>
      <c r="V139" s="446">
        <v>15089</v>
      </c>
      <c r="W139" s="446">
        <v>149</v>
      </c>
      <c r="X139" s="446">
        <v>6</v>
      </c>
      <c r="Y139" s="446">
        <v>6</v>
      </c>
      <c r="Z139" s="446">
        <v>4</v>
      </c>
      <c r="AA139" s="446">
        <v>50</v>
      </c>
      <c r="AB139" s="446">
        <v>78</v>
      </c>
      <c r="AC139" s="446">
        <v>1</v>
      </c>
      <c r="AD139" s="446">
        <v>4</v>
      </c>
      <c r="AE139" s="446">
        <v>28</v>
      </c>
      <c r="AF139" s="446" t="s">
        <v>200</v>
      </c>
      <c r="AG139" s="446">
        <v>8</v>
      </c>
      <c r="AH139" s="446">
        <v>7</v>
      </c>
      <c r="AI139" s="446">
        <v>5</v>
      </c>
      <c r="AJ139" s="446">
        <v>1</v>
      </c>
      <c r="AK139" s="446">
        <v>1</v>
      </c>
      <c r="AL139" s="446">
        <v>1</v>
      </c>
      <c r="AM139" s="446" t="s">
        <v>200</v>
      </c>
      <c r="AN139" s="446" t="s">
        <v>200</v>
      </c>
      <c r="AO139" s="446">
        <v>2</v>
      </c>
      <c r="AP139" s="446">
        <v>3</v>
      </c>
      <c r="AQ139" s="446">
        <v>23</v>
      </c>
      <c r="AR139" s="446">
        <v>1</v>
      </c>
      <c r="AS139" s="446">
        <v>7</v>
      </c>
      <c r="AT139" s="446" t="s">
        <v>200</v>
      </c>
      <c r="AU139" s="446">
        <v>1</v>
      </c>
      <c r="AV139" s="446" t="s">
        <v>200</v>
      </c>
      <c r="AW139" s="446" t="s">
        <v>200</v>
      </c>
      <c r="AX139" s="446">
        <v>4</v>
      </c>
      <c r="AY139" s="446" t="s">
        <v>200</v>
      </c>
      <c r="AZ139" s="446">
        <v>10</v>
      </c>
      <c r="BA139" s="446">
        <v>14889</v>
      </c>
      <c r="BB139" s="446">
        <v>8059</v>
      </c>
      <c r="BC139" s="446">
        <v>1203</v>
      </c>
      <c r="BD139" s="446">
        <v>934</v>
      </c>
      <c r="BE139" s="446">
        <v>3697</v>
      </c>
      <c r="BF139" s="446">
        <v>996</v>
      </c>
      <c r="BG139" s="446">
        <v>293</v>
      </c>
      <c r="BH139" s="446">
        <v>79</v>
      </c>
      <c r="BI139" s="446">
        <v>91</v>
      </c>
      <c r="BJ139" s="446">
        <v>100</v>
      </c>
      <c r="BK139" s="446">
        <v>23</v>
      </c>
      <c r="BL139" s="272"/>
    </row>
    <row r="140" spans="1:64" s="181" customFormat="1" ht="12" hidden="1" customHeight="1">
      <c r="A140" s="181" t="s">
        <v>897</v>
      </c>
      <c r="B140" s="181" t="s">
        <v>147</v>
      </c>
      <c r="C140" s="181" t="s">
        <v>148</v>
      </c>
      <c r="D140" s="181" t="s">
        <v>149</v>
      </c>
      <c r="F140" s="267">
        <v>120</v>
      </c>
      <c r="H140" s="268" t="s">
        <v>948</v>
      </c>
      <c r="I140" s="445">
        <v>7331</v>
      </c>
      <c r="J140" s="447">
        <v>2.6</v>
      </c>
      <c r="K140" s="446">
        <v>1194</v>
      </c>
      <c r="L140" s="446">
        <v>713</v>
      </c>
      <c r="M140" s="446">
        <v>460</v>
      </c>
      <c r="N140" s="446">
        <v>44</v>
      </c>
      <c r="O140" s="446">
        <v>49</v>
      </c>
      <c r="P140" s="446">
        <v>160</v>
      </c>
      <c r="Q140" s="446">
        <v>481</v>
      </c>
      <c r="R140" s="446">
        <v>46</v>
      </c>
      <c r="S140" s="446">
        <v>76</v>
      </c>
      <c r="T140" s="446">
        <v>276</v>
      </c>
      <c r="U140" s="446">
        <v>83</v>
      </c>
      <c r="V140" s="446">
        <v>1079</v>
      </c>
      <c r="W140" s="446">
        <v>126</v>
      </c>
      <c r="X140" s="446">
        <v>17</v>
      </c>
      <c r="Y140" s="446">
        <v>32</v>
      </c>
      <c r="Z140" s="446">
        <v>3</v>
      </c>
      <c r="AA140" s="446">
        <v>17</v>
      </c>
      <c r="AB140" s="446">
        <v>42</v>
      </c>
      <c r="AC140" s="446">
        <v>4</v>
      </c>
      <c r="AD140" s="446">
        <v>11</v>
      </c>
      <c r="AE140" s="446">
        <v>132</v>
      </c>
      <c r="AF140" s="446">
        <v>1</v>
      </c>
      <c r="AG140" s="446">
        <v>16</v>
      </c>
      <c r="AH140" s="446">
        <v>67</v>
      </c>
      <c r="AI140" s="446">
        <v>3</v>
      </c>
      <c r="AJ140" s="446">
        <v>1</v>
      </c>
      <c r="AK140" s="446">
        <v>1</v>
      </c>
      <c r="AL140" s="446">
        <v>2</v>
      </c>
      <c r="AM140" s="446">
        <v>18</v>
      </c>
      <c r="AN140" s="446" t="s">
        <v>200</v>
      </c>
      <c r="AO140" s="446">
        <v>2</v>
      </c>
      <c r="AP140" s="446">
        <v>21</v>
      </c>
      <c r="AQ140" s="446">
        <v>87</v>
      </c>
      <c r="AR140" s="446">
        <v>16</v>
      </c>
      <c r="AS140" s="446">
        <v>34</v>
      </c>
      <c r="AT140" s="446" t="s">
        <v>200</v>
      </c>
      <c r="AU140" s="446">
        <v>2</v>
      </c>
      <c r="AV140" s="446">
        <v>1</v>
      </c>
      <c r="AW140" s="446" t="s">
        <v>200</v>
      </c>
      <c r="AX140" s="446" t="s">
        <v>200</v>
      </c>
      <c r="AY140" s="446">
        <v>4</v>
      </c>
      <c r="AZ140" s="446">
        <v>30</v>
      </c>
      <c r="BA140" s="446">
        <v>734</v>
      </c>
      <c r="BB140" s="446">
        <v>72</v>
      </c>
      <c r="BC140" s="446">
        <v>8</v>
      </c>
      <c r="BD140" s="446">
        <v>14</v>
      </c>
      <c r="BE140" s="446">
        <v>255</v>
      </c>
      <c r="BF140" s="446">
        <v>385</v>
      </c>
      <c r="BG140" s="446">
        <v>5058</v>
      </c>
      <c r="BH140" s="446">
        <v>347</v>
      </c>
      <c r="BI140" s="446">
        <v>1659</v>
      </c>
      <c r="BJ140" s="446">
        <v>1576</v>
      </c>
      <c r="BK140" s="446">
        <v>1476</v>
      </c>
      <c r="BL140" s="272"/>
    </row>
    <row r="141" spans="1:64" ht="7.5" hidden="1" customHeight="1">
      <c r="F141" s="280"/>
      <c r="H141" s="450"/>
    </row>
    <row r="142" spans="1:64" s="181" customFormat="1" ht="12.75" hidden="1" customHeight="1">
      <c r="F142" s="281"/>
      <c r="I142" s="282" t="s">
        <v>951</v>
      </c>
      <c r="J142" s="385"/>
      <c r="K142" s="386"/>
      <c r="L142" s="386"/>
      <c r="M142" s="386"/>
      <c r="N142" s="386"/>
      <c r="O142" s="451" t="s">
        <v>952</v>
      </c>
      <c r="P142" s="386"/>
      <c r="Q142" s="386"/>
      <c r="R142" s="386"/>
      <c r="S142" s="386"/>
      <c r="T142" s="386"/>
      <c r="U142" s="386"/>
      <c r="V142" s="386"/>
      <c r="W142" s="386"/>
      <c r="X142" s="386"/>
      <c r="Y142" s="386"/>
      <c r="Z142" s="386"/>
      <c r="AA142" s="448"/>
      <c r="AB142" s="386"/>
      <c r="AC142" s="386"/>
      <c r="AD142" s="386"/>
      <c r="AE142" s="386"/>
      <c r="AF142" s="386"/>
      <c r="AG142" s="386"/>
      <c r="AH142" s="386"/>
      <c r="AI142" s="448"/>
      <c r="AJ142" s="448"/>
      <c r="AK142" s="448"/>
      <c r="AL142" s="448"/>
      <c r="AM142" s="448"/>
      <c r="AN142" s="448"/>
      <c r="AO142" s="448"/>
      <c r="AP142" s="448"/>
      <c r="AQ142" s="386"/>
      <c r="AR142" s="386"/>
      <c r="AS142" s="386"/>
      <c r="AT142" s="386"/>
      <c r="AU142" s="386"/>
      <c r="AV142" s="386"/>
      <c r="AW142" s="386"/>
      <c r="AX142" s="386"/>
      <c r="AY142" s="448"/>
      <c r="AZ142" s="448"/>
      <c r="BA142" s="386"/>
      <c r="BB142" s="386"/>
      <c r="BC142" s="386"/>
      <c r="BD142" s="386"/>
      <c r="BE142" s="386"/>
      <c r="BF142" s="448"/>
      <c r="BG142" s="448"/>
      <c r="BH142" s="448"/>
      <c r="BI142" s="448"/>
      <c r="BJ142" s="448"/>
      <c r="BK142" s="448"/>
      <c r="BL142" s="272"/>
    </row>
    <row r="143" spans="1:64" s="181" customFormat="1" ht="12.75" hidden="1" customHeight="1">
      <c r="F143" s="281"/>
      <c r="I143" s="282" t="s">
        <v>953</v>
      </c>
      <c r="J143" s="385"/>
      <c r="K143" s="386"/>
      <c r="L143" s="386"/>
      <c r="M143" s="386" t="s">
        <v>381</v>
      </c>
      <c r="N143" s="386"/>
      <c r="O143" s="452" t="s">
        <v>954</v>
      </c>
      <c r="P143" s="386"/>
      <c r="Q143" s="386"/>
      <c r="R143" s="386"/>
      <c r="S143" s="386"/>
      <c r="T143" s="386"/>
      <c r="U143" s="386"/>
      <c r="V143" s="386"/>
      <c r="W143" s="386"/>
      <c r="X143" s="386"/>
      <c r="Y143" s="386"/>
      <c r="Z143" s="386"/>
      <c r="AA143" s="448"/>
      <c r="AB143" s="386"/>
      <c r="AC143" s="386"/>
      <c r="AD143" s="386"/>
      <c r="AE143" s="386"/>
      <c r="AF143" s="386"/>
      <c r="AG143" s="386"/>
      <c r="AH143" s="386"/>
      <c r="AI143" s="448"/>
      <c r="AJ143" s="448"/>
      <c r="AK143" s="448"/>
      <c r="AL143" s="448"/>
      <c r="AM143" s="448"/>
      <c r="AN143" s="448"/>
      <c r="AO143" s="448"/>
      <c r="AP143" s="448"/>
      <c r="AQ143" s="386"/>
      <c r="AR143" s="386"/>
      <c r="AS143" s="386"/>
      <c r="AT143" s="386"/>
      <c r="AU143" s="386"/>
      <c r="AV143" s="386"/>
      <c r="AW143" s="386"/>
      <c r="AX143" s="386"/>
      <c r="AY143" s="448"/>
      <c r="AZ143" s="448"/>
      <c r="BA143" s="386"/>
      <c r="BB143" s="386"/>
      <c r="BC143" s="386"/>
      <c r="BD143" s="386"/>
      <c r="BE143" s="386"/>
      <c r="BF143" s="448"/>
      <c r="BG143" s="448"/>
      <c r="BH143" s="448"/>
      <c r="BI143" s="448"/>
      <c r="BJ143" s="448"/>
      <c r="BK143" s="448"/>
      <c r="BL143" s="272"/>
    </row>
    <row r="144" spans="1:64" s="181" customFormat="1" ht="12.75" hidden="1" customHeight="1">
      <c r="F144" s="281"/>
      <c r="I144" s="282" t="s">
        <v>955</v>
      </c>
      <c r="J144" s="385"/>
      <c r="K144" s="386"/>
      <c r="L144" s="386"/>
      <c r="M144" s="386"/>
      <c r="N144" s="386"/>
      <c r="O144" s="451" t="s">
        <v>956</v>
      </c>
      <c r="P144" s="386"/>
      <c r="Q144" s="386"/>
      <c r="R144" s="386"/>
      <c r="S144" s="386"/>
      <c r="T144" s="386"/>
      <c r="U144" s="386"/>
      <c r="V144" s="386"/>
      <c r="W144" s="386"/>
      <c r="X144" s="386"/>
      <c r="Y144" s="386"/>
      <c r="Z144" s="386"/>
      <c r="AA144" s="448"/>
      <c r="AB144" s="386"/>
      <c r="AC144" s="386"/>
      <c r="AD144" s="386"/>
      <c r="AE144" s="386"/>
      <c r="AF144" s="386"/>
      <c r="AG144" s="386"/>
      <c r="AH144" s="386"/>
      <c r="AI144" s="448"/>
      <c r="AJ144" s="448"/>
      <c r="AK144" s="448"/>
      <c r="AL144" s="448"/>
      <c r="AM144" s="448"/>
      <c r="AN144" s="448"/>
      <c r="AO144" s="448"/>
      <c r="AP144" s="448"/>
      <c r="AQ144" s="386"/>
      <c r="AR144" s="386"/>
      <c r="AS144" s="386"/>
      <c r="AT144" s="386"/>
      <c r="AU144" s="386"/>
      <c r="AV144" s="386"/>
      <c r="AW144" s="386"/>
      <c r="AX144" s="386"/>
      <c r="AY144" s="448"/>
      <c r="AZ144" s="448"/>
      <c r="BA144" s="386"/>
      <c r="BB144" s="386"/>
      <c r="BC144" s="386"/>
      <c r="BD144" s="386"/>
      <c r="BE144" s="386"/>
      <c r="BF144" s="448"/>
      <c r="BG144" s="448"/>
      <c r="BH144" s="448"/>
      <c r="BI144" s="448"/>
      <c r="BJ144" s="448"/>
      <c r="BK144" s="448"/>
      <c r="BL144" s="272"/>
    </row>
    <row r="145" spans="6:64" s="181" customFormat="1" ht="12.75" hidden="1" customHeight="1">
      <c r="F145" s="281"/>
      <c r="I145" s="282" t="s">
        <v>957</v>
      </c>
      <c r="J145" s="385"/>
      <c r="K145" s="386"/>
      <c r="L145" s="386"/>
      <c r="M145" s="386"/>
      <c r="N145" s="386"/>
      <c r="O145" s="451" t="s">
        <v>958</v>
      </c>
      <c r="P145" s="386"/>
      <c r="Q145" s="386"/>
      <c r="R145" s="386"/>
      <c r="S145" s="386"/>
      <c r="T145" s="386"/>
      <c r="U145" s="386"/>
      <c r="V145" s="386"/>
      <c r="W145" s="386"/>
      <c r="X145" s="386"/>
      <c r="Y145" s="386"/>
      <c r="Z145" s="386"/>
      <c r="AA145" s="448"/>
      <c r="AB145" s="386"/>
      <c r="AC145" s="386"/>
      <c r="AD145" s="386"/>
      <c r="AE145" s="386"/>
      <c r="AF145" s="386"/>
      <c r="AG145" s="386"/>
      <c r="AH145" s="386"/>
      <c r="AI145" s="448"/>
      <c r="AJ145" s="448"/>
      <c r="AK145" s="448"/>
      <c r="AL145" s="448"/>
      <c r="AM145" s="448"/>
      <c r="AN145" s="448"/>
      <c r="AO145" s="448"/>
      <c r="AP145" s="448"/>
      <c r="AQ145" s="386"/>
      <c r="AR145" s="386"/>
      <c r="AS145" s="386"/>
      <c r="AT145" s="386"/>
      <c r="AU145" s="386"/>
      <c r="AV145" s="386"/>
      <c r="AW145" s="386"/>
      <c r="AX145" s="386"/>
      <c r="AY145" s="448"/>
      <c r="AZ145" s="448"/>
      <c r="BA145" s="386"/>
      <c r="BB145" s="386"/>
      <c r="BC145" s="386"/>
      <c r="BD145" s="386"/>
      <c r="BE145" s="386"/>
      <c r="BF145" s="448"/>
      <c r="BG145" s="448"/>
      <c r="BH145" s="448"/>
      <c r="BI145" s="448"/>
      <c r="BJ145" s="448"/>
      <c r="BK145" s="448"/>
      <c r="BL145" s="272"/>
    </row>
    <row r="146" spans="6:64" s="181" customFormat="1" ht="12.75" hidden="1" customHeight="1">
      <c r="F146" s="281"/>
      <c r="I146" s="282" t="s">
        <v>959</v>
      </c>
      <c r="J146" s="385"/>
      <c r="K146" s="386"/>
      <c r="L146" s="386"/>
      <c r="M146" s="386"/>
      <c r="N146" s="386"/>
      <c r="O146" s="451" t="s">
        <v>960</v>
      </c>
      <c r="P146" s="386"/>
      <c r="Q146" s="386"/>
      <c r="R146" s="386"/>
      <c r="S146" s="386"/>
      <c r="T146" s="386"/>
      <c r="U146" s="386"/>
      <c r="V146" s="386"/>
      <c r="W146" s="386"/>
      <c r="X146" s="386"/>
      <c r="Y146" s="386"/>
      <c r="Z146" s="386"/>
      <c r="AA146" s="448"/>
      <c r="AB146" s="386"/>
      <c r="AC146" s="386"/>
      <c r="AD146" s="386"/>
      <c r="AE146" s="386"/>
      <c r="AF146" s="386"/>
      <c r="AG146" s="386"/>
      <c r="AH146" s="386"/>
      <c r="AI146" s="448"/>
      <c r="AJ146" s="448"/>
      <c r="AK146" s="448"/>
      <c r="AL146" s="448"/>
      <c r="AM146" s="448"/>
      <c r="AN146" s="448"/>
      <c r="AO146" s="448"/>
      <c r="AP146" s="448"/>
      <c r="AQ146" s="386"/>
      <c r="AR146" s="386"/>
      <c r="AS146" s="386"/>
      <c r="AT146" s="386"/>
      <c r="AU146" s="386"/>
      <c r="AV146" s="386"/>
      <c r="AW146" s="386"/>
      <c r="AX146" s="386"/>
      <c r="AY146" s="448"/>
      <c r="AZ146" s="448"/>
      <c r="BA146" s="386"/>
      <c r="BB146" s="386"/>
      <c r="BC146" s="386"/>
      <c r="BD146" s="386"/>
      <c r="BE146" s="386"/>
      <c r="BF146" s="448"/>
      <c r="BG146" s="448"/>
      <c r="BH146" s="448"/>
      <c r="BI146" s="448"/>
      <c r="BJ146" s="448"/>
      <c r="BK146" s="448"/>
      <c r="BL146" s="272"/>
    </row>
    <row r="147" spans="6:64" ht="12.75" hidden="1" customHeight="1">
      <c r="F147" s="280"/>
      <c r="I147" s="453" t="s">
        <v>961</v>
      </c>
      <c r="O147" s="452" t="s">
        <v>962</v>
      </c>
    </row>
    <row r="148" spans="6:64" ht="12.75" hidden="1" customHeight="1">
      <c r="F148" s="280"/>
      <c r="I148" s="453" t="s">
        <v>963</v>
      </c>
      <c r="O148" s="451" t="s">
        <v>964</v>
      </c>
    </row>
    <row r="149" spans="6:64">
      <c r="F149" s="286"/>
      <c r="G149" s="181"/>
    </row>
    <row r="150" spans="6:64">
      <c r="X150" s="466">
        <f>X21+Z21</f>
        <v>11053</v>
      </c>
      <c r="AF150" s="288" t="s">
        <v>965</v>
      </c>
      <c r="AJ150" s="468">
        <f>AI21+AJ21+AK21+AO21+AP21</f>
        <v>15288</v>
      </c>
      <c r="AK150" s="388" t="s">
        <v>966</v>
      </c>
      <c r="AR150" s="469" t="s">
        <v>680</v>
      </c>
      <c r="AS150" s="1318" t="s">
        <v>967</v>
      </c>
      <c r="AT150" s="288" t="s">
        <v>968</v>
      </c>
      <c r="BA150" s="356" t="s">
        <v>692</v>
      </c>
      <c r="BB150" s="379" t="s">
        <v>969</v>
      </c>
      <c r="BC150" s="470" t="s">
        <v>970</v>
      </c>
      <c r="BD150" s="470" t="s">
        <v>971</v>
      </c>
      <c r="BG150" s="1" t="s">
        <v>812</v>
      </c>
      <c r="BH150" s="1"/>
    </row>
    <row r="151" spans="6:64">
      <c r="I151" s="461">
        <v>287349</v>
      </c>
      <c r="V151" s="462">
        <v>194914</v>
      </c>
      <c r="W151" s="462">
        <v>30606</v>
      </c>
      <c r="X151" s="466">
        <v>11053</v>
      </c>
      <c r="Y151" s="462">
        <v>3890</v>
      </c>
      <c r="Z151" s="462">
        <v>4550</v>
      </c>
      <c r="AA151" s="462">
        <v>7285</v>
      </c>
      <c r="AB151" s="462">
        <v>2025</v>
      </c>
      <c r="AC151" s="462">
        <v>1803</v>
      </c>
      <c r="AE151" s="462">
        <v>44560</v>
      </c>
      <c r="AF151" s="970">
        <f>AF21+AN21</f>
        <v>7518</v>
      </c>
      <c r="AG151" s="462">
        <v>11410</v>
      </c>
      <c r="AH151" s="462">
        <v>7138</v>
      </c>
      <c r="AI151" s="462">
        <v>2907</v>
      </c>
      <c r="AJ151" s="467">
        <v>299</v>
      </c>
      <c r="AK151" s="971">
        <v>15288</v>
      </c>
      <c r="AQ151" s="462">
        <v>12059</v>
      </c>
      <c r="AR151" s="466">
        <f>SUM(AR21:AX21)</f>
        <v>9466</v>
      </c>
      <c r="AS151" s="462">
        <v>1178</v>
      </c>
      <c r="AT151" s="462">
        <v>1415</v>
      </c>
      <c r="AY151" s="288"/>
      <c r="BA151" s="462">
        <v>107689</v>
      </c>
      <c r="BB151" s="466">
        <f>SUM(BB21:BC21)</f>
        <v>84585</v>
      </c>
      <c r="BC151" s="462">
        <v>6645</v>
      </c>
      <c r="BD151" s="466">
        <f>SUM(BE21:BF21)</f>
        <v>16459</v>
      </c>
      <c r="BF151" s="288"/>
      <c r="BH151" s="467">
        <f>BG21+K21</f>
        <v>92435</v>
      </c>
      <c r="BL151" s="388"/>
    </row>
  </sheetData>
  <mergeCells count="17">
    <mergeCell ref="I8:J8"/>
    <mergeCell ref="K8:U8"/>
    <mergeCell ref="BG8:BK8"/>
    <mergeCell ref="K9:U9"/>
    <mergeCell ref="BG9:BK9"/>
    <mergeCell ref="BA11:BF11"/>
    <mergeCell ref="L12:P12"/>
    <mergeCell ref="Q12:U12"/>
    <mergeCell ref="W12:AD12"/>
    <mergeCell ref="AE12:AP12"/>
    <mergeCell ref="AQ12:AZ12"/>
    <mergeCell ref="BA12:BF12"/>
    <mergeCell ref="L11:P11"/>
    <mergeCell ref="Q11:U11"/>
    <mergeCell ref="W11:AD11"/>
    <mergeCell ref="AE11:AP11"/>
    <mergeCell ref="AQ11:AZ11"/>
  </mergeCells>
  <phoneticPr fontId="13"/>
  <pageMargins left="0.78740157480314965" right="0" top="0.98425196850393704" bottom="0" header="0.51181102362204722" footer="0.51181102362204722"/>
  <pageSetup paperSize="9" scale="60" pageOrder="overThenDown" orientation="portrait" verticalDpi="400" r:id="rId1"/>
  <headerFooter alignWithMargins="0"/>
  <rowBreaks count="1" manualBreakCount="1">
    <brk id="104" max="16383" man="1"/>
  </rowBreaks>
  <colBreaks count="4" manualBreakCount="4">
    <brk id="21" max="1048575" man="1"/>
    <brk id="35" max="1048575" man="1"/>
    <brk id="48" max="1048575" man="1"/>
    <brk id="64"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FED57-9E5F-4760-8B86-04B6501898AF}">
  <sheetPr codeName="Sheet29"/>
  <dimension ref="A1:V67"/>
  <sheetViews>
    <sheetView zoomScaleNormal="100" zoomScaleSheetLayoutView="96" workbookViewId="0"/>
  </sheetViews>
  <sheetFormatPr defaultColWidth="8.875" defaultRowHeight="13.5"/>
  <cols>
    <col min="1" max="2" width="4.625" customWidth="1"/>
    <col min="3" max="3" width="14.625" customWidth="1"/>
    <col min="4" max="4" width="1" customWidth="1"/>
    <col min="5" max="5" width="24.125" customWidth="1"/>
    <col min="6" max="6" width="10.625" customWidth="1"/>
    <col min="7" max="8" width="10.875" customWidth="1"/>
    <col min="9" max="9" width="12.125" customWidth="1"/>
    <col min="10" max="10" width="12.5" customWidth="1"/>
  </cols>
  <sheetData>
    <row r="1" spans="1:22">
      <c r="A1" t="s">
        <v>972</v>
      </c>
    </row>
    <row r="3" spans="1:22" ht="16.5" customHeight="1">
      <c r="A3" s="1793" t="s">
        <v>973</v>
      </c>
      <c r="B3" s="1793"/>
      <c r="C3" s="1793"/>
      <c r="D3" s="1793"/>
      <c r="E3" s="1793"/>
      <c r="F3" s="1793"/>
      <c r="G3" s="1793"/>
      <c r="H3" s="1793"/>
      <c r="I3" s="1793"/>
      <c r="J3" s="1793"/>
    </row>
    <row r="4" spans="1:22" ht="21.75" customHeight="1">
      <c r="A4" s="1794" t="s">
        <v>974</v>
      </c>
      <c r="B4" s="1794"/>
      <c r="C4" s="1794"/>
      <c r="D4" s="1794"/>
      <c r="E4" s="1794"/>
      <c r="F4" s="1794"/>
      <c r="G4" s="1794"/>
      <c r="H4" s="1794"/>
      <c r="I4" s="1794"/>
      <c r="J4" s="1794"/>
    </row>
    <row r="5" spans="1:22" ht="16.5" customHeight="1"/>
    <row r="6" spans="1:22" ht="22.5" customHeight="1">
      <c r="A6" s="1118" t="s">
        <v>2092</v>
      </c>
      <c r="B6" s="1293"/>
      <c r="C6" s="1293"/>
      <c r="D6" s="1293"/>
      <c r="E6" s="1293"/>
      <c r="F6" s="1293"/>
      <c r="G6" s="1293"/>
      <c r="H6" s="1293"/>
      <c r="I6" s="1293"/>
      <c r="J6" s="1293"/>
    </row>
    <row r="7" spans="1:22" ht="21.95" customHeight="1" thickBot="1">
      <c r="A7" s="1118"/>
      <c r="F7" s="1372"/>
      <c r="G7" s="1372"/>
      <c r="H7" s="1372"/>
      <c r="I7" s="1372"/>
      <c r="J7" s="1373" t="s">
        <v>239</v>
      </c>
    </row>
    <row r="8" spans="1:22" ht="15" customHeight="1">
      <c r="A8" s="1374"/>
      <c r="B8" s="1374"/>
      <c r="C8" s="1374"/>
      <c r="D8" s="1374"/>
      <c r="E8" s="1375" t="s">
        <v>975</v>
      </c>
      <c r="F8" s="1376"/>
      <c r="G8" s="1377"/>
      <c r="H8" s="1377"/>
      <c r="I8" s="1377"/>
      <c r="J8" s="1374"/>
    </row>
    <row r="9" spans="1:22" ht="15" customHeight="1">
      <c r="E9" s="1378" t="s">
        <v>976</v>
      </c>
      <c r="F9" s="1202" t="s">
        <v>18</v>
      </c>
      <c r="G9" s="1202" t="s">
        <v>977</v>
      </c>
      <c r="H9" s="1203" t="s">
        <v>978</v>
      </c>
      <c r="I9" s="1202" t="s">
        <v>979</v>
      </c>
      <c r="J9" s="1338" t="s">
        <v>980</v>
      </c>
    </row>
    <row r="10" spans="1:22" ht="15" customHeight="1">
      <c r="B10" s="1379"/>
      <c r="C10" s="1379"/>
      <c r="D10" s="1379"/>
      <c r="E10" s="1"/>
      <c r="F10" s="1795" t="s">
        <v>981</v>
      </c>
      <c r="G10" s="1204" t="s">
        <v>982</v>
      </c>
      <c r="H10" s="1204" t="s">
        <v>983</v>
      </c>
      <c r="I10" s="1204" t="s">
        <v>332</v>
      </c>
      <c r="J10" s="1205" t="s">
        <v>984</v>
      </c>
    </row>
    <row r="11" spans="1:22" ht="15" customHeight="1">
      <c r="A11" s="1380" t="s">
        <v>985</v>
      </c>
      <c r="B11" s="1381"/>
      <c r="C11" s="1381"/>
      <c r="D11" s="1381"/>
      <c r="E11" s="1382"/>
      <c r="F11" s="1796"/>
      <c r="G11" s="1206" t="s">
        <v>986</v>
      </c>
      <c r="H11" s="1206" t="s">
        <v>987</v>
      </c>
      <c r="I11" s="1206" t="s">
        <v>306</v>
      </c>
      <c r="J11" s="1207" t="s">
        <v>988</v>
      </c>
    </row>
    <row r="12" spans="1:22" ht="6" customHeight="1"/>
    <row r="13" spans="1:22" s="1158" customFormat="1" ht="30" customHeight="1">
      <c r="A13" s="1797" t="s">
        <v>989</v>
      </c>
      <c r="B13" s="1798"/>
      <c r="C13" s="1798"/>
      <c r="D13" s="1208"/>
      <c r="E13" s="1625" t="s">
        <v>990</v>
      </c>
      <c r="F13" s="1209">
        <v>962554</v>
      </c>
      <c r="G13" s="1209">
        <v>618551</v>
      </c>
      <c r="H13" s="1209">
        <v>8343</v>
      </c>
      <c r="I13" s="1209">
        <v>34511</v>
      </c>
      <c r="J13" s="1209">
        <v>301149</v>
      </c>
      <c r="M13" s="1403"/>
      <c r="N13" s="1403"/>
      <c r="O13" s="1403"/>
      <c r="P13" s="1403"/>
    </row>
    <row r="14" spans="1:22" ht="9.9499999999999993" customHeight="1">
      <c r="A14" s="1336"/>
      <c r="B14" s="1336"/>
      <c r="C14" s="1336"/>
      <c r="D14" s="1336"/>
      <c r="E14" s="1336"/>
      <c r="F14" s="1209"/>
      <c r="G14" s="1209"/>
      <c r="H14" s="1209"/>
      <c r="I14" s="1292"/>
      <c r="J14" s="1292"/>
    </row>
    <row r="15" spans="1:22" ht="30" customHeight="1">
      <c r="A15" s="1791" t="s">
        <v>991</v>
      </c>
      <c r="B15" s="1792"/>
      <c r="C15" s="1792"/>
      <c r="D15" s="1337"/>
      <c r="E15" s="1210" t="s">
        <v>992</v>
      </c>
      <c r="F15" s="1209">
        <v>857875</v>
      </c>
      <c r="G15" s="1626">
        <v>608943</v>
      </c>
      <c r="H15" s="1627">
        <v>7328</v>
      </c>
      <c r="I15" s="1627">
        <v>31644</v>
      </c>
      <c r="J15" s="1627">
        <v>209960</v>
      </c>
      <c r="M15" s="1384"/>
      <c r="N15" s="1384"/>
      <c r="O15" s="1384"/>
      <c r="P15" s="1384"/>
      <c r="T15" s="1384"/>
      <c r="U15" s="1384"/>
      <c r="V15" s="1384"/>
    </row>
    <row r="16" spans="1:22" ht="27" customHeight="1">
      <c r="A16" s="1336"/>
      <c r="B16" s="1791" t="s">
        <v>993</v>
      </c>
      <c r="C16" s="1791"/>
      <c r="D16" s="1336"/>
      <c r="E16" s="1210" t="s">
        <v>994</v>
      </c>
      <c r="F16" s="1209">
        <v>201299</v>
      </c>
      <c r="G16" s="1628">
        <v>160182</v>
      </c>
      <c r="H16" s="1627">
        <v>1547</v>
      </c>
      <c r="I16" s="1627">
        <v>7607</v>
      </c>
      <c r="J16" s="1627">
        <v>31963</v>
      </c>
      <c r="M16" s="1383"/>
    </row>
    <row r="17" spans="1:15" ht="24" customHeight="1">
      <c r="A17" s="1336"/>
      <c r="B17" s="1336"/>
      <c r="C17" s="1330" t="s">
        <v>995</v>
      </c>
      <c r="D17" s="1330"/>
      <c r="E17" s="1210" t="s">
        <v>996</v>
      </c>
      <c r="F17" s="1209">
        <v>9593</v>
      </c>
      <c r="G17" s="1628">
        <v>5152</v>
      </c>
      <c r="H17" s="1627">
        <v>50</v>
      </c>
      <c r="I17" s="1627">
        <v>91</v>
      </c>
      <c r="J17" s="1627">
        <v>4300</v>
      </c>
      <c r="M17" s="1383"/>
      <c r="N17" s="1383"/>
    </row>
    <row r="18" spans="1:15" ht="24" customHeight="1">
      <c r="A18" s="1336"/>
      <c r="B18" s="1336"/>
      <c r="C18" s="1330" t="s">
        <v>997</v>
      </c>
      <c r="D18" s="1330"/>
      <c r="E18" s="1210" t="s">
        <v>998</v>
      </c>
      <c r="F18" s="1209">
        <v>81673</v>
      </c>
      <c r="G18" s="1628">
        <v>75618</v>
      </c>
      <c r="H18" s="1627">
        <v>149</v>
      </c>
      <c r="I18" s="1627">
        <v>639</v>
      </c>
      <c r="J18" s="1627">
        <v>5267</v>
      </c>
    </row>
    <row r="19" spans="1:15" ht="24" customHeight="1">
      <c r="A19" s="1336"/>
      <c r="B19" s="1336"/>
      <c r="C19" s="1330" t="s">
        <v>999</v>
      </c>
      <c r="D19" s="1330"/>
      <c r="E19" s="1210" t="s">
        <v>1000</v>
      </c>
      <c r="F19" s="1209">
        <v>16503</v>
      </c>
      <c r="G19" s="1628">
        <v>8394</v>
      </c>
      <c r="H19" s="1627">
        <v>145</v>
      </c>
      <c r="I19" s="1627">
        <v>1282</v>
      </c>
      <c r="J19" s="1627">
        <v>6682</v>
      </c>
    </row>
    <row r="20" spans="1:15" ht="24" customHeight="1">
      <c r="A20" s="1336"/>
      <c r="B20" s="1336"/>
      <c r="C20" s="1330" t="s">
        <v>1001</v>
      </c>
      <c r="D20" s="1330"/>
      <c r="E20" s="1211" t="s">
        <v>1002</v>
      </c>
      <c r="F20" s="1209">
        <v>59160</v>
      </c>
      <c r="G20" s="1628">
        <v>52466</v>
      </c>
      <c r="H20" s="1627">
        <v>397</v>
      </c>
      <c r="I20" s="1627">
        <v>1977</v>
      </c>
      <c r="J20" s="1627">
        <v>4320</v>
      </c>
    </row>
    <row r="21" spans="1:15" ht="24" customHeight="1">
      <c r="A21" s="1336"/>
      <c r="B21" s="1336"/>
      <c r="C21" s="1330" t="s">
        <v>1003</v>
      </c>
      <c r="D21" s="1330"/>
      <c r="E21" s="1211" t="s">
        <v>1004</v>
      </c>
      <c r="F21" s="1209">
        <v>19721</v>
      </c>
      <c r="G21" s="1628">
        <v>9835</v>
      </c>
      <c r="H21" s="1627">
        <v>444</v>
      </c>
      <c r="I21" s="1627">
        <v>1935</v>
      </c>
      <c r="J21" s="1627">
        <v>7507</v>
      </c>
    </row>
    <row r="22" spans="1:15" ht="24" customHeight="1">
      <c r="A22" s="1336"/>
      <c r="B22" s="1336"/>
      <c r="C22" s="1330" t="s">
        <v>1005</v>
      </c>
      <c r="D22" s="1330"/>
      <c r="E22" s="1211" t="s">
        <v>1006</v>
      </c>
      <c r="F22" s="1209">
        <v>3657</v>
      </c>
      <c r="G22" s="1629">
        <v>592</v>
      </c>
      <c r="H22" s="1627">
        <v>156</v>
      </c>
      <c r="I22" s="1627">
        <v>847</v>
      </c>
      <c r="J22" s="1627">
        <v>2062</v>
      </c>
    </row>
    <row r="23" spans="1:15" ht="24" customHeight="1">
      <c r="A23" s="1336"/>
      <c r="B23" s="1336"/>
      <c r="C23" s="1330" t="s">
        <v>966</v>
      </c>
      <c r="D23" s="1330"/>
      <c r="E23" s="1211" t="s">
        <v>1007</v>
      </c>
      <c r="F23" s="1209">
        <v>10992</v>
      </c>
      <c r="G23" s="1628">
        <v>8125</v>
      </c>
      <c r="H23" s="1628">
        <v>206</v>
      </c>
      <c r="I23" s="1628">
        <v>836</v>
      </c>
      <c r="J23" s="1628">
        <v>1825</v>
      </c>
    </row>
    <row r="24" spans="1:15" ht="9.75" customHeight="1">
      <c r="A24" s="1336"/>
      <c r="B24" s="1336"/>
      <c r="C24" s="1336"/>
      <c r="D24" s="1336"/>
      <c r="E24" s="1212"/>
      <c r="F24" s="1209"/>
      <c r="G24" s="1627"/>
      <c r="H24" s="1627"/>
      <c r="I24" s="1630"/>
      <c r="J24" s="1630"/>
    </row>
    <row r="25" spans="1:15" ht="27" customHeight="1">
      <c r="A25" s="1336"/>
      <c r="B25" s="1791" t="s">
        <v>1008</v>
      </c>
      <c r="C25" s="1791"/>
      <c r="D25" s="1336"/>
      <c r="E25" s="1213" t="s">
        <v>1009</v>
      </c>
      <c r="F25" s="1209">
        <v>467290</v>
      </c>
      <c r="G25" s="1627">
        <v>410552</v>
      </c>
      <c r="H25" s="1627">
        <v>3983</v>
      </c>
      <c r="I25" s="1627">
        <v>8501</v>
      </c>
      <c r="J25" s="1627">
        <v>44254</v>
      </c>
      <c r="L25" s="1383"/>
      <c r="M25" s="1383"/>
      <c r="N25" s="1383"/>
      <c r="O25" s="1383"/>
    </row>
    <row r="26" spans="1:15" ht="23.25" customHeight="1">
      <c r="A26" s="1336"/>
      <c r="B26" s="1336"/>
      <c r="C26" s="1214" t="s">
        <v>1010</v>
      </c>
      <c r="D26" s="1215"/>
      <c r="E26" s="1211" t="s">
        <v>1011</v>
      </c>
      <c r="F26" s="1209">
        <v>165122</v>
      </c>
      <c r="G26" s="1627">
        <v>154820</v>
      </c>
      <c r="H26" s="1627">
        <v>1050</v>
      </c>
      <c r="I26" s="1627">
        <v>1799</v>
      </c>
      <c r="J26" s="1627">
        <v>7453</v>
      </c>
    </row>
    <row r="27" spans="1:15" ht="23.25" customHeight="1">
      <c r="A27" s="1336"/>
      <c r="B27" s="1336"/>
      <c r="C27" s="1330" t="s">
        <v>1012</v>
      </c>
      <c r="D27" s="1215"/>
      <c r="E27" s="1211" t="s">
        <v>1013</v>
      </c>
      <c r="F27" s="1209">
        <v>156632</v>
      </c>
      <c r="G27" s="1627">
        <v>142962</v>
      </c>
      <c r="H27" s="1627">
        <v>575</v>
      </c>
      <c r="I27" s="1627">
        <v>1932</v>
      </c>
      <c r="J27" s="1627">
        <v>11163</v>
      </c>
    </row>
    <row r="28" spans="1:15" ht="23.25" customHeight="1">
      <c r="A28" s="1336"/>
      <c r="B28" s="1336"/>
      <c r="C28" s="1330" t="s">
        <v>1014</v>
      </c>
      <c r="D28" s="1215"/>
      <c r="E28" s="1211" t="s">
        <v>1015</v>
      </c>
      <c r="F28" s="1209">
        <v>32374</v>
      </c>
      <c r="G28" s="1627">
        <v>22684</v>
      </c>
      <c r="H28" s="1627">
        <v>1155</v>
      </c>
      <c r="I28" s="1627">
        <v>929</v>
      </c>
      <c r="J28" s="1627">
        <v>7606</v>
      </c>
    </row>
    <row r="29" spans="1:15" ht="23.25" customHeight="1">
      <c r="A29" s="1336"/>
      <c r="B29" s="1336"/>
      <c r="C29" s="1330" t="s">
        <v>1016</v>
      </c>
      <c r="D29" s="1215"/>
      <c r="E29" s="1211" t="s">
        <v>1017</v>
      </c>
      <c r="F29" s="1209">
        <v>37772</v>
      </c>
      <c r="G29" s="1627">
        <v>32843</v>
      </c>
      <c r="H29" s="1627">
        <v>348</v>
      </c>
      <c r="I29" s="1627">
        <v>1505</v>
      </c>
      <c r="J29" s="1627">
        <v>3076</v>
      </c>
    </row>
    <row r="30" spans="1:15" ht="23.25" customHeight="1">
      <c r="A30" s="1336"/>
      <c r="B30" s="1336"/>
      <c r="C30" s="1330" t="s">
        <v>1018</v>
      </c>
      <c r="D30" s="1215"/>
      <c r="E30" s="1211" t="s">
        <v>1019</v>
      </c>
      <c r="F30" s="1209">
        <v>3679</v>
      </c>
      <c r="G30" s="1627">
        <v>3110</v>
      </c>
      <c r="H30" s="1627">
        <v>17</v>
      </c>
      <c r="I30" s="1627">
        <v>125</v>
      </c>
      <c r="J30" s="1631">
        <v>427</v>
      </c>
    </row>
    <row r="31" spans="1:15" ht="23.25" customHeight="1">
      <c r="A31" s="1336"/>
      <c r="B31" s="1336"/>
      <c r="C31" s="1330" t="s">
        <v>1020</v>
      </c>
      <c r="D31" s="1215"/>
      <c r="E31" s="1211" t="s">
        <v>1007</v>
      </c>
      <c r="F31" s="1209">
        <v>71711</v>
      </c>
      <c r="G31" s="1627">
        <v>54133</v>
      </c>
      <c r="H31" s="1627">
        <v>838</v>
      </c>
      <c r="I31" s="1627">
        <v>2211</v>
      </c>
      <c r="J31" s="1627">
        <v>14529</v>
      </c>
    </row>
    <row r="32" spans="1:15" ht="9.75" customHeight="1">
      <c r="A32" s="1336"/>
      <c r="B32" s="1336"/>
      <c r="C32" s="1336"/>
      <c r="D32" s="1336"/>
      <c r="E32" s="1212"/>
      <c r="F32" s="1209"/>
      <c r="G32" s="1627"/>
      <c r="H32" s="1627"/>
      <c r="I32" s="1630"/>
      <c r="J32" s="1630"/>
    </row>
    <row r="33" spans="1:16" ht="27" customHeight="1">
      <c r="A33" s="1336"/>
      <c r="B33" s="1791" t="s">
        <v>1021</v>
      </c>
      <c r="C33" s="1791"/>
      <c r="D33" s="1336"/>
      <c r="E33" s="1211" t="s">
        <v>1022</v>
      </c>
      <c r="F33" s="1209">
        <v>42427</v>
      </c>
      <c r="G33" s="1627">
        <v>19079</v>
      </c>
      <c r="H33" s="1627">
        <v>746</v>
      </c>
      <c r="I33" s="1627">
        <v>10422</v>
      </c>
      <c r="J33" s="1627">
        <v>12180</v>
      </c>
      <c r="M33" s="1383"/>
      <c r="N33" s="1383"/>
      <c r="O33" s="1383"/>
      <c r="P33" s="1383"/>
    </row>
    <row r="34" spans="1:16" ht="24" customHeight="1">
      <c r="A34" s="1336"/>
      <c r="B34" s="1336"/>
      <c r="C34" s="1214" t="s">
        <v>1023</v>
      </c>
      <c r="D34" s="1215"/>
      <c r="E34" s="1211" t="s">
        <v>1024</v>
      </c>
      <c r="F34" s="1209">
        <v>22427</v>
      </c>
      <c r="G34" s="1627">
        <v>5125</v>
      </c>
      <c r="H34" s="1627">
        <v>522</v>
      </c>
      <c r="I34" s="1627">
        <v>7157</v>
      </c>
      <c r="J34" s="1627">
        <v>9623</v>
      </c>
    </row>
    <row r="35" spans="1:16" ht="24" customHeight="1">
      <c r="A35" s="1336"/>
      <c r="B35" s="1336"/>
      <c r="C35" s="1330" t="s">
        <v>1025</v>
      </c>
      <c r="D35" s="1215"/>
      <c r="E35" s="1211" t="s">
        <v>1026</v>
      </c>
      <c r="F35" s="1209">
        <v>3768</v>
      </c>
      <c r="G35" s="1627">
        <v>783</v>
      </c>
      <c r="H35" s="1627">
        <v>61</v>
      </c>
      <c r="I35" s="1627">
        <v>1808</v>
      </c>
      <c r="J35" s="1627">
        <v>1116</v>
      </c>
    </row>
    <row r="36" spans="1:16" ht="24" customHeight="1">
      <c r="A36" s="1336"/>
      <c r="B36" s="1336"/>
      <c r="C36" s="1330" t="s">
        <v>1020</v>
      </c>
      <c r="D36" s="1215"/>
      <c r="E36" s="1211" t="s">
        <v>1007</v>
      </c>
      <c r="F36" s="1209">
        <v>16232</v>
      </c>
      <c r="G36" s="1627">
        <v>13171</v>
      </c>
      <c r="H36" s="1627">
        <v>163</v>
      </c>
      <c r="I36" s="1627">
        <v>1457</v>
      </c>
      <c r="J36" s="1627">
        <v>1441</v>
      </c>
    </row>
    <row r="37" spans="1:16" ht="9.75" customHeight="1">
      <c r="A37" s="1336"/>
      <c r="B37" s="1336"/>
      <c r="C37" s="1336"/>
      <c r="D37" s="1336"/>
      <c r="E37" s="1212"/>
      <c r="F37" s="1209"/>
      <c r="G37" s="1627"/>
      <c r="H37" s="1627"/>
      <c r="I37" s="1630"/>
      <c r="J37" s="1630"/>
    </row>
    <row r="38" spans="1:16" ht="27" customHeight="1">
      <c r="A38" s="1336"/>
      <c r="B38" s="1791" t="s">
        <v>1027</v>
      </c>
      <c r="C38" s="1791"/>
      <c r="D38" s="1336"/>
      <c r="E38" s="1211" t="s">
        <v>1028</v>
      </c>
      <c r="F38" s="1209">
        <v>146859</v>
      </c>
      <c r="G38" s="1627">
        <v>19130</v>
      </c>
      <c r="H38" s="1627">
        <v>1052</v>
      </c>
      <c r="I38" s="1627">
        <v>5114</v>
      </c>
      <c r="J38" s="1627">
        <v>121563</v>
      </c>
      <c r="M38" s="1383"/>
      <c r="N38" s="1383"/>
      <c r="O38" s="1383"/>
    </row>
    <row r="39" spans="1:16" ht="23.25" customHeight="1">
      <c r="A39" s="1336"/>
      <c r="B39" s="1336"/>
      <c r="C39" s="1216" t="s">
        <v>1029</v>
      </c>
      <c r="D39" s="1217"/>
      <c r="E39" s="1210" t="s">
        <v>1030</v>
      </c>
      <c r="F39" s="1209">
        <v>98947</v>
      </c>
      <c r="G39" s="1627">
        <v>1937</v>
      </c>
      <c r="H39" s="1627">
        <v>874</v>
      </c>
      <c r="I39" s="1627">
        <v>3192</v>
      </c>
      <c r="J39" s="1627">
        <v>92944</v>
      </c>
      <c r="M39" s="1383"/>
    </row>
    <row r="40" spans="1:16" ht="23.25" customHeight="1">
      <c r="A40" s="1336"/>
      <c r="B40" s="1336"/>
      <c r="C40" s="1330" t="s">
        <v>1031</v>
      </c>
      <c r="D40" s="1215"/>
      <c r="E40" s="1211" t="s">
        <v>1032</v>
      </c>
      <c r="F40" s="1209">
        <v>22951</v>
      </c>
      <c r="G40" s="1627">
        <v>14697</v>
      </c>
      <c r="H40" s="1627">
        <v>112</v>
      </c>
      <c r="I40" s="1627">
        <v>1054</v>
      </c>
      <c r="J40" s="1627">
        <v>7088</v>
      </c>
      <c r="M40" s="1383"/>
    </row>
    <row r="41" spans="1:16" ht="23.25" customHeight="1">
      <c r="A41" s="1336"/>
      <c r="B41" s="1336"/>
      <c r="C41" s="1330" t="s">
        <v>1020</v>
      </c>
      <c r="D41" s="1215"/>
      <c r="E41" s="1211" t="s">
        <v>1007</v>
      </c>
      <c r="F41" s="1209">
        <v>24961</v>
      </c>
      <c r="G41" s="1627">
        <v>2496</v>
      </c>
      <c r="H41" s="1627">
        <v>66</v>
      </c>
      <c r="I41" s="1627">
        <v>868</v>
      </c>
      <c r="J41" s="1627">
        <v>21531</v>
      </c>
      <c r="M41" s="1383"/>
    </row>
    <row r="42" spans="1:16" ht="9.75" customHeight="1">
      <c r="A42" s="1336"/>
      <c r="B42" s="1336"/>
      <c r="C42" s="1336"/>
      <c r="D42" s="1336"/>
      <c r="E42" s="1336"/>
      <c r="F42" s="1209"/>
      <c r="G42" s="1627"/>
      <c r="H42" s="1627"/>
      <c r="I42" s="1630"/>
      <c r="J42" s="1630"/>
    </row>
    <row r="43" spans="1:16" ht="41.25" customHeight="1">
      <c r="A43" s="1792" t="s">
        <v>1033</v>
      </c>
      <c r="B43" s="1792"/>
      <c r="C43" s="1792"/>
      <c r="D43" s="1337"/>
      <c r="E43" s="1218" t="s">
        <v>1034</v>
      </c>
      <c r="F43" s="1209">
        <v>104678</v>
      </c>
      <c r="G43" s="1632">
        <v>9607</v>
      </c>
      <c r="H43" s="1627">
        <v>1015</v>
      </c>
      <c r="I43" s="1627">
        <v>2867</v>
      </c>
      <c r="J43" s="1627">
        <v>91189</v>
      </c>
    </row>
    <row r="44" spans="1:16" ht="6.75" customHeight="1" thickBot="1">
      <c r="A44" s="1219"/>
      <c r="B44" s="1219"/>
      <c r="C44" s="1219"/>
      <c r="D44" s="1219"/>
      <c r="E44" s="1219"/>
      <c r="F44" s="1385"/>
      <c r="G44" s="1385"/>
      <c r="H44" s="1385"/>
      <c r="I44" s="1385"/>
      <c r="J44" s="1385"/>
    </row>
    <row r="45" spans="1:16" ht="17.45" customHeight="1">
      <c r="A45" t="s">
        <v>2093</v>
      </c>
    </row>
    <row r="46" spans="1:16" ht="17.45" customHeight="1">
      <c r="A46" s="1386" t="s">
        <v>1035</v>
      </c>
      <c r="B46" s="1220"/>
      <c r="C46" s="1220"/>
      <c r="D46" s="1220"/>
      <c r="E46" s="1220"/>
      <c r="F46" s="1220"/>
      <c r="G46" s="1220"/>
      <c r="H46" s="1220"/>
    </row>
    <row r="47" spans="1:16" ht="17.45" customHeight="1">
      <c r="A47" s="1386" t="s">
        <v>1036</v>
      </c>
      <c r="B47" s="1220"/>
      <c r="C47" s="1220"/>
      <c r="D47" s="1220"/>
      <c r="E47" s="1220"/>
      <c r="F47" s="1220"/>
      <c r="G47" s="1220"/>
      <c r="H47" s="1220"/>
    </row>
    <row r="48" spans="1:16" ht="17.45" customHeight="1">
      <c r="A48" t="s">
        <v>1037</v>
      </c>
      <c r="B48" s="1220"/>
      <c r="C48" s="1220"/>
      <c r="D48" s="1220"/>
      <c r="E48" s="1220"/>
      <c r="F48" s="1220"/>
      <c r="G48" s="1220"/>
      <c r="H48" s="1220"/>
    </row>
    <row r="49" spans="1:8" ht="17.45" customHeight="1">
      <c r="B49" s="1221" t="s">
        <v>1038</v>
      </c>
      <c r="C49" s="1221"/>
      <c r="D49" s="1221"/>
      <c r="E49" s="1387"/>
      <c r="F49" s="1387"/>
      <c r="G49" s="1387"/>
      <c r="H49" s="1220"/>
    </row>
    <row r="50" spans="1:8" ht="17.45" customHeight="1">
      <c r="A50" s="1387"/>
      <c r="B50" s="1222" t="s">
        <v>1039</v>
      </c>
      <c r="C50" s="1222"/>
      <c r="D50" s="1222"/>
      <c r="E50" s="1220"/>
      <c r="F50" s="1220"/>
      <c r="G50" s="1220"/>
      <c r="H50" s="1220"/>
    </row>
    <row r="51" spans="1:8" ht="17.45" customHeight="1">
      <c r="A51" s="1387"/>
      <c r="B51" s="1222" t="s">
        <v>1040</v>
      </c>
      <c r="C51" s="1222"/>
      <c r="D51" s="1222"/>
      <c r="E51" s="1220"/>
      <c r="F51" s="1220"/>
      <c r="G51" s="1220"/>
      <c r="H51" s="1220"/>
    </row>
    <row r="52" spans="1:8" ht="17.45" customHeight="1">
      <c r="B52" s="1223" t="s">
        <v>1041</v>
      </c>
      <c r="C52" s="1223"/>
      <c r="D52" s="1223"/>
    </row>
    <row r="53" spans="1:8" ht="14.25" customHeight="1"/>
    <row r="67" spans="2:4">
      <c r="B67" s="1386"/>
      <c r="C67" s="1386"/>
      <c r="D67" s="1386"/>
    </row>
  </sheetData>
  <mergeCells count="10">
    <mergeCell ref="B25:C25"/>
    <mergeCell ref="B33:C33"/>
    <mergeCell ref="B38:C38"/>
    <mergeCell ref="A43:C43"/>
    <mergeCell ref="A3:J3"/>
    <mergeCell ref="A4:J4"/>
    <mergeCell ref="F10:F11"/>
    <mergeCell ref="A13:C13"/>
    <mergeCell ref="A15:C15"/>
    <mergeCell ref="B16:C16"/>
  </mergeCells>
  <phoneticPr fontId="13"/>
  <printOptions horizontalCentered="1" gridLinesSet="0"/>
  <pageMargins left="0.94488188976377963" right="0.6692913385826772" top="0.94488188976377963" bottom="0.39370078740157483" header="0.27559055118110237" footer="0.43307086614173229"/>
  <pageSetup paperSize="9" scale="7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19</vt:i4>
      </vt:variant>
    </vt:vector>
  </HeadingPairs>
  <TitlesOfParts>
    <vt:vector size="48" baseType="lpstr">
      <vt:lpstr>174-175研究実施機関数</vt:lpstr>
      <vt:lpstr>A101</vt:lpstr>
      <vt:lpstr>Sheet2</vt:lpstr>
      <vt:lpstr>176-177研究関係従事者数</vt:lpstr>
      <vt:lpstr>178-179研究者数（組織別）</vt:lpstr>
      <vt:lpstr>B503H</vt:lpstr>
      <vt:lpstr>B514H</vt:lpstr>
      <vt:lpstr>B515H</vt:lpstr>
      <vt:lpstr>180研究者数（専門別）</vt:lpstr>
      <vt:lpstr>181研究費（組織別　研究者一人当たり研究費）</vt:lpstr>
      <vt:lpstr>182-183研究費</vt:lpstr>
      <vt:lpstr>184-185研究費（組織別）</vt:lpstr>
      <vt:lpstr>A104</vt:lpstr>
      <vt:lpstr>186-187研究費（負担源別）</vt:lpstr>
      <vt:lpstr>188-189研究費（性格別研究費）</vt:lpstr>
      <vt:lpstr>A103</vt:lpstr>
      <vt:lpstr>190-191研究費（費目別研究費）</vt:lpstr>
      <vt:lpstr>A102</vt:lpstr>
      <vt:lpstr>192科学技術関係予算</vt:lpstr>
      <vt:lpstr>193科学技術関係予算（省庁別）</vt:lpstr>
      <vt:lpstr>A210</vt:lpstr>
      <vt:lpstr>A211</vt:lpstr>
      <vt:lpstr>194-195技術貿易額</vt:lpstr>
      <vt:lpstr>196論文数</vt:lpstr>
      <vt:lpstr>197学位授与数（年次別）</vt:lpstr>
      <vt:lpstr>198,199学位授与数（年次別）</vt:lpstr>
      <vt:lpstr>200特許件数（出願）</vt:lpstr>
      <vt:lpstr>201特許件数（登録）</vt:lpstr>
      <vt:lpstr>202-203国別・分野別のノーベル賞の受賞者数</vt:lpstr>
      <vt:lpstr>'176-177研究関係従事者数'!Print_Area</vt:lpstr>
      <vt:lpstr>'178-179研究者数（組織別）'!Print_Area</vt:lpstr>
      <vt:lpstr>'180研究者数（専門別）'!Print_Area</vt:lpstr>
      <vt:lpstr>'181研究費（組織別　研究者一人当たり研究費）'!Print_Area</vt:lpstr>
      <vt:lpstr>'182-183研究費'!Print_Area</vt:lpstr>
      <vt:lpstr>'186-187研究費（負担源別）'!Print_Area</vt:lpstr>
      <vt:lpstr>'188-189研究費（性格別研究費）'!Print_Area</vt:lpstr>
      <vt:lpstr>'190-191研究費（費目別研究費）'!Print_Area</vt:lpstr>
      <vt:lpstr>'192科学技術関係予算'!Print_Area</vt:lpstr>
      <vt:lpstr>'193科学技術関係予算（省庁別）'!Print_Area</vt:lpstr>
      <vt:lpstr>'196論文数'!Print_Area</vt:lpstr>
      <vt:lpstr>'197学位授与数（年次別）'!Print_Area</vt:lpstr>
      <vt:lpstr>'198,199学位授与数（年次別）'!Print_Area</vt:lpstr>
      <vt:lpstr>'200特許件数（出願）'!Print_Area</vt:lpstr>
      <vt:lpstr>'201特許件数（登録）'!Print_Area</vt:lpstr>
      <vt:lpstr>'202-203国別・分野別のノーベル賞の受賞者数'!Print_Area</vt:lpstr>
      <vt:lpstr>B503H!Print_Titles</vt:lpstr>
      <vt:lpstr>B514H!Print_Titles</vt:lpstr>
      <vt:lpstr>B515H!Print_Titles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revision/>
  <dcterms:created xsi:type="dcterms:W3CDTF">2001-03-14T07:42:52Z</dcterms:created>
  <dcterms:modified xsi:type="dcterms:W3CDTF">2024-05-31T06:12:55Z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2022-02-22T07:40:44Z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b89e4de5-e272-4c5b-9e6a-589c2bd19c6f</vt:lpwstr>
  </property>
  <property fmtid="{D5CDD505-2E9C-101B-9397-08002B2CF9AE}" pid="8" name="MSIP_Label_d899a617-f30e-4fb8-b81c-fb6d0b94ac5b_ContentBits">
    <vt:lpwstr>0</vt:lpwstr>
  </property>
</Properties>
</file>