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rakawa\Documents\作業用\状況調査HP更新\掲載用\"/>
    </mc:Choice>
  </mc:AlternateContent>
  <xr:revisionPtr revIDLastSave="0" documentId="13_ncr:1_{7D90EBEF-4C17-4775-99CC-34C69A848A23}" xr6:coauthVersionLast="47" xr6:coauthVersionMax="47" xr10:uidLastSave="{00000000-0000-0000-0000-000000000000}"/>
  <bookViews>
    <workbookView xWindow="-108" yWindow="-108" windowWidth="23256" windowHeight="12576" firstSheet="1" activeTab="1" xr2:uid="{00000000-000D-0000-FFFF-FFFF00000000}"/>
  </bookViews>
  <sheets>
    <sheet name="R4公表" sheetId="2" state="hidden" r:id="rId1"/>
    <sheet name="3_令和5年度退学状況" sheetId="5" r:id="rId2"/>
    <sheet name="６．令和３年度退学状況 (3)" sheetId="4" state="hidden" r:id="rId3"/>
  </sheets>
  <definedNames>
    <definedName name="_xlnm.Print_Area" localSheetId="1">'3_令和5年度退学状況'!$A$1:$AH$45</definedName>
    <definedName name="_xlnm.Print_Area" localSheetId="2">#REF!</definedName>
    <definedName name="_xlnm.Print_Area" localSheetId="0">#REF!</definedName>
    <definedName name="_xlnm.Print_Area">#REF!</definedName>
    <definedName name="_xlnm.Print_Titles">#N/A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0" i="5" l="1"/>
  <c r="M40" i="5"/>
  <c r="U40" i="5" l="1"/>
  <c r="E6" i="5"/>
  <c r="D6" i="5"/>
  <c r="C6" i="5"/>
  <c r="K40" i="5"/>
  <c r="L40" i="5"/>
  <c r="N40" i="5"/>
  <c r="O40" i="5"/>
  <c r="P40" i="5"/>
  <c r="Q40" i="5"/>
  <c r="R40" i="5"/>
  <c r="S40" i="5"/>
  <c r="Z40" i="5" s="1"/>
  <c r="T40" i="5"/>
  <c r="V40" i="5"/>
  <c r="W40" i="5"/>
  <c r="X40" i="5"/>
  <c r="Y40" i="5"/>
  <c r="AA40" i="5"/>
  <c r="AB40" i="5"/>
  <c r="AH40" i="5" s="1"/>
  <c r="AC40" i="5"/>
  <c r="AD40" i="5"/>
  <c r="AE40" i="5"/>
  <c r="AG40" i="5"/>
  <c r="AH36" i="5"/>
  <c r="I39" i="5"/>
  <c r="H39" i="5"/>
  <c r="G39" i="5"/>
  <c r="F39" i="5"/>
  <c r="E39" i="5"/>
  <c r="D39" i="5"/>
  <c r="C39" i="5"/>
  <c r="I38" i="5"/>
  <c r="H38" i="5"/>
  <c r="G38" i="5"/>
  <c r="F38" i="5"/>
  <c r="E38" i="5"/>
  <c r="D38" i="5"/>
  <c r="C38" i="5"/>
  <c r="I37" i="5"/>
  <c r="H37" i="5"/>
  <c r="G37" i="5"/>
  <c r="F37" i="5"/>
  <c r="E37" i="5"/>
  <c r="D37" i="5"/>
  <c r="C37" i="5"/>
  <c r="I36" i="5"/>
  <c r="H36" i="5"/>
  <c r="G36" i="5"/>
  <c r="F36" i="5"/>
  <c r="E36" i="5"/>
  <c r="D36" i="5"/>
  <c r="C36" i="5"/>
  <c r="I35" i="5"/>
  <c r="H35" i="5"/>
  <c r="G35" i="5"/>
  <c r="F35" i="5"/>
  <c r="E35" i="5"/>
  <c r="D35" i="5"/>
  <c r="C35" i="5"/>
  <c r="I34" i="5"/>
  <c r="H34" i="5"/>
  <c r="G34" i="5"/>
  <c r="F34" i="5"/>
  <c r="E34" i="5"/>
  <c r="D34" i="5"/>
  <c r="C34" i="5"/>
  <c r="I33" i="5"/>
  <c r="H33" i="5"/>
  <c r="G33" i="5"/>
  <c r="F33" i="5"/>
  <c r="E33" i="5"/>
  <c r="D33" i="5"/>
  <c r="C33" i="5"/>
  <c r="I32" i="5"/>
  <c r="H32" i="5"/>
  <c r="G32" i="5"/>
  <c r="F32" i="5"/>
  <c r="E32" i="5"/>
  <c r="D32" i="5"/>
  <c r="C32" i="5"/>
  <c r="I31" i="5"/>
  <c r="H31" i="5"/>
  <c r="G31" i="5"/>
  <c r="F31" i="5"/>
  <c r="E31" i="5"/>
  <c r="D31" i="5"/>
  <c r="C31" i="5"/>
  <c r="I30" i="5"/>
  <c r="H30" i="5"/>
  <c r="G30" i="5"/>
  <c r="F30" i="5"/>
  <c r="E30" i="5"/>
  <c r="D30" i="5"/>
  <c r="C30" i="5"/>
  <c r="I29" i="5"/>
  <c r="H29" i="5"/>
  <c r="G29" i="5"/>
  <c r="F29" i="5"/>
  <c r="E29" i="5"/>
  <c r="D29" i="5"/>
  <c r="C29" i="5"/>
  <c r="I28" i="5"/>
  <c r="H28" i="5"/>
  <c r="G28" i="5"/>
  <c r="F28" i="5"/>
  <c r="E28" i="5"/>
  <c r="D28" i="5"/>
  <c r="C28" i="5"/>
  <c r="I27" i="5"/>
  <c r="H27" i="5"/>
  <c r="G27" i="5"/>
  <c r="F27" i="5"/>
  <c r="E27" i="5"/>
  <c r="D27" i="5"/>
  <c r="C27" i="5"/>
  <c r="I26" i="5"/>
  <c r="H26" i="5"/>
  <c r="G26" i="5"/>
  <c r="F26" i="5"/>
  <c r="E26" i="5"/>
  <c r="D26" i="5"/>
  <c r="C26" i="5"/>
  <c r="I25" i="5"/>
  <c r="H25" i="5"/>
  <c r="G25" i="5"/>
  <c r="F25" i="5"/>
  <c r="E25" i="5"/>
  <c r="D25" i="5"/>
  <c r="C25" i="5"/>
  <c r="I24" i="5"/>
  <c r="H24" i="5"/>
  <c r="G24" i="5"/>
  <c r="F24" i="5"/>
  <c r="E24" i="5"/>
  <c r="D24" i="5"/>
  <c r="C24" i="5"/>
  <c r="I23" i="5"/>
  <c r="H23" i="5"/>
  <c r="G23" i="5"/>
  <c r="F23" i="5"/>
  <c r="E23" i="5"/>
  <c r="D23" i="5"/>
  <c r="C23" i="5"/>
  <c r="I22" i="5"/>
  <c r="H22" i="5"/>
  <c r="G22" i="5"/>
  <c r="F22" i="5"/>
  <c r="E22" i="5"/>
  <c r="D22" i="5"/>
  <c r="C22" i="5"/>
  <c r="I21" i="5"/>
  <c r="H21" i="5"/>
  <c r="G21" i="5"/>
  <c r="F21" i="5"/>
  <c r="E21" i="5"/>
  <c r="D21" i="5"/>
  <c r="C21" i="5"/>
  <c r="I20" i="5"/>
  <c r="H20" i="5"/>
  <c r="G20" i="5"/>
  <c r="F20" i="5"/>
  <c r="E20" i="5"/>
  <c r="D20" i="5"/>
  <c r="C20" i="5"/>
  <c r="I19" i="5"/>
  <c r="H19" i="5"/>
  <c r="G19" i="5"/>
  <c r="F19" i="5"/>
  <c r="E19" i="5"/>
  <c r="D19" i="5"/>
  <c r="C19" i="5"/>
  <c r="I18" i="5"/>
  <c r="H18" i="5"/>
  <c r="G18" i="5"/>
  <c r="F18" i="5"/>
  <c r="E18" i="5"/>
  <c r="D18" i="5"/>
  <c r="C18" i="5"/>
  <c r="I17" i="5"/>
  <c r="H17" i="5"/>
  <c r="G17" i="5"/>
  <c r="F17" i="5"/>
  <c r="E17" i="5"/>
  <c r="D17" i="5"/>
  <c r="C17" i="5"/>
  <c r="I16" i="5"/>
  <c r="H16" i="5"/>
  <c r="G16" i="5"/>
  <c r="F16" i="5"/>
  <c r="E16" i="5"/>
  <c r="D16" i="5"/>
  <c r="C16" i="5"/>
  <c r="I15" i="5"/>
  <c r="H15" i="5"/>
  <c r="G15" i="5"/>
  <c r="F15" i="5"/>
  <c r="E15" i="5"/>
  <c r="D15" i="5"/>
  <c r="C15" i="5"/>
  <c r="I14" i="5"/>
  <c r="H14" i="5"/>
  <c r="G14" i="5"/>
  <c r="F14" i="5"/>
  <c r="E14" i="5"/>
  <c r="D14" i="5"/>
  <c r="C14" i="5"/>
  <c r="I13" i="5"/>
  <c r="H13" i="5"/>
  <c r="G13" i="5"/>
  <c r="F13" i="5"/>
  <c r="E13" i="5"/>
  <c r="D13" i="5"/>
  <c r="C13" i="5"/>
  <c r="I12" i="5"/>
  <c r="H12" i="5"/>
  <c r="G12" i="5"/>
  <c r="F12" i="5"/>
  <c r="E12" i="5"/>
  <c r="D12" i="5"/>
  <c r="C12" i="5"/>
  <c r="I11" i="5"/>
  <c r="H11" i="5"/>
  <c r="G11" i="5"/>
  <c r="F11" i="5"/>
  <c r="E11" i="5"/>
  <c r="D11" i="5"/>
  <c r="C11" i="5"/>
  <c r="I10" i="5"/>
  <c r="H10" i="5"/>
  <c r="G10" i="5"/>
  <c r="F10" i="5"/>
  <c r="E10" i="5"/>
  <c r="D10" i="5"/>
  <c r="C10" i="5"/>
  <c r="I9" i="5"/>
  <c r="H9" i="5"/>
  <c r="G9" i="5"/>
  <c r="F9" i="5"/>
  <c r="E9" i="5"/>
  <c r="D9" i="5"/>
  <c r="C9" i="5"/>
  <c r="I8" i="5"/>
  <c r="H8" i="5"/>
  <c r="G8" i="5"/>
  <c r="F8" i="5"/>
  <c r="E8" i="5"/>
  <c r="D8" i="5"/>
  <c r="C8" i="5"/>
  <c r="I7" i="5"/>
  <c r="H7" i="5"/>
  <c r="G7" i="5"/>
  <c r="F7" i="5"/>
  <c r="E7" i="5"/>
  <c r="D7" i="5"/>
  <c r="C7" i="5"/>
  <c r="C40" i="5" s="1"/>
  <c r="I6" i="5"/>
  <c r="H6" i="5"/>
  <c r="G6" i="5"/>
  <c r="F6" i="5"/>
  <c r="AH6" i="5"/>
  <c r="AH7" i="5"/>
  <c r="AH8" i="5"/>
  <c r="AH10" i="5"/>
  <c r="AH11" i="5"/>
  <c r="AH12" i="5"/>
  <c r="AH13" i="5"/>
  <c r="AH14" i="5"/>
  <c r="AH15" i="5"/>
  <c r="AH16" i="5"/>
  <c r="AH17" i="5"/>
  <c r="AH18" i="5"/>
  <c r="AH19" i="5"/>
  <c r="AH20" i="5"/>
  <c r="AH21" i="5"/>
  <c r="AH23" i="5"/>
  <c r="AH24" i="5"/>
  <c r="AH25" i="5"/>
  <c r="AH26" i="5"/>
  <c r="AH27" i="5"/>
  <c r="AH28" i="5"/>
  <c r="AH29" i="5"/>
  <c r="AH30" i="5"/>
  <c r="AH31" i="5"/>
  <c r="AH32" i="5"/>
  <c r="AH33" i="5"/>
  <c r="AH34" i="5"/>
  <c r="AH35" i="5"/>
  <c r="AH38" i="5"/>
  <c r="AH39" i="5"/>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6" i="4"/>
  <c r="R6"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J26" i="5"/>
  <c r="J3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Z6" i="5"/>
  <c r="X39" i="2"/>
  <c r="Y39" i="2"/>
  <c r="Z39" i="2"/>
  <c r="X6" i="2"/>
  <c r="Y7" i="2"/>
  <c r="Y8" i="2"/>
  <c r="Y9" i="2"/>
  <c r="Y10" i="2"/>
  <c r="Y11" i="2"/>
  <c r="Y12" i="2"/>
  <c r="Y13" i="2"/>
  <c r="Y14" i="2"/>
  <c r="Y15" i="2"/>
  <c r="Y16" i="2"/>
  <c r="Y17" i="2"/>
  <c r="Y18" i="2"/>
  <c r="Y19" i="2"/>
  <c r="Y20" i="2"/>
  <c r="Y21" i="2"/>
  <c r="Y22" i="2"/>
  <c r="Y24" i="2"/>
  <c r="Y25" i="2"/>
  <c r="Y26" i="2"/>
  <c r="Y27" i="2"/>
  <c r="Y28" i="2"/>
  <c r="Y29" i="2"/>
  <c r="Y30" i="2"/>
  <c r="Y31" i="2"/>
  <c r="Y32" i="2"/>
  <c r="Y33" i="2"/>
  <c r="Y34" i="2"/>
  <c r="Y35" i="2"/>
  <c r="Y36" i="2"/>
  <c r="Y37" i="2"/>
  <c r="Y38" i="2"/>
  <c r="Y40" i="2"/>
  <c r="Y6" i="2"/>
  <c r="F40" i="5" l="1"/>
  <c r="I40" i="5"/>
  <c r="H40" i="5"/>
  <c r="D40" i="5"/>
  <c r="J40" i="5" s="1"/>
  <c r="J22" i="5"/>
  <c r="G40" i="5"/>
  <c r="E40" i="5"/>
  <c r="J20" i="5"/>
  <c r="J10" i="5"/>
  <c r="J38" i="5"/>
  <c r="J8" i="5"/>
  <c r="J33" i="5"/>
  <c r="J36" i="5"/>
  <c r="J39" i="5"/>
  <c r="J34" i="5"/>
  <c r="J29" i="5"/>
  <c r="J35" i="5"/>
  <c r="J24" i="5"/>
  <c r="J14" i="5"/>
  <c r="J18" i="5"/>
  <c r="J12" i="5"/>
  <c r="J25" i="5"/>
  <c r="J28" i="5"/>
  <c r="J31" i="5"/>
  <c r="J32" i="5"/>
  <c r="J27" i="5"/>
  <c r="J16" i="5"/>
  <c r="J37" i="5"/>
  <c r="J23" i="5"/>
  <c r="J21" i="5"/>
  <c r="J19" i="5"/>
  <c r="J17" i="5"/>
  <c r="J15" i="5"/>
  <c r="J13" i="5"/>
  <c r="J11" i="5"/>
  <c r="J9" i="5"/>
  <c r="J7" i="5"/>
  <c r="J6" i="5"/>
  <c r="Z7" i="2"/>
  <c r="Z8" i="2"/>
  <c r="Z9" i="2"/>
  <c r="Z10" i="2"/>
  <c r="Z11" i="2"/>
  <c r="Z12" i="2"/>
  <c r="Z13" i="2"/>
  <c r="Z14" i="2"/>
  <c r="Z15" i="2"/>
  <c r="Z16" i="2"/>
  <c r="Z17" i="2"/>
  <c r="Z18" i="2"/>
  <c r="Z19" i="2"/>
  <c r="Z20" i="2"/>
  <c r="Z21" i="2"/>
  <c r="Z22" i="2"/>
  <c r="Z24" i="2"/>
  <c r="Z25" i="2"/>
  <c r="Z26" i="2"/>
  <c r="Z27" i="2"/>
  <c r="Z28" i="2"/>
  <c r="Z29" i="2"/>
  <c r="Z30" i="2"/>
  <c r="Z31" i="2"/>
  <c r="Z32" i="2"/>
  <c r="Z33" i="2"/>
  <c r="Z34" i="2"/>
  <c r="Z35" i="2"/>
  <c r="Z36" i="2"/>
  <c r="Z37" i="2"/>
  <c r="Z38" i="2"/>
  <c r="Z40" i="2"/>
  <c r="X7" i="2"/>
  <c r="X8" i="2"/>
  <c r="X9" i="2"/>
  <c r="X10" i="2"/>
  <c r="X11" i="2"/>
  <c r="X12" i="2"/>
  <c r="X13" i="2"/>
  <c r="X14" i="2"/>
  <c r="X15" i="2"/>
  <c r="X16" i="2"/>
  <c r="X17" i="2"/>
  <c r="X18" i="2"/>
  <c r="X19" i="2"/>
  <c r="X20" i="2"/>
  <c r="X21" i="2"/>
  <c r="X22" i="2"/>
  <c r="X24" i="2"/>
  <c r="X25" i="2"/>
  <c r="X26" i="2"/>
  <c r="X27" i="2"/>
  <c r="X28" i="2"/>
  <c r="X29" i="2"/>
  <c r="X30" i="2"/>
  <c r="X31" i="2"/>
  <c r="X32" i="2"/>
  <c r="X33" i="2"/>
  <c r="X34" i="2"/>
  <c r="X35" i="2"/>
  <c r="X36" i="2"/>
  <c r="X37" i="2"/>
  <c r="X38" i="2"/>
  <c r="X40" i="2"/>
  <c r="Z6" i="2"/>
</calcChain>
</file>

<file path=xl/sharedStrings.xml><?xml version="1.0" encoding="utf-8"?>
<sst xmlns="http://schemas.openxmlformats.org/spreadsheetml/2006/main" count="319" uniqueCount="104">
  <si>
    <t>６．令和３年度退学状況（調査時点：令和４年３月３１日現在）</t>
    <rPh sb="2" eb="3">
      <t>レイ</t>
    </rPh>
    <rPh sb="3" eb="4">
      <t>ワ</t>
    </rPh>
    <rPh sb="5" eb="7">
      <t>ネンド</t>
    </rPh>
    <rPh sb="7" eb="9">
      <t>タイガク</t>
    </rPh>
    <rPh sb="9" eb="11">
      <t>ジョウキョウ</t>
    </rPh>
    <rPh sb="12" eb="14">
      <t>チョウサ</t>
    </rPh>
    <rPh sb="14" eb="16">
      <t>ジテン</t>
    </rPh>
    <rPh sb="17" eb="18">
      <t>レイ</t>
    </rPh>
    <rPh sb="18" eb="19">
      <t>ワ</t>
    </rPh>
    <rPh sb="20" eb="21">
      <t>ネン</t>
    </rPh>
    <rPh sb="22" eb="23">
      <t>ガツ</t>
    </rPh>
    <rPh sb="25" eb="26">
      <t>ニチ</t>
    </rPh>
    <rPh sb="26" eb="28">
      <t>ゲンザイ</t>
    </rPh>
    <phoneticPr fontId="2"/>
  </si>
  <si>
    <t>法科大学院を置く大学の名称</t>
    <phoneticPr fontId="2"/>
  </si>
  <si>
    <t>法科大学院の研究科名及び専攻名</t>
    <phoneticPr fontId="2"/>
  </si>
  <si>
    <t>在籍者数</t>
    <rPh sb="0" eb="3">
      <t>ザイセキシャ</t>
    </rPh>
    <rPh sb="3" eb="4">
      <t>スウ</t>
    </rPh>
    <phoneticPr fontId="2"/>
  </si>
  <si>
    <t>退学者</t>
    <phoneticPr fontId="2"/>
  </si>
  <si>
    <t>退学者のうち司法試験予備試験に合格したことが理由の者</t>
    <rPh sb="0" eb="3">
      <t>タイガクシャ</t>
    </rPh>
    <rPh sb="25" eb="26">
      <t>シャ</t>
    </rPh>
    <phoneticPr fontId="2"/>
  </si>
  <si>
    <t>退学者のうち司法試験予備試験合格の資格により司法試験を受験し合格が理由の者</t>
    <rPh sb="0" eb="3">
      <t>タイガクシャ</t>
    </rPh>
    <rPh sb="33" eb="35">
      <t>リユウ</t>
    </rPh>
    <rPh sb="36" eb="37">
      <t>シャ</t>
    </rPh>
    <phoneticPr fontId="2"/>
  </si>
  <si>
    <t>退学率</t>
    <rPh sb="0" eb="2">
      <t>タイガク</t>
    </rPh>
    <rPh sb="2" eb="3">
      <t>リツ</t>
    </rPh>
    <phoneticPr fontId="2"/>
  </si>
  <si>
    <t>1年次</t>
    <phoneticPr fontId="3"/>
  </si>
  <si>
    <t>２年次</t>
    <phoneticPr fontId="3"/>
  </si>
  <si>
    <t>３年次</t>
    <phoneticPr fontId="3"/>
  </si>
  <si>
    <t>1年次</t>
    <rPh sb="1" eb="2">
      <t>ネン</t>
    </rPh>
    <rPh sb="2" eb="3">
      <t>ツギ</t>
    </rPh>
    <phoneticPr fontId="2"/>
  </si>
  <si>
    <t>2年次</t>
    <rPh sb="1" eb="2">
      <t>ネン</t>
    </rPh>
    <rPh sb="2" eb="3">
      <t>ツギ</t>
    </rPh>
    <phoneticPr fontId="2"/>
  </si>
  <si>
    <t>3年次</t>
    <rPh sb="1" eb="2">
      <t>ネン</t>
    </rPh>
    <rPh sb="2" eb="3">
      <t>ツギ</t>
    </rPh>
    <phoneticPr fontId="2"/>
  </si>
  <si>
    <t>予備試験関係での休学者</t>
    <rPh sb="0" eb="2">
      <t>ヨビ</t>
    </rPh>
    <rPh sb="2" eb="4">
      <t>シケン</t>
    </rPh>
    <rPh sb="4" eb="6">
      <t>カンケイ</t>
    </rPh>
    <rPh sb="8" eb="11">
      <t>キュウガクシャ</t>
    </rPh>
    <phoneticPr fontId="2"/>
  </si>
  <si>
    <t>北海道大学</t>
  </si>
  <si>
    <t>法学研究科 法律実務専攻</t>
  </si>
  <si>
    <t>東北大学</t>
  </si>
  <si>
    <t>法学研究科 総合法制専攻</t>
  </si>
  <si>
    <t>筑波大学</t>
  </si>
  <si>
    <t>人文社会ビジネス科学学術院 法曹専攻</t>
  </si>
  <si>
    <t>千葉大学</t>
  </si>
  <si>
    <t>専門法務研究科 法務専攻</t>
  </si>
  <si>
    <t>東京大学</t>
  </si>
  <si>
    <t>法学政治学研究科 法曹養成専攻</t>
  </si>
  <si>
    <t>一橋大学</t>
  </si>
  <si>
    <t>法学研究科 法務専攻</t>
  </si>
  <si>
    <t>金沢大学</t>
  </si>
  <si>
    <t>法務研究科 法務専攻</t>
  </si>
  <si>
    <t>名古屋大学</t>
  </si>
  <si>
    <t>法学研究科 実務法曹養成専攻</t>
  </si>
  <si>
    <t>京都大学</t>
  </si>
  <si>
    <t>法学研究科 法曹養成専攻</t>
  </si>
  <si>
    <t>大阪大学</t>
  </si>
  <si>
    <t>高等司法研究科 法務専攻</t>
  </si>
  <si>
    <t>神戸大学</t>
  </si>
  <si>
    <t>法学研究科 実務法律専攻</t>
  </si>
  <si>
    <t>岡山大学</t>
  </si>
  <si>
    <t>広島大学</t>
  </si>
  <si>
    <t>人間社会科学研究科 実務法学専攻</t>
  </si>
  <si>
    <t>九州大学</t>
  </si>
  <si>
    <t>法務学府 実務法学専攻</t>
  </si>
  <si>
    <t>琉球大学</t>
  </si>
  <si>
    <t>東京都立大学</t>
  </si>
  <si>
    <t>大阪市立大学</t>
  </si>
  <si>
    <t xml:space="preserve">法学研究科 法曹養成専攻 </t>
  </si>
  <si>
    <t>大阪公立大学</t>
  </si>
  <si>
    <t>学習院大学</t>
  </si>
  <si>
    <t xml:space="preserve">法務研究科 法務専攻　　　　  </t>
  </si>
  <si>
    <t>慶應義塾大学</t>
  </si>
  <si>
    <t>法務研究科 法曹養成専攻</t>
  </si>
  <si>
    <t>上智大学</t>
  </si>
  <si>
    <t>法学研究科 法曹養成専攻　　　　　</t>
  </si>
  <si>
    <t>専修大学</t>
  </si>
  <si>
    <t>創価大学</t>
  </si>
  <si>
    <t xml:space="preserve">法務研究科 法務専攻                 </t>
  </si>
  <si>
    <t>中央大学</t>
  </si>
  <si>
    <t xml:space="preserve">法務研究科 法務専攻            </t>
  </si>
  <si>
    <t>日本大学</t>
  </si>
  <si>
    <t>法政大学</t>
  </si>
  <si>
    <t>明治大学</t>
  </si>
  <si>
    <t>早稲田大学</t>
  </si>
  <si>
    <t>愛知大学</t>
  </si>
  <si>
    <t xml:space="preserve">法務研究科 法務専攻               </t>
  </si>
  <si>
    <t>南山大学</t>
  </si>
  <si>
    <t>同志社大学</t>
  </si>
  <si>
    <t xml:space="preserve">司法研究科 法務専攻               </t>
  </si>
  <si>
    <t>立命館大学</t>
  </si>
  <si>
    <t>法務研究科 法曹養成専攻　　　　　</t>
  </si>
  <si>
    <t>関西大学</t>
  </si>
  <si>
    <t xml:space="preserve">法務研究科 法曹養成専攻    </t>
  </si>
  <si>
    <t>関西学院大学</t>
  </si>
  <si>
    <t xml:space="preserve">司法研究科 法務専攻          </t>
  </si>
  <si>
    <t>福岡大学</t>
  </si>
  <si>
    <t>法曹実務研究科 法務専攻　</t>
  </si>
  <si>
    <t>（文部科学省調べ）</t>
    <rPh sb="1" eb="3">
      <t>モンブ</t>
    </rPh>
    <rPh sb="3" eb="6">
      <t>カガクショウ</t>
    </rPh>
    <rPh sb="6" eb="7">
      <t>シラ</t>
    </rPh>
    <phoneticPr fontId="2"/>
  </si>
  <si>
    <t>（補足事項）</t>
    <rPh sb="1" eb="3">
      <t>ホソク</t>
    </rPh>
    <rPh sb="3" eb="5">
      <t>ジコウ</t>
    </rPh>
    <phoneticPr fontId="2"/>
  </si>
  <si>
    <t>・本調査の内容は各法科大学院に照会し、得られた回答を取りまとめたものです。個別の情報については、各法科大学院にお問い合わせください。</t>
    <rPh sb="5" eb="7">
      <t>ナイヨウ</t>
    </rPh>
    <rPh sb="8" eb="9">
      <t>カク</t>
    </rPh>
    <rPh sb="15" eb="17">
      <t>ショウカイ</t>
    </rPh>
    <rPh sb="19" eb="20">
      <t>エ</t>
    </rPh>
    <rPh sb="37" eb="39">
      <t>コベツ</t>
    </rPh>
    <rPh sb="40" eb="42">
      <t>ジョウホウ</t>
    </rPh>
    <rPh sb="48" eb="49">
      <t>カク</t>
    </rPh>
    <rPh sb="49" eb="54">
      <t>ホウカダイガクイン</t>
    </rPh>
    <rPh sb="56" eb="57">
      <t>ト</t>
    </rPh>
    <rPh sb="58" eb="59">
      <t>ア</t>
    </rPh>
    <phoneticPr fontId="2"/>
  </si>
  <si>
    <t>・既に学生募集を停止している大学は除いています。</t>
    <phoneticPr fontId="2"/>
  </si>
  <si>
    <t>６．令和４年度退学状況（調査時点：令和５年３月３１日現在）</t>
    <rPh sb="2" eb="3">
      <t>レイ</t>
    </rPh>
    <rPh sb="3" eb="4">
      <t>ワ</t>
    </rPh>
    <rPh sb="5" eb="7">
      <t>ネンド</t>
    </rPh>
    <rPh sb="7" eb="9">
      <t>タイガク</t>
    </rPh>
    <rPh sb="9" eb="11">
      <t>ジョウキョウ</t>
    </rPh>
    <rPh sb="12" eb="14">
      <t>チョウサ</t>
    </rPh>
    <rPh sb="14" eb="16">
      <t>ジテン</t>
    </rPh>
    <rPh sb="17" eb="18">
      <t>レイ</t>
    </rPh>
    <rPh sb="18" eb="19">
      <t>ワ</t>
    </rPh>
    <rPh sb="20" eb="21">
      <t>ネン</t>
    </rPh>
    <rPh sb="22" eb="23">
      <t>ガツ</t>
    </rPh>
    <rPh sb="25" eb="26">
      <t>ニチ</t>
    </rPh>
    <rPh sb="26" eb="28">
      <t>ゲンザイ</t>
    </rPh>
    <phoneticPr fontId="2"/>
  </si>
  <si>
    <t>全体</t>
    <rPh sb="0" eb="2">
      <t>ゼンタイ</t>
    </rPh>
    <phoneticPr fontId="2"/>
  </si>
  <si>
    <t>１年次</t>
    <rPh sb="1" eb="3">
      <t>ネンジ</t>
    </rPh>
    <phoneticPr fontId="2"/>
  </si>
  <si>
    <t>２年次</t>
    <rPh sb="1" eb="3">
      <t>ネンジ</t>
    </rPh>
    <phoneticPr fontId="2"/>
  </si>
  <si>
    <t>３年次</t>
    <rPh sb="1" eb="3">
      <t>ネンジ</t>
    </rPh>
    <phoneticPr fontId="2"/>
  </si>
  <si>
    <t>令和4年度当初の在籍者数（A）</t>
    <rPh sb="0" eb="2">
      <t>レイワ</t>
    </rPh>
    <rPh sb="3" eb="5">
      <t>ネンド</t>
    </rPh>
    <rPh sb="5" eb="7">
      <t>トウショ</t>
    </rPh>
    <rPh sb="8" eb="12">
      <t>ザイセキシャスウ</t>
    </rPh>
    <phoneticPr fontId="2"/>
  </si>
  <si>
    <t xml:space="preserve">退学者数（B)
</t>
    <rPh sb="0" eb="3">
      <t>タイガクシャ</t>
    </rPh>
    <rPh sb="3" eb="4">
      <t>スウ</t>
    </rPh>
    <phoneticPr fontId="2"/>
  </si>
  <si>
    <t>退学率（B/A)</t>
    <rPh sb="0" eb="3">
      <t>タイガクリツ</t>
    </rPh>
    <phoneticPr fontId="2"/>
  </si>
  <si>
    <t>うち司法試験予備試験に合格したことを理由とした者の数</t>
    <rPh sb="2" eb="4">
      <t>シホウ</t>
    </rPh>
    <rPh sb="4" eb="6">
      <t>シケン</t>
    </rPh>
    <rPh sb="6" eb="8">
      <t>ヨビ</t>
    </rPh>
    <rPh sb="8" eb="10">
      <t>シケン</t>
    </rPh>
    <rPh sb="11" eb="13">
      <t>ゴウカク</t>
    </rPh>
    <rPh sb="18" eb="20">
      <t>リユウ</t>
    </rPh>
    <rPh sb="23" eb="24">
      <t>シャ</t>
    </rPh>
    <rPh sb="25" eb="26">
      <t>カズ</t>
    </rPh>
    <phoneticPr fontId="2"/>
  </si>
  <si>
    <t>うち司法試験予備試験の資格により司法試験に合格したことを理由とした者の数</t>
    <rPh sb="2" eb="4">
      <t>シホウ</t>
    </rPh>
    <rPh sb="4" eb="6">
      <t>シケン</t>
    </rPh>
    <rPh sb="6" eb="8">
      <t>ヨビ</t>
    </rPh>
    <rPh sb="8" eb="10">
      <t>シケン</t>
    </rPh>
    <rPh sb="11" eb="13">
      <t>シカク</t>
    </rPh>
    <rPh sb="16" eb="18">
      <t>シホウ</t>
    </rPh>
    <rPh sb="18" eb="20">
      <t>シケン</t>
    </rPh>
    <rPh sb="21" eb="23">
      <t>ゴウカク</t>
    </rPh>
    <rPh sb="28" eb="30">
      <t>リユウ</t>
    </rPh>
    <rPh sb="33" eb="34">
      <t>シャ</t>
    </rPh>
    <rPh sb="35" eb="36">
      <t>カズ</t>
    </rPh>
    <phoneticPr fontId="2"/>
  </si>
  <si>
    <t>計</t>
    <rPh sb="0" eb="1">
      <t>ケイ</t>
    </rPh>
    <phoneticPr fontId="2"/>
  </si>
  <si>
    <t>１年</t>
    <rPh sb="1" eb="2">
      <t>ネン</t>
    </rPh>
    <phoneticPr fontId="2"/>
  </si>
  <si>
    <t>２年</t>
    <rPh sb="1" eb="2">
      <t>ネン</t>
    </rPh>
    <phoneticPr fontId="2"/>
  </si>
  <si>
    <t>３年</t>
    <rPh sb="1" eb="2">
      <t>ネン</t>
    </rPh>
    <phoneticPr fontId="2"/>
  </si>
  <si>
    <t>退学者数（B)</t>
    <rPh sb="0" eb="3">
      <t>タイガクシャ</t>
    </rPh>
    <rPh sb="3" eb="4">
      <t>スウ</t>
    </rPh>
    <phoneticPr fontId="2"/>
  </si>
  <si>
    <t>退学者数</t>
    <rPh sb="0" eb="3">
      <t>タイガクシャ</t>
    </rPh>
    <rPh sb="3" eb="4">
      <t>スウ</t>
    </rPh>
    <phoneticPr fontId="2"/>
  </si>
  <si>
    <t>うち予備試験合格（※１）</t>
    <rPh sb="2" eb="4">
      <t>ヨビ</t>
    </rPh>
    <rPh sb="4" eb="6">
      <t>シケン</t>
    </rPh>
    <rPh sb="6" eb="8">
      <t>ゴウカク</t>
    </rPh>
    <phoneticPr fontId="2"/>
  </si>
  <si>
    <t>うち司法試験合格
（※２）</t>
    <rPh sb="2" eb="4">
      <t>シホウ</t>
    </rPh>
    <rPh sb="4" eb="6">
      <t>シケン</t>
    </rPh>
    <rPh sb="6" eb="8">
      <t>ゴウカク</t>
    </rPh>
    <phoneticPr fontId="2"/>
  </si>
  <si>
    <t>北海道大学</t>
    <phoneticPr fontId="2"/>
  </si>
  <si>
    <t>※１　「うち予備試験合格」は「退学者のうち司法試験予備試験に合格したことを理由」とした退学者数。</t>
    <rPh sb="15" eb="18">
      <t>タイガクシャ</t>
    </rPh>
    <rPh sb="21" eb="23">
      <t>シホウ</t>
    </rPh>
    <rPh sb="23" eb="25">
      <t>シケン</t>
    </rPh>
    <rPh sb="25" eb="27">
      <t>ヨビ</t>
    </rPh>
    <rPh sb="27" eb="29">
      <t>シケン</t>
    </rPh>
    <rPh sb="30" eb="32">
      <t>ゴウカク</t>
    </rPh>
    <rPh sb="37" eb="39">
      <t>リユウ</t>
    </rPh>
    <rPh sb="43" eb="45">
      <t>タイガク</t>
    </rPh>
    <rPh sb="45" eb="46">
      <t>シャ</t>
    </rPh>
    <rPh sb="46" eb="47">
      <t>スウ</t>
    </rPh>
    <phoneticPr fontId="2"/>
  </si>
  <si>
    <t>※２　「うち司法試験合格」は「司法試験予備試験の合格の資格により司法試験を受験し合格したことを理由」とした退学者数。</t>
    <rPh sb="15" eb="17">
      <t>シホウ</t>
    </rPh>
    <rPh sb="17" eb="19">
      <t>シケン</t>
    </rPh>
    <rPh sb="19" eb="21">
      <t>ヨビ</t>
    </rPh>
    <rPh sb="21" eb="23">
      <t>シケン</t>
    </rPh>
    <rPh sb="24" eb="26">
      <t>ゴウカク</t>
    </rPh>
    <rPh sb="27" eb="29">
      <t>シカク</t>
    </rPh>
    <rPh sb="32" eb="34">
      <t>シホウ</t>
    </rPh>
    <rPh sb="34" eb="36">
      <t>シケン</t>
    </rPh>
    <rPh sb="37" eb="39">
      <t>ジュケン</t>
    </rPh>
    <rPh sb="40" eb="42">
      <t>ゴウカク</t>
    </rPh>
    <rPh sb="47" eb="49">
      <t>リユウ</t>
    </rPh>
    <phoneticPr fontId="2"/>
  </si>
  <si>
    <t>-</t>
    <phoneticPr fontId="2"/>
  </si>
  <si>
    <t>・（）内は女性の内数です。</t>
    <rPh sb="5" eb="7">
      <t>ジョセイ</t>
    </rPh>
    <rPh sb="8" eb="10">
      <t>ウチスウ</t>
    </rPh>
    <phoneticPr fontId="2"/>
  </si>
  <si>
    <t>6_令和５年度退学状況（調査時点：令和６年３月３１日現在）</t>
    <rPh sb="2" eb="3">
      <t>レイ</t>
    </rPh>
    <rPh sb="3" eb="4">
      <t>ワ</t>
    </rPh>
    <rPh sb="5" eb="7">
      <t>ネンド</t>
    </rPh>
    <rPh sb="7" eb="9">
      <t>タイガク</t>
    </rPh>
    <rPh sb="9" eb="11">
      <t>ジョウキョウ</t>
    </rPh>
    <rPh sb="12" eb="14">
      <t>チョウサ</t>
    </rPh>
    <rPh sb="14" eb="16">
      <t>ジテン</t>
    </rPh>
    <rPh sb="17" eb="18">
      <t>レイ</t>
    </rPh>
    <rPh sb="18" eb="19">
      <t>ワ</t>
    </rPh>
    <rPh sb="20" eb="21">
      <t>ネン</t>
    </rPh>
    <rPh sb="22" eb="23">
      <t>ガツ</t>
    </rPh>
    <rPh sb="25" eb="26">
      <t>ニチ</t>
    </rPh>
    <rPh sb="26" eb="28">
      <t>ゲンザイ</t>
    </rPh>
    <phoneticPr fontId="2"/>
  </si>
  <si>
    <t>令和５年度当初の在籍者数（A）</t>
    <rPh sb="0" eb="2">
      <t>レイワ</t>
    </rPh>
    <rPh sb="3" eb="5">
      <t>ネンド</t>
    </rPh>
    <rPh sb="5" eb="7">
      <t>トウショ</t>
    </rPh>
    <rPh sb="8" eb="12">
      <t>ザイセキシャスウ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</si>
</sst>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13">
    <font>
      <sz val="11"/>
      <name val="ＭＳ Ｐゴシック"/>
      <family val="3"/>
      <charset val="128"/>
    </font>
    <font>
      <sz val="11"/>
      <color theme="1"/>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3"/>
      <charset val="128"/>
      <scheme val="minor"/>
    </font>
    <font>
      <sz val="11"/>
      <name val="Meiryo UI"/>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11"/>
      <color theme="1"/>
      <name val="游ゴシック"/>
      <family val="2"/>
      <scheme val="minor"/>
    </font>
    <font>
      <sz val="10"/>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rgb="FF000000"/>
      </top>
      <bottom style="double">
        <color rgb="FF000000"/>
      </bottom>
      <diagonal/>
    </border>
    <border>
      <left style="thin">
        <color indexed="64"/>
      </left>
      <right style="thin">
        <color indexed="64"/>
      </right>
      <top style="thin">
        <color rgb="FF000000"/>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s>
  <cellStyleXfs count="5">
    <xf numFmtId="0" fontId="0" fillId="0" borderId="0">
      <alignment vertical="center"/>
    </xf>
    <xf numFmtId="0" fontId="4" fillId="0" borderId="0">
      <alignment vertical="center"/>
    </xf>
    <xf numFmtId="9" fontId="6"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77">
    <xf numFmtId="0" fontId="0" fillId="0" borderId="0" xfId="0">
      <alignment vertical="center"/>
    </xf>
    <xf numFmtId="0" fontId="0" fillId="0" borderId="0" xfId="0" applyAlignment="1">
      <alignment horizontal="left" vertical="center"/>
    </xf>
    <xf numFmtId="0" fontId="0" fillId="2" borderId="1" xfId="0" applyFill="1" applyBorder="1">
      <alignment vertical="center"/>
    </xf>
    <xf numFmtId="176" fontId="0" fillId="0" borderId="1" xfId="2" applyNumberFormat="1" applyFont="1" applyFill="1" applyBorder="1">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7" fillId="0" borderId="1" xfId="0" applyFont="1"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right" vertical="center"/>
    </xf>
    <xf numFmtId="0" fontId="1" fillId="0" borderId="0" xfId="3">
      <alignment vertical="center"/>
    </xf>
    <xf numFmtId="0" fontId="8" fillId="2" borderId="8" xfId="3" applyFont="1" applyFill="1" applyBorder="1" applyAlignment="1">
      <alignment horizontal="center" vertical="center" wrapText="1"/>
    </xf>
    <xf numFmtId="0" fontId="1" fillId="0" borderId="0" xfId="3" applyAlignment="1">
      <alignment vertical="center" wrapText="1"/>
    </xf>
    <xf numFmtId="0" fontId="9" fillId="0" borderId="0" xfId="3" applyFont="1">
      <alignment vertical="center"/>
    </xf>
    <xf numFmtId="0" fontId="0" fillId="2" borderId="1" xfId="0" applyFill="1" applyBorder="1" applyAlignment="1">
      <alignment horizontal="center" vertical="center"/>
    </xf>
    <xf numFmtId="0" fontId="8" fillId="2" borderId="3" xfId="3" applyFont="1" applyFill="1" applyBorder="1" applyAlignment="1">
      <alignment horizontal="center" vertical="center" wrapText="1"/>
    </xf>
    <xf numFmtId="0" fontId="8" fillId="4" borderId="3"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10" fillId="0" borderId="0" xfId="0" applyFont="1">
      <alignment vertical="center"/>
    </xf>
    <xf numFmtId="0" fontId="11" fillId="0" borderId="0" xfId="3" applyFont="1" applyAlignment="1">
      <alignment vertical="center" wrapText="1"/>
    </xf>
    <xf numFmtId="0" fontId="8" fillId="0" borderId="1" xfId="3" applyFont="1" applyBorder="1">
      <alignment vertical="center"/>
    </xf>
    <xf numFmtId="0" fontId="8" fillId="0" borderId="1" xfId="3" applyFont="1" applyBorder="1" applyAlignment="1">
      <alignment vertical="center" wrapText="1"/>
    </xf>
    <xf numFmtId="177" fontId="8" fillId="0" borderId="1" xfId="3" applyNumberFormat="1" applyFont="1" applyBorder="1" applyAlignment="1">
      <alignment vertical="center" wrapText="1"/>
    </xf>
    <xf numFmtId="0" fontId="8" fillId="0" borderId="2" xfId="3" applyFont="1" applyBorder="1" applyAlignment="1">
      <alignment vertical="center" wrapText="1"/>
    </xf>
    <xf numFmtId="177" fontId="8" fillId="0" borderId="2" xfId="3" applyNumberFormat="1" applyFont="1" applyBorder="1" applyAlignment="1">
      <alignment vertical="center" wrapText="1"/>
    </xf>
    <xf numFmtId="0" fontId="8" fillId="0" borderId="3" xfId="3" applyFont="1" applyBorder="1">
      <alignment vertical="center"/>
    </xf>
    <xf numFmtId="0" fontId="8" fillId="0" borderId="3" xfId="3" applyFont="1" applyBorder="1" applyAlignment="1">
      <alignment vertical="center" wrapText="1"/>
    </xf>
    <xf numFmtId="177" fontId="8" fillId="0" borderId="3" xfId="3" applyNumberFormat="1" applyFont="1" applyBorder="1" applyAlignment="1">
      <alignment vertical="center" wrapText="1"/>
    </xf>
    <xf numFmtId="0" fontId="8" fillId="0" borderId="14" xfId="3" applyFont="1" applyBorder="1" applyAlignment="1">
      <alignment vertical="center" wrapText="1"/>
    </xf>
    <xf numFmtId="177" fontId="8" fillId="0" borderId="14" xfId="3" applyNumberFormat="1" applyFont="1" applyBorder="1" applyAlignment="1">
      <alignment vertical="center" wrapText="1"/>
    </xf>
    <xf numFmtId="0" fontId="8" fillId="0" borderId="0" xfId="3" applyFont="1">
      <alignment vertical="center"/>
    </xf>
    <xf numFmtId="0" fontId="8" fillId="2" borderId="8" xfId="3" applyFont="1" applyFill="1" applyBorder="1" applyAlignment="1">
      <alignment vertical="center" wrapText="1"/>
    </xf>
    <xf numFmtId="0" fontId="8" fillId="2" borderId="7" xfId="3" applyFont="1" applyFill="1" applyBorder="1" applyAlignment="1">
      <alignment vertical="center" wrapText="1"/>
    </xf>
    <xf numFmtId="176" fontId="1" fillId="0" borderId="0" xfId="2" applyNumberFormat="1" applyFont="1" applyAlignment="1">
      <alignment vertical="center" wrapText="1"/>
    </xf>
    <xf numFmtId="176" fontId="8" fillId="0" borderId="1" xfId="2" applyNumberFormat="1" applyFont="1" applyBorder="1" applyAlignment="1">
      <alignment vertical="center" wrapText="1"/>
    </xf>
    <xf numFmtId="176" fontId="8" fillId="0" borderId="3" xfId="2" applyNumberFormat="1" applyFont="1" applyBorder="1" applyAlignment="1">
      <alignment vertical="center" wrapText="1"/>
    </xf>
    <xf numFmtId="176" fontId="11" fillId="0" borderId="0" xfId="2" applyNumberFormat="1" applyFont="1" applyAlignment="1">
      <alignment vertical="center" wrapText="1"/>
    </xf>
    <xf numFmtId="176" fontId="8" fillId="0" borderId="1" xfId="2" applyNumberFormat="1" applyFont="1" applyBorder="1" applyAlignment="1">
      <alignment horizontal="center" vertical="center" wrapText="1"/>
    </xf>
    <xf numFmtId="0" fontId="8" fillId="0" borderId="15" xfId="3" applyFont="1" applyBorder="1" applyAlignment="1">
      <alignment vertical="center" wrapText="1"/>
    </xf>
    <xf numFmtId="177" fontId="8" fillId="0" borderId="15" xfId="3" applyNumberFormat="1" applyFont="1" applyBorder="1" applyAlignment="1">
      <alignment vertical="center" wrapText="1"/>
    </xf>
    <xf numFmtId="0" fontId="8" fillId="0" borderId="16" xfId="3" applyFont="1" applyBorder="1" applyAlignment="1">
      <alignment vertical="center" wrapText="1"/>
    </xf>
    <xf numFmtId="177" fontId="8" fillId="0" borderId="17" xfId="3" applyNumberFormat="1" applyFont="1" applyBorder="1" applyAlignment="1">
      <alignment vertical="center" wrapText="1"/>
    </xf>
    <xf numFmtId="0" fontId="8" fillId="0" borderId="16" xfId="3" applyFont="1" applyBorder="1">
      <alignment vertical="center"/>
    </xf>
    <xf numFmtId="0" fontId="8" fillId="0" borderId="18" xfId="3" applyFont="1" applyBorder="1" applyAlignment="1">
      <alignment vertical="center" wrapText="1"/>
    </xf>
    <xf numFmtId="177" fontId="8" fillId="0" borderId="19" xfId="3" applyNumberFormat="1" applyFont="1" applyBorder="1" applyAlignment="1">
      <alignment vertical="center" wrapText="1"/>
    </xf>
    <xf numFmtId="38" fontId="8" fillId="0" borderId="1" xfId="4" applyFont="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5" fillId="2" borderId="1" xfId="1" applyFont="1" applyFill="1" applyBorder="1" applyAlignment="1">
      <alignment horizontal="center" vertical="center"/>
    </xf>
    <xf numFmtId="0" fontId="0" fillId="2" borderId="1" xfId="0" applyFill="1" applyBorder="1" applyAlignment="1">
      <alignment horizontal="left" vertical="center"/>
    </xf>
    <xf numFmtId="0" fontId="8" fillId="2" borderId="1" xfId="3" applyFont="1" applyFill="1" applyBorder="1" applyAlignment="1">
      <alignment horizontal="center" vertical="center" wrapText="1"/>
    </xf>
    <xf numFmtId="0" fontId="8" fillId="2" borderId="10" xfId="3" applyFont="1" applyFill="1" applyBorder="1" applyAlignment="1">
      <alignment horizontal="center" vertical="center" wrapText="1"/>
    </xf>
    <xf numFmtId="176" fontId="8" fillId="2" borderId="1" xfId="2" applyNumberFormat="1" applyFont="1" applyFill="1" applyBorder="1" applyAlignment="1">
      <alignment horizontal="center" vertical="center" wrapText="1"/>
    </xf>
    <xf numFmtId="0" fontId="12" fillId="2" borderId="6" xfId="3" applyFont="1" applyFill="1" applyBorder="1" applyAlignment="1">
      <alignment horizontal="center" vertical="center" wrapText="1"/>
    </xf>
    <xf numFmtId="0" fontId="8" fillId="0" borderId="4" xfId="3" applyFont="1" applyBorder="1" applyAlignment="1">
      <alignment horizontal="right" vertical="center"/>
    </xf>
    <xf numFmtId="0" fontId="8" fillId="2" borderId="1" xfId="3" applyFont="1" applyFill="1" applyBorder="1" applyAlignment="1">
      <alignment horizontal="center" vertical="center"/>
    </xf>
    <xf numFmtId="0" fontId="8" fillId="2" borderId="11"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4" borderId="6" xfId="3" applyFont="1" applyFill="1" applyBorder="1" applyAlignment="1">
      <alignment horizontal="center" vertical="center" wrapText="1"/>
    </xf>
    <xf numFmtId="0" fontId="8" fillId="4" borderId="3" xfId="3"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3" borderId="1"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8" fillId="4" borderId="8" xfId="3" applyFont="1" applyFill="1" applyBorder="1" applyAlignment="1">
      <alignment horizontal="center" vertical="center" wrapText="1"/>
    </xf>
    <xf numFmtId="0" fontId="8" fillId="4" borderId="7"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8" xfId="3" applyFont="1" applyFill="1" applyBorder="1" applyAlignment="1">
      <alignment horizontal="center" vertical="center" wrapText="1"/>
    </xf>
    <xf numFmtId="0" fontId="8" fillId="5" borderId="7" xfId="3" applyFont="1" applyFill="1" applyBorder="1" applyAlignment="1">
      <alignment horizontal="center" vertical="center" wrapText="1"/>
    </xf>
  </cellXfs>
  <cellStyles count="5">
    <cellStyle name="パーセント" xfId="2" builtinId="5"/>
    <cellStyle name="桁区切り" xfId="4" builtinId="6"/>
    <cellStyle name="標準" xfId="0" builtinId="0"/>
    <cellStyle name="標準 2" xfId="3" xr:uid="{F4F8777A-BC1F-4AB8-B26B-41B7338E095E}"/>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4"/>
  <sheetViews>
    <sheetView topLeftCell="B1" workbookViewId="0">
      <selection activeCell="X12" sqref="X12"/>
    </sheetView>
  </sheetViews>
  <sheetFormatPr defaultRowHeight="13.2"/>
  <cols>
    <col min="1" max="1" width="26.33203125" bestFit="1" customWidth="1"/>
    <col min="2" max="2" width="35.77734375" bestFit="1" customWidth="1"/>
    <col min="3" max="5" width="6.21875" bestFit="1" customWidth="1"/>
    <col min="7" max="7" width="22.6640625" customWidth="1"/>
    <col min="9" max="9" width="22.6640625" customWidth="1"/>
    <col min="11" max="11" width="22.6640625" customWidth="1"/>
    <col min="12" max="12" width="7.109375" bestFit="1" customWidth="1"/>
    <col min="13" max="13" width="22.6640625" customWidth="1"/>
    <col min="14" max="14" width="7.109375" bestFit="1" customWidth="1"/>
    <col min="15" max="15" width="22.6640625" customWidth="1"/>
    <col min="16" max="16" width="7.109375" bestFit="1" customWidth="1"/>
    <col min="17" max="17" width="22.6640625" customWidth="1"/>
    <col min="18" max="18" width="7.109375" bestFit="1" customWidth="1"/>
    <col min="19" max="19" width="22.6640625" customWidth="1"/>
    <col min="20" max="20" width="7.109375" bestFit="1" customWidth="1"/>
    <col min="21" max="21" width="22.6640625" customWidth="1"/>
    <col min="22" max="22" width="7.109375" bestFit="1" customWidth="1"/>
    <col min="23" max="23" width="22.6640625" customWidth="1"/>
  </cols>
  <sheetData>
    <row r="1" spans="1:26">
      <c r="A1" t="s">
        <v>0</v>
      </c>
    </row>
    <row r="3" spans="1:26" s="1" customFormat="1" ht="13.5" customHeight="1">
      <c r="A3" s="47" t="s">
        <v>1</v>
      </c>
      <c r="B3" s="47" t="s">
        <v>2</v>
      </c>
      <c r="C3" s="48" t="s">
        <v>3</v>
      </c>
      <c r="D3" s="48"/>
      <c r="E3" s="48"/>
      <c r="F3" s="50" t="s">
        <v>4</v>
      </c>
      <c r="G3" s="50"/>
      <c r="H3" s="50"/>
      <c r="I3" s="50"/>
      <c r="J3" s="50"/>
      <c r="K3" s="50"/>
      <c r="L3" s="50" t="s">
        <v>5</v>
      </c>
      <c r="M3" s="50"/>
      <c r="N3" s="50"/>
      <c r="O3" s="50"/>
      <c r="P3" s="50"/>
      <c r="Q3" s="50"/>
      <c r="R3" s="50" t="s">
        <v>6</v>
      </c>
      <c r="S3" s="50"/>
      <c r="T3" s="50"/>
      <c r="U3" s="50"/>
      <c r="V3" s="50"/>
      <c r="W3" s="50"/>
      <c r="X3" s="48" t="s">
        <v>7</v>
      </c>
      <c r="Y3" s="48"/>
      <c r="Z3" s="48"/>
    </row>
    <row r="4" spans="1:26" ht="23.25" customHeight="1">
      <c r="A4" s="47"/>
      <c r="B4" s="47"/>
      <c r="C4" s="48"/>
      <c r="D4" s="48"/>
      <c r="E4" s="48"/>
      <c r="F4" s="49" t="s">
        <v>8</v>
      </c>
      <c r="G4" s="49"/>
      <c r="H4" s="49" t="s">
        <v>9</v>
      </c>
      <c r="I4" s="49"/>
      <c r="J4" s="49" t="s">
        <v>10</v>
      </c>
      <c r="K4" s="49"/>
      <c r="L4" s="49" t="s">
        <v>8</v>
      </c>
      <c r="M4" s="49"/>
      <c r="N4" s="49" t="s">
        <v>9</v>
      </c>
      <c r="O4" s="49"/>
      <c r="P4" s="49" t="s">
        <v>10</v>
      </c>
      <c r="Q4" s="49"/>
      <c r="R4" s="49" t="s">
        <v>8</v>
      </c>
      <c r="S4" s="49"/>
      <c r="T4" s="49" t="s">
        <v>9</v>
      </c>
      <c r="U4" s="49"/>
      <c r="V4" s="49" t="s">
        <v>10</v>
      </c>
      <c r="W4" s="49"/>
      <c r="X4" s="15" t="s">
        <v>11</v>
      </c>
      <c r="Y4" s="15" t="s">
        <v>12</v>
      </c>
      <c r="Z4" s="15" t="s">
        <v>13</v>
      </c>
    </row>
    <row r="5" spans="1:26">
      <c r="A5" s="15"/>
      <c r="B5" s="15"/>
      <c r="C5" s="15" t="s">
        <v>11</v>
      </c>
      <c r="D5" s="15" t="s">
        <v>12</v>
      </c>
      <c r="E5" s="15" t="s">
        <v>13</v>
      </c>
      <c r="F5" s="2" t="s">
        <v>4</v>
      </c>
      <c r="G5" s="2" t="s">
        <v>14</v>
      </c>
      <c r="H5" s="2" t="s">
        <v>4</v>
      </c>
      <c r="I5" s="2" t="s">
        <v>14</v>
      </c>
      <c r="J5" s="2" t="s">
        <v>4</v>
      </c>
      <c r="K5" s="2" t="s">
        <v>14</v>
      </c>
      <c r="L5" s="2" t="s">
        <v>4</v>
      </c>
      <c r="M5" s="2" t="s">
        <v>14</v>
      </c>
      <c r="N5" s="2" t="s">
        <v>4</v>
      </c>
      <c r="O5" s="2" t="s">
        <v>14</v>
      </c>
      <c r="P5" s="2" t="s">
        <v>4</v>
      </c>
      <c r="Q5" s="2" t="s">
        <v>14</v>
      </c>
      <c r="R5" s="2" t="s">
        <v>4</v>
      </c>
      <c r="S5" s="2" t="s">
        <v>14</v>
      </c>
      <c r="T5" s="2" t="s">
        <v>4</v>
      </c>
      <c r="U5" s="2" t="s">
        <v>14</v>
      </c>
      <c r="V5" s="2" t="s">
        <v>4</v>
      </c>
      <c r="W5" s="2" t="s">
        <v>14</v>
      </c>
      <c r="X5" s="2"/>
      <c r="Y5" s="2"/>
      <c r="Z5" s="2"/>
    </row>
    <row r="6" spans="1:26" ht="13.5" customHeight="1">
      <c r="A6" s="7" t="s">
        <v>15</v>
      </c>
      <c r="B6" s="7" t="s">
        <v>16</v>
      </c>
      <c r="C6" s="5">
        <v>23</v>
      </c>
      <c r="D6" s="5">
        <v>27</v>
      </c>
      <c r="E6" s="5">
        <v>22</v>
      </c>
      <c r="F6" s="5">
        <v>2</v>
      </c>
      <c r="G6" s="5">
        <v>0</v>
      </c>
      <c r="H6" s="5">
        <v>1</v>
      </c>
      <c r="I6" s="5">
        <v>0</v>
      </c>
      <c r="J6" s="5">
        <v>1</v>
      </c>
      <c r="K6" s="5">
        <v>0</v>
      </c>
      <c r="L6" s="5">
        <v>0</v>
      </c>
      <c r="M6" s="5">
        <v>0</v>
      </c>
      <c r="N6" s="5">
        <v>0</v>
      </c>
      <c r="O6" s="5">
        <v>0</v>
      </c>
      <c r="P6" s="5">
        <v>0</v>
      </c>
      <c r="Q6" s="5">
        <v>0</v>
      </c>
      <c r="R6" s="5">
        <v>0</v>
      </c>
      <c r="S6" s="5">
        <v>0</v>
      </c>
      <c r="T6" s="5">
        <v>0</v>
      </c>
      <c r="U6" s="5">
        <v>0</v>
      </c>
      <c r="V6" s="5">
        <v>0</v>
      </c>
      <c r="W6" s="5">
        <v>0</v>
      </c>
      <c r="X6" s="3">
        <f>F6/C6</f>
        <v>8.6956521739130432E-2</v>
      </c>
      <c r="Y6" s="3">
        <f>H6/D6</f>
        <v>3.7037037037037035E-2</v>
      </c>
      <c r="Z6" s="3">
        <f>J6/E6</f>
        <v>4.5454545454545456E-2</v>
      </c>
    </row>
    <row r="7" spans="1:26">
      <c r="A7" s="5" t="s">
        <v>17</v>
      </c>
      <c r="B7" s="5" t="s">
        <v>18</v>
      </c>
      <c r="C7" s="5">
        <v>16</v>
      </c>
      <c r="D7" s="5">
        <v>64</v>
      </c>
      <c r="E7" s="5">
        <v>36</v>
      </c>
      <c r="F7" s="5">
        <v>5</v>
      </c>
      <c r="G7" s="5">
        <v>0</v>
      </c>
      <c r="H7" s="5">
        <v>9</v>
      </c>
      <c r="I7" s="5">
        <v>0</v>
      </c>
      <c r="J7" s="5">
        <v>0</v>
      </c>
      <c r="K7" s="5">
        <v>0</v>
      </c>
      <c r="L7" s="5">
        <v>0</v>
      </c>
      <c r="M7" s="5">
        <v>0</v>
      </c>
      <c r="N7" s="5">
        <v>0</v>
      </c>
      <c r="O7" s="5">
        <v>0</v>
      </c>
      <c r="P7" s="5">
        <v>0</v>
      </c>
      <c r="Q7" s="5">
        <v>0</v>
      </c>
      <c r="R7" s="5">
        <v>0</v>
      </c>
      <c r="S7" s="5">
        <v>0</v>
      </c>
      <c r="T7" s="5">
        <v>0</v>
      </c>
      <c r="U7" s="5">
        <v>0</v>
      </c>
      <c r="V7" s="5">
        <v>0</v>
      </c>
      <c r="W7" s="5">
        <v>0</v>
      </c>
      <c r="X7" s="3">
        <f t="shared" ref="X7:X40" si="0">F7/C7</f>
        <v>0.3125</v>
      </c>
      <c r="Y7" s="3">
        <f t="shared" ref="Y7:Y40" si="1">H7/D7</f>
        <v>0.140625</v>
      </c>
      <c r="Z7" s="3">
        <f t="shared" ref="Z7:Z40" si="2">J7/E7</f>
        <v>0</v>
      </c>
    </row>
    <row r="8" spans="1:26">
      <c r="A8" s="5" t="s">
        <v>19</v>
      </c>
      <c r="B8" s="5" t="s">
        <v>20</v>
      </c>
      <c r="C8" s="5">
        <v>53</v>
      </c>
      <c r="D8" s="5">
        <v>36</v>
      </c>
      <c r="E8" s="5">
        <v>37</v>
      </c>
      <c r="F8" s="5">
        <v>5</v>
      </c>
      <c r="G8" s="5">
        <v>0</v>
      </c>
      <c r="H8" s="5">
        <v>1</v>
      </c>
      <c r="I8" s="5">
        <v>0</v>
      </c>
      <c r="J8" s="5">
        <v>2</v>
      </c>
      <c r="K8" s="5">
        <v>0</v>
      </c>
      <c r="L8" s="5">
        <v>0</v>
      </c>
      <c r="M8" s="5">
        <v>0</v>
      </c>
      <c r="N8" s="5">
        <v>0</v>
      </c>
      <c r="O8" s="5">
        <v>0</v>
      </c>
      <c r="P8" s="5">
        <v>0</v>
      </c>
      <c r="Q8" s="5">
        <v>0</v>
      </c>
      <c r="R8" s="5">
        <v>0</v>
      </c>
      <c r="S8" s="5">
        <v>0</v>
      </c>
      <c r="T8" s="5">
        <v>0</v>
      </c>
      <c r="U8" s="5">
        <v>0</v>
      </c>
      <c r="V8" s="5">
        <v>0</v>
      </c>
      <c r="W8" s="5">
        <v>0</v>
      </c>
      <c r="X8" s="3">
        <f t="shared" si="0"/>
        <v>9.4339622641509441E-2</v>
      </c>
      <c r="Y8" s="3">
        <f t="shared" si="1"/>
        <v>2.7777777777777776E-2</v>
      </c>
      <c r="Z8" s="3">
        <f t="shared" si="2"/>
        <v>5.4054054054054057E-2</v>
      </c>
    </row>
    <row r="9" spans="1:26">
      <c r="A9" s="5" t="s">
        <v>21</v>
      </c>
      <c r="B9" s="5" t="s">
        <v>22</v>
      </c>
      <c r="C9" s="5">
        <v>10</v>
      </c>
      <c r="D9" s="5">
        <v>32</v>
      </c>
      <c r="E9" s="5">
        <v>22</v>
      </c>
      <c r="F9" s="5">
        <v>0</v>
      </c>
      <c r="G9" s="5">
        <v>0</v>
      </c>
      <c r="H9" s="5">
        <v>3</v>
      </c>
      <c r="I9" s="5">
        <v>0</v>
      </c>
      <c r="J9" s="5">
        <v>0</v>
      </c>
      <c r="K9" s="5">
        <v>0</v>
      </c>
      <c r="L9" s="5">
        <v>0</v>
      </c>
      <c r="M9" s="5">
        <v>0</v>
      </c>
      <c r="N9" s="5">
        <v>0</v>
      </c>
      <c r="O9" s="5">
        <v>0</v>
      </c>
      <c r="P9" s="5">
        <v>0</v>
      </c>
      <c r="Q9" s="5">
        <v>0</v>
      </c>
      <c r="R9" s="5">
        <v>0</v>
      </c>
      <c r="S9" s="5">
        <v>0</v>
      </c>
      <c r="T9" s="5">
        <v>0</v>
      </c>
      <c r="U9" s="5">
        <v>0</v>
      </c>
      <c r="V9" s="5">
        <v>0</v>
      </c>
      <c r="W9" s="5">
        <v>0</v>
      </c>
      <c r="X9" s="3">
        <f t="shared" si="0"/>
        <v>0</v>
      </c>
      <c r="Y9" s="3">
        <f t="shared" si="1"/>
        <v>9.375E-2</v>
      </c>
      <c r="Z9" s="3">
        <f t="shared" si="2"/>
        <v>0</v>
      </c>
    </row>
    <row r="10" spans="1:26">
      <c r="A10" s="5" t="s">
        <v>23</v>
      </c>
      <c r="B10" s="5" t="s">
        <v>24</v>
      </c>
      <c r="C10" s="5">
        <v>77</v>
      </c>
      <c r="D10" s="5">
        <v>214</v>
      </c>
      <c r="E10" s="5">
        <v>189</v>
      </c>
      <c r="F10" s="5">
        <v>6</v>
      </c>
      <c r="G10" s="5">
        <v>0</v>
      </c>
      <c r="H10" s="5">
        <v>32</v>
      </c>
      <c r="I10" s="5">
        <v>7</v>
      </c>
      <c r="J10" s="5">
        <v>32</v>
      </c>
      <c r="K10" s="5">
        <v>20</v>
      </c>
      <c r="L10" s="5">
        <v>0</v>
      </c>
      <c r="M10" s="5">
        <v>0</v>
      </c>
      <c r="N10" s="5">
        <v>2</v>
      </c>
      <c r="O10" s="5">
        <v>0</v>
      </c>
      <c r="P10" s="5">
        <v>0</v>
      </c>
      <c r="Q10" s="5">
        <v>0</v>
      </c>
      <c r="R10" s="5">
        <v>0</v>
      </c>
      <c r="S10" s="5">
        <v>0</v>
      </c>
      <c r="T10" s="5">
        <v>23</v>
      </c>
      <c r="U10" s="5">
        <v>7</v>
      </c>
      <c r="V10" s="5">
        <v>31</v>
      </c>
      <c r="W10" s="5">
        <v>20</v>
      </c>
      <c r="X10" s="3">
        <f t="shared" si="0"/>
        <v>7.792207792207792E-2</v>
      </c>
      <c r="Y10" s="3">
        <f t="shared" si="1"/>
        <v>0.14953271028037382</v>
      </c>
      <c r="Z10" s="3">
        <f t="shared" si="2"/>
        <v>0.1693121693121693</v>
      </c>
    </row>
    <row r="11" spans="1:26">
      <c r="A11" s="5" t="s">
        <v>25</v>
      </c>
      <c r="B11" s="5" t="s">
        <v>26</v>
      </c>
      <c r="C11" s="5">
        <v>17</v>
      </c>
      <c r="D11" s="5">
        <v>93</v>
      </c>
      <c r="E11" s="5">
        <v>81</v>
      </c>
      <c r="F11" s="5">
        <v>0</v>
      </c>
      <c r="G11" s="5">
        <v>0</v>
      </c>
      <c r="H11" s="5">
        <v>7</v>
      </c>
      <c r="I11" s="5">
        <v>0</v>
      </c>
      <c r="J11" s="5">
        <v>7</v>
      </c>
      <c r="K11" s="5">
        <v>2</v>
      </c>
      <c r="L11" s="5">
        <v>0</v>
      </c>
      <c r="M11" s="5">
        <v>0</v>
      </c>
      <c r="N11" s="5">
        <v>3</v>
      </c>
      <c r="O11" s="5">
        <v>0</v>
      </c>
      <c r="P11" s="5">
        <v>0</v>
      </c>
      <c r="Q11" s="5">
        <v>0</v>
      </c>
      <c r="R11" s="5">
        <v>0</v>
      </c>
      <c r="S11" s="5">
        <v>0</v>
      </c>
      <c r="T11" s="5">
        <v>3</v>
      </c>
      <c r="U11" s="5">
        <v>0</v>
      </c>
      <c r="V11" s="5">
        <v>7</v>
      </c>
      <c r="W11" s="5">
        <v>2</v>
      </c>
      <c r="X11" s="3">
        <f t="shared" si="0"/>
        <v>0</v>
      </c>
      <c r="Y11" s="3">
        <f t="shared" si="1"/>
        <v>7.5268817204301078E-2</v>
      </c>
      <c r="Z11" s="3">
        <f t="shared" si="2"/>
        <v>8.6419753086419748E-2</v>
      </c>
    </row>
    <row r="12" spans="1:26">
      <c r="A12" s="5" t="s">
        <v>27</v>
      </c>
      <c r="B12" s="5" t="s">
        <v>28</v>
      </c>
      <c r="C12" s="5">
        <v>10</v>
      </c>
      <c r="D12" s="5">
        <v>15</v>
      </c>
      <c r="E12" s="5">
        <v>6</v>
      </c>
      <c r="F12" s="5">
        <v>7</v>
      </c>
      <c r="G12" s="5">
        <v>0</v>
      </c>
      <c r="H12" s="5">
        <v>0</v>
      </c>
      <c r="I12" s="5">
        <v>0</v>
      </c>
      <c r="J12" s="5">
        <v>0</v>
      </c>
      <c r="K12" s="5">
        <v>0</v>
      </c>
      <c r="L12" s="5">
        <v>0</v>
      </c>
      <c r="M12" s="5">
        <v>0</v>
      </c>
      <c r="N12" s="5">
        <v>0</v>
      </c>
      <c r="O12" s="5">
        <v>0</v>
      </c>
      <c r="P12" s="5">
        <v>0</v>
      </c>
      <c r="Q12" s="5">
        <v>0</v>
      </c>
      <c r="R12" s="5">
        <v>0</v>
      </c>
      <c r="S12" s="5">
        <v>0</v>
      </c>
      <c r="T12" s="5">
        <v>0</v>
      </c>
      <c r="U12" s="5">
        <v>0</v>
      </c>
      <c r="V12" s="5">
        <v>0</v>
      </c>
      <c r="W12" s="5">
        <v>0</v>
      </c>
      <c r="X12" s="3">
        <f t="shared" si="0"/>
        <v>0.7</v>
      </c>
      <c r="Y12" s="3">
        <f t="shared" si="1"/>
        <v>0</v>
      </c>
      <c r="Z12" s="3">
        <f t="shared" si="2"/>
        <v>0</v>
      </c>
    </row>
    <row r="13" spans="1:26">
      <c r="A13" s="5" t="s">
        <v>29</v>
      </c>
      <c r="B13" s="5" t="s">
        <v>30</v>
      </c>
      <c r="C13" s="5">
        <v>20</v>
      </c>
      <c r="D13" s="5">
        <v>39</v>
      </c>
      <c r="E13" s="5">
        <v>32</v>
      </c>
      <c r="F13" s="5">
        <v>2</v>
      </c>
      <c r="G13" s="5">
        <v>0</v>
      </c>
      <c r="H13" s="5">
        <v>3</v>
      </c>
      <c r="I13" s="5">
        <v>0</v>
      </c>
      <c r="J13" s="5">
        <v>1</v>
      </c>
      <c r="K13" s="5">
        <v>0</v>
      </c>
      <c r="L13" s="5">
        <v>0</v>
      </c>
      <c r="M13" s="5">
        <v>0</v>
      </c>
      <c r="N13" s="5">
        <v>1</v>
      </c>
      <c r="O13" s="5">
        <v>0</v>
      </c>
      <c r="P13" s="5">
        <v>1</v>
      </c>
      <c r="Q13" s="5">
        <v>0</v>
      </c>
      <c r="R13" s="5">
        <v>0</v>
      </c>
      <c r="S13" s="5">
        <v>0</v>
      </c>
      <c r="T13" s="5">
        <v>0</v>
      </c>
      <c r="U13" s="5">
        <v>0</v>
      </c>
      <c r="V13" s="5">
        <v>0</v>
      </c>
      <c r="W13" s="5">
        <v>0</v>
      </c>
      <c r="X13" s="3">
        <f t="shared" si="0"/>
        <v>0.1</v>
      </c>
      <c r="Y13" s="3">
        <f t="shared" si="1"/>
        <v>7.6923076923076927E-2</v>
      </c>
      <c r="Z13" s="3">
        <f t="shared" si="2"/>
        <v>3.125E-2</v>
      </c>
    </row>
    <row r="14" spans="1:26">
      <c r="A14" s="5" t="s">
        <v>31</v>
      </c>
      <c r="B14" s="5" t="s">
        <v>32</v>
      </c>
      <c r="C14" s="5">
        <v>41</v>
      </c>
      <c r="D14" s="5">
        <v>171</v>
      </c>
      <c r="E14" s="5">
        <v>139</v>
      </c>
      <c r="F14" s="5">
        <v>6</v>
      </c>
      <c r="G14" s="5">
        <v>0</v>
      </c>
      <c r="H14" s="5">
        <v>21</v>
      </c>
      <c r="I14" s="5">
        <v>0</v>
      </c>
      <c r="J14" s="5">
        <v>7</v>
      </c>
      <c r="K14" s="5">
        <v>0</v>
      </c>
      <c r="L14" s="5">
        <v>0</v>
      </c>
      <c r="M14" s="5">
        <v>0</v>
      </c>
      <c r="N14" s="5">
        <v>14</v>
      </c>
      <c r="O14" s="5">
        <v>0</v>
      </c>
      <c r="P14" s="5">
        <v>0</v>
      </c>
      <c r="Q14" s="5">
        <v>0</v>
      </c>
      <c r="R14" s="5">
        <v>0</v>
      </c>
      <c r="S14" s="5">
        <v>0</v>
      </c>
      <c r="T14" s="5">
        <v>1</v>
      </c>
      <c r="U14" s="5">
        <v>0</v>
      </c>
      <c r="V14" s="5">
        <v>6</v>
      </c>
      <c r="W14" s="5">
        <v>0</v>
      </c>
      <c r="X14" s="3">
        <f t="shared" si="0"/>
        <v>0.14634146341463414</v>
      </c>
      <c r="Y14" s="3">
        <f t="shared" si="1"/>
        <v>0.12280701754385964</v>
      </c>
      <c r="Z14" s="3">
        <f t="shared" si="2"/>
        <v>5.0359712230215826E-2</v>
      </c>
    </row>
    <row r="15" spans="1:26">
      <c r="A15" s="5" t="s">
        <v>33</v>
      </c>
      <c r="B15" s="5" t="s">
        <v>34</v>
      </c>
      <c r="C15" s="5">
        <v>42</v>
      </c>
      <c r="D15" s="5">
        <v>97</v>
      </c>
      <c r="E15" s="5">
        <v>68</v>
      </c>
      <c r="F15" s="5">
        <v>9</v>
      </c>
      <c r="G15" s="5">
        <v>0</v>
      </c>
      <c r="H15" s="5">
        <v>9</v>
      </c>
      <c r="I15" s="5">
        <v>0</v>
      </c>
      <c r="J15" s="5">
        <v>0</v>
      </c>
      <c r="K15" s="5">
        <v>0</v>
      </c>
      <c r="L15" s="5">
        <v>0</v>
      </c>
      <c r="M15" s="5">
        <v>0</v>
      </c>
      <c r="N15" s="5">
        <v>0</v>
      </c>
      <c r="O15" s="5">
        <v>0</v>
      </c>
      <c r="P15" s="5">
        <v>0</v>
      </c>
      <c r="Q15" s="5">
        <v>0</v>
      </c>
      <c r="R15" s="5">
        <v>0</v>
      </c>
      <c r="S15" s="5">
        <v>0</v>
      </c>
      <c r="T15" s="5">
        <v>1</v>
      </c>
      <c r="U15" s="5">
        <v>0</v>
      </c>
      <c r="V15" s="5">
        <v>0</v>
      </c>
      <c r="W15" s="5">
        <v>0</v>
      </c>
      <c r="X15" s="3">
        <f t="shared" si="0"/>
        <v>0.21428571428571427</v>
      </c>
      <c r="Y15" s="3">
        <f t="shared" si="1"/>
        <v>9.2783505154639179E-2</v>
      </c>
      <c r="Z15" s="3">
        <f t="shared" si="2"/>
        <v>0</v>
      </c>
    </row>
    <row r="16" spans="1:26">
      <c r="A16" s="5" t="s">
        <v>35</v>
      </c>
      <c r="B16" s="5" t="s">
        <v>36</v>
      </c>
      <c r="C16" s="5">
        <v>17</v>
      </c>
      <c r="D16" s="5">
        <v>75</v>
      </c>
      <c r="E16" s="5">
        <v>70</v>
      </c>
      <c r="F16" s="5">
        <v>2</v>
      </c>
      <c r="G16" s="5">
        <v>0</v>
      </c>
      <c r="H16" s="5">
        <v>5</v>
      </c>
      <c r="I16" s="5">
        <v>0</v>
      </c>
      <c r="J16" s="5">
        <v>0</v>
      </c>
      <c r="K16" s="5">
        <v>0</v>
      </c>
      <c r="L16" s="5">
        <v>0</v>
      </c>
      <c r="M16" s="5">
        <v>0</v>
      </c>
      <c r="N16" s="5">
        <v>2</v>
      </c>
      <c r="O16" s="5">
        <v>0</v>
      </c>
      <c r="P16" s="5">
        <v>0</v>
      </c>
      <c r="Q16" s="5">
        <v>0</v>
      </c>
      <c r="R16" s="5">
        <v>0</v>
      </c>
      <c r="S16" s="5">
        <v>0</v>
      </c>
      <c r="T16" s="5">
        <v>0</v>
      </c>
      <c r="U16" s="5">
        <v>0</v>
      </c>
      <c r="V16" s="5">
        <v>0</v>
      </c>
      <c r="W16" s="5">
        <v>0</v>
      </c>
      <c r="X16" s="3">
        <f t="shared" si="0"/>
        <v>0.11764705882352941</v>
      </c>
      <c r="Y16" s="3">
        <f t="shared" si="1"/>
        <v>6.6666666666666666E-2</v>
      </c>
      <c r="Z16" s="3">
        <f t="shared" si="2"/>
        <v>0</v>
      </c>
    </row>
    <row r="17" spans="1:26">
      <c r="A17" s="5" t="s">
        <v>37</v>
      </c>
      <c r="B17" s="5" t="s">
        <v>28</v>
      </c>
      <c r="C17" s="5">
        <v>14</v>
      </c>
      <c r="D17" s="5">
        <v>14</v>
      </c>
      <c r="E17" s="5">
        <v>19</v>
      </c>
      <c r="F17" s="5">
        <v>2</v>
      </c>
      <c r="G17" s="5">
        <v>0</v>
      </c>
      <c r="H17" s="5">
        <v>2</v>
      </c>
      <c r="I17" s="5">
        <v>0</v>
      </c>
      <c r="J17" s="5">
        <v>0</v>
      </c>
      <c r="K17" s="5">
        <v>0</v>
      </c>
      <c r="L17" s="5">
        <v>0</v>
      </c>
      <c r="M17" s="5">
        <v>0</v>
      </c>
      <c r="N17" s="5">
        <v>0</v>
      </c>
      <c r="O17" s="5">
        <v>0</v>
      </c>
      <c r="P17" s="5">
        <v>0</v>
      </c>
      <c r="Q17" s="5">
        <v>0</v>
      </c>
      <c r="R17" s="5">
        <v>0</v>
      </c>
      <c r="S17" s="5">
        <v>0</v>
      </c>
      <c r="T17" s="5">
        <v>0</v>
      </c>
      <c r="U17" s="5">
        <v>0</v>
      </c>
      <c r="V17" s="5">
        <v>0</v>
      </c>
      <c r="W17" s="5">
        <v>0</v>
      </c>
      <c r="X17" s="3">
        <f t="shared" si="0"/>
        <v>0.14285714285714285</v>
      </c>
      <c r="Y17" s="3">
        <f t="shared" si="1"/>
        <v>0.14285714285714285</v>
      </c>
      <c r="Z17" s="3">
        <f t="shared" si="2"/>
        <v>0</v>
      </c>
    </row>
    <row r="18" spans="1:26">
      <c r="A18" s="5" t="s">
        <v>38</v>
      </c>
      <c r="B18" s="5" t="s">
        <v>39</v>
      </c>
      <c r="C18" s="5">
        <v>9</v>
      </c>
      <c r="D18" s="5">
        <v>28</v>
      </c>
      <c r="E18" s="5">
        <v>12</v>
      </c>
      <c r="F18" s="5">
        <v>1</v>
      </c>
      <c r="G18" s="5">
        <v>0</v>
      </c>
      <c r="H18" s="5">
        <v>5</v>
      </c>
      <c r="I18" s="5">
        <v>0</v>
      </c>
      <c r="J18" s="5">
        <v>1</v>
      </c>
      <c r="K18" s="5">
        <v>0</v>
      </c>
      <c r="L18" s="5">
        <v>0</v>
      </c>
      <c r="M18" s="5">
        <v>0</v>
      </c>
      <c r="N18" s="5">
        <v>0</v>
      </c>
      <c r="O18" s="5">
        <v>0</v>
      </c>
      <c r="P18" s="5">
        <v>0</v>
      </c>
      <c r="Q18" s="5">
        <v>0</v>
      </c>
      <c r="R18" s="5">
        <v>0</v>
      </c>
      <c r="S18" s="5">
        <v>0</v>
      </c>
      <c r="T18" s="5">
        <v>0</v>
      </c>
      <c r="U18" s="5">
        <v>0</v>
      </c>
      <c r="V18" s="5">
        <v>0</v>
      </c>
      <c r="W18" s="5">
        <v>0</v>
      </c>
      <c r="X18" s="3">
        <f t="shared" si="0"/>
        <v>0.1111111111111111</v>
      </c>
      <c r="Y18" s="3">
        <f t="shared" si="1"/>
        <v>0.17857142857142858</v>
      </c>
      <c r="Z18" s="3">
        <f t="shared" si="2"/>
        <v>8.3333333333333329E-2</v>
      </c>
    </row>
    <row r="19" spans="1:26">
      <c r="A19" s="5" t="s">
        <v>40</v>
      </c>
      <c r="B19" s="5" t="s">
        <v>41</v>
      </c>
      <c r="C19" s="5">
        <v>20</v>
      </c>
      <c r="D19" s="5">
        <v>41</v>
      </c>
      <c r="E19" s="5">
        <v>37</v>
      </c>
      <c r="F19" s="5">
        <v>4</v>
      </c>
      <c r="G19" s="5">
        <v>0</v>
      </c>
      <c r="H19" s="5">
        <v>7</v>
      </c>
      <c r="I19" s="5">
        <v>0</v>
      </c>
      <c r="J19" s="5">
        <v>3</v>
      </c>
      <c r="K19" s="5">
        <v>1</v>
      </c>
      <c r="L19" s="5">
        <v>0</v>
      </c>
      <c r="M19" s="5">
        <v>0</v>
      </c>
      <c r="N19" s="5">
        <v>0</v>
      </c>
      <c r="O19" s="5">
        <v>0</v>
      </c>
      <c r="P19" s="5">
        <v>0</v>
      </c>
      <c r="Q19" s="5">
        <v>0</v>
      </c>
      <c r="R19" s="5">
        <v>0</v>
      </c>
      <c r="S19" s="5">
        <v>0</v>
      </c>
      <c r="T19" s="5">
        <v>0</v>
      </c>
      <c r="U19" s="5">
        <v>0</v>
      </c>
      <c r="V19" s="5">
        <v>2</v>
      </c>
      <c r="W19" s="5">
        <v>1</v>
      </c>
      <c r="X19" s="3">
        <f t="shared" si="0"/>
        <v>0.2</v>
      </c>
      <c r="Y19" s="3">
        <f t="shared" si="1"/>
        <v>0.17073170731707318</v>
      </c>
      <c r="Z19" s="3">
        <f t="shared" si="2"/>
        <v>8.1081081081081086E-2</v>
      </c>
    </row>
    <row r="20" spans="1:26">
      <c r="A20" s="5" t="s">
        <v>42</v>
      </c>
      <c r="B20" s="5" t="s">
        <v>28</v>
      </c>
      <c r="C20" s="5">
        <v>14</v>
      </c>
      <c r="D20" s="5">
        <v>13</v>
      </c>
      <c r="E20" s="5">
        <v>17</v>
      </c>
      <c r="F20" s="5">
        <v>3</v>
      </c>
      <c r="G20" s="5">
        <v>0</v>
      </c>
      <c r="H20" s="5">
        <v>0</v>
      </c>
      <c r="I20" s="5">
        <v>0</v>
      </c>
      <c r="J20" s="5">
        <v>0</v>
      </c>
      <c r="K20" s="5">
        <v>0</v>
      </c>
      <c r="L20" s="5">
        <v>0</v>
      </c>
      <c r="M20" s="5">
        <v>0</v>
      </c>
      <c r="N20" s="5">
        <v>0</v>
      </c>
      <c r="O20" s="5">
        <v>0</v>
      </c>
      <c r="P20" s="5">
        <v>0</v>
      </c>
      <c r="Q20" s="5">
        <v>0</v>
      </c>
      <c r="R20" s="5">
        <v>0</v>
      </c>
      <c r="S20" s="5">
        <v>0</v>
      </c>
      <c r="T20" s="5">
        <v>0</v>
      </c>
      <c r="U20" s="5">
        <v>0</v>
      </c>
      <c r="V20" s="5">
        <v>0</v>
      </c>
      <c r="W20" s="5">
        <v>0</v>
      </c>
      <c r="X20" s="3">
        <f t="shared" si="0"/>
        <v>0.21428571428571427</v>
      </c>
      <c r="Y20" s="3">
        <f t="shared" si="1"/>
        <v>0</v>
      </c>
      <c r="Z20" s="3">
        <f t="shared" si="2"/>
        <v>0</v>
      </c>
    </row>
    <row r="21" spans="1:26">
      <c r="A21" s="5" t="s">
        <v>43</v>
      </c>
      <c r="B21" s="5" t="s">
        <v>24</v>
      </c>
      <c r="C21" s="5">
        <v>8</v>
      </c>
      <c r="D21" s="5">
        <v>23</v>
      </c>
      <c r="E21" s="5">
        <v>39</v>
      </c>
      <c r="F21" s="5">
        <v>3</v>
      </c>
      <c r="G21" s="5">
        <v>0</v>
      </c>
      <c r="H21" s="5">
        <v>5</v>
      </c>
      <c r="I21" s="5">
        <v>0</v>
      </c>
      <c r="J21" s="5">
        <v>2</v>
      </c>
      <c r="K21" s="5">
        <v>0</v>
      </c>
      <c r="L21" s="5">
        <v>0</v>
      </c>
      <c r="M21" s="5">
        <v>0</v>
      </c>
      <c r="N21" s="5">
        <v>0</v>
      </c>
      <c r="O21" s="5">
        <v>0</v>
      </c>
      <c r="P21" s="5">
        <v>0</v>
      </c>
      <c r="Q21" s="5">
        <v>0</v>
      </c>
      <c r="R21" s="5">
        <v>0</v>
      </c>
      <c r="S21" s="5">
        <v>0</v>
      </c>
      <c r="T21" s="5">
        <v>0</v>
      </c>
      <c r="U21" s="5">
        <v>0</v>
      </c>
      <c r="V21" s="5">
        <v>0</v>
      </c>
      <c r="W21" s="5">
        <v>0</v>
      </c>
      <c r="X21" s="3">
        <f t="shared" si="0"/>
        <v>0.375</v>
      </c>
      <c r="Y21" s="3">
        <f t="shared" si="1"/>
        <v>0.21739130434782608</v>
      </c>
      <c r="Z21" s="3">
        <f t="shared" si="2"/>
        <v>5.128205128205128E-2</v>
      </c>
    </row>
    <row r="22" spans="1:26">
      <c r="A22" s="5" t="s">
        <v>44</v>
      </c>
      <c r="B22" s="5" t="s">
        <v>45</v>
      </c>
      <c r="C22" s="5">
        <v>23</v>
      </c>
      <c r="D22" s="5">
        <v>20</v>
      </c>
      <c r="E22" s="5">
        <v>13</v>
      </c>
      <c r="F22" s="5">
        <v>6</v>
      </c>
      <c r="G22" s="5">
        <v>0</v>
      </c>
      <c r="H22" s="5">
        <v>6</v>
      </c>
      <c r="I22" s="5">
        <v>0</v>
      </c>
      <c r="J22" s="5">
        <v>1</v>
      </c>
      <c r="K22" s="5">
        <v>0</v>
      </c>
      <c r="L22" s="5">
        <v>0</v>
      </c>
      <c r="M22" s="5">
        <v>0</v>
      </c>
      <c r="N22" s="5">
        <v>0</v>
      </c>
      <c r="O22" s="5">
        <v>0</v>
      </c>
      <c r="P22" s="5">
        <v>0</v>
      </c>
      <c r="Q22" s="5">
        <v>0</v>
      </c>
      <c r="R22" s="5">
        <v>0</v>
      </c>
      <c r="S22" s="5">
        <v>0</v>
      </c>
      <c r="T22" s="5">
        <v>0</v>
      </c>
      <c r="U22" s="5">
        <v>0</v>
      </c>
      <c r="V22" s="5">
        <v>0</v>
      </c>
      <c r="W22" s="5">
        <v>0</v>
      </c>
      <c r="X22" s="3">
        <f t="shared" si="0"/>
        <v>0.2608695652173913</v>
      </c>
      <c r="Y22" s="3">
        <f t="shared" si="1"/>
        <v>0.3</v>
      </c>
      <c r="Z22" s="3">
        <f t="shared" si="2"/>
        <v>7.6923076923076927E-2</v>
      </c>
    </row>
    <row r="23" spans="1:26">
      <c r="A23" s="5" t="s">
        <v>46</v>
      </c>
      <c r="B23" s="5" t="s">
        <v>45</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3">
        <v>0</v>
      </c>
      <c r="Y23" s="3">
        <v>0</v>
      </c>
      <c r="Z23" s="3">
        <v>0</v>
      </c>
    </row>
    <row r="24" spans="1:26">
      <c r="A24" s="5" t="s">
        <v>47</v>
      </c>
      <c r="B24" s="5" t="s">
        <v>48</v>
      </c>
      <c r="C24" s="5">
        <v>14</v>
      </c>
      <c r="D24" s="5">
        <v>15</v>
      </c>
      <c r="E24" s="5">
        <v>17</v>
      </c>
      <c r="F24" s="5">
        <v>1</v>
      </c>
      <c r="G24" s="5">
        <v>0</v>
      </c>
      <c r="H24" s="5">
        <v>2</v>
      </c>
      <c r="I24" s="5">
        <v>0</v>
      </c>
      <c r="J24" s="5">
        <v>0</v>
      </c>
      <c r="K24" s="5">
        <v>0</v>
      </c>
      <c r="L24" s="5">
        <v>0</v>
      </c>
      <c r="M24" s="5">
        <v>0</v>
      </c>
      <c r="N24" s="5">
        <v>0</v>
      </c>
      <c r="O24" s="5">
        <v>0</v>
      </c>
      <c r="P24" s="5">
        <v>0</v>
      </c>
      <c r="Q24" s="5">
        <v>0</v>
      </c>
      <c r="R24" s="5">
        <v>0</v>
      </c>
      <c r="S24" s="5">
        <v>0</v>
      </c>
      <c r="T24" s="5">
        <v>0</v>
      </c>
      <c r="U24" s="5">
        <v>0</v>
      </c>
      <c r="V24" s="5">
        <v>0</v>
      </c>
      <c r="W24" s="5">
        <v>0</v>
      </c>
      <c r="X24" s="3">
        <f t="shared" si="0"/>
        <v>7.1428571428571425E-2</v>
      </c>
      <c r="Y24" s="3">
        <f t="shared" si="1"/>
        <v>0.13333333333333333</v>
      </c>
      <c r="Z24" s="3">
        <f t="shared" si="2"/>
        <v>0</v>
      </c>
    </row>
    <row r="25" spans="1:26">
      <c r="A25" s="5" t="s">
        <v>49</v>
      </c>
      <c r="B25" s="5" t="s">
        <v>50</v>
      </c>
      <c r="C25" s="5">
        <v>45</v>
      </c>
      <c r="D25" s="5">
        <v>157</v>
      </c>
      <c r="E25" s="5">
        <v>119</v>
      </c>
      <c r="F25" s="5">
        <v>7</v>
      </c>
      <c r="G25" s="5">
        <v>0</v>
      </c>
      <c r="H25" s="5">
        <v>15</v>
      </c>
      <c r="I25" s="5">
        <v>0</v>
      </c>
      <c r="J25" s="5">
        <v>3</v>
      </c>
      <c r="K25" s="5">
        <v>0</v>
      </c>
      <c r="L25" s="5">
        <v>0</v>
      </c>
      <c r="M25" s="5">
        <v>0</v>
      </c>
      <c r="N25" s="5">
        <v>7</v>
      </c>
      <c r="O25" s="5">
        <v>3</v>
      </c>
      <c r="P25" s="5">
        <v>0</v>
      </c>
      <c r="Q25" s="5">
        <v>0</v>
      </c>
      <c r="R25" s="5">
        <v>0</v>
      </c>
      <c r="S25" s="5">
        <v>0</v>
      </c>
      <c r="T25" s="5">
        <v>2</v>
      </c>
      <c r="U25" s="5">
        <v>1</v>
      </c>
      <c r="V25" s="5">
        <v>2</v>
      </c>
      <c r="W25" s="5">
        <v>0</v>
      </c>
      <c r="X25" s="3">
        <f t="shared" si="0"/>
        <v>0.15555555555555556</v>
      </c>
      <c r="Y25" s="3">
        <f t="shared" si="1"/>
        <v>9.5541401273885357E-2</v>
      </c>
      <c r="Z25" s="3">
        <f t="shared" si="2"/>
        <v>2.5210084033613446E-2</v>
      </c>
    </row>
    <row r="26" spans="1:26">
      <c r="A26" s="5" t="s">
        <v>51</v>
      </c>
      <c r="B26" s="5" t="s">
        <v>52</v>
      </c>
      <c r="C26" s="5">
        <v>21</v>
      </c>
      <c r="D26" s="5">
        <v>18</v>
      </c>
      <c r="E26" s="5">
        <v>24</v>
      </c>
      <c r="F26" s="5">
        <v>4</v>
      </c>
      <c r="G26" s="5">
        <v>0</v>
      </c>
      <c r="H26" s="5">
        <v>2</v>
      </c>
      <c r="I26" s="5">
        <v>0</v>
      </c>
      <c r="J26" s="5">
        <v>0</v>
      </c>
      <c r="K26" s="5">
        <v>0</v>
      </c>
      <c r="L26" s="5">
        <v>0</v>
      </c>
      <c r="M26" s="5">
        <v>0</v>
      </c>
      <c r="N26" s="5">
        <v>0</v>
      </c>
      <c r="O26" s="5">
        <v>0</v>
      </c>
      <c r="P26" s="5">
        <v>0</v>
      </c>
      <c r="Q26" s="5">
        <v>0</v>
      </c>
      <c r="R26" s="5">
        <v>0</v>
      </c>
      <c r="S26" s="5">
        <v>0</v>
      </c>
      <c r="T26" s="5">
        <v>0</v>
      </c>
      <c r="U26" s="5">
        <v>0</v>
      </c>
      <c r="V26" s="5">
        <v>0</v>
      </c>
      <c r="W26" s="5">
        <v>0</v>
      </c>
      <c r="X26" s="3">
        <f t="shared" si="0"/>
        <v>0.19047619047619047</v>
      </c>
      <c r="Y26" s="3">
        <f t="shared" si="1"/>
        <v>0.1111111111111111</v>
      </c>
      <c r="Z26" s="3">
        <f t="shared" si="2"/>
        <v>0</v>
      </c>
    </row>
    <row r="27" spans="1:26">
      <c r="A27" s="5" t="s">
        <v>53</v>
      </c>
      <c r="B27" s="5" t="s">
        <v>28</v>
      </c>
      <c r="C27" s="5">
        <v>19</v>
      </c>
      <c r="D27" s="5">
        <v>15</v>
      </c>
      <c r="E27" s="5">
        <v>16</v>
      </c>
      <c r="F27" s="5">
        <v>8</v>
      </c>
      <c r="G27" s="5">
        <v>0</v>
      </c>
      <c r="H27" s="5">
        <v>3</v>
      </c>
      <c r="I27" s="5">
        <v>0</v>
      </c>
      <c r="J27" s="5">
        <v>1</v>
      </c>
      <c r="K27" s="5">
        <v>0</v>
      </c>
      <c r="L27" s="5">
        <v>0</v>
      </c>
      <c r="M27" s="5">
        <v>0</v>
      </c>
      <c r="N27" s="5">
        <v>0</v>
      </c>
      <c r="O27" s="5">
        <v>0</v>
      </c>
      <c r="P27" s="5">
        <v>0</v>
      </c>
      <c r="Q27" s="5">
        <v>0</v>
      </c>
      <c r="R27" s="5">
        <v>0</v>
      </c>
      <c r="S27" s="5">
        <v>0</v>
      </c>
      <c r="T27" s="5">
        <v>0</v>
      </c>
      <c r="U27" s="5">
        <v>0</v>
      </c>
      <c r="V27" s="5">
        <v>0</v>
      </c>
      <c r="W27" s="5">
        <v>0</v>
      </c>
      <c r="X27" s="3">
        <f t="shared" si="0"/>
        <v>0.42105263157894735</v>
      </c>
      <c r="Y27" s="3">
        <f t="shared" si="1"/>
        <v>0.2</v>
      </c>
      <c r="Z27" s="3">
        <f t="shared" si="2"/>
        <v>6.25E-2</v>
      </c>
    </row>
    <row r="28" spans="1:26">
      <c r="A28" s="5" t="s">
        <v>54</v>
      </c>
      <c r="B28" s="5" t="s">
        <v>55</v>
      </c>
      <c r="C28" s="5">
        <v>11</v>
      </c>
      <c r="D28" s="5">
        <v>11</v>
      </c>
      <c r="E28" s="5">
        <v>17</v>
      </c>
      <c r="F28" s="5">
        <v>5</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3">
        <f t="shared" si="0"/>
        <v>0.45454545454545453</v>
      </c>
      <c r="Y28" s="3">
        <f t="shared" si="1"/>
        <v>0</v>
      </c>
      <c r="Z28" s="3">
        <f t="shared" si="2"/>
        <v>0</v>
      </c>
    </row>
    <row r="29" spans="1:26">
      <c r="A29" s="5" t="s">
        <v>56</v>
      </c>
      <c r="B29" s="5" t="s">
        <v>57</v>
      </c>
      <c r="C29" s="5">
        <v>43</v>
      </c>
      <c r="D29" s="5">
        <v>94</v>
      </c>
      <c r="E29" s="5">
        <v>86</v>
      </c>
      <c r="F29" s="5">
        <v>8</v>
      </c>
      <c r="G29" s="5">
        <v>0</v>
      </c>
      <c r="H29" s="5">
        <v>10</v>
      </c>
      <c r="I29" s="5">
        <v>0</v>
      </c>
      <c r="J29" s="5">
        <v>3</v>
      </c>
      <c r="K29" s="5">
        <v>2</v>
      </c>
      <c r="L29" s="5">
        <v>0</v>
      </c>
      <c r="M29" s="5">
        <v>0</v>
      </c>
      <c r="N29" s="5">
        <v>0</v>
      </c>
      <c r="O29" s="5">
        <v>0</v>
      </c>
      <c r="P29" s="5">
        <v>2</v>
      </c>
      <c r="Q29" s="5">
        <v>2</v>
      </c>
      <c r="R29" s="5">
        <v>0</v>
      </c>
      <c r="S29" s="5">
        <v>0</v>
      </c>
      <c r="T29" s="5">
        <v>0</v>
      </c>
      <c r="U29" s="5">
        <v>0</v>
      </c>
      <c r="V29" s="5">
        <v>1</v>
      </c>
      <c r="W29" s="5">
        <v>0</v>
      </c>
      <c r="X29" s="3">
        <f t="shared" si="0"/>
        <v>0.18604651162790697</v>
      </c>
      <c r="Y29" s="3">
        <f t="shared" si="1"/>
        <v>0.10638297872340426</v>
      </c>
      <c r="Z29" s="3">
        <f t="shared" si="2"/>
        <v>3.4883720930232558E-2</v>
      </c>
    </row>
    <row r="30" spans="1:26">
      <c r="A30" s="5" t="s">
        <v>58</v>
      </c>
      <c r="B30" s="5" t="s">
        <v>57</v>
      </c>
      <c r="C30" s="5">
        <v>22</v>
      </c>
      <c r="D30" s="5">
        <v>33</v>
      </c>
      <c r="E30" s="5">
        <v>36</v>
      </c>
      <c r="F30" s="5">
        <v>4</v>
      </c>
      <c r="G30" s="5">
        <v>0</v>
      </c>
      <c r="H30" s="5">
        <v>2</v>
      </c>
      <c r="I30" s="5">
        <v>0</v>
      </c>
      <c r="J30" s="5">
        <v>0</v>
      </c>
      <c r="K30" s="5">
        <v>0</v>
      </c>
      <c r="L30" s="5">
        <v>0</v>
      </c>
      <c r="M30" s="5">
        <v>0</v>
      </c>
      <c r="N30" s="5">
        <v>0</v>
      </c>
      <c r="O30" s="5">
        <v>0</v>
      </c>
      <c r="P30" s="5">
        <v>0</v>
      </c>
      <c r="Q30" s="5">
        <v>0</v>
      </c>
      <c r="R30" s="5">
        <v>0</v>
      </c>
      <c r="S30" s="5">
        <v>0</v>
      </c>
      <c r="T30" s="5">
        <v>0</v>
      </c>
      <c r="U30" s="5">
        <v>0</v>
      </c>
      <c r="V30" s="5">
        <v>0</v>
      </c>
      <c r="W30" s="5">
        <v>0</v>
      </c>
      <c r="X30" s="3">
        <f t="shared" si="0"/>
        <v>0.18181818181818182</v>
      </c>
      <c r="Y30" s="3">
        <f t="shared" si="1"/>
        <v>6.0606060606060608E-2</v>
      </c>
      <c r="Z30" s="3">
        <f t="shared" si="2"/>
        <v>0</v>
      </c>
    </row>
    <row r="31" spans="1:26">
      <c r="A31" s="5" t="s">
        <v>59</v>
      </c>
      <c r="B31" s="5" t="s">
        <v>57</v>
      </c>
      <c r="C31" s="5">
        <v>11</v>
      </c>
      <c r="D31" s="5">
        <v>34</v>
      </c>
      <c r="E31" s="5">
        <v>20</v>
      </c>
      <c r="F31" s="5">
        <v>0</v>
      </c>
      <c r="G31" s="5">
        <v>0</v>
      </c>
      <c r="H31" s="5">
        <v>5</v>
      </c>
      <c r="I31" s="5">
        <v>0</v>
      </c>
      <c r="J31" s="5">
        <v>1</v>
      </c>
      <c r="K31" s="5">
        <v>0</v>
      </c>
      <c r="L31" s="5">
        <v>0</v>
      </c>
      <c r="M31" s="5">
        <v>0</v>
      </c>
      <c r="N31" s="5">
        <v>0</v>
      </c>
      <c r="O31" s="5">
        <v>0</v>
      </c>
      <c r="P31" s="5">
        <v>0</v>
      </c>
      <c r="Q31" s="5">
        <v>0</v>
      </c>
      <c r="R31" s="5">
        <v>0</v>
      </c>
      <c r="S31" s="5">
        <v>0</v>
      </c>
      <c r="T31" s="5">
        <v>0</v>
      </c>
      <c r="U31" s="5">
        <v>0</v>
      </c>
      <c r="V31" s="5">
        <v>0</v>
      </c>
      <c r="W31" s="5">
        <v>0</v>
      </c>
      <c r="X31" s="3">
        <f t="shared" si="0"/>
        <v>0</v>
      </c>
      <c r="Y31" s="3">
        <f t="shared" si="1"/>
        <v>0.14705882352941177</v>
      </c>
      <c r="Z31" s="3">
        <f t="shared" si="2"/>
        <v>0.05</v>
      </c>
    </row>
    <row r="32" spans="1:26">
      <c r="A32" s="5" t="s">
        <v>60</v>
      </c>
      <c r="B32" s="5" t="s">
        <v>57</v>
      </c>
      <c r="C32" s="5">
        <v>12</v>
      </c>
      <c r="D32" s="5">
        <v>61</v>
      </c>
      <c r="E32" s="5">
        <v>35</v>
      </c>
      <c r="F32" s="5">
        <v>2</v>
      </c>
      <c r="G32" s="5">
        <v>0</v>
      </c>
      <c r="H32" s="5">
        <v>10</v>
      </c>
      <c r="I32" s="5">
        <v>0</v>
      </c>
      <c r="J32" s="5">
        <v>0</v>
      </c>
      <c r="K32" s="5">
        <v>0</v>
      </c>
      <c r="L32" s="5">
        <v>0</v>
      </c>
      <c r="M32" s="5">
        <v>0</v>
      </c>
      <c r="N32" s="5">
        <v>0</v>
      </c>
      <c r="O32" s="5">
        <v>0</v>
      </c>
      <c r="P32" s="5">
        <v>0</v>
      </c>
      <c r="Q32" s="5">
        <v>0</v>
      </c>
      <c r="R32" s="5">
        <v>0</v>
      </c>
      <c r="S32" s="5">
        <v>0</v>
      </c>
      <c r="T32" s="5">
        <v>0</v>
      </c>
      <c r="U32" s="5">
        <v>0</v>
      </c>
      <c r="V32" s="5">
        <v>0</v>
      </c>
      <c r="W32" s="5">
        <v>0</v>
      </c>
      <c r="X32" s="3">
        <f t="shared" si="0"/>
        <v>0.16666666666666666</v>
      </c>
      <c r="Y32" s="3">
        <f t="shared" si="1"/>
        <v>0.16393442622950818</v>
      </c>
      <c r="Z32" s="3">
        <f t="shared" si="2"/>
        <v>0</v>
      </c>
    </row>
    <row r="33" spans="1:26">
      <c r="A33" s="5" t="s">
        <v>61</v>
      </c>
      <c r="B33" s="5" t="s">
        <v>57</v>
      </c>
      <c r="C33" s="5">
        <v>46</v>
      </c>
      <c r="D33" s="5">
        <v>207</v>
      </c>
      <c r="E33" s="5">
        <v>170</v>
      </c>
      <c r="F33" s="5">
        <v>4</v>
      </c>
      <c r="G33" s="5">
        <v>0</v>
      </c>
      <c r="H33" s="5">
        <v>15</v>
      </c>
      <c r="I33" s="5">
        <v>0</v>
      </c>
      <c r="J33" s="5">
        <v>5</v>
      </c>
      <c r="K33" s="5">
        <v>0</v>
      </c>
      <c r="L33" s="5">
        <v>0</v>
      </c>
      <c r="M33" s="5">
        <v>0</v>
      </c>
      <c r="N33" s="5">
        <v>0</v>
      </c>
      <c r="O33" s="5">
        <v>0</v>
      </c>
      <c r="P33" s="5">
        <v>0</v>
      </c>
      <c r="Q33" s="5">
        <v>0</v>
      </c>
      <c r="R33" s="5">
        <v>0</v>
      </c>
      <c r="S33" s="5">
        <v>0</v>
      </c>
      <c r="T33" s="5">
        <v>0</v>
      </c>
      <c r="U33" s="5">
        <v>0</v>
      </c>
      <c r="V33" s="5">
        <v>0</v>
      </c>
      <c r="W33" s="5">
        <v>0</v>
      </c>
      <c r="X33" s="3">
        <f t="shared" si="0"/>
        <v>8.6956521739130432E-2</v>
      </c>
      <c r="Y33" s="3">
        <f t="shared" si="1"/>
        <v>7.2463768115942032E-2</v>
      </c>
      <c r="Z33" s="3">
        <f t="shared" si="2"/>
        <v>2.9411764705882353E-2</v>
      </c>
    </row>
    <row r="34" spans="1:26">
      <c r="A34" s="5" t="s">
        <v>62</v>
      </c>
      <c r="B34" s="5" t="s">
        <v>63</v>
      </c>
      <c r="C34" s="5">
        <v>14</v>
      </c>
      <c r="D34" s="5">
        <v>6</v>
      </c>
      <c r="E34" s="5">
        <v>8</v>
      </c>
      <c r="F34" s="5">
        <v>1</v>
      </c>
      <c r="G34" s="5">
        <v>0</v>
      </c>
      <c r="H34" s="5">
        <v>1</v>
      </c>
      <c r="I34" s="5">
        <v>0</v>
      </c>
      <c r="J34" s="5">
        <v>2</v>
      </c>
      <c r="K34" s="5">
        <v>0</v>
      </c>
      <c r="L34" s="5">
        <v>0</v>
      </c>
      <c r="M34" s="5">
        <v>0</v>
      </c>
      <c r="N34" s="5">
        <v>0</v>
      </c>
      <c r="O34" s="5">
        <v>0</v>
      </c>
      <c r="P34" s="5">
        <v>0</v>
      </c>
      <c r="Q34" s="5">
        <v>0</v>
      </c>
      <c r="R34" s="5">
        <v>0</v>
      </c>
      <c r="S34" s="5">
        <v>0</v>
      </c>
      <c r="T34" s="5">
        <v>0</v>
      </c>
      <c r="U34" s="5">
        <v>0</v>
      </c>
      <c r="V34" s="5">
        <v>0</v>
      </c>
      <c r="W34" s="5">
        <v>0</v>
      </c>
      <c r="X34" s="3">
        <f t="shared" si="0"/>
        <v>7.1428571428571425E-2</v>
      </c>
      <c r="Y34" s="3">
        <f t="shared" si="1"/>
        <v>0.16666666666666666</v>
      </c>
      <c r="Z34" s="3">
        <f t="shared" si="2"/>
        <v>0.25</v>
      </c>
    </row>
    <row r="35" spans="1:26">
      <c r="A35" s="5" t="s">
        <v>64</v>
      </c>
      <c r="B35" s="5" t="s">
        <v>63</v>
      </c>
      <c r="C35" s="5">
        <v>6</v>
      </c>
      <c r="D35" s="5">
        <v>8</v>
      </c>
      <c r="E35" s="5">
        <v>11</v>
      </c>
      <c r="F35" s="5">
        <v>0</v>
      </c>
      <c r="G35" s="5">
        <v>0</v>
      </c>
      <c r="H35" s="5">
        <v>3</v>
      </c>
      <c r="I35" s="5">
        <v>0</v>
      </c>
      <c r="J35" s="5">
        <v>0</v>
      </c>
      <c r="K35" s="5">
        <v>0</v>
      </c>
      <c r="L35" s="5">
        <v>0</v>
      </c>
      <c r="M35" s="5">
        <v>0</v>
      </c>
      <c r="N35" s="5">
        <v>0</v>
      </c>
      <c r="O35" s="5">
        <v>0</v>
      </c>
      <c r="P35" s="5">
        <v>0</v>
      </c>
      <c r="Q35" s="5">
        <v>0</v>
      </c>
      <c r="R35" s="5">
        <v>0</v>
      </c>
      <c r="S35" s="5">
        <v>0</v>
      </c>
      <c r="T35" s="5">
        <v>0</v>
      </c>
      <c r="U35" s="5">
        <v>0</v>
      </c>
      <c r="V35" s="5">
        <v>0</v>
      </c>
      <c r="W35" s="5">
        <v>0</v>
      </c>
      <c r="X35" s="3">
        <f t="shared" si="0"/>
        <v>0</v>
      </c>
      <c r="Y35" s="3">
        <f t="shared" si="1"/>
        <v>0.375</v>
      </c>
      <c r="Z35" s="3">
        <f t="shared" si="2"/>
        <v>0</v>
      </c>
    </row>
    <row r="36" spans="1:26">
      <c r="A36" s="5" t="s">
        <v>65</v>
      </c>
      <c r="B36" s="5" t="s">
        <v>66</v>
      </c>
      <c r="C36" s="6">
        <v>23</v>
      </c>
      <c r="D36" s="6">
        <v>46</v>
      </c>
      <c r="E36" s="6">
        <v>29</v>
      </c>
      <c r="F36" s="5">
        <v>4</v>
      </c>
      <c r="G36" s="5">
        <v>0</v>
      </c>
      <c r="H36" s="5">
        <v>5</v>
      </c>
      <c r="I36" s="5">
        <v>0</v>
      </c>
      <c r="J36" s="5">
        <v>2</v>
      </c>
      <c r="K36" s="5">
        <v>0</v>
      </c>
      <c r="L36" s="5">
        <v>0</v>
      </c>
      <c r="M36" s="5">
        <v>0</v>
      </c>
      <c r="N36" s="5">
        <v>0</v>
      </c>
      <c r="O36" s="5">
        <v>0</v>
      </c>
      <c r="P36" s="5">
        <v>0</v>
      </c>
      <c r="Q36" s="5">
        <v>0</v>
      </c>
      <c r="R36" s="5">
        <v>0</v>
      </c>
      <c r="S36" s="5">
        <v>0</v>
      </c>
      <c r="T36" s="5">
        <v>1</v>
      </c>
      <c r="U36" s="5">
        <v>0</v>
      </c>
      <c r="V36" s="5">
        <v>2</v>
      </c>
      <c r="W36" s="5">
        <v>0</v>
      </c>
      <c r="X36" s="3">
        <f t="shared" si="0"/>
        <v>0.17391304347826086</v>
      </c>
      <c r="Y36" s="3">
        <f t="shared" si="1"/>
        <v>0.10869565217391304</v>
      </c>
      <c r="Z36" s="3">
        <f t="shared" si="2"/>
        <v>6.8965517241379309E-2</v>
      </c>
    </row>
    <row r="37" spans="1:26">
      <c r="A37" s="5" t="s">
        <v>67</v>
      </c>
      <c r="B37" s="5" t="s">
        <v>68</v>
      </c>
      <c r="C37" s="5">
        <v>16</v>
      </c>
      <c r="D37" s="5">
        <v>60</v>
      </c>
      <c r="E37" s="5">
        <v>40</v>
      </c>
      <c r="F37" s="5">
        <v>3</v>
      </c>
      <c r="G37" s="5">
        <v>0</v>
      </c>
      <c r="H37" s="5">
        <v>5</v>
      </c>
      <c r="I37" s="5">
        <v>0</v>
      </c>
      <c r="J37" s="5">
        <v>2</v>
      </c>
      <c r="K37" s="5">
        <v>0</v>
      </c>
      <c r="L37" s="5">
        <v>0</v>
      </c>
      <c r="M37" s="5">
        <v>0</v>
      </c>
      <c r="N37" s="5">
        <v>1</v>
      </c>
      <c r="O37" s="5">
        <v>0</v>
      </c>
      <c r="P37" s="5">
        <v>1</v>
      </c>
      <c r="Q37" s="5">
        <v>0</v>
      </c>
      <c r="R37" s="5">
        <v>0</v>
      </c>
      <c r="S37" s="5">
        <v>0</v>
      </c>
      <c r="T37" s="5">
        <v>0</v>
      </c>
      <c r="U37" s="5">
        <v>0</v>
      </c>
      <c r="V37" s="5">
        <v>0</v>
      </c>
      <c r="W37" s="5">
        <v>0</v>
      </c>
      <c r="X37" s="3">
        <f t="shared" si="0"/>
        <v>0.1875</v>
      </c>
      <c r="Y37" s="3">
        <f t="shared" si="1"/>
        <v>8.3333333333333329E-2</v>
      </c>
      <c r="Z37" s="3">
        <f t="shared" si="2"/>
        <v>0.05</v>
      </c>
    </row>
    <row r="38" spans="1:26">
      <c r="A38" s="5" t="s">
        <v>69</v>
      </c>
      <c r="B38" s="5" t="s">
        <v>70</v>
      </c>
      <c r="C38" s="5">
        <v>19</v>
      </c>
      <c r="D38" s="5">
        <v>33</v>
      </c>
      <c r="E38" s="5">
        <v>24</v>
      </c>
      <c r="F38" s="5">
        <v>4</v>
      </c>
      <c r="G38" s="5">
        <v>0</v>
      </c>
      <c r="H38" s="5">
        <v>3</v>
      </c>
      <c r="I38" s="5">
        <v>0</v>
      </c>
      <c r="J38" s="5">
        <v>0</v>
      </c>
      <c r="K38" s="5">
        <v>0</v>
      </c>
      <c r="L38" s="5">
        <v>0</v>
      </c>
      <c r="M38" s="5">
        <v>0</v>
      </c>
      <c r="N38" s="5">
        <v>0</v>
      </c>
      <c r="O38" s="5">
        <v>0</v>
      </c>
      <c r="P38" s="5">
        <v>0</v>
      </c>
      <c r="Q38" s="5">
        <v>0</v>
      </c>
      <c r="R38" s="5">
        <v>0</v>
      </c>
      <c r="S38" s="5">
        <v>0</v>
      </c>
      <c r="T38" s="5">
        <v>0</v>
      </c>
      <c r="U38" s="5">
        <v>0</v>
      </c>
      <c r="V38" s="5">
        <v>0</v>
      </c>
      <c r="W38" s="5">
        <v>0</v>
      </c>
      <c r="X38" s="3">
        <f t="shared" si="0"/>
        <v>0.21052631578947367</v>
      </c>
      <c r="Y38" s="3">
        <f t="shared" si="1"/>
        <v>9.0909090909090912E-2</v>
      </c>
      <c r="Z38" s="3">
        <f t="shared" si="2"/>
        <v>0</v>
      </c>
    </row>
    <row r="39" spans="1:26">
      <c r="A39" s="5" t="s">
        <v>71</v>
      </c>
      <c r="B39" s="5" t="s">
        <v>72</v>
      </c>
      <c r="C39" s="5">
        <v>23</v>
      </c>
      <c r="D39" s="5">
        <v>27</v>
      </c>
      <c r="E39" s="5">
        <v>18</v>
      </c>
      <c r="F39" s="5">
        <v>7</v>
      </c>
      <c r="G39" s="5">
        <v>0</v>
      </c>
      <c r="H39" s="5">
        <v>5</v>
      </c>
      <c r="I39" s="5">
        <v>0</v>
      </c>
      <c r="J39" s="5">
        <v>1</v>
      </c>
      <c r="K39" s="5">
        <v>0</v>
      </c>
      <c r="L39" s="5">
        <v>0</v>
      </c>
      <c r="M39" s="5">
        <v>0</v>
      </c>
      <c r="N39" s="5">
        <v>0</v>
      </c>
      <c r="O39" s="5">
        <v>0</v>
      </c>
      <c r="P39" s="5">
        <v>0</v>
      </c>
      <c r="Q39" s="5">
        <v>0</v>
      </c>
      <c r="R39" s="5">
        <v>0</v>
      </c>
      <c r="S39" s="5">
        <v>0</v>
      </c>
      <c r="T39" s="5">
        <v>0</v>
      </c>
      <c r="U39" s="5">
        <v>0</v>
      </c>
      <c r="V39" s="5">
        <v>0</v>
      </c>
      <c r="W39" s="5">
        <v>0</v>
      </c>
      <c r="X39" s="3">
        <f t="shared" ref="X39" si="3">F39/C39</f>
        <v>0.30434782608695654</v>
      </c>
      <c r="Y39" s="3">
        <f t="shared" ref="Y39" si="4">H39/D39</f>
        <v>0.18518518518518517</v>
      </c>
      <c r="Z39" s="3">
        <f t="shared" ref="Z39" si="5">J39/E39</f>
        <v>5.5555555555555552E-2</v>
      </c>
    </row>
    <row r="40" spans="1:26">
      <c r="A40" s="5" t="s">
        <v>73</v>
      </c>
      <c r="B40" s="5" t="s">
        <v>74</v>
      </c>
      <c r="C40" s="5">
        <v>18</v>
      </c>
      <c r="D40" s="5">
        <v>7</v>
      </c>
      <c r="E40" s="5">
        <v>9</v>
      </c>
      <c r="F40" s="5">
        <v>6</v>
      </c>
      <c r="G40" s="5">
        <v>0</v>
      </c>
      <c r="H40" s="5">
        <v>0</v>
      </c>
      <c r="I40" s="5">
        <v>0</v>
      </c>
      <c r="J40" s="5">
        <v>1</v>
      </c>
      <c r="K40" s="5">
        <v>0</v>
      </c>
      <c r="L40" s="5">
        <v>0</v>
      </c>
      <c r="M40" s="5">
        <v>0</v>
      </c>
      <c r="N40" s="5">
        <v>0</v>
      </c>
      <c r="O40" s="5">
        <v>0</v>
      </c>
      <c r="P40" s="5">
        <v>0</v>
      </c>
      <c r="Q40" s="5">
        <v>0</v>
      </c>
      <c r="R40" s="5">
        <v>0</v>
      </c>
      <c r="S40" s="5">
        <v>0</v>
      </c>
      <c r="T40" s="5">
        <v>0</v>
      </c>
      <c r="U40" s="5">
        <v>0</v>
      </c>
      <c r="V40" s="5">
        <v>0</v>
      </c>
      <c r="W40" s="5">
        <v>0</v>
      </c>
      <c r="X40" s="3">
        <f t="shared" si="0"/>
        <v>0.33333333333333331</v>
      </c>
      <c r="Y40" s="3">
        <f t="shared" si="1"/>
        <v>0</v>
      </c>
      <c r="Z40" s="3">
        <f t="shared" si="2"/>
        <v>0.1111111111111111</v>
      </c>
    </row>
    <row r="41" spans="1:26">
      <c r="Z41" s="4" t="s">
        <v>75</v>
      </c>
    </row>
    <row r="42" spans="1:26">
      <c r="A42" t="s">
        <v>76</v>
      </c>
    </row>
    <row r="43" spans="1:26">
      <c r="A43" t="s">
        <v>77</v>
      </c>
    </row>
    <row r="44" spans="1:26">
      <c r="A44" t="s">
        <v>78</v>
      </c>
    </row>
  </sheetData>
  <sheetProtection formatCells="0" formatColumns="0" formatRows="0" insertColumns="0" insertRows="0" insertHyperlinks="0" deleteColumns="0" deleteRows="0" sort="0" autoFilter="0" pivotTables="0"/>
  <mergeCells count="16">
    <mergeCell ref="A3:A4"/>
    <mergeCell ref="B3:B4"/>
    <mergeCell ref="C3:E4"/>
    <mergeCell ref="X3:Z3"/>
    <mergeCell ref="P4:Q4"/>
    <mergeCell ref="R4:S4"/>
    <mergeCell ref="T4:U4"/>
    <mergeCell ref="V4:W4"/>
    <mergeCell ref="F4:G4"/>
    <mergeCell ref="H4:I4"/>
    <mergeCell ref="J4:K4"/>
    <mergeCell ref="L4:M4"/>
    <mergeCell ref="N4:O4"/>
    <mergeCell ref="F3:K3"/>
    <mergeCell ref="L3:Q3"/>
    <mergeCell ref="R3:W3"/>
  </mergeCells>
  <phoneticPr fontId="2"/>
  <pageMargins left="0.7" right="0.7" top="0.75" bottom="0.75" header="0.3" footer="0.3"/>
  <pageSetup paperSize="8" scale="1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00F7-32D8-40E2-BBE5-73325A2963AD}">
  <dimension ref="A1:AH45"/>
  <sheetViews>
    <sheetView tabSelected="1" zoomScale="90" zoomScaleNormal="90" zoomScaleSheetLayoutView="80" workbookViewId="0"/>
  </sheetViews>
  <sheetFormatPr defaultColWidth="8.88671875" defaultRowHeight="18"/>
  <cols>
    <col min="1" max="1" width="15.77734375" style="11" customWidth="1"/>
    <col min="2" max="2" width="36.21875" style="11" customWidth="1"/>
    <col min="3" max="8" width="7.77734375" style="13" customWidth="1"/>
    <col min="9" max="9" width="9.44140625" style="13" customWidth="1"/>
    <col min="10" max="17" width="7.77734375" style="13" customWidth="1"/>
    <col min="18" max="18" width="7.77734375" style="34" customWidth="1"/>
    <col min="19" max="25" width="7.77734375" style="13" customWidth="1"/>
    <col min="26" max="26" width="7.77734375" style="34" customWidth="1"/>
    <col min="27" max="33" width="7.77734375" style="20" customWidth="1"/>
    <col min="34" max="34" width="7.77734375" style="37" customWidth="1"/>
    <col min="35" max="16384" width="8.88671875" style="11"/>
  </cols>
  <sheetData>
    <row r="1" spans="1:34">
      <c r="A1" s="31" t="s">
        <v>102</v>
      </c>
    </row>
    <row r="2" spans="1:34">
      <c r="A2" s="14"/>
    </row>
    <row r="3" spans="1:34">
      <c r="A3" s="51" t="s">
        <v>1</v>
      </c>
      <c r="B3" s="56" t="s">
        <v>2</v>
      </c>
      <c r="C3" s="51" t="s">
        <v>80</v>
      </c>
      <c r="D3" s="51"/>
      <c r="E3" s="51"/>
      <c r="F3" s="51"/>
      <c r="G3" s="51"/>
      <c r="H3" s="51"/>
      <c r="I3" s="51"/>
      <c r="J3" s="51"/>
      <c r="K3" s="51" t="s">
        <v>81</v>
      </c>
      <c r="L3" s="51"/>
      <c r="M3" s="51"/>
      <c r="N3" s="51"/>
      <c r="O3" s="51"/>
      <c r="P3" s="51"/>
      <c r="Q3" s="51"/>
      <c r="R3" s="51"/>
      <c r="S3" s="51" t="s">
        <v>82</v>
      </c>
      <c r="T3" s="51"/>
      <c r="U3" s="51"/>
      <c r="V3" s="51"/>
      <c r="W3" s="51"/>
      <c r="X3" s="51"/>
      <c r="Y3" s="51"/>
      <c r="Z3" s="51"/>
      <c r="AA3" s="51" t="s">
        <v>83</v>
      </c>
      <c r="AB3" s="51"/>
      <c r="AC3" s="51"/>
      <c r="AD3" s="51"/>
      <c r="AE3" s="51"/>
      <c r="AF3" s="51"/>
      <c r="AG3" s="51"/>
      <c r="AH3" s="51"/>
    </row>
    <row r="4" spans="1:34" ht="18.75" customHeight="1">
      <c r="A4" s="51"/>
      <c r="B4" s="56"/>
      <c r="C4" s="51" t="s">
        <v>103</v>
      </c>
      <c r="D4" s="52" t="s">
        <v>85</v>
      </c>
      <c r="E4" s="52"/>
      <c r="F4" s="32"/>
      <c r="G4" s="32"/>
      <c r="H4" s="32"/>
      <c r="I4" s="33"/>
      <c r="J4" s="51" t="s">
        <v>86</v>
      </c>
      <c r="K4" s="51" t="s">
        <v>103</v>
      </c>
      <c r="L4" s="52" t="s">
        <v>85</v>
      </c>
      <c r="M4" s="52"/>
      <c r="N4" s="32"/>
      <c r="O4" s="32"/>
      <c r="P4" s="32"/>
      <c r="Q4" s="33"/>
      <c r="R4" s="53" t="s">
        <v>86</v>
      </c>
      <c r="S4" s="51" t="s">
        <v>103</v>
      </c>
      <c r="T4" s="52" t="s">
        <v>85</v>
      </c>
      <c r="U4" s="52"/>
      <c r="V4" s="32"/>
      <c r="W4" s="32"/>
      <c r="X4" s="32"/>
      <c r="Y4" s="33"/>
      <c r="Z4" s="53" t="s">
        <v>86</v>
      </c>
      <c r="AA4" s="51" t="s">
        <v>103</v>
      </c>
      <c r="AB4" s="52" t="s">
        <v>85</v>
      </c>
      <c r="AC4" s="57"/>
      <c r="AD4" s="32"/>
      <c r="AE4" s="32"/>
      <c r="AF4" s="32"/>
      <c r="AG4" s="33"/>
      <c r="AH4" s="53" t="s">
        <v>86</v>
      </c>
    </row>
    <row r="5" spans="1:34" ht="109.5" customHeight="1">
      <c r="A5" s="51"/>
      <c r="B5" s="56"/>
      <c r="C5" s="51"/>
      <c r="D5" s="52"/>
      <c r="E5" s="52"/>
      <c r="F5" s="54" t="s">
        <v>87</v>
      </c>
      <c r="G5" s="54"/>
      <c r="H5" s="54" t="s">
        <v>88</v>
      </c>
      <c r="I5" s="54"/>
      <c r="J5" s="51"/>
      <c r="K5" s="51"/>
      <c r="L5" s="52"/>
      <c r="M5" s="52"/>
      <c r="N5" s="54" t="s">
        <v>87</v>
      </c>
      <c r="O5" s="54"/>
      <c r="P5" s="54" t="s">
        <v>88</v>
      </c>
      <c r="Q5" s="54"/>
      <c r="R5" s="53"/>
      <c r="S5" s="51"/>
      <c r="T5" s="52"/>
      <c r="U5" s="52"/>
      <c r="V5" s="54" t="s">
        <v>87</v>
      </c>
      <c r="W5" s="54"/>
      <c r="X5" s="54" t="s">
        <v>88</v>
      </c>
      <c r="Y5" s="54"/>
      <c r="Z5" s="53"/>
      <c r="AA5" s="51"/>
      <c r="AB5" s="58"/>
      <c r="AC5" s="59"/>
      <c r="AD5" s="54" t="s">
        <v>87</v>
      </c>
      <c r="AE5" s="60"/>
      <c r="AF5" s="54" t="s">
        <v>88</v>
      </c>
      <c r="AG5" s="60"/>
      <c r="AH5" s="53"/>
    </row>
    <row r="6" spans="1:34">
      <c r="A6" s="21" t="s">
        <v>15</v>
      </c>
      <c r="B6" s="21" t="s">
        <v>16</v>
      </c>
      <c r="C6" s="22">
        <f>SUM(K6,S6,AA6)</f>
        <v>121</v>
      </c>
      <c r="D6" s="41">
        <f>SUM(L6,T6,AB6)</f>
        <v>8</v>
      </c>
      <c r="E6" s="42">
        <f>SUM(M6,U6,AC6)</f>
        <v>2</v>
      </c>
      <c r="F6" s="41">
        <f t="shared" ref="F6:F39" si="0">SUM(N6,V6,AD6)</f>
        <v>2</v>
      </c>
      <c r="G6" s="42">
        <f t="shared" ref="G6:G40" si="1">SUM(O6,W6,AE6)</f>
        <v>1</v>
      </c>
      <c r="H6" s="41">
        <f t="shared" ref="H6:H39" si="2">SUM(P6,X6,AF6)</f>
        <v>1</v>
      </c>
      <c r="I6" s="42">
        <f t="shared" ref="I6:I39" si="3">SUM(Q6,Y6,AG6)</f>
        <v>0</v>
      </c>
      <c r="J6" s="35">
        <f>D6/C6</f>
        <v>6.6115702479338845E-2</v>
      </c>
      <c r="K6" s="22">
        <v>36</v>
      </c>
      <c r="L6" s="41">
        <v>1</v>
      </c>
      <c r="M6" s="42">
        <v>0</v>
      </c>
      <c r="N6" s="41">
        <v>0</v>
      </c>
      <c r="O6" s="42">
        <v>0</v>
      </c>
      <c r="P6" s="41">
        <v>0</v>
      </c>
      <c r="Q6" s="42">
        <v>0</v>
      </c>
      <c r="R6" s="35">
        <f>L6/K6</f>
        <v>2.7777777777777776E-2</v>
      </c>
      <c r="S6" s="22">
        <v>50</v>
      </c>
      <c r="T6" s="41">
        <v>5</v>
      </c>
      <c r="U6" s="42">
        <v>1</v>
      </c>
      <c r="V6" s="41">
        <v>1</v>
      </c>
      <c r="W6" s="42">
        <v>0</v>
      </c>
      <c r="X6" s="41">
        <v>0</v>
      </c>
      <c r="Y6" s="42">
        <v>0</v>
      </c>
      <c r="Z6" s="35">
        <f>T6/S6</f>
        <v>0.1</v>
      </c>
      <c r="AA6" s="22">
        <v>35</v>
      </c>
      <c r="AB6" s="22">
        <v>2</v>
      </c>
      <c r="AC6" s="23">
        <v>1</v>
      </c>
      <c r="AD6" s="22">
        <v>1</v>
      </c>
      <c r="AE6" s="23">
        <v>1</v>
      </c>
      <c r="AF6" s="22">
        <v>1</v>
      </c>
      <c r="AG6" s="23">
        <v>0</v>
      </c>
      <c r="AH6" s="35">
        <f t="shared" ref="AH6:AH40" si="4">AB6/AA6</f>
        <v>5.7142857142857141E-2</v>
      </c>
    </row>
    <row r="7" spans="1:34">
      <c r="A7" s="21" t="s">
        <v>17</v>
      </c>
      <c r="B7" s="21" t="s">
        <v>18</v>
      </c>
      <c r="C7" s="22">
        <f t="shared" ref="C7:C39" si="5">SUM(K7,S7,AA7)</f>
        <v>126</v>
      </c>
      <c r="D7" s="41">
        <f t="shared" ref="D7:D39" si="6">SUM(L7,T7,AB7)</f>
        <v>9</v>
      </c>
      <c r="E7" s="42">
        <f t="shared" ref="E7:E39" si="7">SUM(M7,U7,AC7)</f>
        <v>6</v>
      </c>
      <c r="F7" s="41">
        <f t="shared" si="0"/>
        <v>0</v>
      </c>
      <c r="G7" s="42">
        <f t="shared" si="1"/>
        <v>0</v>
      </c>
      <c r="H7" s="41">
        <f t="shared" si="2"/>
        <v>1</v>
      </c>
      <c r="I7" s="42">
        <f t="shared" si="3"/>
        <v>0</v>
      </c>
      <c r="J7" s="35">
        <f t="shared" ref="J7:J39" si="8">D7/C7</f>
        <v>7.1428571428571425E-2</v>
      </c>
      <c r="K7" s="22">
        <v>19</v>
      </c>
      <c r="L7" s="41">
        <v>1</v>
      </c>
      <c r="M7" s="42">
        <v>1</v>
      </c>
      <c r="N7" s="41">
        <v>0</v>
      </c>
      <c r="O7" s="42">
        <v>0</v>
      </c>
      <c r="P7" s="41">
        <v>0</v>
      </c>
      <c r="Q7" s="42">
        <v>0</v>
      </c>
      <c r="R7" s="35">
        <f t="shared" ref="R7:R39" si="9">L7/K7</f>
        <v>5.2631578947368418E-2</v>
      </c>
      <c r="S7" s="22">
        <v>57</v>
      </c>
      <c r="T7" s="41">
        <v>8</v>
      </c>
      <c r="U7" s="42">
        <v>5</v>
      </c>
      <c r="V7" s="41">
        <v>0</v>
      </c>
      <c r="W7" s="42">
        <v>0</v>
      </c>
      <c r="X7" s="41">
        <v>1</v>
      </c>
      <c r="Y7" s="42">
        <v>0</v>
      </c>
      <c r="Z7" s="35">
        <f t="shared" ref="Z7:Z39" si="10">T7/S7</f>
        <v>0.14035087719298245</v>
      </c>
      <c r="AA7" s="22">
        <v>50</v>
      </c>
      <c r="AB7" s="22">
        <v>0</v>
      </c>
      <c r="AC7" s="23">
        <v>0</v>
      </c>
      <c r="AD7" s="22">
        <v>0</v>
      </c>
      <c r="AE7" s="23">
        <v>0</v>
      </c>
      <c r="AF7" s="22">
        <v>0</v>
      </c>
      <c r="AG7" s="23">
        <v>0</v>
      </c>
      <c r="AH7" s="35">
        <f t="shared" si="4"/>
        <v>0</v>
      </c>
    </row>
    <row r="8" spans="1:34">
      <c r="A8" s="21" t="s">
        <v>19</v>
      </c>
      <c r="B8" s="21" t="s">
        <v>20</v>
      </c>
      <c r="C8" s="22">
        <f t="shared" si="5"/>
        <v>133</v>
      </c>
      <c r="D8" s="41">
        <f t="shared" si="6"/>
        <v>16</v>
      </c>
      <c r="E8" s="42">
        <f t="shared" si="7"/>
        <v>6</v>
      </c>
      <c r="F8" s="41">
        <f t="shared" si="0"/>
        <v>0</v>
      </c>
      <c r="G8" s="42">
        <f t="shared" si="1"/>
        <v>0</v>
      </c>
      <c r="H8" s="41">
        <f t="shared" si="2"/>
        <v>0</v>
      </c>
      <c r="I8" s="42">
        <f t="shared" si="3"/>
        <v>0</v>
      </c>
      <c r="J8" s="35">
        <f t="shared" si="8"/>
        <v>0.12030075187969924</v>
      </c>
      <c r="K8" s="22">
        <v>49</v>
      </c>
      <c r="L8" s="41">
        <v>10</v>
      </c>
      <c r="M8" s="42">
        <v>3</v>
      </c>
      <c r="N8" s="41">
        <v>0</v>
      </c>
      <c r="O8" s="42">
        <v>0</v>
      </c>
      <c r="P8" s="41">
        <v>0</v>
      </c>
      <c r="Q8" s="42">
        <v>0</v>
      </c>
      <c r="R8" s="35">
        <f t="shared" si="9"/>
        <v>0.20408163265306123</v>
      </c>
      <c r="S8" s="22">
        <v>42</v>
      </c>
      <c r="T8" s="41">
        <v>3</v>
      </c>
      <c r="U8" s="42">
        <v>3</v>
      </c>
      <c r="V8" s="41">
        <v>0</v>
      </c>
      <c r="W8" s="42">
        <v>0</v>
      </c>
      <c r="X8" s="41">
        <v>0</v>
      </c>
      <c r="Y8" s="42">
        <v>0</v>
      </c>
      <c r="Z8" s="35">
        <f t="shared" si="10"/>
        <v>7.1428571428571425E-2</v>
      </c>
      <c r="AA8" s="22">
        <v>42</v>
      </c>
      <c r="AB8" s="22">
        <v>3</v>
      </c>
      <c r="AC8" s="23">
        <v>0</v>
      </c>
      <c r="AD8" s="22">
        <v>0</v>
      </c>
      <c r="AE8" s="23">
        <v>0</v>
      </c>
      <c r="AF8" s="22">
        <v>0</v>
      </c>
      <c r="AG8" s="23">
        <v>0</v>
      </c>
      <c r="AH8" s="35">
        <f t="shared" si="4"/>
        <v>7.1428571428571425E-2</v>
      </c>
    </row>
    <row r="9" spans="1:34">
      <c r="A9" s="21" t="s">
        <v>21</v>
      </c>
      <c r="B9" s="21" t="s">
        <v>22</v>
      </c>
      <c r="C9" s="22">
        <f t="shared" si="5"/>
        <v>98</v>
      </c>
      <c r="D9" s="41">
        <f t="shared" si="6"/>
        <v>5</v>
      </c>
      <c r="E9" s="42">
        <f t="shared" si="7"/>
        <v>1</v>
      </c>
      <c r="F9" s="41">
        <f t="shared" si="0"/>
        <v>0</v>
      </c>
      <c r="G9" s="42">
        <f t="shared" si="1"/>
        <v>0</v>
      </c>
      <c r="H9" s="41">
        <f t="shared" si="2"/>
        <v>0</v>
      </c>
      <c r="I9" s="42">
        <f t="shared" si="3"/>
        <v>0</v>
      </c>
      <c r="J9" s="35">
        <f t="shared" si="8"/>
        <v>5.1020408163265307E-2</v>
      </c>
      <c r="K9" s="22">
        <v>21</v>
      </c>
      <c r="L9" s="41">
        <v>0</v>
      </c>
      <c r="M9" s="42">
        <v>0</v>
      </c>
      <c r="N9" s="41">
        <v>0</v>
      </c>
      <c r="O9" s="42">
        <v>0</v>
      </c>
      <c r="P9" s="41">
        <v>0</v>
      </c>
      <c r="Q9" s="42">
        <v>0</v>
      </c>
      <c r="R9" s="35">
        <f t="shared" si="9"/>
        <v>0</v>
      </c>
      <c r="S9" s="22">
        <v>53</v>
      </c>
      <c r="T9" s="41">
        <v>5</v>
      </c>
      <c r="U9" s="42">
        <v>1</v>
      </c>
      <c r="V9" s="41">
        <v>0</v>
      </c>
      <c r="W9" s="42">
        <v>0</v>
      </c>
      <c r="X9" s="41">
        <v>0</v>
      </c>
      <c r="Y9" s="42">
        <v>0</v>
      </c>
      <c r="Z9" s="35">
        <f t="shared" si="10"/>
        <v>9.4339622641509441E-2</v>
      </c>
      <c r="AA9" s="22">
        <v>24</v>
      </c>
      <c r="AB9" s="22">
        <v>0</v>
      </c>
      <c r="AC9" s="23">
        <v>0</v>
      </c>
      <c r="AD9" s="22">
        <v>0</v>
      </c>
      <c r="AE9" s="23">
        <v>0</v>
      </c>
      <c r="AF9" s="22">
        <v>0</v>
      </c>
      <c r="AG9" s="23">
        <v>0</v>
      </c>
      <c r="AH9" s="38" t="s">
        <v>100</v>
      </c>
    </row>
    <row r="10" spans="1:34">
      <c r="A10" s="21" t="s">
        <v>23</v>
      </c>
      <c r="B10" s="21" t="s">
        <v>24</v>
      </c>
      <c r="C10" s="22">
        <f t="shared" si="5"/>
        <v>473</v>
      </c>
      <c r="D10" s="41">
        <f t="shared" si="6"/>
        <v>43</v>
      </c>
      <c r="E10" s="42">
        <f t="shared" si="7"/>
        <v>11</v>
      </c>
      <c r="F10" s="41">
        <f t="shared" si="0"/>
        <v>1</v>
      </c>
      <c r="G10" s="42">
        <f t="shared" si="1"/>
        <v>0</v>
      </c>
      <c r="H10" s="41">
        <f t="shared" si="2"/>
        <v>14</v>
      </c>
      <c r="I10" s="42">
        <f t="shared" si="3"/>
        <v>2</v>
      </c>
      <c r="J10" s="35">
        <f t="shared" si="8"/>
        <v>9.0909090909090912E-2</v>
      </c>
      <c r="K10" s="22">
        <v>70</v>
      </c>
      <c r="L10" s="41">
        <v>7</v>
      </c>
      <c r="M10" s="42">
        <v>4</v>
      </c>
      <c r="N10" s="41">
        <v>0</v>
      </c>
      <c r="O10" s="42">
        <v>0</v>
      </c>
      <c r="P10" s="41">
        <v>0</v>
      </c>
      <c r="Q10" s="42">
        <v>0</v>
      </c>
      <c r="R10" s="35">
        <f t="shared" si="9"/>
        <v>0.1</v>
      </c>
      <c r="S10" s="22">
        <v>199</v>
      </c>
      <c r="T10" s="41">
        <v>24</v>
      </c>
      <c r="U10" s="42">
        <v>5</v>
      </c>
      <c r="V10" s="41">
        <v>1</v>
      </c>
      <c r="W10" s="42">
        <v>0</v>
      </c>
      <c r="X10" s="41">
        <v>9</v>
      </c>
      <c r="Y10" s="42">
        <v>1</v>
      </c>
      <c r="Z10" s="35">
        <f t="shared" si="10"/>
        <v>0.12060301507537688</v>
      </c>
      <c r="AA10" s="22">
        <v>204</v>
      </c>
      <c r="AB10" s="22">
        <v>12</v>
      </c>
      <c r="AC10" s="23">
        <v>2</v>
      </c>
      <c r="AD10" s="22">
        <v>0</v>
      </c>
      <c r="AE10" s="23">
        <v>0</v>
      </c>
      <c r="AF10" s="22">
        <v>5</v>
      </c>
      <c r="AG10" s="23">
        <v>1</v>
      </c>
      <c r="AH10" s="35">
        <f t="shared" si="4"/>
        <v>5.8823529411764705E-2</v>
      </c>
    </row>
    <row r="11" spans="1:34">
      <c r="A11" s="21" t="s">
        <v>25</v>
      </c>
      <c r="B11" s="21" t="s">
        <v>26</v>
      </c>
      <c r="C11" s="22">
        <f t="shared" si="5"/>
        <v>193</v>
      </c>
      <c r="D11" s="41">
        <f t="shared" si="6"/>
        <v>5</v>
      </c>
      <c r="E11" s="42">
        <f t="shared" si="7"/>
        <v>1</v>
      </c>
      <c r="F11" s="41">
        <f t="shared" si="0"/>
        <v>0</v>
      </c>
      <c r="G11" s="42">
        <f t="shared" si="1"/>
        <v>0</v>
      </c>
      <c r="H11" s="41">
        <f t="shared" si="2"/>
        <v>4</v>
      </c>
      <c r="I11" s="42">
        <f t="shared" si="3"/>
        <v>0</v>
      </c>
      <c r="J11" s="35">
        <f t="shared" si="8"/>
        <v>2.5906735751295335E-2</v>
      </c>
      <c r="K11" s="22">
        <v>23</v>
      </c>
      <c r="L11" s="41">
        <v>0</v>
      </c>
      <c r="M11" s="42">
        <v>0</v>
      </c>
      <c r="N11" s="41">
        <v>0</v>
      </c>
      <c r="O11" s="42">
        <v>0</v>
      </c>
      <c r="P11" s="41">
        <v>0</v>
      </c>
      <c r="Q11" s="42">
        <v>0</v>
      </c>
      <c r="R11" s="35">
        <f t="shared" si="9"/>
        <v>0</v>
      </c>
      <c r="S11" s="22">
        <v>89</v>
      </c>
      <c r="T11" s="41">
        <v>3</v>
      </c>
      <c r="U11" s="42">
        <v>1</v>
      </c>
      <c r="V11" s="41">
        <v>0</v>
      </c>
      <c r="W11" s="42">
        <v>0</v>
      </c>
      <c r="X11" s="41">
        <v>2</v>
      </c>
      <c r="Y11" s="42">
        <v>0</v>
      </c>
      <c r="Z11" s="35">
        <f t="shared" si="10"/>
        <v>3.3707865168539325E-2</v>
      </c>
      <c r="AA11" s="22">
        <v>81</v>
      </c>
      <c r="AB11" s="22">
        <v>2</v>
      </c>
      <c r="AC11" s="23">
        <v>0</v>
      </c>
      <c r="AD11" s="22">
        <v>0</v>
      </c>
      <c r="AE11" s="23">
        <v>0</v>
      </c>
      <c r="AF11" s="22">
        <v>2</v>
      </c>
      <c r="AG11" s="23">
        <v>0</v>
      </c>
      <c r="AH11" s="35">
        <f t="shared" si="4"/>
        <v>2.4691358024691357E-2</v>
      </c>
    </row>
    <row r="12" spans="1:34">
      <c r="A12" s="21" t="s">
        <v>27</v>
      </c>
      <c r="B12" s="21" t="s">
        <v>28</v>
      </c>
      <c r="C12" s="22">
        <f t="shared" si="5"/>
        <v>42</v>
      </c>
      <c r="D12" s="41">
        <f t="shared" si="6"/>
        <v>1</v>
      </c>
      <c r="E12" s="42">
        <f t="shared" si="7"/>
        <v>1</v>
      </c>
      <c r="F12" s="41">
        <f t="shared" si="0"/>
        <v>0</v>
      </c>
      <c r="G12" s="42">
        <f t="shared" si="1"/>
        <v>0</v>
      </c>
      <c r="H12" s="41">
        <f t="shared" si="2"/>
        <v>0</v>
      </c>
      <c r="I12" s="42">
        <f t="shared" si="3"/>
        <v>0</v>
      </c>
      <c r="J12" s="35">
        <f t="shared" si="8"/>
        <v>2.3809523809523808E-2</v>
      </c>
      <c r="K12" s="22">
        <v>8</v>
      </c>
      <c r="L12" s="41">
        <v>1</v>
      </c>
      <c r="M12" s="42">
        <v>1</v>
      </c>
      <c r="N12" s="41">
        <v>0</v>
      </c>
      <c r="O12" s="42">
        <v>0</v>
      </c>
      <c r="P12" s="41">
        <v>0</v>
      </c>
      <c r="Q12" s="42">
        <v>0</v>
      </c>
      <c r="R12" s="35">
        <f t="shared" si="9"/>
        <v>0.125</v>
      </c>
      <c r="S12" s="22">
        <v>19</v>
      </c>
      <c r="T12" s="41">
        <v>0</v>
      </c>
      <c r="U12" s="42">
        <v>0</v>
      </c>
      <c r="V12" s="41">
        <v>0</v>
      </c>
      <c r="W12" s="42">
        <v>0</v>
      </c>
      <c r="X12" s="41">
        <v>0</v>
      </c>
      <c r="Y12" s="42">
        <v>0</v>
      </c>
      <c r="Z12" s="35">
        <f t="shared" si="10"/>
        <v>0</v>
      </c>
      <c r="AA12" s="22">
        <v>15</v>
      </c>
      <c r="AB12" s="22">
        <v>0</v>
      </c>
      <c r="AC12" s="23">
        <v>0</v>
      </c>
      <c r="AD12" s="22">
        <v>0</v>
      </c>
      <c r="AE12" s="23">
        <v>0</v>
      </c>
      <c r="AF12" s="22">
        <v>0</v>
      </c>
      <c r="AG12" s="23">
        <v>0</v>
      </c>
      <c r="AH12" s="35">
        <f t="shared" si="4"/>
        <v>0</v>
      </c>
    </row>
    <row r="13" spans="1:34">
      <c r="A13" s="21" t="s">
        <v>29</v>
      </c>
      <c r="B13" s="21" t="s">
        <v>30</v>
      </c>
      <c r="C13" s="22">
        <f t="shared" si="5"/>
        <v>146</v>
      </c>
      <c r="D13" s="41">
        <f t="shared" si="6"/>
        <v>2</v>
      </c>
      <c r="E13" s="42">
        <f t="shared" si="7"/>
        <v>1</v>
      </c>
      <c r="F13" s="41">
        <f t="shared" si="0"/>
        <v>0</v>
      </c>
      <c r="G13" s="42">
        <f t="shared" si="1"/>
        <v>0</v>
      </c>
      <c r="H13" s="41">
        <f t="shared" si="2"/>
        <v>0</v>
      </c>
      <c r="I13" s="42">
        <f t="shared" si="3"/>
        <v>0</v>
      </c>
      <c r="J13" s="35">
        <f t="shared" si="8"/>
        <v>1.3698630136986301E-2</v>
      </c>
      <c r="K13" s="22">
        <v>23</v>
      </c>
      <c r="L13" s="41">
        <v>1</v>
      </c>
      <c r="M13" s="42">
        <v>0</v>
      </c>
      <c r="N13" s="41">
        <v>0</v>
      </c>
      <c r="O13" s="42">
        <v>0</v>
      </c>
      <c r="P13" s="41">
        <v>0</v>
      </c>
      <c r="Q13" s="42">
        <v>0</v>
      </c>
      <c r="R13" s="35">
        <f t="shared" si="9"/>
        <v>4.3478260869565216E-2</v>
      </c>
      <c r="S13" s="22">
        <v>68</v>
      </c>
      <c r="T13" s="41">
        <v>1</v>
      </c>
      <c r="U13" s="42">
        <v>1</v>
      </c>
      <c r="V13" s="41">
        <v>0</v>
      </c>
      <c r="W13" s="42">
        <v>0</v>
      </c>
      <c r="X13" s="41">
        <v>0</v>
      </c>
      <c r="Y13" s="42">
        <v>0</v>
      </c>
      <c r="Z13" s="35">
        <f t="shared" si="10"/>
        <v>1.4705882352941176E-2</v>
      </c>
      <c r="AA13" s="22">
        <v>55</v>
      </c>
      <c r="AB13" s="22">
        <v>0</v>
      </c>
      <c r="AC13" s="23">
        <v>0</v>
      </c>
      <c r="AD13" s="22">
        <v>0</v>
      </c>
      <c r="AE13" s="23">
        <v>0</v>
      </c>
      <c r="AF13" s="22">
        <v>0</v>
      </c>
      <c r="AG13" s="23">
        <v>0</v>
      </c>
      <c r="AH13" s="35">
        <f t="shared" si="4"/>
        <v>0</v>
      </c>
    </row>
    <row r="14" spans="1:34">
      <c r="A14" s="21" t="s">
        <v>31</v>
      </c>
      <c r="B14" s="21" t="s">
        <v>32</v>
      </c>
      <c r="C14" s="22">
        <f t="shared" si="5"/>
        <v>337</v>
      </c>
      <c r="D14" s="41">
        <f t="shared" si="6"/>
        <v>19</v>
      </c>
      <c r="E14" s="42">
        <f t="shared" si="7"/>
        <v>8</v>
      </c>
      <c r="F14" s="41">
        <f t="shared" si="0"/>
        <v>0</v>
      </c>
      <c r="G14" s="42">
        <f t="shared" si="1"/>
        <v>0</v>
      </c>
      <c r="H14" s="41">
        <f t="shared" si="2"/>
        <v>0</v>
      </c>
      <c r="I14" s="42">
        <f t="shared" si="3"/>
        <v>0</v>
      </c>
      <c r="J14" s="35">
        <f t="shared" si="8"/>
        <v>5.637982195845697E-2</v>
      </c>
      <c r="K14" s="22">
        <v>28</v>
      </c>
      <c r="L14" s="41">
        <v>5</v>
      </c>
      <c r="M14" s="42">
        <v>5</v>
      </c>
      <c r="N14" s="41">
        <v>0</v>
      </c>
      <c r="O14" s="42">
        <v>0</v>
      </c>
      <c r="P14" s="41">
        <v>0</v>
      </c>
      <c r="Q14" s="42">
        <v>0</v>
      </c>
      <c r="R14" s="35">
        <f t="shared" si="9"/>
        <v>0.17857142857142858</v>
      </c>
      <c r="S14" s="22">
        <v>165</v>
      </c>
      <c r="T14" s="41">
        <v>13</v>
      </c>
      <c r="U14" s="42">
        <v>3</v>
      </c>
      <c r="V14" s="41">
        <v>0</v>
      </c>
      <c r="W14" s="42">
        <v>0</v>
      </c>
      <c r="X14" s="41">
        <v>0</v>
      </c>
      <c r="Y14" s="42">
        <v>0</v>
      </c>
      <c r="Z14" s="35">
        <f t="shared" si="10"/>
        <v>7.8787878787878782E-2</v>
      </c>
      <c r="AA14" s="22">
        <v>144</v>
      </c>
      <c r="AB14" s="22">
        <v>1</v>
      </c>
      <c r="AC14" s="23">
        <v>0</v>
      </c>
      <c r="AD14" s="22">
        <v>0</v>
      </c>
      <c r="AE14" s="23">
        <v>0</v>
      </c>
      <c r="AF14" s="22">
        <v>0</v>
      </c>
      <c r="AG14" s="23">
        <v>0</v>
      </c>
      <c r="AH14" s="35">
        <f t="shared" si="4"/>
        <v>6.9444444444444441E-3</v>
      </c>
    </row>
    <row r="15" spans="1:34">
      <c r="A15" s="21" t="s">
        <v>33</v>
      </c>
      <c r="B15" s="21" t="s">
        <v>34</v>
      </c>
      <c r="C15" s="22">
        <f t="shared" si="5"/>
        <v>211</v>
      </c>
      <c r="D15" s="41">
        <f t="shared" si="6"/>
        <v>14</v>
      </c>
      <c r="E15" s="42">
        <f t="shared" si="7"/>
        <v>6</v>
      </c>
      <c r="F15" s="41">
        <f t="shared" si="0"/>
        <v>0</v>
      </c>
      <c r="G15" s="42">
        <f t="shared" si="1"/>
        <v>0</v>
      </c>
      <c r="H15" s="41">
        <f t="shared" si="2"/>
        <v>1</v>
      </c>
      <c r="I15" s="42">
        <f t="shared" si="3"/>
        <v>0</v>
      </c>
      <c r="J15" s="35">
        <f t="shared" si="8"/>
        <v>6.6350710900473939E-2</v>
      </c>
      <c r="K15" s="22">
        <v>36</v>
      </c>
      <c r="L15" s="41">
        <v>5</v>
      </c>
      <c r="M15" s="42">
        <v>1</v>
      </c>
      <c r="N15" s="41">
        <v>0</v>
      </c>
      <c r="O15" s="42">
        <v>0</v>
      </c>
      <c r="P15" s="41">
        <v>0</v>
      </c>
      <c r="Q15" s="42">
        <v>0</v>
      </c>
      <c r="R15" s="35">
        <f t="shared" si="9"/>
        <v>0.1388888888888889</v>
      </c>
      <c r="S15" s="22">
        <v>94</v>
      </c>
      <c r="T15" s="41">
        <v>9</v>
      </c>
      <c r="U15" s="42">
        <v>5</v>
      </c>
      <c r="V15" s="41">
        <v>0</v>
      </c>
      <c r="W15" s="42">
        <v>0</v>
      </c>
      <c r="X15" s="41">
        <v>1</v>
      </c>
      <c r="Y15" s="42">
        <v>0</v>
      </c>
      <c r="Z15" s="35">
        <f t="shared" si="10"/>
        <v>9.5744680851063829E-2</v>
      </c>
      <c r="AA15" s="22">
        <v>81</v>
      </c>
      <c r="AB15" s="22">
        <v>0</v>
      </c>
      <c r="AC15" s="23">
        <v>0</v>
      </c>
      <c r="AD15" s="22">
        <v>0</v>
      </c>
      <c r="AE15" s="23">
        <v>0</v>
      </c>
      <c r="AF15" s="22">
        <v>0</v>
      </c>
      <c r="AG15" s="23">
        <v>0</v>
      </c>
      <c r="AH15" s="35">
        <f t="shared" si="4"/>
        <v>0</v>
      </c>
    </row>
    <row r="16" spans="1:34">
      <c r="A16" s="21" t="s">
        <v>35</v>
      </c>
      <c r="B16" s="21" t="s">
        <v>36</v>
      </c>
      <c r="C16" s="22">
        <f t="shared" si="5"/>
        <v>181</v>
      </c>
      <c r="D16" s="41">
        <f t="shared" si="6"/>
        <v>10</v>
      </c>
      <c r="E16" s="42">
        <f t="shared" si="7"/>
        <v>5</v>
      </c>
      <c r="F16" s="41">
        <f t="shared" si="0"/>
        <v>0</v>
      </c>
      <c r="G16" s="42">
        <f t="shared" si="1"/>
        <v>0</v>
      </c>
      <c r="H16" s="41">
        <f t="shared" si="2"/>
        <v>0</v>
      </c>
      <c r="I16" s="42">
        <f t="shared" si="3"/>
        <v>0</v>
      </c>
      <c r="J16" s="35">
        <f t="shared" si="8"/>
        <v>5.5248618784530384E-2</v>
      </c>
      <c r="K16" s="22">
        <v>17</v>
      </c>
      <c r="L16" s="41">
        <v>3</v>
      </c>
      <c r="M16" s="42">
        <v>3</v>
      </c>
      <c r="N16" s="41">
        <v>0</v>
      </c>
      <c r="O16" s="42">
        <v>0</v>
      </c>
      <c r="P16" s="41">
        <v>0</v>
      </c>
      <c r="Q16" s="42">
        <v>0</v>
      </c>
      <c r="R16" s="35">
        <f t="shared" si="9"/>
        <v>0.17647058823529413</v>
      </c>
      <c r="S16" s="22">
        <v>98</v>
      </c>
      <c r="T16" s="41">
        <v>7</v>
      </c>
      <c r="U16" s="42">
        <v>2</v>
      </c>
      <c r="V16" s="41">
        <v>0</v>
      </c>
      <c r="W16" s="42">
        <v>0</v>
      </c>
      <c r="X16" s="41">
        <v>0</v>
      </c>
      <c r="Y16" s="42">
        <v>0</v>
      </c>
      <c r="Z16" s="35">
        <f t="shared" si="10"/>
        <v>7.1428571428571425E-2</v>
      </c>
      <c r="AA16" s="22">
        <v>66</v>
      </c>
      <c r="AB16" s="22">
        <v>0</v>
      </c>
      <c r="AC16" s="23">
        <v>0</v>
      </c>
      <c r="AD16" s="22">
        <v>0</v>
      </c>
      <c r="AE16" s="23">
        <v>0</v>
      </c>
      <c r="AF16" s="22">
        <v>0</v>
      </c>
      <c r="AG16" s="23">
        <v>0</v>
      </c>
      <c r="AH16" s="35">
        <f t="shared" si="4"/>
        <v>0</v>
      </c>
    </row>
    <row r="17" spans="1:34">
      <c r="A17" s="21" t="s">
        <v>37</v>
      </c>
      <c r="B17" s="21" t="s">
        <v>28</v>
      </c>
      <c r="C17" s="22">
        <f t="shared" si="5"/>
        <v>61</v>
      </c>
      <c r="D17" s="41">
        <f t="shared" si="6"/>
        <v>5</v>
      </c>
      <c r="E17" s="42">
        <f t="shared" si="7"/>
        <v>3</v>
      </c>
      <c r="F17" s="41">
        <f t="shared" si="0"/>
        <v>0</v>
      </c>
      <c r="G17" s="42">
        <f t="shared" si="1"/>
        <v>0</v>
      </c>
      <c r="H17" s="41">
        <f t="shared" si="2"/>
        <v>0</v>
      </c>
      <c r="I17" s="42">
        <f t="shared" si="3"/>
        <v>0</v>
      </c>
      <c r="J17" s="35">
        <f t="shared" si="8"/>
        <v>8.1967213114754092E-2</v>
      </c>
      <c r="K17" s="22">
        <v>15</v>
      </c>
      <c r="L17" s="41">
        <v>4</v>
      </c>
      <c r="M17" s="42">
        <v>2</v>
      </c>
      <c r="N17" s="41">
        <v>0</v>
      </c>
      <c r="O17" s="42">
        <v>0</v>
      </c>
      <c r="P17" s="41">
        <v>0</v>
      </c>
      <c r="Q17" s="42">
        <v>0</v>
      </c>
      <c r="R17" s="35">
        <f t="shared" si="9"/>
        <v>0.26666666666666666</v>
      </c>
      <c r="S17" s="22">
        <v>29</v>
      </c>
      <c r="T17" s="41">
        <v>0</v>
      </c>
      <c r="U17" s="42">
        <v>0</v>
      </c>
      <c r="V17" s="41">
        <v>0</v>
      </c>
      <c r="W17" s="42">
        <v>0</v>
      </c>
      <c r="X17" s="41">
        <v>0</v>
      </c>
      <c r="Y17" s="42">
        <v>0</v>
      </c>
      <c r="Z17" s="35">
        <f t="shared" si="10"/>
        <v>0</v>
      </c>
      <c r="AA17" s="22">
        <v>17</v>
      </c>
      <c r="AB17" s="22">
        <v>1</v>
      </c>
      <c r="AC17" s="23">
        <v>1</v>
      </c>
      <c r="AD17" s="22">
        <v>0</v>
      </c>
      <c r="AE17" s="23">
        <v>0</v>
      </c>
      <c r="AF17" s="22">
        <v>0</v>
      </c>
      <c r="AG17" s="23">
        <v>0</v>
      </c>
      <c r="AH17" s="35">
        <f t="shared" si="4"/>
        <v>5.8823529411764705E-2</v>
      </c>
    </row>
    <row r="18" spans="1:34">
      <c r="A18" s="21" t="s">
        <v>38</v>
      </c>
      <c r="B18" s="21" t="s">
        <v>39</v>
      </c>
      <c r="C18" s="22">
        <f t="shared" si="5"/>
        <v>61</v>
      </c>
      <c r="D18" s="41">
        <f t="shared" si="6"/>
        <v>4</v>
      </c>
      <c r="E18" s="42">
        <f t="shared" si="7"/>
        <v>2</v>
      </c>
      <c r="F18" s="41">
        <f t="shared" si="0"/>
        <v>0</v>
      </c>
      <c r="G18" s="42">
        <f t="shared" si="1"/>
        <v>0</v>
      </c>
      <c r="H18" s="41">
        <f t="shared" si="2"/>
        <v>0</v>
      </c>
      <c r="I18" s="42">
        <f t="shared" si="3"/>
        <v>0</v>
      </c>
      <c r="J18" s="35">
        <f t="shared" si="8"/>
        <v>6.5573770491803282E-2</v>
      </c>
      <c r="K18" s="22">
        <v>9</v>
      </c>
      <c r="L18" s="41">
        <v>0</v>
      </c>
      <c r="M18" s="42">
        <v>0</v>
      </c>
      <c r="N18" s="41">
        <v>0</v>
      </c>
      <c r="O18" s="42">
        <v>0</v>
      </c>
      <c r="P18" s="41">
        <v>0</v>
      </c>
      <c r="Q18" s="42">
        <v>0</v>
      </c>
      <c r="R18" s="35">
        <f t="shared" si="9"/>
        <v>0</v>
      </c>
      <c r="S18" s="22">
        <v>30</v>
      </c>
      <c r="T18" s="41">
        <v>3</v>
      </c>
      <c r="U18" s="42">
        <v>2</v>
      </c>
      <c r="V18" s="41">
        <v>0</v>
      </c>
      <c r="W18" s="42">
        <v>0</v>
      </c>
      <c r="X18" s="41">
        <v>0</v>
      </c>
      <c r="Y18" s="42">
        <v>0</v>
      </c>
      <c r="Z18" s="35">
        <f t="shared" si="10"/>
        <v>0.1</v>
      </c>
      <c r="AA18" s="22">
        <v>22</v>
      </c>
      <c r="AB18" s="22">
        <v>1</v>
      </c>
      <c r="AC18" s="23">
        <v>0</v>
      </c>
      <c r="AD18" s="22">
        <v>0</v>
      </c>
      <c r="AE18" s="23">
        <v>0</v>
      </c>
      <c r="AF18" s="22">
        <v>0</v>
      </c>
      <c r="AG18" s="23">
        <v>0</v>
      </c>
      <c r="AH18" s="35">
        <f t="shared" si="4"/>
        <v>4.5454545454545456E-2</v>
      </c>
    </row>
    <row r="19" spans="1:34">
      <c r="A19" s="21" t="s">
        <v>40</v>
      </c>
      <c r="B19" s="21" t="s">
        <v>41</v>
      </c>
      <c r="C19" s="22">
        <f t="shared" si="5"/>
        <v>106</v>
      </c>
      <c r="D19" s="41">
        <f t="shared" si="6"/>
        <v>11</v>
      </c>
      <c r="E19" s="42">
        <f t="shared" si="7"/>
        <v>2</v>
      </c>
      <c r="F19" s="41">
        <f t="shared" si="0"/>
        <v>0</v>
      </c>
      <c r="G19" s="42">
        <f t="shared" si="1"/>
        <v>0</v>
      </c>
      <c r="H19" s="41">
        <f t="shared" si="2"/>
        <v>4</v>
      </c>
      <c r="I19" s="42">
        <f t="shared" si="3"/>
        <v>0</v>
      </c>
      <c r="J19" s="35">
        <f t="shared" si="8"/>
        <v>0.10377358490566038</v>
      </c>
      <c r="K19" s="22">
        <v>20</v>
      </c>
      <c r="L19" s="41">
        <v>4</v>
      </c>
      <c r="M19" s="42">
        <v>2</v>
      </c>
      <c r="N19" s="41">
        <v>0</v>
      </c>
      <c r="O19" s="42">
        <v>0</v>
      </c>
      <c r="P19" s="41">
        <v>0</v>
      </c>
      <c r="Q19" s="42">
        <v>0</v>
      </c>
      <c r="R19" s="35">
        <f t="shared" si="9"/>
        <v>0.2</v>
      </c>
      <c r="S19" s="22">
        <v>43</v>
      </c>
      <c r="T19" s="41">
        <v>6</v>
      </c>
      <c r="U19" s="42">
        <v>0</v>
      </c>
      <c r="V19" s="41">
        <v>0</v>
      </c>
      <c r="W19" s="42">
        <v>0</v>
      </c>
      <c r="X19" s="41">
        <v>3</v>
      </c>
      <c r="Y19" s="42">
        <v>0</v>
      </c>
      <c r="Z19" s="35">
        <f t="shared" si="10"/>
        <v>0.13953488372093023</v>
      </c>
      <c r="AA19" s="22">
        <v>43</v>
      </c>
      <c r="AB19" s="22">
        <v>1</v>
      </c>
      <c r="AC19" s="23">
        <v>0</v>
      </c>
      <c r="AD19" s="22">
        <v>0</v>
      </c>
      <c r="AE19" s="23">
        <v>0</v>
      </c>
      <c r="AF19" s="22">
        <v>1</v>
      </c>
      <c r="AG19" s="23">
        <v>0</v>
      </c>
      <c r="AH19" s="35">
        <f t="shared" si="4"/>
        <v>2.3255813953488372E-2</v>
      </c>
    </row>
    <row r="20" spans="1:34">
      <c r="A20" s="21" t="s">
        <v>42</v>
      </c>
      <c r="B20" s="21" t="s">
        <v>28</v>
      </c>
      <c r="C20" s="22">
        <f t="shared" si="5"/>
        <v>42</v>
      </c>
      <c r="D20" s="41">
        <f t="shared" si="6"/>
        <v>7</v>
      </c>
      <c r="E20" s="42">
        <f t="shared" si="7"/>
        <v>3</v>
      </c>
      <c r="F20" s="41">
        <f t="shared" si="0"/>
        <v>0</v>
      </c>
      <c r="G20" s="42">
        <f t="shared" si="1"/>
        <v>0</v>
      </c>
      <c r="H20" s="41">
        <f t="shared" si="2"/>
        <v>0</v>
      </c>
      <c r="I20" s="42">
        <f t="shared" si="3"/>
        <v>0</v>
      </c>
      <c r="J20" s="35">
        <f t="shared" si="8"/>
        <v>0.16666666666666666</v>
      </c>
      <c r="K20" s="22">
        <v>11</v>
      </c>
      <c r="L20" s="41">
        <v>2</v>
      </c>
      <c r="M20" s="42">
        <v>1</v>
      </c>
      <c r="N20" s="41">
        <v>0</v>
      </c>
      <c r="O20" s="42">
        <v>0</v>
      </c>
      <c r="P20" s="41">
        <v>0</v>
      </c>
      <c r="Q20" s="42">
        <v>0</v>
      </c>
      <c r="R20" s="35">
        <f t="shared" si="9"/>
        <v>0.18181818181818182</v>
      </c>
      <c r="S20" s="22">
        <v>12</v>
      </c>
      <c r="T20" s="41">
        <v>1</v>
      </c>
      <c r="U20" s="42">
        <v>0</v>
      </c>
      <c r="V20" s="41">
        <v>0</v>
      </c>
      <c r="W20" s="42">
        <v>0</v>
      </c>
      <c r="X20" s="41">
        <v>0</v>
      </c>
      <c r="Y20" s="42">
        <v>0</v>
      </c>
      <c r="Z20" s="35">
        <f t="shared" si="10"/>
        <v>8.3333333333333329E-2</v>
      </c>
      <c r="AA20" s="22">
        <v>19</v>
      </c>
      <c r="AB20" s="22">
        <v>4</v>
      </c>
      <c r="AC20" s="23">
        <v>2</v>
      </c>
      <c r="AD20" s="22">
        <v>0</v>
      </c>
      <c r="AE20" s="23">
        <v>0</v>
      </c>
      <c r="AF20" s="22">
        <v>0</v>
      </c>
      <c r="AG20" s="23">
        <v>0</v>
      </c>
      <c r="AH20" s="35">
        <f t="shared" si="4"/>
        <v>0.21052631578947367</v>
      </c>
    </row>
    <row r="21" spans="1:34">
      <c r="A21" s="21" t="s">
        <v>43</v>
      </c>
      <c r="B21" s="21" t="s">
        <v>24</v>
      </c>
      <c r="C21" s="22">
        <f t="shared" si="5"/>
        <v>101</v>
      </c>
      <c r="D21" s="43">
        <f t="shared" si="6"/>
        <v>4</v>
      </c>
      <c r="E21" s="42">
        <f t="shared" si="7"/>
        <v>2</v>
      </c>
      <c r="F21" s="43">
        <f t="shared" si="0"/>
        <v>0</v>
      </c>
      <c r="G21" s="42">
        <f t="shared" si="1"/>
        <v>0</v>
      </c>
      <c r="H21" s="43">
        <f t="shared" si="2"/>
        <v>0</v>
      </c>
      <c r="I21" s="42">
        <f t="shared" si="3"/>
        <v>0</v>
      </c>
      <c r="J21" s="35">
        <f t="shared" si="8"/>
        <v>3.9603960396039604E-2</v>
      </c>
      <c r="K21" s="22">
        <v>17</v>
      </c>
      <c r="L21" s="43">
        <v>2</v>
      </c>
      <c r="M21" s="42">
        <v>2</v>
      </c>
      <c r="N21" s="43">
        <v>0</v>
      </c>
      <c r="O21" s="42">
        <v>0</v>
      </c>
      <c r="P21" s="43">
        <v>0</v>
      </c>
      <c r="Q21" s="42">
        <v>0</v>
      </c>
      <c r="R21" s="35">
        <f t="shared" si="9"/>
        <v>0.11764705882352941</v>
      </c>
      <c r="S21" s="22">
        <v>39</v>
      </c>
      <c r="T21" s="43">
        <v>2</v>
      </c>
      <c r="U21" s="42">
        <v>0</v>
      </c>
      <c r="V21" s="43">
        <v>0</v>
      </c>
      <c r="W21" s="42">
        <v>0</v>
      </c>
      <c r="X21" s="43">
        <v>0</v>
      </c>
      <c r="Y21" s="42">
        <v>0</v>
      </c>
      <c r="Z21" s="35">
        <f t="shared" si="10"/>
        <v>5.128205128205128E-2</v>
      </c>
      <c r="AA21" s="22">
        <v>45</v>
      </c>
      <c r="AB21" s="21">
        <v>0</v>
      </c>
      <c r="AC21" s="23">
        <v>0</v>
      </c>
      <c r="AD21" s="22">
        <v>0</v>
      </c>
      <c r="AE21" s="23">
        <v>0</v>
      </c>
      <c r="AF21" s="22">
        <v>0</v>
      </c>
      <c r="AG21" s="23">
        <v>0</v>
      </c>
      <c r="AH21" s="35">
        <f t="shared" si="4"/>
        <v>0</v>
      </c>
    </row>
    <row r="22" spans="1:34">
      <c r="A22" s="21" t="s">
        <v>46</v>
      </c>
      <c r="B22" s="21" t="s">
        <v>45</v>
      </c>
      <c r="C22" s="22">
        <f t="shared" si="5"/>
        <v>81</v>
      </c>
      <c r="D22" s="41">
        <f t="shared" si="6"/>
        <v>8</v>
      </c>
      <c r="E22" s="42">
        <f t="shared" si="7"/>
        <v>2</v>
      </c>
      <c r="F22" s="41">
        <f t="shared" si="0"/>
        <v>0</v>
      </c>
      <c r="G22" s="42">
        <f t="shared" si="1"/>
        <v>0</v>
      </c>
      <c r="H22" s="41">
        <f t="shared" si="2"/>
        <v>0</v>
      </c>
      <c r="I22" s="42">
        <f t="shared" si="3"/>
        <v>0</v>
      </c>
      <c r="J22" s="35">
        <f t="shared" si="8"/>
        <v>9.8765432098765427E-2</v>
      </c>
      <c r="K22" s="22">
        <v>16</v>
      </c>
      <c r="L22" s="41">
        <v>5</v>
      </c>
      <c r="M22" s="42">
        <v>1</v>
      </c>
      <c r="N22" s="41">
        <v>0</v>
      </c>
      <c r="O22" s="42">
        <v>0</v>
      </c>
      <c r="P22" s="41">
        <v>0</v>
      </c>
      <c r="Q22" s="42">
        <v>0</v>
      </c>
      <c r="R22" s="35">
        <f t="shared" si="9"/>
        <v>0.3125</v>
      </c>
      <c r="S22" s="22">
        <v>44</v>
      </c>
      <c r="T22" s="41">
        <v>3</v>
      </c>
      <c r="U22" s="42">
        <v>1</v>
      </c>
      <c r="V22" s="41">
        <v>0</v>
      </c>
      <c r="W22" s="42">
        <v>0</v>
      </c>
      <c r="X22" s="41">
        <v>0</v>
      </c>
      <c r="Y22" s="42">
        <v>0</v>
      </c>
      <c r="Z22" s="35">
        <f t="shared" si="10"/>
        <v>6.8181818181818177E-2</v>
      </c>
      <c r="AA22" s="22">
        <v>21</v>
      </c>
      <c r="AB22" s="22">
        <v>0</v>
      </c>
      <c r="AC22" s="23">
        <v>0</v>
      </c>
      <c r="AD22" s="22">
        <v>0</v>
      </c>
      <c r="AE22" s="23">
        <v>0</v>
      </c>
      <c r="AF22" s="22">
        <v>0</v>
      </c>
      <c r="AG22" s="23">
        <v>0</v>
      </c>
      <c r="AH22" s="38" t="s">
        <v>100</v>
      </c>
    </row>
    <row r="23" spans="1:34">
      <c r="A23" s="21" t="s">
        <v>47</v>
      </c>
      <c r="B23" s="21" t="s">
        <v>48</v>
      </c>
      <c r="C23" s="22">
        <f t="shared" si="5"/>
        <v>63</v>
      </c>
      <c r="D23" s="41">
        <f t="shared" si="6"/>
        <v>6</v>
      </c>
      <c r="E23" s="42">
        <f t="shared" si="7"/>
        <v>1</v>
      </c>
      <c r="F23" s="41">
        <f t="shared" si="0"/>
        <v>0</v>
      </c>
      <c r="G23" s="42">
        <f t="shared" si="1"/>
        <v>0</v>
      </c>
      <c r="H23" s="41">
        <f t="shared" si="2"/>
        <v>0</v>
      </c>
      <c r="I23" s="42">
        <f t="shared" si="3"/>
        <v>0</v>
      </c>
      <c r="J23" s="35">
        <f t="shared" si="8"/>
        <v>9.5238095238095233E-2</v>
      </c>
      <c r="K23" s="22">
        <v>13</v>
      </c>
      <c r="L23" s="41">
        <v>2</v>
      </c>
      <c r="M23" s="42">
        <v>0</v>
      </c>
      <c r="N23" s="41">
        <v>0</v>
      </c>
      <c r="O23" s="42">
        <v>0</v>
      </c>
      <c r="P23" s="41">
        <v>0</v>
      </c>
      <c r="Q23" s="42">
        <v>0</v>
      </c>
      <c r="R23" s="35">
        <f t="shared" si="9"/>
        <v>0.15384615384615385</v>
      </c>
      <c r="S23" s="22">
        <v>29</v>
      </c>
      <c r="T23" s="41">
        <v>3</v>
      </c>
      <c r="U23" s="42">
        <v>1</v>
      </c>
      <c r="V23" s="41">
        <v>0</v>
      </c>
      <c r="W23" s="42">
        <v>0</v>
      </c>
      <c r="X23" s="41">
        <v>0</v>
      </c>
      <c r="Y23" s="42">
        <v>0</v>
      </c>
      <c r="Z23" s="35">
        <f t="shared" si="10"/>
        <v>0.10344827586206896</v>
      </c>
      <c r="AA23" s="22">
        <v>21</v>
      </c>
      <c r="AB23" s="22">
        <v>1</v>
      </c>
      <c r="AC23" s="23">
        <v>0</v>
      </c>
      <c r="AD23" s="22">
        <v>0</v>
      </c>
      <c r="AE23" s="23">
        <v>0</v>
      </c>
      <c r="AF23" s="22">
        <v>0</v>
      </c>
      <c r="AG23" s="23">
        <v>0</v>
      </c>
      <c r="AH23" s="35">
        <f t="shared" si="4"/>
        <v>4.7619047619047616E-2</v>
      </c>
    </row>
    <row r="24" spans="1:34">
      <c r="A24" s="21" t="s">
        <v>49</v>
      </c>
      <c r="B24" s="21" t="s">
        <v>50</v>
      </c>
      <c r="C24" s="22">
        <f t="shared" si="5"/>
        <v>429</v>
      </c>
      <c r="D24" s="41">
        <f t="shared" si="6"/>
        <v>15</v>
      </c>
      <c r="E24" s="42">
        <f t="shared" si="7"/>
        <v>6</v>
      </c>
      <c r="F24" s="41">
        <f t="shared" si="0"/>
        <v>6</v>
      </c>
      <c r="G24" s="42">
        <f t="shared" si="1"/>
        <v>0</v>
      </c>
      <c r="H24" s="41">
        <f t="shared" si="2"/>
        <v>2</v>
      </c>
      <c r="I24" s="42">
        <f t="shared" si="3"/>
        <v>1</v>
      </c>
      <c r="J24" s="35">
        <f t="shared" si="8"/>
        <v>3.4965034965034968E-2</v>
      </c>
      <c r="K24" s="22">
        <v>42</v>
      </c>
      <c r="L24" s="41">
        <v>3</v>
      </c>
      <c r="M24" s="42">
        <v>3</v>
      </c>
      <c r="N24" s="41">
        <v>0</v>
      </c>
      <c r="O24" s="42">
        <v>0</v>
      </c>
      <c r="P24" s="41">
        <v>0</v>
      </c>
      <c r="Q24" s="42">
        <v>0</v>
      </c>
      <c r="R24" s="35">
        <f t="shared" si="9"/>
        <v>7.1428571428571425E-2</v>
      </c>
      <c r="S24" s="22">
        <v>217</v>
      </c>
      <c r="T24" s="41">
        <v>5</v>
      </c>
      <c r="U24" s="42">
        <v>3</v>
      </c>
      <c r="V24" s="41">
        <v>0</v>
      </c>
      <c r="W24" s="42">
        <v>0</v>
      </c>
      <c r="X24" s="41">
        <v>2</v>
      </c>
      <c r="Y24" s="42">
        <v>1</v>
      </c>
      <c r="Z24" s="35">
        <f t="shared" si="10"/>
        <v>2.3041474654377881E-2</v>
      </c>
      <c r="AA24" s="22">
        <v>170</v>
      </c>
      <c r="AB24" s="22">
        <v>7</v>
      </c>
      <c r="AC24" s="23">
        <v>0</v>
      </c>
      <c r="AD24" s="22">
        <v>6</v>
      </c>
      <c r="AE24" s="23">
        <v>0</v>
      </c>
      <c r="AF24" s="22">
        <v>0</v>
      </c>
      <c r="AG24" s="23">
        <v>0</v>
      </c>
      <c r="AH24" s="35">
        <f t="shared" si="4"/>
        <v>4.1176470588235294E-2</v>
      </c>
    </row>
    <row r="25" spans="1:34">
      <c r="A25" s="21" t="s">
        <v>51</v>
      </c>
      <c r="B25" s="21" t="s">
        <v>52</v>
      </c>
      <c r="C25" s="22">
        <f t="shared" si="5"/>
        <v>68</v>
      </c>
      <c r="D25" s="41">
        <f t="shared" si="6"/>
        <v>11</v>
      </c>
      <c r="E25" s="42">
        <f t="shared" si="7"/>
        <v>7</v>
      </c>
      <c r="F25" s="41">
        <f t="shared" si="0"/>
        <v>0</v>
      </c>
      <c r="G25" s="42">
        <f t="shared" si="1"/>
        <v>0</v>
      </c>
      <c r="H25" s="41">
        <f t="shared" si="2"/>
        <v>0</v>
      </c>
      <c r="I25" s="42">
        <f t="shared" si="3"/>
        <v>0</v>
      </c>
      <c r="J25" s="35">
        <f t="shared" si="8"/>
        <v>0.16176470588235295</v>
      </c>
      <c r="K25" s="22">
        <v>21</v>
      </c>
      <c r="L25" s="41">
        <v>4</v>
      </c>
      <c r="M25" s="42">
        <v>3</v>
      </c>
      <c r="N25" s="41">
        <v>0</v>
      </c>
      <c r="O25" s="42">
        <v>0</v>
      </c>
      <c r="P25" s="41">
        <v>0</v>
      </c>
      <c r="Q25" s="42">
        <v>0</v>
      </c>
      <c r="R25" s="35">
        <f t="shared" si="9"/>
        <v>0.19047619047619047</v>
      </c>
      <c r="S25" s="22">
        <v>27</v>
      </c>
      <c r="T25" s="41">
        <v>7</v>
      </c>
      <c r="U25" s="42">
        <v>4</v>
      </c>
      <c r="V25" s="41">
        <v>0</v>
      </c>
      <c r="W25" s="42">
        <v>0</v>
      </c>
      <c r="X25" s="41">
        <v>0</v>
      </c>
      <c r="Y25" s="42">
        <v>0</v>
      </c>
      <c r="Z25" s="35">
        <f t="shared" si="10"/>
        <v>0.25925925925925924</v>
      </c>
      <c r="AA25" s="22">
        <v>20</v>
      </c>
      <c r="AB25" s="22">
        <v>0</v>
      </c>
      <c r="AC25" s="23">
        <v>0</v>
      </c>
      <c r="AD25" s="22">
        <v>0</v>
      </c>
      <c r="AE25" s="23">
        <v>0</v>
      </c>
      <c r="AF25" s="22">
        <v>0</v>
      </c>
      <c r="AG25" s="23">
        <v>0</v>
      </c>
      <c r="AH25" s="35">
        <f t="shared" si="4"/>
        <v>0</v>
      </c>
    </row>
    <row r="26" spans="1:34">
      <c r="A26" s="21" t="s">
        <v>53</v>
      </c>
      <c r="B26" s="21" t="s">
        <v>28</v>
      </c>
      <c r="C26" s="22">
        <f t="shared" si="5"/>
        <v>37</v>
      </c>
      <c r="D26" s="41">
        <f t="shared" si="6"/>
        <v>9</v>
      </c>
      <c r="E26" s="42">
        <f t="shared" si="7"/>
        <v>2</v>
      </c>
      <c r="F26" s="41">
        <f t="shared" si="0"/>
        <v>0</v>
      </c>
      <c r="G26" s="42">
        <f t="shared" si="1"/>
        <v>0</v>
      </c>
      <c r="H26" s="41">
        <f t="shared" si="2"/>
        <v>0</v>
      </c>
      <c r="I26" s="42">
        <f t="shared" si="3"/>
        <v>0</v>
      </c>
      <c r="J26" s="35">
        <f t="shared" si="8"/>
        <v>0.24324324324324326</v>
      </c>
      <c r="K26" s="22">
        <v>14</v>
      </c>
      <c r="L26" s="41">
        <v>6</v>
      </c>
      <c r="M26" s="42">
        <v>2</v>
      </c>
      <c r="N26" s="41">
        <v>0</v>
      </c>
      <c r="O26" s="42">
        <v>0</v>
      </c>
      <c r="P26" s="41">
        <v>0</v>
      </c>
      <c r="Q26" s="42">
        <v>0</v>
      </c>
      <c r="R26" s="35">
        <f t="shared" si="9"/>
        <v>0.42857142857142855</v>
      </c>
      <c r="S26" s="22">
        <v>13</v>
      </c>
      <c r="T26" s="41">
        <v>3</v>
      </c>
      <c r="U26" s="42">
        <v>0</v>
      </c>
      <c r="V26" s="41">
        <v>0</v>
      </c>
      <c r="W26" s="42">
        <v>0</v>
      </c>
      <c r="X26" s="41">
        <v>0</v>
      </c>
      <c r="Y26" s="42">
        <v>0</v>
      </c>
      <c r="Z26" s="35">
        <f t="shared" si="10"/>
        <v>0.23076923076923078</v>
      </c>
      <c r="AA26" s="22">
        <v>10</v>
      </c>
      <c r="AB26" s="22">
        <v>0</v>
      </c>
      <c r="AC26" s="23">
        <v>0</v>
      </c>
      <c r="AD26" s="22">
        <v>0</v>
      </c>
      <c r="AE26" s="23">
        <v>0</v>
      </c>
      <c r="AF26" s="22">
        <v>0</v>
      </c>
      <c r="AG26" s="23">
        <v>0</v>
      </c>
      <c r="AH26" s="35">
        <f t="shared" si="4"/>
        <v>0</v>
      </c>
    </row>
    <row r="27" spans="1:34">
      <c r="A27" s="21" t="s">
        <v>54</v>
      </c>
      <c r="B27" s="21" t="s">
        <v>55</v>
      </c>
      <c r="C27" s="22">
        <f t="shared" si="5"/>
        <v>44</v>
      </c>
      <c r="D27" s="41">
        <f t="shared" si="6"/>
        <v>7</v>
      </c>
      <c r="E27" s="42">
        <f t="shared" si="7"/>
        <v>3</v>
      </c>
      <c r="F27" s="41">
        <f t="shared" si="0"/>
        <v>0</v>
      </c>
      <c r="G27" s="42">
        <f t="shared" si="1"/>
        <v>0</v>
      </c>
      <c r="H27" s="41">
        <f t="shared" si="2"/>
        <v>0</v>
      </c>
      <c r="I27" s="42">
        <f t="shared" si="3"/>
        <v>0</v>
      </c>
      <c r="J27" s="35">
        <f t="shared" si="8"/>
        <v>0.15909090909090909</v>
      </c>
      <c r="K27" s="22">
        <v>8</v>
      </c>
      <c r="L27" s="41">
        <v>7</v>
      </c>
      <c r="M27" s="42">
        <v>3</v>
      </c>
      <c r="N27" s="41">
        <v>0</v>
      </c>
      <c r="O27" s="42">
        <v>0</v>
      </c>
      <c r="P27" s="41">
        <v>0</v>
      </c>
      <c r="Q27" s="42">
        <v>0</v>
      </c>
      <c r="R27" s="35">
        <f t="shared" si="9"/>
        <v>0.875</v>
      </c>
      <c r="S27" s="22">
        <v>18</v>
      </c>
      <c r="T27" s="41">
        <v>0</v>
      </c>
      <c r="U27" s="42">
        <v>0</v>
      </c>
      <c r="V27" s="41">
        <v>0</v>
      </c>
      <c r="W27" s="42">
        <v>0</v>
      </c>
      <c r="X27" s="41">
        <v>0</v>
      </c>
      <c r="Y27" s="42">
        <v>0</v>
      </c>
      <c r="Z27" s="35">
        <f t="shared" si="10"/>
        <v>0</v>
      </c>
      <c r="AA27" s="22">
        <v>18</v>
      </c>
      <c r="AB27" s="22">
        <v>0</v>
      </c>
      <c r="AC27" s="23">
        <v>0</v>
      </c>
      <c r="AD27" s="22">
        <v>0</v>
      </c>
      <c r="AE27" s="23">
        <v>0</v>
      </c>
      <c r="AF27" s="22">
        <v>0</v>
      </c>
      <c r="AG27" s="23">
        <v>0</v>
      </c>
      <c r="AH27" s="35">
        <f t="shared" si="4"/>
        <v>0</v>
      </c>
    </row>
    <row r="28" spans="1:34">
      <c r="A28" s="21" t="s">
        <v>56</v>
      </c>
      <c r="B28" s="21" t="s">
        <v>57</v>
      </c>
      <c r="C28" s="22">
        <f t="shared" si="5"/>
        <v>309</v>
      </c>
      <c r="D28" s="41">
        <f t="shared" si="6"/>
        <v>33</v>
      </c>
      <c r="E28" s="42">
        <f t="shared" si="7"/>
        <v>11</v>
      </c>
      <c r="F28" s="41">
        <f t="shared" si="0"/>
        <v>0</v>
      </c>
      <c r="G28" s="42">
        <f t="shared" si="1"/>
        <v>0</v>
      </c>
      <c r="H28" s="41">
        <f t="shared" si="2"/>
        <v>0</v>
      </c>
      <c r="I28" s="42">
        <f t="shared" si="3"/>
        <v>0</v>
      </c>
      <c r="J28" s="35">
        <f t="shared" si="8"/>
        <v>0.10679611650485436</v>
      </c>
      <c r="K28" s="22">
        <v>38</v>
      </c>
      <c r="L28" s="41">
        <v>12</v>
      </c>
      <c r="M28" s="42">
        <v>4</v>
      </c>
      <c r="N28" s="41">
        <v>0</v>
      </c>
      <c r="O28" s="42">
        <v>0</v>
      </c>
      <c r="P28" s="41">
        <v>0</v>
      </c>
      <c r="Q28" s="42">
        <v>0</v>
      </c>
      <c r="R28" s="35">
        <f t="shared" si="9"/>
        <v>0.31578947368421051</v>
      </c>
      <c r="S28" s="22">
        <v>183</v>
      </c>
      <c r="T28" s="41">
        <v>20</v>
      </c>
      <c r="U28" s="42">
        <v>6</v>
      </c>
      <c r="V28" s="41">
        <v>0</v>
      </c>
      <c r="W28" s="42">
        <v>0</v>
      </c>
      <c r="X28" s="41">
        <v>0</v>
      </c>
      <c r="Y28" s="42">
        <v>0</v>
      </c>
      <c r="Z28" s="35">
        <f t="shared" si="10"/>
        <v>0.10928961748633879</v>
      </c>
      <c r="AA28" s="22">
        <v>88</v>
      </c>
      <c r="AB28" s="22">
        <v>1</v>
      </c>
      <c r="AC28" s="23">
        <v>1</v>
      </c>
      <c r="AD28" s="22">
        <v>0</v>
      </c>
      <c r="AE28" s="23">
        <v>0</v>
      </c>
      <c r="AF28" s="22">
        <v>0</v>
      </c>
      <c r="AG28" s="23">
        <v>0</v>
      </c>
      <c r="AH28" s="35">
        <f t="shared" si="4"/>
        <v>1.1363636363636364E-2</v>
      </c>
    </row>
    <row r="29" spans="1:34">
      <c r="A29" s="21" t="s">
        <v>58</v>
      </c>
      <c r="B29" s="21" t="s">
        <v>57</v>
      </c>
      <c r="C29" s="22">
        <f t="shared" si="5"/>
        <v>91</v>
      </c>
      <c r="D29" s="41">
        <f t="shared" si="6"/>
        <v>2</v>
      </c>
      <c r="E29" s="42">
        <f t="shared" si="7"/>
        <v>0</v>
      </c>
      <c r="F29" s="41">
        <f t="shared" si="0"/>
        <v>0</v>
      </c>
      <c r="G29" s="42">
        <f t="shared" si="1"/>
        <v>0</v>
      </c>
      <c r="H29" s="41">
        <f t="shared" si="2"/>
        <v>0</v>
      </c>
      <c r="I29" s="42">
        <f t="shared" si="3"/>
        <v>0</v>
      </c>
      <c r="J29" s="35">
        <f t="shared" si="8"/>
        <v>2.197802197802198E-2</v>
      </c>
      <c r="K29" s="22">
        <v>16</v>
      </c>
      <c r="L29" s="41">
        <v>0</v>
      </c>
      <c r="M29" s="42">
        <v>0</v>
      </c>
      <c r="N29" s="41">
        <v>0</v>
      </c>
      <c r="O29" s="42">
        <v>0</v>
      </c>
      <c r="P29" s="41">
        <v>0</v>
      </c>
      <c r="Q29" s="42">
        <v>0</v>
      </c>
      <c r="R29" s="35">
        <f t="shared" si="9"/>
        <v>0</v>
      </c>
      <c r="S29" s="22">
        <v>33</v>
      </c>
      <c r="T29" s="41">
        <v>2</v>
      </c>
      <c r="U29" s="42">
        <v>0</v>
      </c>
      <c r="V29" s="41">
        <v>0</v>
      </c>
      <c r="W29" s="42">
        <v>0</v>
      </c>
      <c r="X29" s="41">
        <v>0</v>
      </c>
      <c r="Y29" s="42">
        <v>0</v>
      </c>
      <c r="Z29" s="35">
        <f t="shared" si="10"/>
        <v>6.0606060606060608E-2</v>
      </c>
      <c r="AA29" s="22">
        <v>42</v>
      </c>
      <c r="AB29" s="22">
        <v>0</v>
      </c>
      <c r="AC29" s="23">
        <v>0</v>
      </c>
      <c r="AD29" s="22">
        <v>0</v>
      </c>
      <c r="AE29" s="23">
        <v>0</v>
      </c>
      <c r="AF29" s="22">
        <v>0</v>
      </c>
      <c r="AG29" s="23">
        <v>0</v>
      </c>
      <c r="AH29" s="35">
        <f t="shared" si="4"/>
        <v>0</v>
      </c>
    </row>
    <row r="30" spans="1:34">
      <c r="A30" s="21" t="s">
        <v>59</v>
      </c>
      <c r="B30" s="21" t="s">
        <v>57</v>
      </c>
      <c r="C30" s="22">
        <f t="shared" si="5"/>
        <v>87</v>
      </c>
      <c r="D30" s="41">
        <f t="shared" si="6"/>
        <v>6</v>
      </c>
      <c r="E30" s="42">
        <f t="shared" si="7"/>
        <v>4</v>
      </c>
      <c r="F30" s="41">
        <f t="shared" si="0"/>
        <v>0</v>
      </c>
      <c r="G30" s="42">
        <f t="shared" si="1"/>
        <v>0</v>
      </c>
      <c r="H30" s="41">
        <f t="shared" si="2"/>
        <v>0</v>
      </c>
      <c r="I30" s="42">
        <f t="shared" si="3"/>
        <v>0</v>
      </c>
      <c r="J30" s="35">
        <f t="shared" si="8"/>
        <v>6.8965517241379309E-2</v>
      </c>
      <c r="K30" s="22">
        <v>18</v>
      </c>
      <c r="L30" s="41">
        <v>3</v>
      </c>
      <c r="M30" s="42">
        <v>1</v>
      </c>
      <c r="N30" s="41">
        <v>0</v>
      </c>
      <c r="O30" s="42">
        <v>0</v>
      </c>
      <c r="P30" s="41">
        <v>0</v>
      </c>
      <c r="Q30" s="42">
        <v>0</v>
      </c>
      <c r="R30" s="35">
        <f t="shared" si="9"/>
        <v>0.16666666666666666</v>
      </c>
      <c r="S30" s="22">
        <v>39</v>
      </c>
      <c r="T30" s="41">
        <v>3</v>
      </c>
      <c r="U30" s="42">
        <v>3</v>
      </c>
      <c r="V30" s="41">
        <v>0</v>
      </c>
      <c r="W30" s="42">
        <v>0</v>
      </c>
      <c r="X30" s="41">
        <v>0</v>
      </c>
      <c r="Y30" s="42">
        <v>0</v>
      </c>
      <c r="Z30" s="35">
        <f t="shared" si="10"/>
        <v>7.6923076923076927E-2</v>
      </c>
      <c r="AA30" s="22">
        <v>30</v>
      </c>
      <c r="AB30" s="22">
        <v>0</v>
      </c>
      <c r="AC30" s="23">
        <v>0</v>
      </c>
      <c r="AD30" s="22">
        <v>0</v>
      </c>
      <c r="AE30" s="23">
        <v>0</v>
      </c>
      <c r="AF30" s="22">
        <v>0</v>
      </c>
      <c r="AG30" s="23">
        <v>0</v>
      </c>
      <c r="AH30" s="35">
        <f t="shared" si="4"/>
        <v>0</v>
      </c>
    </row>
    <row r="31" spans="1:34">
      <c r="A31" s="21" t="s">
        <v>60</v>
      </c>
      <c r="B31" s="21" t="s">
        <v>57</v>
      </c>
      <c r="C31" s="22">
        <f t="shared" si="5"/>
        <v>86</v>
      </c>
      <c r="D31" s="41">
        <f t="shared" si="6"/>
        <v>5</v>
      </c>
      <c r="E31" s="42">
        <f t="shared" si="7"/>
        <v>3</v>
      </c>
      <c r="F31" s="41">
        <f t="shared" si="0"/>
        <v>0</v>
      </c>
      <c r="G31" s="42">
        <f t="shared" si="1"/>
        <v>0</v>
      </c>
      <c r="H31" s="41">
        <f t="shared" si="2"/>
        <v>0</v>
      </c>
      <c r="I31" s="42">
        <f t="shared" si="3"/>
        <v>0</v>
      </c>
      <c r="J31" s="35">
        <f t="shared" si="8"/>
        <v>5.8139534883720929E-2</v>
      </c>
      <c r="K31" s="22">
        <v>11</v>
      </c>
      <c r="L31" s="41">
        <v>3</v>
      </c>
      <c r="M31" s="42">
        <v>3</v>
      </c>
      <c r="N31" s="41">
        <v>0</v>
      </c>
      <c r="O31" s="42">
        <v>0</v>
      </c>
      <c r="P31" s="41">
        <v>0</v>
      </c>
      <c r="Q31" s="42">
        <v>0</v>
      </c>
      <c r="R31" s="35">
        <f t="shared" si="9"/>
        <v>0.27272727272727271</v>
      </c>
      <c r="S31" s="22">
        <v>45</v>
      </c>
      <c r="T31" s="41">
        <v>2</v>
      </c>
      <c r="U31" s="42">
        <v>0</v>
      </c>
      <c r="V31" s="41">
        <v>0</v>
      </c>
      <c r="W31" s="42">
        <v>0</v>
      </c>
      <c r="X31" s="41">
        <v>0</v>
      </c>
      <c r="Y31" s="42">
        <v>0</v>
      </c>
      <c r="Z31" s="35">
        <f t="shared" si="10"/>
        <v>4.4444444444444446E-2</v>
      </c>
      <c r="AA31" s="22">
        <v>30</v>
      </c>
      <c r="AB31" s="22">
        <v>0</v>
      </c>
      <c r="AC31" s="23">
        <v>0</v>
      </c>
      <c r="AD31" s="22">
        <v>0</v>
      </c>
      <c r="AE31" s="23">
        <v>0</v>
      </c>
      <c r="AF31" s="22">
        <v>0</v>
      </c>
      <c r="AG31" s="23">
        <v>0</v>
      </c>
      <c r="AH31" s="35">
        <f t="shared" si="4"/>
        <v>0</v>
      </c>
    </row>
    <row r="32" spans="1:34">
      <c r="A32" s="21" t="s">
        <v>61</v>
      </c>
      <c r="B32" s="21" t="s">
        <v>57</v>
      </c>
      <c r="C32" s="22">
        <f t="shared" si="5"/>
        <v>426</v>
      </c>
      <c r="D32" s="41">
        <f t="shared" si="6"/>
        <v>21</v>
      </c>
      <c r="E32" s="42">
        <f t="shared" si="7"/>
        <v>5</v>
      </c>
      <c r="F32" s="41">
        <f t="shared" si="0"/>
        <v>6</v>
      </c>
      <c r="G32" s="42">
        <f t="shared" si="1"/>
        <v>0</v>
      </c>
      <c r="H32" s="41">
        <f t="shared" si="2"/>
        <v>0</v>
      </c>
      <c r="I32" s="42">
        <f t="shared" si="3"/>
        <v>0</v>
      </c>
      <c r="J32" s="35">
        <f t="shared" si="8"/>
        <v>4.9295774647887321E-2</v>
      </c>
      <c r="K32" s="22">
        <v>40</v>
      </c>
      <c r="L32" s="41">
        <v>1</v>
      </c>
      <c r="M32" s="42">
        <v>1</v>
      </c>
      <c r="N32" s="41">
        <v>0</v>
      </c>
      <c r="O32" s="42">
        <v>0</v>
      </c>
      <c r="P32" s="41">
        <v>0</v>
      </c>
      <c r="Q32" s="42">
        <v>0</v>
      </c>
      <c r="R32" s="35">
        <f t="shared" si="9"/>
        <v>2.5000000000000001E-2</v>
      </c>
      <c r="S32" s="22">
        <v>237</v>
      </c>
      <c r="T32" s="41">
        <v>20</v>
      </c>
      <c r="U32" s="42">
        <v>4</v>
      </c>
      <c r="V32" s="41">
        <v>6</v>
      </c>
      <c r="W32" s="42">
        <v>0</v>
      </c>
      <c r="X32" s="41">
        <v>0</v>
      </c>
      <c r="Y32" s="42">
        <v>0</v>
      </c>
      <c r="Z32" s="35">
        <f t="shared" si="10"/>
        <v>8.4388185654008435E-2</v>
      </c>
      <c r="AA32" s="22">
        <v>149</v>
      </c>
      <c r="AB32" s="22">
        <v>0</v>
      </c>
      <c r="AC32" s="23">
        <v>0</v>
      </c>
      <c r="AD32" s="22">
        <v>0</v>
      </c>
      <c r="AE32" s="23">
        <v>0</v>
      </c>
      <c r="AF32" s="22">
        <v>0</v>
      </c>
      <c r="AG32" s="23">
        <v>0</v>
      </c>
      <c r="AH32" s="35">
        <f t="shared" si="4"/>
        <v>0</v>
      </c>
    </row>
    <row r="33" spans="1:34">
      <c r="A33" s="21" t="s">
        <v>62</v>
      </c>
      <c r="B33" s="21" t="s">
        <v>63</v>
      </c>
      <c r="C33" s="22">
        <f t="shared" si="5"/>
        <v>49</v>
      </c>
      <c r="D33" s="41">
        <f t="shared" si="6"/>
        <v>3</v>
      </c>
      <c r="E33" s="42">
        <f t="shared" si="7"/>
        <v>1</v>
      </c>
      <c r="F33" s="41">
        <f t="shared" si="0"/>
        <v>0</v>
      </c>
      <c r="G33" s="42">
        <f t="shared" si="1"/>
        <v>0</v>
      </c>
      <c r="H33" s="41">
        <f t="shared" si="2"/>
        <v>0</v>
      </c>
      <c r="I33" s="42">
        <f t="shared" si="3"/>
        <v>0</v>
      </c>
      <c r="J33" s="35">
        <f t="shared" si="8"/>
        <v>6.1224489795918366E-2</v>
      </c>
      <c r="K33" s="22">
        <v>22</v>
      </c>
      <c r="L33" s="41">
        <v>2</v>
      </c>
      <c r="M33" s="42">
        <v>0</v>
      </c>
      <c r="N33" s="41">
        <v>0</v>
      </c>
      <c r="O33" s="42">
        <v>0</v>
      </c>
      <c r="P33" s="41">
        <v>0</v>
      </c>
      <c r="Q33" s="42">
        <v>0</v>
      </c>
      <c r="R33" s="35">
        <f t="shared" si="9"/>
        <v>9.0909090909090912E-2</v>
      </c>
      <c r="S33" s="22">
        <v>16</v>
      </c>
      <c r="T33" s="41">
        <v>1</v>
      </c>
      <c r="U33" s="42">
        <v>1</v>
      </c>
      <c r="V33" s="41">
        <v>0</v>
      </c>
      <c r="W33" s="42">
        <v>0</v>
      </c>
      <c r="X33" s="41">
        <v>0</v>
      </c>
      <c r="Y33" s="42">
        <v>0</v>
      </c>
      <c r="Z33" s="35">
        <f t="shared" si="10"/>
        <v>6.25E-2</v>
      </c>
      <c r="AA33" s="22">
        <v>11</v>
      </c>
      <c r="AB33" s="22">
        <v>0</v>
      </c>
      <c r="AC33" s="23">
        <v>0</v>
      </c>
      <c r="AD33" s="22">
        <v>0</v>
      </c>
      <c r="AE33" s="23">
        <v>0</v>
      </c>
      <c r="AF33" s="22">
        <v>0</v>
      </c>
      <c r="AG33" s="23">
        <v>0</v>
      </c>
      <c r="AH33" s="35">
        <f t="shared" si="4"/>
        <v>0</v>
      </c>
    </row>
    <row r="34" spans="1:34">
      <c r="A34" s="21" t="s">
        <v>64</v>
      </c>
      <c r="B34" s="21" t="s">
        <v>63</v>
      </c>
      <c r="C34" s="22">
        <f t="shared" si="5"/>
        <v>29</v>
      </c>
      <c r="D34" s="41">
        <f t="shared" si="6"/>
        <v>5</v>
      </c>
      <c r="E34" s="42">
        <f t="shared" si="7"/>
        <v>1</v>
      </c>
      <c r="F34" s="41">
        <f t="shared" si="0"/>
        <v>0</v>
      </c>
      <c r="G34" s="42">
        <f t="shared" si="1"/>
        <v>0</v>
      </c>
      <c r="H34" s="41">
        <f t="shared" si="2"/>
        <v>0</v>
      </c>
      <c r="I34" s="42">
        <f t="shared" si="3"/>
        <v>0</v>
      </c>
      <c r="J34" s="35">
        <f t="shared" si="8"/>
        <v>0.17241379310344829</v>
      </c>
      <c r="K34" s="22">
        <v>9</v>
      </c>
      <c r="L34" s="41">
        <v>2</v>
      </c>
      <c r="M34" s="42">
        <v>1</v>
      </c>
      <c r="N34" s="41">
        <v>0</v>
      </c>
      <c r="O34" s="42">
        <v>0</v>
      </c>
      <c r="P34" s="41">
        <v>0</v>
      </c>
      <c r="Q34" s="42">
        <v>0</v>
      </c>
      <c r="R34" s="35">
        <f t="shared" si="9"/>
        <v>0.22222222222222221</v>
      </c>
      <c r="S34" s="22">
        <v>12</v>
      </c>
      <c r="T34" s="41">
        <v>3</v>
      </c>
      <c r="U34" s="42">
        <v>0</v>
      </c>
      <c r="V34" s="41">
        <v>0</v>
      </c>
      <c r="W34" s="42">
        <v>0</v>
      </c>
      <c r="X34" s="41">
        <v>0</v>
      </c>
      <c r="Y34" s="42">
        <v>0</v>
      </c>
      <c r="Z34" s="35">
        <f t="shared" si="10"/>
        <v>0.25</v>
      </c>
      <c r="AA34" s="22">
        <v>8</v>
      </c>
      <c r="AB34" s="22">
        <v>0</v>
      </c>
      <c r="AC34" s="23">
        <v>0</v>
      </c>
      <c r="AD34" s="22">
        <v>0</v>
      </c>
      <c r="AE34" s="23">
        <v>0</v>
      </c>
      <c r="AF34" s="22">
        <v>0</v>
      </c>
      <c r="AG34" s="23">
        <v>0</v>
      </c>
      <c r="AH34" s="35">
        <f t="shared" si="4"/>
        <v>0</v>
      </c>
    </row>
    <row r="35" spans="1:34">
      <c r="A35" s="21" t="s">
        <v>65</v>
      </c>
      <c r="B35" s="21" t="s">
        <v>66</v>
      </c>
      <c r="C35" s="22">
        <f t="shared" si="5"/>
        <v>166</v>
      </c>
      <c r="D35" s="41">
        <f t="shared" si="6"/>
        <v>10</v>
      </c>
      <c r="E35" s="42">
        <f t="shared" si="7"/>
        <v>2</v>
      </c>
      <c r="F35" s="41">
        <f t="shared" si="0"/>
        <v>0</v>
      </c>
      <c r="G35" s="42">
        <f t="shared" si="1"/>
        <v>0</v>
      </c>
      <c r="H35" s="41">
        <f t="shared" si="2"/>
        <v>0</v>
      </c>
      <c r="I35" s="42">
        <f t="shared" si="3"/>
        <v>0</v>
      </c>
      <c r="J35" s="35">
        <f t="shared" si="8"/>
        <v>6.0240963855421686E-2</v>
      </c>
      <c r="K35" s="22">
        <v>25</v>
      </c>
      <c r="L35" s="41">
        <v>4</v>
      </c>
      <c r="M35" s="42">
        <v>1</v>
      </c>
      <c r="N35" s="41">
        <v>0</v>
      </c>
      <c r="O35" s="42">
        <v>0</v>
      </c>
      <c r="P35" s="41">
        <v>0</v>
      </c>
      <c r="Q35" s="42">
        <v>0</v>
      </c>
      <c r="R35" s="35">
        <f t="shared" si="9"/>
        <v>0.16</v>
      </c>
      <c r="S35" s="22">
        <v>79</v>
      </c>
      <c r="T35" s="41">
        <v>6</v>
      </c>
      <c r="U35" s="42">
        <v>1</v>
      </c>
      <c r="V35" s="41">
        <v>0</v>
      </c>
      <c r="W35" s="42">
        <v>0</v>
      </c>
      <c r="X35" s="41">
        <v>0</v>
      </c>
      <c r="Y35" s="42">
        <v>0</v>
      </c>
      <c r="Z35" s="35">
        <f t="shared" si="10"/>
        <v>7.5949367088607597E-2</v>
      </c>
      <c r="AA35" s="22">
        <v>62</v>
      </c>
      <c r="AB35" s="22">
        <v>0</v>
      </c>
      <c r="AC35" s="23">
        <v>0</v>
      </c>
      <c r="AD35" s="22">
        <v>0</v>
      </c>
      <c r="AE35" s="23">
        <v>0</v>
      </c>
      <c r="AF35" s="22">
        <v>0</v>
      </c>
      <c r="AG35" s="23">
        <v>0</v>
      </c>
      <c r="AH35" s="35">
        <f t="shared" si="4"/>
        <v>0</v>
      </c>
    </row>
    <row r="36" spans="1:34">
      <c r="A36" s="21" t="s">
        <v>67</v>
      </c>
      <c r="B36" s="21" t="s">
        <v>68</v>
      </c>
      <c r="C36" s="22">
        <f t="shared" si="5"/>
        <v>162</v>
      </c>
      <c r="D36" s="41">
        <f t="shared" si="6"/>
        <v>17</v>
      </c>
      <c r="E36" s="42">
        <f t="shared" si="7"/>
        <v>8</v>
      </c>
      <c r="F36" s="41">
        <f t="shared" si="0"/>
        <v>0</v>
      </c>
      <c r="G36" s="42">
        <f t="shared" si="1"/>
        <v>0</v>
      </c>
      <c r="H36" s="41">
        <f t="shared" si="2"/>
        <v>0</v>
      </c>
      <c r="I36" s="42">
        <f t="shared" si="3"/>
        <v>0</v>
      </c>
      <c r="J36" s="35">
        <f t="shared" si="8"/>
        <v>0.10493827160493827</v>
      </c>
      <c r="K36" s="22">
        <v>22</v>
      </c>
      <c r="L36" s="41">
        <v>7</v>
      </c>
      <c r="M36" s="42">
        <v>5</v>
      </c>
      <c r="N36" s="41">
        <v>0</v>
      </c>
      <c r="O36" s="42">
        <v>0</v>
      </c>
      <c r="P36" s="41">
        <v>0</v>
      </c>
      <c r="Q36" s="42">
        <v>0</v>
      </c>
      <c r="R36" s="35">
        <f t="shared" si="9"/>
        <v>0.31818181818181818</v>
      </c>
      <c r="S36" s="22">
        <v>89</v>
      </c>
      <c r="T36" s="41">
        <v>7</v>
      </c>
      <c r="U36" s="42">
        <v>3</v>
      </c>
      <c r="V36" s="41">
        <v>0</v>
      </c>
      <c r="W36" s="42">
        <v>0</v>
      </c>
      <c r="X36" s="41">
        <v>0</v>
      </c>
      <c r="Y36" s="42">
        <v>0</v>
      </c>
      <c r="Z36" s="35">
        <f t="shared" si="10"/>
        <v>7.8651685393258425E-2</v>
      </c>
      <c r="AA36" s="22">
        <v>51</v>
      </c>
      <c r="AB36" s="22">
        <v>3</v>
      </c>
      <c r="AC36" s="23">
        <v>0</v>
      </c>
      <c r="AD36" s="22">
        <v>0</v>
      </c>
      <c r="AE36" s="23">
        <v>0</v>
      </c>
      <c r="AF36" s="22">
        <v>0</v>
      </c>
      <c r="AG36" s="23">
        <v>0</v>
      </c>
      <c r="AH36" s="35">
        <f t="shared" si="4"/>
        <v>5.8823529411764705E-2</v>
      </c>
    </row>
    <row r="37" spans="1:34">
      <c r="A37" s="21" t="s">
        <v>69</v>
      </c>
      <c r="B37" s="21" t="s">
        <v>70</v>
      </c>
      <c r="C37" s="22">
        <f t="shared" si="5"/>
        <v>97</v>
      </c>
      <c r="D37" s="41">
        <f t="shared" si="6"/>
        <v>10</v>
      </c>
      <c r="E37" s="42">
        <f t="shared" si="7"/>
        <v>2</v>
      </c>
      <c r="F37" s="41">
        <f t="shared" si="0"/>
        <v>0</v>
      </c>
      <c r="G37" s="42">
        <f t="shared" si="1"/>
        <v>0</v>
      </c>
      <c r="H37" s="41">
        <f t="shared" si="2"/>
        <v>0</v>
      </c>
      <c r="I37" s="42">
        <f t="shared" si="3"/>
        <v>0</v>
      </c>
      <c r="J37" s="35">
        <f t="shared" si="8"/>
        <v>0.10309278350515463</v>
      </c>
      <c r="K37" s="22">
        <v>35</v>
      </c>
      <c r="L37" s="41">
        <v>4</v>
      </c>
      <c r="M37" s="42">
        <v>2</v>
      </c>
      <c r="N37" s="41">
        <v>0</v>
      </c>
      <c r="O37" s="42">
        <v>0</v>
      </c>
      <c r="P37" s="41">
        <v>0</v>
      </c>
      <c r="Q37" s="42">
        <v>0</v>
      </c>
      <c r="R37" s="35">
        <f t="shared" si="9"/>
        <v>0.11428571428571428</v>
      </c>
      <c r="S37" s="22">
        <v>36</v>
      </c>
      <c r="T37" s="41">
        <v>6</v>
      </c>
      <c r="U37" s="42">
        <v>0</v>
      </c>
      <c r="V37" s="41">
        <v>0</v>
      </c>
      <c r="W37" s="42">
        <v>0</v>
      </c>
      <c r="X37" s="41">
        <v>0</v>
      </c>
      <c r="Y37" s="42">
        <v>0</v>
      </c>
      <c r="Z37" s="35">
        <f t="shared" si="10"/>
        <v>0.16666666666666666</v>
      </c>
      <c r="AA37" s="22">
        <v>26</v>
      </c>
      <c r="AB37" s="22">
        <v>0</v>
      </c>
      <c r="AC37" s="23">
        <v>0</v>
      </c>
      <c r="AD37" s="22">
        <v>0</v>
      </c>
      <c r="AE37" s="23">
        <v>0</v>
      </c>
      <c r="AF37" s="22">
        <v>0</v>
      </c>
      <c r="AG37" s="23">
        <v>0</v>
      </c>
      <c r="AH37" s="38" t="s">
        <v>100</v>
      </c>
    </row>
    <row r="38" spans="1:34">
      <c r="A38" s="21" t="s">
        <v>71</v>
      </c>
      <c r="B38" s="21" t="s">
        <v>72</v>
      </c>
      <c r="C38" s="22">
        <f t="shared" si="5"/>
        <v>98</v>
      </c>
      <c r="D38" s="41">
        <f t="shared" si="6"/>
        <v>11</v>
      </c>
      <c r="E38" s="42">
        <f t="shared" si="7"/>
        <v>5</v>
      </c>
      <c r="F38" s="41">
        <f t="shared" si="0"/>
        <v>0</v>
      </c>
      <c r="G38" s="42">
        <f t="shared" si="1"/>
        <v>0</v>
      </c>
      <c r="H38" s="41">
        <f t="shared" si="2"/>
        <v>0</v>
      </c>
      <c r="I38" s="42">
        <f t="shared" si="3"/>
        <v>0</v>
      </c>
      <c r="J38" s="35">
        <f t="shared" si="8"/>
        <v>0.11224489795918367</v>
      </c>
      <c r="K38" s="22">
        <v>32</v>
      </c>
      <c r="L38" s="41">
        <v>5</v>
      </c>
      <c r="M38" s="42">
        <v>3</v>
      </c>
      <c r="N38" s="41">
        <v>0</v>
      </c>
      <c r="O38" s="42">
        <v>0</v>
      </c>
      <c r="P38" s="41">
        <v>0</v>
      </c>
      <c r="Q38" s="42">
        <v>0</v>
      </c>
      <c r="R38" s="35">
        <f t="shared" si="9"/>
        <v>0.15625</v>
      </c>
      <c r="S38" s="22">
        <v>44</v>
      </c>
      <c r="T38" s="41">
        <v>6</v>
      </c>
      <c r="U38" s="42">
        <v>2</v>
      </c>
      <c r="V38" s="41">
        <v>0</v>
      </c>
      <c r="W38" s="42">
        <v>0</v>
      </c>
      <c r="X38" s="41">
        <v>0</v>
      </c>
      <c r="Y38" s="42">
        <v>0</v>
      </c>
      <c r="Z38" s="35">
        <f t="shared" si="10"/>
        <v>0.13636363636363635</v>
      </c>
      <c r="AA38" s="22">
        <v>22</v>
      </c>
      <c r="AB38" s="22">
        <v>0</v>
      </c>
      <c r="AC38" s="23">
        <v>0</v>
      </c>
      <c r="AD38" s="24">
        <v>0</v>
      </c>
      <c r="AE38" s="25">
        <v>0</v>
      </c>
      <c r="AF38" s="22">
        <v>0</v>
      </c>
      <c r="AG38" s="23">
        <v>0</v>
      </c>
      <c r="AH38" s="35">
        <f t="shared" si="4"/>
        <v>0</v>
      </c>
    </row>
    <row r="39" spans="1:34" ht="18.600000000000001" thickBot="1">
      <c r="A39" s="26" t="s">
        <v>73</v>
      </c>
      <c r="B39" s="26" t="s">
        <v>74</v>
      </c>
      <c r="C39" s="27">
        <f t="shared" si="5"/>
        <v>59</v>
      </c>
      <c r="D39" s="44">
        <f t="shared" si="6"/>
        <v>5</v>
      </c>
      <c r="E39" s="45">
        <f t="shared" si="7"/>
        <v>2</v>
      </c>
      <c r="F39" s="44">
        <f t="shared" si="0"/>
        <v>0</v>
      </c>
      <c r="G39" s="45">
        <f t="shared" si="1"/>
        <v>0</v>
      </c>
      <c r="H39" s="44">
        <f t="shared" si="2"/>
        <v>0</v>
      </c>
      <c r="I39" s="45">
        <f t="shared" si="3"/>
        <v>0</v>
      </c>
      <c r="J39" s="36">
        <f t="shared" si="8"/>
        <v>8.4745762711864403E-2</v>
      </c>
      <c r="K39" s="27">
        <v>30</v>
      </c>
      <c r="L39" s="44">
        <v>4</v>
      </c>
      <c r="M39" s="45">
        <v>2</v>
      </c>
      <c r="N39" s="44">
        <v>0</v>
      </c>
      <c r="O39" s="45">
        <v>0</v>
      </c>
      <c r="P39" s="44">
        <v>0</v>
      </c>
      <c r="Q39" s="45">
        <v>0</v>
      </c>
      <c r="R39" s="36">
        <f t="shared" si="9"/>
        <v>0.13333333333333333</v>
      </c>
      <c r="S39" s="27">
        <v>17</v>
      </c>
      <c r="T39" s="44">
        <v>1</v>
      </c>
      <c r="U39" s="45">
        <v>0</v>
      </c>
      <c r="V39" s="44">
        <v>0</v>
      </c>
      <c r="W39" s="45">
        <v>0</v>
      </c>
      <c r="X39" s="44">
        <v>0</v>
      </c>
      <c r="Y39" s="45">
        <v>0</v>
      </c>
      <c r="Z39" s="36">
        <f t="shared" si="10"/>
        <v>5.8823529411764705E-2</v>
      </c>
      <c r="AA39" s="27">
        <v>12</v>
      </c>
      <c r="AB39" s="27">
        <v>0</v>
      </c>
      <c r="AC39" s="28">
        <v>0</v>
      </c>
      <c r="AD39" s="29">
        <v>0</v>
      </c>
      <c r="AE39" s="30">
        <v>0</v>
      </c>
      <c r="AF39" s="27">
        <v>0</v>
      </c>
      <c r="AG39" s="28">
        <v>0</v>
      </c>
      <c r="AH39" s="36">
        <f t="shared" si="4"/>
        <v>0</v>
      </c>
    </row>
    <row r="40" spans="1:34" ht="18.600000000000001" thickTop="1">
      <c r="A40" s="55" t="s">
        <v>89</v>
      </c>
      <c r="B40" s="55"/>
      <c r="C40" s="46">
        <f>SUM(C6:C39)</f>
        <v>4813</v>
      </c>
      <c r="D40" s="41">
        <f t="shared" ref="D40:I40" si="11">SUM(D6:D39)</f>
        <v>347</v>
      </c>
      <c r="E40" s="42">
        <f t="shared" si="11"/>
        <v>125</v>
      </c>
      <c r="F40" s="41">
        <f t="shared" si="11"/>
        <v>15</v>
      </c>
      <c r="G40" s="42">
        <f t="shared" si="1"/>
        <v>1</v>
      </c>
      <c r="H40" s="41">
        <f t="shared" si="11"/>
        <v>27</v>
      </c>
      <c r="I40" s="42">
        <f t="shared" si="11"/>
        <v>3</v>
      </c>
      <c r="J40" s="35">
        <f>D40/C40</f>
        <v>7.2096405568252656E-2</v>
      </c>
      <c r="K40" s="22">
        <f>SUM(K6:K39)</f>
        <v>814</v>
      </c>
      <c r="L40" s="41">
        <f t="shared" ref="L40:Q40" si="12">SUM(L6:L39)</f>
        <v>120</v>
      </c>
      <c r="M40" s="42">
        <f>SUM(M6:M39)</f>
        <v>60</v>
      </c>
      <c r="N40" s="41">
        <f t="shared" si="12"/>
        <v>0</v>
      </c>
      <c r="O40" s="42">
        <f t="shared" si="12"/>
        <v>0</v>
      </c>
      <c r="P40" s="41">
        <f t="shared" si="12"/>
        <v>0</v>
      </c>
      <c r="Q40" s="42">
        <f t="shared" si="12"/>
        <v>0</v>
      </c>
      <c r="R40" s="35">
        <f>L40/K40</f>
        <v>0.14742014742014742</v>
      </c>
      <c r="S40" s="46">
        <f>SUM(S6:S39)</f>
        <v>2265</v>
      </c>
      <c r="T40" s="41">
        <f t="shared" ref="T40:U40" si="13">SUM(T6:T39)</f>
        <v>188</v>
      </c>
      <c r="U40" s="42">
        <f t="shared" si="13"/>
        <v>58</v>
      </c>
      <c r="V40" s="41">
        <f t="shared" ref="V40" si="14">SUM(V6:V39)</f>
        <v>8</v>
      </c>
      <c r="W40" s="42">
        <f t="shared" ref="W40" si="15">SUM(W6:W39)</f>
        <v>0</v>
      </c>
      <c r="X40" s="41">
        <f t="shared" ref="X40" si="16">SUM(X6:X39)</f>
        <v>18</v>
      </c>
      <c r="Y40" s="42">
        <f t="shared" ref="Y40" si="17">SUM(Y6:Y39)</f>
        <v>2</v>
      </c>
      <c r="Z40" s="35">
        <f>T40/S40</f>
        <v>8.300220750551876E-2</v>
      </c>
      <c r="AA40" s="46">
        <f t="shared" ref="AA40:AG40" si="18">SUM(AA6:AA39)</f>
        <v>1734</v>
      </c>
      <c r="AB40" s="22">
        <f t="shared" si="18"/>
        <v>39</v>
      </c>
      <c r="AC40" s="23">
        <f t="shared" si="18"/>
        <v>7</v>
      </c>
      <c r="AD40" s="39">
        <f t="shared" si="18"/>
        <v>7</v>
      </c>
      <c r="AE40" s="40">
        <f t="shared" si="18"/>
        <v>1</v>
      </c>
      <c r="AF40" s="22">
        <f>SUM(AF6:AF39)</f>
        <v>9</v>
      </c>
      <c r="AG40" s="23">
        <f t="shared" si="18"/>
        <v>1</v>
      </c>
      <c r="AH40" s="35">
        <f t="shared" si="4"/>
        <v>2.2491349480968859E-2</v>
      </c>
    </row>
    <row r="41" spans="1:34">
      <c r="C41" s="19"/>
    </row>
    <row r="42" spans="1:34">
      <c r="A42" t="s">
        <v>76</v>
      </c>
    </row>
    <row r="43" spans="1:34">
      <c r="A43" t="s">
        <v>101</v>
      </c>
    </row>
    <row r="44" spans="1:34">
      <c r="A44" t="s">
        <v>77</v>
      </c>
    </row>
    <row r="45" spans="1:34">
      <c r="A45" t="s">
        <v>78</v>
      </c>
    </row>
  </sheetData>
  <mergeCells count="27">
    <mergeCell ref="AA3:AH3"/>
    <mergeCell ref="AA4:AA5"/>
    <mergeCell ref="AB4:AC5"/>
    <mergeCell ref="AH4:AH5"/>
    <mergeCell ref="AD5:AE5"/>
    <mergeCell ref="AF5:AG5"/>
    <mergeCell ref="A40:B40"/>
    <mergeCell ref="D4:E5"/>
    <mergeCell ref="F5:G5"/>
    <mergeCell ref="H5:I5"/>
    <mergeCell ref="K3:R3"/>
    <mergeCell ref="K4:K5"/>
    <mergeCell ref="L4:M5"/>
    <mergeCell ref="R4:R5"/>
    <mergeCell ref="N5:O5"/>
    <mergeCell ref="P5:Q5"/>
    <mergeCell ref="A3:A5"/>
    <mergeCell ref="B3:B5"/>
    <mergeCell ref="C3:J3"/>
    <mergeCell ref="C4:C5"/>
    <mergeCell ref="J4:J5"/>
    <mergeCell ref="S3:Z3"/>
    <mergeCell ref="S4:S5"/>
    <mergeCell ref="T4:U5"/>
    <mergeCell ref="Z4:Z5"/>
    <mergeCell ref="V5:W5"/>
    <mergeCell ref="X5:Y5"/>
  </mergeCells>
  <phoneticPr fontId="2"/>
  <pageMargins left="0.7" right="0.7" top="0.75" bottom="0.75" header="0.3" footer="0.3"/>
  <pageSetup paperSize="9"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188F-F6B0-47E1-B675-F56816AF7D47}">
  <sheetPr>
    <pageSetUpPr fitToPage="1"/>
  </sheetPr>
  <dimension ref="A1:V47"/>
  <sheetViews>
    <sheetView view="pageBreakPreview" topLeftCell="H1" zoomScale="85" zoomScaleNormal="100" zoomScaleSheetLayoutView="85" workbookViewId="0">
      <selection activeCell="R3" sqref="R3:V3"/>
    </sheetView>
  </sheetViews>
  <sheetFormatPr defaultRowHeight="13.2"/>
  <cols>
    <col min="1" max="1" width="26.33203125" bestFit="1" customWidth="1"/>
    <col min="2" max="2" width="35.77734375" bestFit="1" customWidth="1"/>
    <col min="3" max="3" width="15.33203125" customWidth="1"/>
    <col min="8" max="8" width="15.33203125" customWidth="1"/>
    <col min="13" max="13" width="15.33203125" customWidth="1"/>
    <col min="18" max="18" width="15.33203125" customWidth="1"/>
  </cols>
  <sheetData>
    <row r="1" spans="1:22">
      <c r="A1" t="s">
        <v>79</v>
      </c>
    </row>
    <row r="3" spans="1:22" s="1" customFormat="1" ht="13.5" customHeight="1">
      <c r="A3" s="61" t="s">
        <v>1</v>
      </c>
      <c r="B3" s="61" t="s">
        <v>2</v>
      </c>
      <c r="C3" s="70" t="s">
        <v>80</v>
      </c>
      <c r="D3" s="70"/>
      <c r="E3" s="70"/>
      <c r="F3" s="70"/>
      <c r="G3" s="70"/>
      <c r="H3" s="71" t="s">
        <v>90</v>
      </c>
      <c r="I3" s="71"/>
      <c r="J3" s="71"/>
      <c r="K3" s="71"/>
      <c r="L3" s="71"/>
      <c r="M3" s="74" t="s">
        <v>91</v>
      </c>
      <c r="N3" s="75"/>
      <c r="O3" s="75"/>
      <c r="P3" s="75"/>
      <c r="Q3" s="76"/>
      <c r="R3" s="74" t="s">
        <v>92</v>
      </c>
      <c r="S3" s="75"/>
      <c r="T3" s="75"/>
      <c r="U3" s="75"/>
      <c r="V3" s="76"/>
    </row>
    <row r="4" spans="1:22" ht="23.25" customHeight="1">
      <c r="A4" s="62"/>
      <c r="B4" s="62"/>
      <c r="C4" s="68" t="s">
        <v>84</v>
      </c>
      <c r="D4" s="66" t="s">
        <v>93</v>
      </c>
      <c r="E4" s="72"/>
      <c r="F4" s="73"/>
      <c r="G4" s="68" t="s">
        <v>86</v>
      </c>
      <c r="H4" s="51" t="s">
        <v>84</v>
      </c>
      <c r="I4" s="65" t="s">
        <v>93</v>
      </c>
      <c r="J4" s="69"/>
      <c r="K4" s="51"/>
      <c r="L4" s="51" t="s">
        <v>86</v>
      </c>
      <c r="M4" s="51" t="s">
        <v>84</v>
      </c>
      <c r="N4" s="65" t="s">
        <v>94</v>
      </c>
      <c r="O4" s="12"/>
      <c r="P4" s="18"/>
      <c r="Q4" s="51" t="s">
        <v>86</v>
      </c>
      <c r="R4" s="51" t="s">
        <v>84</v>
      </c>
      <c r="S4" s="65" t="s">
        <v>94</v>
      </c>
      <c r="T4" s="12"/>
      <c r="U4" s="18"/>
      <c r="V4" s="51" t="s">
        <v>86</v>
      </c>
    </row>
    <row r="5" spans="1:22" ht="39.6">
      <c r="A5" s="63"/>
      <c r="B5" s="63"/>
      <c r="C5" s="67"/>
      <c r="D5" s="67"/>
      <c r="E5" s="17" t="s">
        <v>95</v>
      </c>
      <c r="F5" s="17" t="s">
        <v>96</v>
      </c>
      <c r="G5" s="67"/>
      <c r="H5" s="64"/>
      <c r="I5" s="64"/>
      <c r="J5" s="16" t="s">
        <v>95</v>
      </c>
      <c r="K5" s="16" t="s">
        <v>96</v>
      </c>
      <c r="L5" s="64"/>
      <c r="M5" s="64"/>
      <c r="N5" s="64"/>
      <c r="O5" s="16" t="s">
        <v>95</v>
      </c>
      <c r="P5" s="16" t="s">
        <v>96</v>
      </c>
      <c r="Q5" s="64"/>
      <c r="R5" s="64"/>
      <c r="S5" s="64"/>
      <c r="T5" s="16" t="s">
        <v>95</v>
      </c>
      <c r="U5" s="16" t="s">
        <v>96</v>
      </c>
      <c r="V5" s="64"/>
    </row>
    <row r="6" spans="1:22" ht="13.5" customHeight="1">
      <c r="A6" s="9" t="s">
        <v>97</v>
      </c>
      <c r="B6" s="9" t="s">
        <v>16</v>
      </c>
      <c r="C6" s="9">
        <v>25</v>
      </c>
      <c r="D6" s="9">
        <v>1</v>
      </c>
      <c r="E6" s="9">
        <v>0</v>
      </c>
      <c r="F6" s="9">
        <v>0</v>
      </c>
      <c r="G6" s="9">
        <f>D6/C6</f>
        <v>0.04</v>
      </c>
      <c r="H6" s="9">
        <v>25</v>
      </c>
      <c r="I6" s="9">
        <v>1</v>
      </c>
      <c r="J6" s="9">
        <v>0</v>
      </c>
      <c r="K6" s="9">
        <v>0</v>
      </c>
      <c r="L6" s="9">
        <f>I6/H6</f>
        <v>0.04</v>
      </c>
      <c r="M6" s="9">
        <v>44</v>
      </c>
      <c r="N6" s="9">
        <v>4</v>
      </c>
      <c r="O6" s="9">
        <v>0</v>
      </c>
      <c r="P6" s="9">
        <v>2</v>
      </c>
      <c r="Q6" s="9">
        <f>N6/M6</f>
        <v>9.0909090909090912E-2</v>
      </c>
      <c r="R6" s="9"/>
      <c r="S6" s="9"/>
      <c r="T6" s="9"/>
      <c r="U6" s="9"/>
      <c r="V6" s="9"/>
    </row>
    <row r="7" spans="1:22">
      <c r="A7" s="5" t="s">
        <v>17</v>
      </c>
      <c r="B7" s="5" t="s">
        <v>18</v>
      </c>
      <c r="C7" s="5">
        <v>22</v>
      </c>
      <c r="D7" s="5">
        <v>5</v>
      </c>
      <c r="E7" s="5">
        <v>0</v>
      </c>
      <c r="F7" s="5">
        <v>0</v>
      </c>
      <c r="G7" s="9">
        <f t="shared" ref="G7:G39" si="0">D7/C7</f>
        <v>0.22727272727272727</v>
      </c>
      <c r="H7" s="5">
        <v>22</v>
      </c>
      <c r="I7" s="5">
        <v>5</v>
      </c>
      <c r="J7" s="5">
        <v>0</v>
      </c>
      <c r="K7" s="5">
        <v>0</v>
      </c>
      <c r="L7" s="9">
        <f t="shared" ref="L7:L39" si="1">I7/H7</f>
        <v>0.22727272727272727</v>
      </c>
      <c r="M7" s="5">
        <v>66</v>
      </c>
      <c r="N7" s="5">
        <v>7</v>
      </c>
      <c r="O7" s="5">
        <v>1</v>
      </c>
      <c r="P7" s="5">
        <v>0</v>
      </c>
      <c r="Q7" s="9">
        <f t="shared" ref="Q7:Q39" si="2">N7/M7</f>
        <v>0.10606060606060606</v>
      </c>
      <c r="R7" s="5"/>
      <c r="S7" s="5"/>
      <c r="T7" s="5"/>
      <c r="U7" s="5"/>
      <c r="V7" s="5"/>
    </row>
    <row r="8" spans="1:22">
      <c r="A8" s="5" t="s">
        <v>19</v>
      </c>
      <c r="B8" s="5" t="s">
        <v>20</v>
      </c>
      <c r="C8" s="5">
        <v>53</v>
      </c>
      <c r="D8" s="5">
        <v>5</v>
      </c>
      <c r="E8" s="5">
        <v>0</v>
      </c>
      <c r="F8" s="5">
        <v>0</v>
      </c>
      <c r="G8" s="9">
        <f t="shared" si="0"/>
        <v>9.4339622641509441E-2</v>
      </c>
      <c r="H8" s="5">
        <v>53</v>
      </c>
      <c r="I8" s="5">
        <v>5</v>
      </c>
      <c r="J8" s="5">
        <v>0</v>
      </c>
      <c r="K8" s="5">
        <v>0</v>
      </c>
      <c r="L8" s="9">
        <f t="shared" si="1"/>
        <v>9.4339622641509441E-2</v>
      </c>
      <c r="M8" s="5">
        <v>41</v>
      </c>
      <c r="N8" s="5">
        <v>1</v>
      </c>
      <c r="O8" s="5">
        <v>0</v>
      </c>
      <c r="P8" s="5">
        <v>0</v>
      </c>
      <c r="Q8" s="9">
        <f t="shared" si="2"/>
        <v>2.4390243902439025E-2</v>
      </c>
      <c r="R8" s="5"/>
      <c r="S8" s="5"/>
      <c r="T8" s="5"/>
      <c r="U8" s="5"/>
      <c r="V8" s="5"/>
    </row>
    <row r="9" spans="1:22">
      <c r="A9" s="5" t="s">
        <v>21</v>
      </c>
      <c r="B9" s="5" t="s">
        <v>22</v>
      </c>
      <c r="C9" s="5">
        <v>15</v>
      </c>
      <c r="D9" s="5">
        <v>3</v>
      </c>
      <c r="E9" s="5">
        <v>0</v>
      </c>
      <c r="F9" s="5">
        <v>0</v>
      </c>
      <c r="G9" s="9">
        <f t="shared" si="0"/>
        <v>0.2</v>
      </c>
      <c r="H9" s="5">
        <v>15</v>
      </c>
      <c r="I9" s="5">
        <v>3</v>
      </c>
      <c r="J9" s="5">
        <v>0</v>
      </c>
      <c r="K9" s="5">
        <v>0</v>
      </c>
      <c r="L9" s="9">
        <f t="shared" si="1"/>
        <v>0.2</v>
      </c>
      <c r="M9" s="5">
        <v>17</v>
      </c>
      <c r="N9" s="5">
        <v>2</v>
      </c>
      <c r="O9" s="5">
        <v>0</v>
      </c>
      <c r="P9" s="5">
        <v>0</v>
      </c>
      <c r="Q9" s="9">
        <f t="shared" si="2"/>
        <v>0.11764705882352941</v>
      </c>
      <c r="R9" s="5"/>
      <c r="S9" s="5"/>
      <c r="T9" s="5"/>
      <c r="U9" s="5"/>
      <c r="V9" s="5"/>
    </row>
    <row r="10" spans="1:22">
      <c r="A10" s="5" t="s">
        <v>23</v>
      </c>
      <c r="B10" s="5" t="s">
        <v>24</v>
      </c>
      <c r="C10" s="5">
        <v>79</v>
      </c>
      <c r="D10" s="5">
        <v>7</v>
      </c>
      <c r="E10" s="5">
        <v>0</v>
      </c>
      <c r="F10" s="5">
        <v>0</v>
      </c>
      <c r="G10" s="9">
        <f t="shared" si="0"/>
        <v>8.8607594936708861E-2</v>
      </c>
      <c r="H10" s="5">
        <v>79</v>
      </c>
      <c r="I10" s="5">
        <v>7</v>
      </c>
      <c r="J10" s="5">
        <v>0</v>
      </c>
      <c r="K10" s="5">
        <v>0</v>
      </c>
      <c r="L10" s="9">
        <f t="shared" si="1"/>
        <v>8.8607594936708861E-2</v>
      </c>
      <c r="M10" s="5">
        <v>233</v>
      </c>
      <c r="N10" s="5">
        <v>28</v>
      </c>
      <c r="O10" s="5">
        <v>1</v>
      </c>
      <c r="P10" s="5">
        <v>18</v>
      </c>
      <c r="Q10" s="9">
        <f t="shared" si="2"/>
        <v>0.12017167381974249</v>
      </c>
      <c r="R10" s="5"/>
      <c r="S10" s="5"/>
      <c r="T10" s="5"/>
      <c r="U10" s="5"/>
      <c r="V10" s="5"/>
    </row>
    <row r="11" spans="1:22">
      <c r="A11" s="5" t="s">
        <v>25</v>
      </c>
      <c r="B11" s="5" t="s">
        <v>26</v>
      </c>
      <c r="C11" s="5">
        <v>21</v>
      </c>
      <c r="D11" s="5">
        <v>1</v>
      </c>
      <c r="E11" s="5">
        <v>0</v>
      </c>
      <c r="F11" s="5">
        <v>0</v>
      </c>
      <c r="G11" s="9">
        <f t="shared" si="0"/>
        <v>4.7619047619047616E-2</v>
      </c>
      <c r="H11" s="5">
        <v>21</v>
      </c>
      <c r="I11" s="5">
        <v>1</v>
      </c>
      <c r="J11" s="5">
        <v>0</v>
      </c>
      <c r="K11" s="5">
        <v>0</v>
      </c>
      <c r="L11" s="9">
        <f t="shared" si="1"/>
        <v>4.7619047619047616E-2</v>
      </c>
      <c r="M11" s="5">
        <v>93</v>
      </c>
      <c r="N11" s="5">
        <v>5</v>
      </c>
      <c r="O11" s="5">
        <v>1</v>
      </c>
      <c r="P11" s="5">
        <v>0</v>
      </c>
      <c r="Q11" s="9">
        <f t="shared" si="2"/>
        <v>5.3763440860215055E-2</v>
      </c>
      <c r="R11" s="5"/>
      <c r="S11" s="5"/>
      <c r="T11" s="5"/>
      <c r="U11" s="5"/>
      <c r="V11" s="5"/>
    </row>
    <row r="12" spans="1:22">
      <c r="A12" s="5" t="s">
        <v>27</v>
      </c>
      <c r="B12" s="5" t="s">
        <v>28</v>
      </c>
      <c r="C12" s="5">
        <v>10</v>
      </c>
      <c r="D12" s="5">
        <v>0</v>
      </c>
      <c r="E12" s="5">
        <v>0</v>
      </c>
      <c r="F12" s="5">
        <v>0</v>
      </c>
      <c r="G12" s="9">
        <f t="shared" si="0"/>
        <v>0</v>
      </c>
      <c r="H12" s="5">
        <v>10</v>
      </c>
      <c r="I12" s="5">
        <v>0</v>
      </c>
      <c r="J12" s="5">
        <v>0</v>
      </c>
      <c r="K12" s="5">
        <v>0</v>
      </c>
      <c r="L12" s="9">
        <f t="shared" si="1"/>
        <v>0</v>
      </c>
      <c r="M12" s="5">
        <v>6</v>
      </c>
      <c r="N12" s="5">
        <v>0</v>
      </c>
      <c r="O12" s="5">
        <v>0</v>
      </c>
      <c r="P12" s="5">
        <v>0</v>
      </c>
      <c r="Q12" s="9">
        <f t="shared" si="2"/>
        <v>0</v>
      </c>
      <c r="R12" s="5"/>
      <c r="S12" s="5"/>
      <c r="T12" s="5"/>
      <c r="U12" s="5"/>
      <c r="V12" s="5"/>
    </row>
    <row r="13" spans="1:22">
      <c r="A13" s="5" t="s">
        <v>29</v>
      </c>
      <c r="B13" s="5" t="s">
        <v>30</v>
      </c>
      <c r="C13" s="5">
        <v>19</v>
      </c>
      <c r="D13" s="5">
        <v>1</v>
      </c>
      <c r="E13" s="5">
        <v>0</v>
      </c>
      <c r="F13" s="5">
        <v>0</v>
      </c>
      <c r="G13" s="9">
        <f t="shared" si="0"/>
        <v>5.2631578947368418E-2</v>
      </c>
      <c r="H13" s="5">
        <v>19</v>
      </c>
      <c r="I13" s="5">
        <v>1</v>
      </c>
      <c r="J13" s="5">
        <v>0</v>
      </c>
      <c r="K13" s="5">
        <v>0</v>
      </c>
      <c r="L13" s="9">
        <f t="shared" si="1"/>
        <v>5.2631578947368418E-2</v>
      </c>
      <c r="M13" s="5">
        <v>64</v>
      </c>
      <c r="N13" s="5">
        <v>7</v>
      </c>
      <c r="O13" s="5">
        <v>0</v>
      </c>
      <c r="P13" s="5">
        <v>0</v>
      </c>
      <c r="Q13" s="9">
        <f t="shared" si="2"/>
        <v>0.109375</v>
      </c>
      <c r="R13" s="5"/>
      <c r="S13" s="5"/>
      <c r="T13" s="5"/>
      <c r="U13" s="5"/>
      <c r="V13" s="5"/>
    </row>
    <row r="14" spans="1:22">
      <c r="A14" s="5" t="s">
        <v>31</v>
      </c>
      <c r="B14" s="5" t="s">
        <v>32</v>
      </c>
      <c r="C14" s="5">
        <v>37</v>
      </c>
      <c r="D14" s="5">
        <v>3</v>
      </c>
      <c r="E14" s="5">
        <v>0</v>
      </c>
      <c r="F14" s="5">
        <v>0</v>
      </c>
      <c r="G14" s="9">
        <f t="shared" si="0"/>
        <v>8.1081081081081086E-2</v>
      </c>
      <c r="H14" s="5">
        <v>37</v>
      </c>
      <c r="I14" s="5">
        <v>3</v>
      </c>
      <c r="J14" s="5">
        <v>0</v>
      </c>
      <c r="K14" s="5">
        <v>0</v>
      </c>
      <c r="L14" s="9">
        <f t="shared" si="1"/>
        <v>8.1081081081081086E-2</v>
      </c>
      <c r="M14" s="5">
        <v>180</v>
      </c>
      <c r="N14" s="5">
        <v>19</v>
      </c>
      <c r="O14" s="5">
        <v>4</v>
      </c>
      <c r="P14" s="5">
        <v>6</v>
      </c>
      <c r="Q14" s="9">
        <f t="shared" si="2"/>
        <v>0.10555555555555556</v>
      </c>
      <c r="R14" s="5"/>
      <c r="S14" s="5"/>
      <c r="T14" s="5"/>
      <c r="U14" s="5"/>
      <c r="V14" s="5"/>
    </row>
    <row r="15" spans="1:22">
      <c r="A15" s="5" t="s">
        <v>33</v>
      </c>
      <c r="B15" s="5" t="s">
        <v>34</v>
      </c>
      <c r="C15" s="5">
        <v>41</v>
      </c>
      <c r="D15" s="5">
        <v>8</v>
      </c>
      <c r="E15" s="5">
        <v>0</v>
      </c>
      <c r="F15" s="5">
        <v>0</v>
      </c>
      <c r="G15" s="9">
        <f t="shared" si="0"/>
        <v>0.1951219512195122</v>
      </c>
      <c r="H15" s="5">
        <v>41</v>
      </c>
      <c r="I15" s="5">
        <v>8</v>
      </c>
      <c r="J15" s="5">
        <v>0</v>
      </c>
      <c r="K15" s="5">
        <v>0</v>
      </c>
      <c r="L15" s="9">
        <f t="shared" si="1"/>
        <v>0.1951219512195122</v>
      </c>
      <c r="M15" s="5">
        <v>99</v>
      </c>
      <c r="N15" s="5">
        <v>6</v>
      </c>
      <c r="O15" s="5">
        <v>0</v>
      </c>
      <c r="P15" s="5">
        <v>0</v>
      </c>
      <c r="Q15" s="9">
        <f t="shared" si="2"/>
        <v>6.0606060606060608E-2</v>
      </c>
      <c r="R15" s="5"/>
      <c r="S15" s="5"/>
      <c r="T15" s="5"/>
      <c r="U15" s="5"/>
      <c r="V15" s="5"/>
    </row>
    <row r="16" spans="1:22">
      <c r="A16" s="5" t="s">
        <v>35</v>
      </c>
      <c r="B16" s="5" t="s">
        <v>36</v>
      </c>
      <c r="C16" s="5">
        <v>18</v>
      </c>
      <c r="D16" s="5">
        <v>1</v>
      </c>
      <c r="E16" s="5">
        <v>0</v>
      </c>
      <c r="F16" s="5">
        <v>0</v>
      </c>
      <c r="G16" s="9">
        <f t="shared" si="0"/>
        <v>5.5555555555555552E-2</v>
      </c>
      <c r="H16" s="5">
        <v>18</v>
      </c>
      <c r="I16" s="5">
        <v>1</v>
      </c>
      <c r="J16" s="5">
        <v>0</v>
      </c>
      <c r="K16" s="5">
        <v>0</v>
      </c>
      <c r="L16" s="9">
        <f t="shared" si="1"/>
        <v>5.5555555555555552E-2</v>
      </c>
      <c r="M16" s="5">
        <v>78</v>
      </c>
      <c r="N16" s="5">
        <v>8</v>
      </c>
      <c r="O16" s="5">
        <v>0</v>
      </c>
      <c r="P16" s="5">
        <v>1</v>
      </c>
      <c r="Q16" s="9">
        <f t="shared" si="2"/>
        <v>0.10256410256410256</v>
      </c>
      <c r="R16" s="5"/>
      <c r="S16" s="5"/>
      <c r="T16" s="5"/>
      <c r="U16" s="5"/>
      <c r="V16" s="5"/>
    </row>
    <row r="17" spans="1:22">
      <c r="A17" s="5" t="s">
        <v>37</v>
      </c>
      <c r="B17" s="5" t="s">
        <v>28</v>
      </c>
      <c r="C17" s="5">
        <v>14</v>
      </c>
      <c r="D17" s="5">
        <v>1</v>
      </c>
      <c r="E17" s="5">
        <v>0</v>
      </c>
      <c r="F17" s="5">
        <v>0</v>
      </c>
      <c r="G17" s="9">
        <f t="shared" si="0"/>
        <v>7.1428571428571425E-2</v>
      </c>
      <c r="H17" s="5">
        <v>14</v>
      </c>
      <c r="I17" s="5">
        <v>1</v>
      </c>
      <c r="J17" s="5">
        <v>0</v>
      </c>
      <c r="K17" s="5">
        <v>0</v>
      </c>
      <c r="L17" s="9">
        <f t="shared" si="1"/>
        <v>7.1428571428571425E-2</v>
      </c>
      <c r="M17" s="5">
        <v>20</v>
      </c>
      <c r="N17" s="5">
        <v>2</v>
      </c>
      <c r="O17" s="5">
        <v>0</v>
      </c>
      <c r="P17" s="5">
        <v>0</v>
      </c>
      <c r="Q17" s="9">
        <f t="shared" si="2"/>
        <v>0.1</v>
      </c>
      <c r="R17" s="5"/>
      <c r="S17" s="5"/>
      <c r="T17" s="5"/>
      <c r="U17" s="5"/>
      <c r="V17" s="5"/>
    </row>
    <row r="18" spans="1:22">
      <c r="A18" s="5" t="s">
        <v>38</v>
      </c>
      <c r="B18" s="5" t="s">
        <v>39</v>
      </c>
      <c r="C18" s="5">
        <v>10</v>
      </c>
      <c r="D18" s="5">
        <v>1</v>
      </c>
      <c r="E18" s="5">
        <v>0</v>
      </c>
      <c r="F18" s="5">
        <v>0</v>
      </c>
      <c r="G18" s="9">
        <f t="shared" si="0"/>
        <v>0.1</v>
      </c>
      <c r="H18" s="5">
        <v>10</v>
      </c>
      <c r="I18" s="5">
        <v>1</v>
      </c>
      <c r="J18" s="5">
        <v>0</v>
      </c>
      <c r="K18" s="5">
        <v>0</v>
      </c>
      <c r="L18" s="9">
        <f t="shared" si="1"/>
        <v>0.1</v>
      </c>
      <c r="M18" s="5">
        <v>27</v>
      </c>
      <c r="N18" s="5">
        <v>1</v>
      </c>
      <c r="O18" s="5">
        <v>0</v>
      </c>
      <c r="P18" s="5">
        <v>0</v>
      </c>
      <c r="Q18" s="9">
        <f t="shared" si="2"/>
        <v>3.7037037037037035E-2</v>
      </c>
      <c r="R18" s="5"/>
      <c r="S18" s="5"/>
      <c r="T18" s="5"/>
      <c r="U18" s="5"/>
      <c r="V18" s="5"/>
    </row>
    <row r="19" spans="1:22">
      <c r="A19" s="5" t="s">
        <v>40</v>
      </c>
      <c r="B19" s="5" t="s">
        <v>41</v>
      </c>
      <c r="C19" s="5">
        <v>20</v>
      </c>
      <c r="D19" s="5">
        <v>1</v>
      </c>
      <c r="E19" s="5">
        <v>0</v>
      </c>
      <c r="F19" s="5">
        <v>0</v>
      </c>
      <c r="G19" s="9">
        <f t="shared" si="0"/>
        <v>0.05</v>
      </c>
      <c r="H19" s="5">
        <v>20</v>
      </c>
      <c r="I19" s="5">
        <v>1</v>
      </c>
      <c r="J19" s="5">
        <v>0</v>
      </c>
      <c r="K19" s="5">
        <v>0</v>
      </c>
      <c r="L19" s="9">
        <f t="shared" si="1"/>
        <v>0.05</v>
      </c>
      <c r="M19" s="5">
        <v>44</v>
      </c>
      <c r="N19" s="5">
        <v>1</v>
      </c>
      <c r="O19" s="5">
        <v>0</v>
      </c>
      <c r="P19" s="5">
        <v>1</v>
      </c>
      <c r="Q19" s="9">
        <f t="shared" si="2"/>
        <v>2.2727272727272728E-2</v>
      </c>
      <c r="R19" s="5"/>
      <c r="S19" s="5"/>
      <c r="T19" s="5"/>
      <c r="U19" s="5"/>
      <c r="V19" s="5"/>
    </row>
    <row r="20" spans="1:22">
      <c r="A20" s="5" t="s">
        <v>42</v>
      </c>
      <c r="B20" s="5" t="s">
        <v>28</v>
      </c>
      <c r="C20" s="5">
        <v>16</v>
      </c>
      <c r="D20" s="5">
        <v>1</v>
      </c>
      <c r="E20" s="5">
        <v>0</v>
      </c>
      <c r="F20" s="5">
        <v>0</v>
      </c>
      <c r="G20" s="9">
        <f t="shared" si="0"/>
        <v>6.25E-2</v>
      </c>
      <c r="H20" s="5">
        <v>16</v>
      </c>
      <c r="I20" s="5">
        <v>1</v>
      </c>
      <c r="J20" s="5">
        <v>0</v>
      </c>
      <c r="K20" s="5">
        <v>0</v>
      </c>
      <c r="L20" s="9">
        <f t="shared" si="1"/>
        <v>6.25E-2</v>
      </c>
      <c r="M20" s="5">
        <v>16</v>
      </c>
      <c r="N20" s="5">
        <v>2</v>
      </c>
      <c r="O20" s="5">
        <v>0</v>
      </c>
      <c r="P20" s="5">
        <v>0</v>
      </c>
      <c r="Q20" s="9">
        <f t="shared" si="2"/>
        <v>0.125</v>
      </c>
      <c r="R20" s="5"/>
      <c r="S20" s="5"/>
      <c r="T20" s="5"/>
      <c r="U20" s="5"/>
      <c r="V20" s="5"/>
    </row>
    <row r="21" spans="1:22">
      <c r="A21" s="5" t="s">
        <v>43</v>
      </c>
      <c r="B21" s="5" t="s">
        <v>24</v>
      </c>
      <c r="C21" s="5">
        <v>4</v>
      </c>
      <c r="D21" s="5">
        <v>2</v>
      </c>
      <c r="E21" s="5">
        <v>0</v>
      </c>
      <c r="F21" s="5">
        <v>0</v>
      </c>
      <c r="G21" s="9">
        <f t="shared" si="0"/>
        <v>0.5</v>
      </c>
      <c r="H21" s="5">
        <v>4</v>
      </c>
      <c r="I21" s="5">
        <v>2</v>
      </c>
      <c r="J21" s="5">
        <v>0</v>
      </c>
      <c r="K21" s="5">
        <v>0</v>
      </c>
      <c r="L21" s="9">
        <f t="shared" si="1"/>
        <v>0.5</v>
      </c>
      <c r="M21" s="5">
        <v>21</v>
      </c>
      <c r="N21" s="5">
        <v>1</v>
      </c>
      <c r="O21" s="5">
        <v>0</v>
      </c>
      <c r="P21" s="5">
        <v>0</v>
      </c>
      <c r="Q21" s="9">
        <f t="shared" si="2"/>
        <v>4.7619047619047616E-2</v>
      </c>
      <c r="R21" s="5"/>
      <c r="S21" s="5"/>
      <c r="T21" s="5"/>
      <c r="U21" s="5"/>
      <c r="V21" s="5"/>
    </row>
    <row r="22" spans="1:22">
      <c r="A22" s="5" t="s">
        <v>46</v>
      </c>
      <c r="B22" s="5" t="s">
        <v>45</v>
      </c>
      <c r="C22" s="5">
        <v>13</v>
      </c>
      <c r="D22" s="5">
        <v>3</v>
      </c>
      <c r="E22" s="5">
        <v>0</v>
      </c>
      <c r="F22" s="5">
        <v>0</v>
      </c>
      <c r="G22" s="9">
        <f t="shared" si="0"/>
        <v>0.23076923076923078</v>
      </c>
      <c r="H22" s="5">
        <v>13</v>
      </c>
      <c r="I22" s="5">
        <v>3</v>
      </c>
      <c r="J22" s="5">
        <v>0</v>
      </c>
      <c r="K22" s="5">
        <v>0</v>
      </c>
      <c r="L22" s="9">
        <f t="shared" si="1"/>
        <v>0.23076923076923078</v>
      </c>
      <c r="M22" s="5">
        <v>10</v>
      </c>
      <c r="N22" s="5">
        <v>0</v>
      </c>
      <c r="O22" s="5">
        <v>0</v>
      </c>
      <c r="P22" s="5">
        <v>0</v>
      </c>
      <c r="Q22" s="9">
        <f t="shared" si="2"/>
        <v>0</v>
      </c>
      <c r="R22" s="5"/>
      <c r="S22" s="5"/>
      <c r="T22" s="5"/>
      <c r="U22" s="5"/>
      <c r="V22" s="5"/>
    </row>
    <row r="23" spans="1:22">
      <c r="A23" s="5" t="s">
        <v>47</v>
      </c>
      <c r="B23" s="5" t="s">
        <v>48</v>
      </c>
      <c r="C23" s="5">
        <v>15</v>
      </c>
      <c r="D23" s="5">
        <v>4</v>
      </c>
      <c r="E23" s="5">
        <v>0</v>
      </c>
      <c r="F23" s="5">
        <v>0</v>
      </c>
      <c r="G23" s="9">
        <f t="shared" si="0"/>
        <v>0.26666666666666666</v>
      </c>
      <c r="H23" s="5">
        <v>15</v>
      </c>
      <c r="I23" s="5">
        <v>4</v>
      </c>
      <c r="J23" s="5">
        <v>0</v>
      </c>
      <c r="K23" s="5">
        <v>0</v>
      </c>
      <c r="L23" s="9">
        <f t="shared" si="1"/>
        <v>0.26666666666666666</v>
      </c>
      <c r="M23" s="5">
        <v>27</v>
      </c>
      <c r="N23" s="5">
        <v>6</v>
      </c>
      <c r="O23" s="5">
        <v>0</v>
      </c>
      <c r="P23" s="5">
        <v>0</v>
      </c>
      <c r="Q23" s="9">
        <f t="shared" si="2"/>
        <v>0.22222222222222221</v>
      </c>
      <c r="R23" s="5"/>
      <c r="S23" s="5"/>
      <c r="T23" s="5"/>
      <c r="U23" s="5"/>
      <c r="V23" s="5"/>
    </row>
    <row r="24" spans="1:22">
      <c r="A24" s="5" t="s">
        <v>49</v>
      </c>
      <c r="B24" s="5" t="s">
        <v>50</v>
      </c>
      <c r="C24" s="5">
        <v>44</v>
      </c>
      <c r="D24" s="5">
        <v>7</v>
      </c>
      <c r="E24" s="5">
        <v>0</v>
      </c>
      <c r="F24" s="5">
        <v>0</v>
      </c>
      <c r="G24" s="9">
        <f t="shared" si="0"/>
        <v>0.15909090909090909</v>
      </c>
      <c r="H24" s="5">
        <v>44</v>
      </c>
      <c r="I24" s="5">
        <v>7</v>
      </c>
      <c r="J24" s="5">
        <v>0</v>
      </c>
      <c r="K24" s="5">
        <v>0</v>
      </c>
      <c r="L24" s="9">
        <f t="shared" si="1"/>
        <v>0.15909090909090909</v>
      </c>
      <c r="M24" s="5">
        <v>176</v>
      </c>
      <c r="N24" s="5">
        <v>9</v>
      </c>
      <c r="O24" s="5">
        <v>1</v>
      </c>
      <c r="P24" s="5">
        <v>2</v>
      </c>
      <c r="Q24" s="9">
        <f t="shared" si="2"/>
        <v>5.113636363636364E-2</v>
      </c>
      <c r="R24" s="5"/>
      <c r="S24" s="5"/>
      <c r="T24" s="5"/>
      <c r="U24" s="5"/>
      <c r="V24" s="5"/>
    </row>
    <row r="25" spans="1:22">
      <c r="A25" s="5" t="s">
        <v>51</v>
      </c>
      <c r="B25" s="5" t="s">
        <v>52</v>
      </c>
      <c r="C25" s="5">
        <v>22</v>
      </c>
      <c r="D25" s="5">
        <v>7</v>
      </c>
      <c r="E25" s="5">
        <v>0</v>
      </c>
      <c r="F25" s="5">
        <v>0</v>
      </c>
      <c r="G25" s="9">
        <f t="shared" si="0"/>
        <v>0.31818181818181818</v>
      </c>
      <c r="H25" s="5">
        <v>22</v>
      </c>
      <c r="I25" s="5">
        <v>7</v>
      </c>
      <c r="J25" s="5">
        <v>0</v>
      </c>
      <c r="K25" s="5">
        <v>0</v>
      </c>
      <c r="L25" s="9">
        <f t="shared" si="1"/>
        <v>0.31818181818181818</v>
      </c>
      <c r="M25" s="5">
        <v>13</v>
      </c>
      <c r="N25" s="5">
        <v>3</v>
      </c>
      <c r="O25" s="5">
        <v>0</v>
      </c>
      <c r="P25" s="5">
        <v>0</v>
      </c>
      <c r="Q25" s="9">
        <f t="shared" si="2"/>
        <v>0.23076923076923078</v>
      </c>
      <c r="R25" s="5"/>
      <c r="S25" s="5"/>
      <c r="T25" s="5"/>
      <c r="U25" s="5"/>
      <c r="V25" s="5"/>
    </row>
    <row r="26" spans="1:22">
      <c r="A26" s="5" t="s">
        <v>53</v>
      </c>
      <c r="B26" s="5" t="s">
        <v>28</v>
      </c>
      <c r="C26" s="5">
        <v>22</v>
      </c>
      <c r="D26" s="5">
        <v>10</v>
      </c>
      <c r="E26" s="5">
        <v>0</v>
      </c>
      <c r="F26" s="5">
        <v>0</v>
      </c>
      <c r="G26" s="9">
        <f t="shared" si="0"/>
        <v>0.45454545454545453</v>
      </c>
      <c r="H26" s="5">
        <v>22</v>
      </c>
      <c r="I26" s="5">
        <v>10</v>
      </c>
      <c r="J26" s="5">
        <v>0</v>
      </c>
      <c r="K26" s="5">
        <v>0</v>
      </c>
      <c r="L26" s="9">
        <f t="shared" si="1"/>
        <v>0.45454545454545453</v>
      </c>
      <c r="M26" s="5">
        <v>17</v>
      </c>
      <c r="N26" s="5">
        <v>3</v>
      </c>
      <c r="O26" s="5">
        <v>0</v>
      </c>
      <c r="P26" s="5">
        <v>0</v>
      </c>
      <c r="Q26" s="9">
        <f t="shared" si="2"/>
        <v>0.17647058823529413</v>
      </c>
      <c r="R26" s="5"/>
      <c r="S26" s="5"/>
      <c r="T26" s="5"/>
      <c r="U26" s="5"/>
      <c r="V26" s="5"/>
    </row>
    <row r="27" spans="1:22">
      <c r="A27" s="5" t="s">
        <v>54</v>
      </c>
      <c r="B27" s="5" t="s">
        <v>55</v>
      </c>
      <c r="C27" s="5">
        <v>15</v>
      </c>
      <c r="D27" s="5">
        <v>3</v>
      </c>
      <c r="E27" s="5">
        <v>0</v>
      </c>
      <c r="F27" s="5">
        <v>0</v>
      </c>
      <c r="G27" s="9">
        <f t="shared" si="0"/>
        <v>0.2</v>
      </c>
      <c r="H27" s="5">
        <v>15</v>
      </c>
      <c r="I27" s="5">
        <v>3</v>
      </c>
      <c r="J27" s="5">
        <v>0</v>
      </c>
      <c r="K27" s="5">
        <v>0</v>
      </c>
      <c r="L27" s="9">
        <f t="shared" si="1"/>
        <v>0.2</v>
      </c>
      <c r="M27" s="5">
        <v>15</v>
      </c>
      <c r="N27" s="5">
        <v>2</v>
      </c>
      <c r="O27" s="5">
        <v>0</v>
      </c>
      <c r="P27" s="5">
        <v>0</v>
      </c>
      <c r="Q27" s="9">
        <f t="shared" si="2"/>
        <v>0.13333333333333333</v>
      </c>
      <c r="R27" s="5"/>
      <c r="S27" s="5"/>
      <c r="T27" s="5"/>
      <c r="U27" s="5"/>
      <c r="V27" s="5"/>
    </row>
    <row r="28" spans="1:22">
      <c r="A28" s="5" t="s">
        <v>56</v>
      </c>
      <c r="B28" s="5" t="s">
        <v>57</v>
      </c>
      <c r="C28" s="5">
        <v>51</v>
      </c>
      <c r="D28" s="5">
        <v>14</v>
      </c>
      <c r="E28" s="5">
        <v>0</v>
      </c>
      <c r="F28" s="5">
        <v>0</v>
      </c>
      <c r="G28" s="9">
        <f t="shared" si="0"/>
        <v>0.27450980392156865</v>
      </c>
      <c r="H28" s="5">
        <v>51</v>
      </c>
      <c r="I28" s="5">
        <v>14</v>
      </c>
      <c r="J28" s="5">
        <v>0</v>
      </c>
      <c r="K28" s="5">
        <v>0</v>
      </c>
      <c r="L28" s="9">
        <f t="shared" si="1"/>
        <v>0.27450980392156865</v>
      </c>
      <c r="M28" s="5">
        <v>149</v>
      </c>
      <c r="N28" s="5">
        <v>18</v>
      </c>
      <c r="O28" s="5">
        <v>1</v>
      </c>
      <c r="P28" s="5">
        <v>1</v>
      </c>
      <c r="Q28" s="9">
        <f t="shared" si="2"/>
        <v>0.12080536912751678</v>
      </c>
      <c r="R28" s="5"/>
      <c r="S28" s="5"/>
      <c r="T28" s="5"/>
      <c r="U28" s="5"/>
      <c r="V28" s="5"/>
    </row>
    <row r="29" spans="1:22">
      <c r="A29" s="5" t="s">
        <v>58</v>
      </c>
      <c r="B29" s="5" t="s">
        <v>57</v>
      </c>
      <c r="C29" s="5">
        <v>16</v>
      </c>
      <c r="D29" s="5">
        <v>2</v>
      </c>
      <c r="E29" s="5">
        <v>0</v>
      </c>
      <c r="F29" s="5">
        <v>0</v>
      </c>
      <c r="G29" s="9">
        <f t="shared" si="0"/>
        <v>0.125</v>
      </c>
      <c r="H29" s="5">
        <v>16</v>
      </c>
      <c r="I29" s="5">
        <v>2</v>
      </c>
      <c r="J29" s="5">
        <v>0</v>
      </c>
      <c r="K29" s="5">
        <v>0</v>
      </c>
      <c r="L29" s="9">
        <f t="shared" si="1"/>
        <v>0.125</v>
      </c>
      <c r="M29" s="5">
        <v>46</v>
      </c>
      <c r="N29" s="5">
        <v>3</v>
      </c>
      <c r="O29" s="5">
        <v>0</v>
      </c>
      <c r="P29" s="5">
        <v>0</v>
      </c>
      <c r="Q29" s="9">
        <f t="shared" si="2"/>
        <v>6.5217391304347824E-2</v>
      </c>
      <c r="R29" s="5"/>
      <c r="S29" s="5"/>
      <c r="T29" s="5"/>
      <c r="U29" s="5"/>
      <c r="V29" s="5"/>
    </row>
    <row r="30" spans="1:22">
      <c r="A30" s="5" t="s">
        <v>59</v>
      </c>
      <c r="B30" s="5" t="s">
        <v>57</v>
      </c>
      <c r="C30" s="5">
        <v>11</v>
      </c>
      <c r="D30" s="5">
        <v>1</v>
      </c>
      <c r="E30" s="5">
        <v>0</v>
      </c>
      <c r="F30" s="5">
        <v>0</v>
      </c>
      <c r="G30" s="9">
        <f t="shared" si="0"/>
        <v>9.0909090909090912E-2</v>
      </c>
      <c r="H30" s="5">
        <v>11</v>
      </c>
      <c r="I30" s="5">
        <v>1</v>
      </c>
      <c r="J30" s="5">
        <v>0</v>
      </c>
      <c r="K30" s="5">
        <v>0</v>
      </c>
      <c r="L30" s="9">
        <f t="shared" si="1"/>
        <v>9.0909090909090912E-2</v>
      </c>
      <c r="M30" s="5">
        <v>42</v>
      </c>
      <c r="N30" s="5">
        <v>5</v>
      </c>
      <c r="O30" s="5">
        <v>1</v>
      </c>
      <c r="P30" s="5">
        <v>0</v>
      </c>
      <c r="Q30" s="9">
        <f t="shared" si="2"/>
        <v>0.11904761904761904</v>
      </c>
      <c r="R30" s="5"/>
      <c r="S30" s="5"/>
      <c r="T30" s="5"/>
      <c r="U30" s="5"/>
      <c r="V30" s="5"/>
    </row>
    <row r="31" spans="1:22">
      <c r="A31" s="5" t="s">
        <v>60</v>
      </c>
      <c r="B31" s="5" t="s">
        <v>57</v>
      </c>
      <c r="C31" s="5">
        <v>14</v>
      </c>
      <c r="D31" s="5">
        <v>2</v>
      </c>
      <c r="E31" s="5">
        <v>0</v>
      </c>
      <c r="F31" s="5">
        <v>0</v>
      </c>
      <c r="G31" s="9">
        <f t="shared" si="0"/>
        <v>0.14285714285714285</v>
      </c>
      <c r="H31" s="5">
        <v>14</v>
      </c>
      <c r="I31" s="5">
        <v>2</v>
      </c>
      <c r="J31" s="5">
        <v>0</v>
      </c>
      <c r="K31" s="5">
        <v>0</v>
      </c>
      <c r="L31" s="9">
        <f t="shared" si="1"/>
        <v>0.14285714285714285</v>
      </c>
      <c r="M31" s="5">
        <v>56</v>
      </c>
      <c r="N31" s="5">
        <v>5</v>
      </c>
      <c r="O31" s="5">
        <v>0</v>
      </c>
      <c r="P31" s="5">
        <v>0</v>
      </c>
      <c r="Q31" s="9">
        <f t="shared" si="2"/>
        <v>8.9285714285714288E-2</v>
      </c>
      <c r="R31" s="5"/>
      <c r="S31" s="5"/>
      <c r="T31" s="5"/>
      <c r="U31" s="5"/>
      <c r="V31" s="5"/>
    </row>
    <row r="32" spans="1:22">
      <c r="A32" s="5" t="s">
        <v>61</v>
      </c>
      <c r="B32" s="5" t="s">
        <v>57</v>
      </c>
      <c r="C32" s="5">
        <v>34</v>
      </c>
      <c r="D32" s="5">
        <v>4</v>
      </c>
      <c r="E32" s="5">
        <v>0</v>
      </c>
      <c r="F32" s="5">
        <v>0</v>
      </c>
      <c r="G32" s="9">
        <f t="shared" si="0"/>
        <v>0.11764705882352941</v>
      </c>
      <c r="H32" s="5">
        <v>34</v>
      </c>
      <c r="I32" s="5">
        <v>4</v>
      </c>
      <c r="J32" s="5">
        <v>0</v>
      </c>
      <c r="K32" s="5">
        <v>0</v>
      </c>
      <c r="L32" s="9">
        <f t="shared" si="1"/>
        <v>0.11764705882352941</v>
      </c>
      <c r="M32" s="5">
        <v>240</v>
      </c>
      <c r="N32" s="5">
        <v>26</v>
      </c>
      <c r="O32" s="5">
        <v>2</v>
      </c>
      <c r="P32" s="5">
        <v>1</v>
      </c>
      <c r="Q32" s="9">
        <f t="shared" si="2"/>
        <v>0.10833333333333334</v>
      </c>
      <c r="R32" s="5"/>
      <c r="S32" s="5"/>
      <c r="T32" s="5"/>
      <c r="U32" s="5"/>
      <c r="V32" s="5"/>
    </row>
    <row r="33" spans="1:22">
      <c r="A33" s="5" t="s">
        <v>62</v>
      </c>
      <c r="B33" s="5" t="s">
        <v>63</v>
      </c>
      <c r="C33" s="5">
        <v>17</v>
      </c>
      <c r="D33" s="5">
        <v>5</v>
      </c>
      <c r="E33" s="5">
        <v>0</v>
      </c>
      <c r="F33" s="5">
        <v>0</v>
      </c>
      <c r="G33" s="9">
        <f t="shared" si="0"/>
        <v>0.29411764705882354</v>
      </c>
      <c r="H33" s="5">
        <v>17</v>
      </c>
      <c r="I33" s="5">
        <v>5</v>
      </c>
      <c r="J33" s="5">
        <v>0</v>
      </c>
      <c r="K33" s="5">
        <v>0</v>
      </c>
      <c r="L33" s="9">
        <f t="shared" si="1"/>
        <v>0.29411764705882354</v>
      </c>
      <c r="M33" s="5">
        <v>13</v>
      </c>
      <c r="N33" s="5">
        <v>3</v>
      </c>
      <c r="O33" s="5">
        <v>0</v>
      </c>
      <c r="P33" s="5">
        <v>0</v>
      </c>
      <c r="Q33" s="9">
        <f t="shared" si="2"/>
        <v>0.23076923076923078</v>
      </c>
      <c r="R33" s="5"/>
      <c r="S33" s="5"/>
      <c r="T33" s="5"/>
      <c r="U33" s="5"/>
      <c r="V33" s="5"/>
    </row>
    <row r="34" spans="1:22">
      <c r="A34" s="5" t="s">
        <v>64</v>
      </c>
      <c r="B34" s="5" t="s">
        <v>63</v>
      </c>
      <c r="C34" s="5">
        <v>3</v>
      </c>
      <c r="D34" s="5">
        <v>0</v>
      </c>
      <c r="E34" s="5">
        <v>0</v>
      </c>
      <c r="F34" s="5">
        <v>0</v>
      </c>
      <c r="G34" s="9">
        <f t="shared" si="0"/>
        <v>0</v>
      </c>
      <c r="H34" s="5">
        <v>3</v>
      </c>
      <c r="I34" s="5">
        <v>0</v>
      </c>
      <c r="J34" s="5">
        <v>0</v>
      </c>
      <c r="K34" s="5">
        <v>0</v>
      </c>
      <c r="L34" s="9">
        <f t="shared" si="1"/>
        <v>0</v>
      </c>
      <c r="M34" s="5">
        <v>7</v>
      </c>
      <c r="N34" s="5">
        <v>0</v>
      </c>
      <c r="O34" s="5">
        <v>0</v>
      </c>
      <c r="P34" s="5">
        <v>0</v>
      </c>
      <c r="Q34" s="9">
        <f t="shared" si="2"/>
        <v>0</v>
      </c>
      <c r="R34" s="5"/>
      <c r="S34" s="5"/>
      <c r="T34" s="5"/>
      <c r="U34" s="5"/>
      <c r="V34" s="5"/>
    </row>
    <row r="35" spans="1:22">
      <c r="A35" s="5" t="s">
        <v>65</v>
      </c>
      <c r="B35" s="5" t="s">
        <v>66</v>
      </c>
      <c r="C35" s="5">
        <v>22</v>
      </c>
      <c r="D35" s="5">
        <v>3</v>
      </c>
      <c r="E35" s="5">
        <v>0</v>
      </c>
      <c r="F35" s="5">
        <v>0</v>
      </c>
      <c r="G35" s="9">
        <f t="shared" si="0"/>
        <v>0.13636363636363635</v>
      </c>
      <c r="H35" s="5">
        <v>22</v>
      </c>
      <c r="I35" s="5">
        <v>3</v>
      </c>
      <c r="J35" s="5">
        <v>0</v>
      </c>
      <c r="K35" s="5">
        <v>0</v>
      </c>
      <c r="L35" s="9">
        <f t="shared" si="1"/>
        <v>0.13636363636363635</v>
      </c>
      <c r="M35" s="5">
        <v>77</v>
      </c>
      <c r="N35" s="5">
        <v>10</v>
      </c>
      <c r="O35" s="5">
        <v>0</v>
      </c>
      <c r="P35" s="5">
        <v>1</v>
      </c>
      <c r="Q35" s="9">
        <f t="shared" si="2"/>
        <v>0.12987012987012986</v>
      </c>
      <c r="R35" s="5"/>
      <c r="S35" s="5"/>
      <c r="T35" s="5"/>
      <c r="U35" s="5"/>
      <c r="V35" s="5"/>
    </row>
    <row r="36" spans="1:22">
      <c r="A36" s="5" t="s">
        <v>67</v>
      </c>
      <c r="B36" s="5" t="s">
        <v>68</v>
      </c>
      <c r="C36" s="5">
        <v>19</v>
      </c>
      <c r="D36" s="5">
        <v>4</v>
      </c>
      <c r="E36" s="5">
        <v>0</v>
      </c>
      <c r="F36" s="5">
        <v>0</v>
      </c>
      <c r="G36" s="9">
        <f t="shared" si="0"/>
        <v>0.21052631578947367</v>
      </c>
      <c r="H36" s="5">
        <v>19</v>
      </c>
      <c r="I36" s="5">
        <v>4</v>
      </c>
      <c r="J36" s="5">
        <v>0</v>
      </c>
      <c r="K36" s="5">
        <v>0</v>
      </c>
      <c r="L36" s="9">
        <f t="shared" si="1"/>
        <v>0.21052631578947367</v>
      </c>
      <c r="M36" s="5">
        <v>58</v>
      </c>
      <c r="N36" s="5">
        <v>2</v>
      </c>
      <c r="O36" s="5">
        <v>0</v>
      </c>
      <c r="P36" s="5">
        <v>0</v>
      </c>
      <c r="Q36" s="9">
        <f t="shared" si="2"/>
        <v>3.4482758620689655E-2</v>
      </c>
      <c r="R36" s="5"/>
      <c r="S36" s="5"/>
      <c r="T36" s="5"/>
      <c r="U36" s="5"/>
      <c r="V36" s="5"/>
    </row>
    <row r="37" spans="1:22">
      <c r="A37" s="5" t="s">
        <v>69</v>
      </c>
      <c r="B37" s="5" t="s">
        <v>70</v>
      </c>
      <c r="C37" s="5">
        <v>26</v>
      </c>
      <c r="D37" s="5">
        <v>10</v>
      </c>
      <c r="E37" s="5">
        <v>0</v>
      </c>
      <c r="F37" s="5">
        <v>0</v>
      </c>
      <c r="G37" s="9">
        <f t="shared" si="0"/>
        <v>0.38461538461538464</v>
      </c>
      <c r="H37" s="5">
        <v>26</v>
      </c>
      <c r="I37" s="5">
        <v>10</v>
      </c>
      <c r="J37" s="5">
        <v>0</v>
      </c>
      <c r="K37" s="5">
        <v>0</v>
      </c>
      <c r="L37" s="9">
        <f t="shared" si="1"/>
        <v>0.38461538461538464</v>
      </c>
      <c r="M37" s="5">
        <v>36</v>
      </c>
      <c r="N37" s="5">
        <v>3</v>
      </c>
      <c r="O37" s="5">
        <v>0</v>
      </c>
      <c r="P37" s="5">
        <v>0</v>
      </c>
      <c r="Q37" s="9">
        <f t="shared" si="2"/>
        <v>8.3333333333333329E-2</v>
      </c>
      <c r="R37" s="5"/>
      <c r="S37" s="5"/>
      <c r="T37" s="5"/>
      <c r="U37" s="5"/>
      <c r="V37" s="5"/>
    </row>
    <row r="38" spans="1:22">
      <c r="A38" s="5" t="s">
        <v>71</v>
      </c>
      <c r="B38" s="5" t="s">
        <v>72</v>
      </c>
      <c r="C38" s="5">
        <v>33</v>
      </c>
      <c r="D38" s="5">
        <v>12</v>
      </c>
      <c r="E38" s="5">
        <v>0</v>
      </c>
      <c r="F38" s="5">
        <v>0</v>
      </c>
      <c r="G38" s="9">
        <f t="shared" si="0"/>
        <v>0.36363636363636365</v>
      </c>
      <c r="H38" s="5">
        <v>33</v>
      </c>
      <c r="I38" s="5">
        <v>12</v>
      </c>
      <c r="J38" s="5">
        <v>0</v>
      </c>
      <c r="K38" s="5">
        <v>0</v>
      </c>
      <c r="L38" s="9">
        <f t="shared" si="1"/>
        <v>0.36363636363636365</v>
      </c>
      <c r="M38" s="5">
        <v>32</v>
      </c>
      <c r="N38" s="5">
        <v>2</v>
      </c>
      <c r="O38" s="5">
        <v>0</v>
      </c>
      <c r="P38" s="5">
        <v>0</v>
      </c>
      <c r="Q38" s="9">
        <f t="shared" si="2"/>
        <v>6.25E-2</v>
      </c>
      <c r="R38" s="5"/>
      <c r="S38" s="5"/>
      <c r="T38" s="5"/>
      <c r="U38" s="5"/>
      <c r="V38" s="5"/>
    </row>
    <row r="39" spans="1:22">
      <c r="A39" s="8" t="s">
        <v>73</v>
      </c>
      <c r="B39" s="8" t="s">
        <v>74</v>
      </c>
      <c r="C39" s="8">
        <v>20</v>
      </c>
      <c r="D39" s="8">
        <v>2</v>
      </c>
      <c r="E39" s="5">
        <v>0</v>
      </c>
      <c r="F39" s="5">
        <v>0</v>
      </c>
      <c r="G39" s="9">
        <f t="shared" si="0"/>
        <v>0.1</v>
      </c>
      <c r="H39" s="8">
        <v>20</v>
      </c>
      <c r="I39" s="8">
        <v>2</v>
      </c>
      <c r="J39" s="5">
        <v>0</v>
      </c>
      <c r="K39" s="5">
        <v>0</v>
      </c>
      <c r="L39" s="9">
        <f t="shared" si="1"/>
        <v>0.1</v>
      </c>
      <c r="M39" s="8">
        <v>8</v>
      </c>
      <c r="N39" s="8">
        <v>0</v>
      </c>
      <c r="O39" s="8">
        <v>0</v>
      </c>
      <c r="P39" s="8">
        <v>0</v>
      </c>
      <c r="Q39" s="9">
        <f t="shared" si="2"/>
        <v>0</v>
      </c>
      <c r="R39" s="8"/>
      <c r="S39" s="8"/>
      <c r="T39" s="8"/>
      <c r="U39" s="8"/>
      <c r="V39" s="8"/>
    </row>
    <row r="40" spans="1:22">
      <c r="A40" s="9"/>
      <c r="B40" s="10" t="s">
        <v>89</v>
      </c>
      <c r="C40" s="9"/>
      <c r="D40" s="9"/>
      <c r="E40" s="9"/>
      <c r="F40" s="9"/>
      <c r="G40" s="9"/>
      <c r="H40" s="9"/>
      <c r="I40" s="9"/>
      <c r="J40" s="9"/>
      <c r="K40" s="9"/>
      <c r="L40" s="9"/>
      <c r="M40" s="9"/>
      <c r="N40" s="9"/>
      <c r="O40" s="9"/>
      <c r="P40" s="9"/>
      <c r="Q40" s="9"/>
      <c r="R40" s="9"/>
      <c r="S40" s="9"/>
      <c r="T40" s="9"/>
      <c r="U40" s="9"/>
      <c r="V40" s="9"/>
    </row>
    <row r="42" spans="1:22">
      <c r="A42" t="s">
        <v>98</v>
      </c>
    </row>
    <row r="43" spans="1:22">
      <c r="A43" t="s">
        <v>99</v>
      </c>
    </row>
    <row r="45" spans="1:22">
      <c r="A45" t="s">
        <v>76</v>
      </c>
    </row>
    <row r="46" spans="1:22">
      <c r="A46" t="s">
        <v>77</v>
      </c>
    </row>
    <row r="47" spans="1:22">
      <c r="A47" t="s">
        <v>78</v>
      </c>
    </row>
  </sheetData>
  <sheetProtection formatCells="0" formatColumns="0" formatRows="0" insertColumns="0" insertRows="0" insertHyperlinks="0" deleteColumns="0" deleteRows="0" sort="0" autoFilter="0" pivotTables="0"/>
  <mergeCells count="20">
    <mergeCell ref="V4:V5"/>
    <mergeCell ref="E4:F4"/>
    <mergeCell ref="M3:Q3"/>
    <mergeCell ref="R3:V3"/>
    <mergeCell ref="A3:A5"/>
    <mergeCell ref="B3:B5"/>
    <mergeCell ref="L4:L5"/>
    <mergeCell ref="N4:N5"/>
    <mergeCell ref="S4:S5"/>
    <mergeCell ref="M4:M5"/>
    <mergeCell ref="R4:R5"/>
    <mergeCell ref="Q4:Q5"/>
    <mergeCell ref="D4:D5"/>
    <mergeCell ref="G4:G5"/>
    <mergeCell ref="H4:H5"/>
    <mergeCell ref="I4:I5"/>
    <mergeCell ref="J4:K4"/>
    <mergeCell ref="C3:G3"/>
    <mergeCell ref="H3:L3"/>
    <mergeCell ref="C4:C5"/>
  </mergeCells>
  <phoneticPr fontId="2"/>
  <pageMargins left="0.7" right="0.7" top="0.75" bottom="0.75" header="0.3" footer="0.3"/>
  <pageSetup paperSize="8" scale="7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R4公表</vt:lpstr>
      <vt:lpstr>3_令和5年度退学状況</vt:lpstr>
      <vt:lpstr>６．令和３年度退学状況 (3)</vt:lpstr>
      <vt:lpstr>'3_令和5年度退学状況'!Print_Area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6_退学率および状況</dc:title>
  <dc:subject/>
  <dc:creator>文部科学省</dc:creator>
  <cp:keywords/>
  <dc:description/>
  <cp:lastModifiedBy>荒川賢太</cp:lastModifiedBy>
  <cp:revision/>
  <dcterms:created xsi:type="dcterms:W3CDTF">2020-10-20T06:55:29Z</dcterms:created>
  <dcterms:modified xsi:type="dcterms:W3CDTF">2025-02-19T04:37:48Z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2022-09-22T08:46:11Z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91de7d03-ae3e-4ef1-95b2-ed450abda918</vt:lpwstr>
  </property>
  <property fmtid="{D5CDD505-2E9C-101B-9397-08002B2CF9AE}" pid="8" name="MSIP_Label_d899a617-f30e-4fb8-b81c-fb6d0b94ac5b_ContentBits">
    <vt:lpwstr>0</vt:lpwstr>
  </property>
</Properties>
</file>