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defaultThemeVersion="124226"/>
  <xr:revisionPtr revIDLastSave="0" documentId="13_ncr:1_{3F5AA8AD-960B-433F-B268-A43A5FC03F92}" xr6:coauthVersionLast="47" xr6:coauthVersionMax="47" xr10:uidLastSave="{00000000-0000-0000-0000-000000000000}"/>
  <bookViews>
    <workbookView xWindow="-108" yWindow="-108" windowWidth="23256" windowHeight="12576" xr2:uid="{00000000-000D-0000-FFFF-FFFF00000000}"/>
  </bookViews>
  <sheets>
    <sheet name="令和５年度 " sheetId="8" r:id="rId1"/>
    <sheet name="入力規則等" sheetId="7" r:id="rId2"/>
  </sheets>
  <definedNames>
    <definedName name="_xlnm.Print_Area" localSheetId="0">'令和５年度 '!$A$1:$AY$342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117" i="8" l="1"/>
  <c r="AN117" i="8"/>
  <c r="AJ117" i="8"/>
  <c r="AF117" i="8"/>
  <c r="AR109" i="8"/>
  <c r="AN109" i="8"/>
  <c r="AJ109" i="8"/>
  <c r="AF109" i="8"/>
  <c r="AV296" i="8"/>
  <c r="Y296" i="8"/>
  <c r="AV285" i="8"/>
  <c r="Y285" i="8"/>
  <c r="AV274" i="8"/>
  <c r="Y274" i="8"/>
  <c r="AV263" i="8"/>
  <c r="Y263" i="8"/>
  <c r="AN207" i="8"/>
  <c r="R208" i="8" s="1"/>
  <c r="AN208" i="8" s="1"/>
  <c r="AN203" i="8"/>
  <c r="R204" i="8" s="1"/>
  <c r="AN204" i="8" s="1"/>
  <c r="AL202" i="8"/>
  <c r="AU202" i="8" s="1"/>
  <c r="AB202" i="8"/>
  <c r="AB196" i="8"/>
  <c r="AL196" i="8" s="1"/>
  <c r="AU196" i="8" s="1"/>
  <c r="AB190" i="8"/>
  <c r="AL190" i="8" s="1"/>
  <c r="AU190" i="8" s="1"/>
  <c r="R184" i="8"/>
  <c r="R182" i="8"/>
  <c r="R180" i="8"/>
  <c r="R178" i="8"/>
  <c r="AQ175" i="8"/>
  <c r="AH175" i="8"/>
  <c r="X175" i="8"/>
  <c r="O175" i="8"/>
  <c r="AQ169" i="8"/>
  <c r="AH169" i="8"/>
  <c r="X169" i="8"/>
  <c r="O169" i="8"/>
  <c r="AQ164" i="8"/>
  <c r="AH164" i="8"/>
  <c r="X164" i="8"/>
  <c r="O164" i="8"/>
  <c r="O171" i="8" s="1"/>
  <c r="X157" i="8" s="1"/>
  <c r="AR150" i="8"/>
  <c r="AN150" i="8"/>
  <c r="AJ150" i="8"/>
  <c r="AF150" i="8"/>
  <c r="AR142" i="8"/>
  <c r="AN142" i="8"/>
  <c r="AJ142" i="8"/>
  <c r="AF142" i="8"/>
  <c r="AR125" i="8"/>
  <c r="AN125" i="8"/>
  <c r="AJ125" i="8"/>
  <c r="AF125" i="8"/>
  <c r="AR92" i="8"/>
  <c r="AN92" i="8"/>
  <c r="AJ92" i="8"/>
  <c r="AF92" i="8"/>
  <c r="AR84" i="8"/>
  <c r="AN84" i="8"/>
  <c r="AJ84" i="8"/>
  <c r="AF84" i="8"/>
  <c r="AR76" i="8"/>
  <c r="AN76" i="8"/>
  <c r="AJ76" i="8"/>
  <c r="AF74" i="8"/>
  <c r="AF75" i="8" s="1"/>
  <c r="X171" i="8" l="1"/>
  <c r="AH157" i="8" s="1"/>
  <c r="AH171" i="8" s="1"/>
  <c r="AQ157" i="8" s="1"/>
  <c r="AQ171" i="8" s="1"/>
  <c r="AF76" i="8"/>
</calcChain>
</file>

<file path=xl/sharedStrings.xml><?xml version="1.0" encoding="utf-8"?>
<sst xmlns="http://schemas.openxmlformats.org/spreadsheetml/2006/main" count="1021" uniqueCount="459">
  <si>
    <t>基金シート番号</t>
    <rPh sb="0" eb="2">
      <t>キキン</t>
    </rPh>
    <rPh sb="5" eb="7">
      <t>バンゴウ</t>
    </rPh>
    <phoneticPr fontId="3"/>
  </si>
  <si>
    <t>5-1</t>
    <phoneticPr fontId="3"/>
  </si>
  <si>
    <t xml:space="preserve">　　　　　　　　　              　　　　　令和５年度基金シート  </t>
    <rPh sb="28" eb="30">
      <t>レイワ</t>
    </rPh>
    <rPh sb="31" eb="32">
      <t>ネン</t>
    </rPh>
    <rPh sb="32" eb="33">
      <t>ド</t>
    </rPh>
    <rPh sb="33" eb="35">
      <t>キキン</t>
    </rPh>
    <phoneticPr fontId="3"/>
  </si>
  <si>
    <t>（文部科学省）</t>
    <rPh sb="1" eb="3">
      <t>モンブ</t>
    </rPh>
    <rPh sb="3" eb="6">
      <t>カガクショウ</t>
    </rPh>
    <rPh sb="5" eb="6">
      <t>ショウ</t>
    </rPh>
    <phoneticPr fontId="3"/>
  </si>
  <si>
    <t>基金の名称</t>
    <rPh sb="0" eb="2">
      <t>キキン</t>
    </rPh>
    <rPh sb="3" eb="5">
      <t>メイショウ</t>
    </rPh>
    <phoneticPr fontId="3"/>
  </si>
  <si>
    <t>創発的研究推進基金</t>
    <rPh sb="0" eb="9">
      <t>ソウハツテキケンキュウスイシンキキン</t>
    </rPh>
    <phoneticPr fontId="2"/>
  </si>
  <si>
    <t>担当部局</t>
    <rPh sb="0" eb="2">
      <t>タントウ</t>
    </rPh>
    <rPh sb="2" eb="4">
      <t>ブキョク</t>
    </rPh>
    <phoneticPr fontId="3"/>
  </si>
  <si>
    <t>研究振興局</t>
    <rPh sb="0" eb="5">
      <t>ケンキュウシンコウキョク</t>
    </rPh>
    <phoneticPr fontId="2"/>
  </si>
  <si>
    <t>基金事業の名称</t>
    <rPh sb="0" eb="2">
      <t>キキン</t>
    </rPh>
    <rPh sb="2" eb="4">
      <t>ジギョウ</t>
    </rPh>
    <rPh sb="5" eb="7">
      <t>メイショウ</t>
    </rPh>
    <phoneticPr fontId="3"/>
  </si>
  <si>
    <t>創発的研究支援事業</t>
  </si>
  <si>
    <t>担当課室</t>
    <phoneticPr fontId="3"/>
  </si>
  <si>
    <t>学術研究推進課</t>
    <rPh sb="0" eb="7">
      <t>ガクジュツケンキュウスイシンカ</t>
    </rPh>
    <phoneticPr fontId="2"/>
  </si>
  <si>
    <t>基金の造成法人等の名称</t>
    <rPh sb="0" eb="2">
      <t>キキン</t>
    </rPh>
    <rPh sb="3" eb="5">
      <t>ゾウセイ</t>
    </rPh>
    <rPh sb="5" eb="7">
      <t>ホウジン</t>
    </rPh>
    <rPh sb="7" eb="8">
      <t>トウ</t>
    </rPh>
    <rPh sb="9" eb="11">
      <t>メイショウ</t>
    </rPh>
    <phoneticPr fontId="3"/>
  </si>
  <si>
    <t>国立研究開発法人科学技術振興機構</t>
  </si>
  <si>
    <t>作成責任者</t>
    <rPh sb="0" eb="2">
      <t>サクセイ</t>
    </rPh>
    <rPh sb="2" eb="5">
      <t>セキニンシャ</t>
    </rPh>
    <phoneticPr fontId="3"/>
  </si>
  <si>
    <t>学術研究推進課長　田畑　磨</t>
    <rPh sb="0" eb="2">
      <t>ガクジュツ</t>
    </rPh>
    <rPh sb="2" eb="6">
      <t>ケンキュウスイシン</t>
    </rPh>
    <rPh sb="6" eb="8">
      <t>カチョウ</t>
    </rPh>
    <rPh sb="9" eb="11">
      <t>タハタ</t>
    </rPh>
    <rPh sb="12" eb="13">
      <t>マ</t>
    </rPh>
    <phoneticPr fontId="2"/>
  </si>
  <si>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</si>
  <si>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「国立研究開発法人科学技術振興機構法」第25条
科学技術・イノベーション創出の活性化に関する法律 第27条の2</t>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</si>
  <si>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</si>
  <si>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</si>
  <si>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</si>
  <si>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第6期科学技術・イノベーション基本計画（令和3年3月26日閣議決定）
研究力向上改革2019（平成31年4月）
研究力強化・若手研究者支援総合パッケージ（令和2年1月23日閣議決定）
統合イノベーション戦略2023（令和5年6月9日閣議決定）
経済財政運営と改革の基本方針2023（令和5年6月16日閣議決定）
新しい資本主義のグランドデザイン及び実行計画2023改訂版（令和5年6月16日閣議決定）</t>
    <rPh sb="182" eb="184">
      <t>カイテイ</t>
    </rPh>
    <rPh sb="184" eb="185">
      <t>バン</t>
    </rPh>
    <phoneticPr fontId="3"/>
  </si>
  <si>
    <t>事業の目的</t>
    <rPh sb="0" eb="2">
      <t>ジギョウ</t>
    </rPh>
    <rPh sb="3" eb="5">
      <t>モクテキ</t>
    </rPh>
    <phoneticPr fontId="3"/>
  </si>
  <si>
    <t>特定の課題や短期目標を設定せず、自由で挑戦的・融合的な構想にリスクを恐れず挑戦し続ける独立前後の多様な研究者を対象に、最長10年間の安定した研究資金と、研究者が研究に専念できる環境の確保を一体的に支援することで、優れた人材の意欲と研究時間を最大化し、多様性と融合によって破壊的イノベーションにつながる成果の創出を目指す。</t>
    <rPh sb="37" eb="39">
      <t>チョウセン</t>
    </rPh>
    <rPh sb="40" eb="41">
      <t>ツヅ</t>
    </rPh>
    <rPh sb="43" eb="45">
      <t>ドクリツ</t>
    </rPh>
    <rPh sb="45" eb="47">
      <t>ゼンゴ</t>
    </rPh>
    <rPh sb="48" eb="50">
      <t>タヨウ</t>
    </rPh>
    <rPh sb="51" eb="54">
      <t>ケンキュウシャ</t>
    </rPh>
    <rPh sb="55" eb="57">
      <t>タイショウ</t>
    </rPh>
    <rPh sb="59" eb="61">
      <t>サイチョウ</t>
    </rPh>
    <rPh sb="63" eb="65">
      <t>ネンカン</t>
    </rPh>
    <rPh sb="66" eb="68">
      <t>アンテイ</t>
    </rPh>
    <rPh sb="125" eb="128">
      <t>タヨウセイ</t>
    </rPh>
    <rPh sb="129" eb="131">
      <t>ユウゴウ</t>
    </rPh>
    <rPh sb="153" eb="155">
      <t>ソウシュツ</t>
    </rPh>
    <rPh sb="156" eb="158">
      <t>メザ</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</si>
  <si>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</si>
  <si>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科学技術・学術政策研究所の「科学技術指標2022」によると、日本の論文数は横ばいであり、他国・地域における論文数の増加により順位を下げていること、注目度の高い論文数（Top10%論文数及びTop1%補正論文数）で日本の順位の低下が顕著であることが指摘されている。同研究所の「科学技術の状況に係る総合的意識調査（NISTEP 定点調査 2022）」では、学術研究・基礎研究について、「新たな課題の探索・挑戦的な研究を行うための環境」、「基礎研究の多様性」などに関し不十分との強い認識が示されている。一方で、前年度よりも状況が上向きになっているとの回答もあり、その理由として「JST創発的研究支援事業の整備」が複数挙げられているなど、本事業への期待が示されている。こうしたことから、我が国の研究力を向上するため、創発的研究支援事業の一層の推進が必要であ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</si>
  <si>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</si>
  <si>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</si>
  <si>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</si>
  <si>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</si>
  <si>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</si>
  <si>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</si>
  <si>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</si>
  <si>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</si>
  <si>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</si>
  <si>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</si>
  <si>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</si>
  <si>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</si>
  <si>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</si>
  <si>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</si>
  <si>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</si>
  <si>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研究資金と研究環境の一体的な支援によって、研究者の自由な発想に基づく挑戦的な研究を強力に推進する。
具体的には、原則７年間（最長10年間）の長期的な研究資金を支援するとともに、採択研究者の研究時間確保など研究環境改善に努めた所属機関を追加的に支援することで機関の取組を引き出しつつ、創発的研究の遂行にふさわしい適切な研究環境の確保を促す。
加えて、創発的研究を促進するため、研究者のメンタリング等を行うプログラムオフィサーの下、研究者の能力や発想を組み合わせる「創発の場」を設けることで、創造的・融合的な成果に結びつける取組を推進する。また、柔軟な研究中断とそれに伴う延長制度等、ライフイベントに配慮した支援を導入している。</t>
    <rPh sb="0" eb="4">
      <t>ケンキュウシキン</t>
    </rPh>
    <rPh sb="5" eb="9">
      <t>ケンキュウカンキョウ</t>
    </rPh>
    <rPh sb="10" eb="12">
      <t>イッタイ</t>
    </rPh>
    <rPh sb="12" eb="13">
      <t>テキ</t>
    </rPh>
    <rPh sb="14" eb="16">
      <t>シエン</t>
    </rPh>
    <rPh sb="21" eb="24">
      <t>ケンキュウシャ</t>
    </rPh>
    <rPh sb="25" eb="27">
      <t>ジユウ</t>
    </rPh>
    <rPh sb="28" eb="30">
      <t>ハッソウ</t>
    </rPh>
    <rPh sb="31" eb="32">
      <t>モト</t>
    </rPh>
    <rPh sb="34" eb="37">
      <t>チョウセンテキ</t>
    </rPh>
    <rPh sb="38" eb="40">
      <t>ケンキュウ</t>
    </rPh>
    <rPh sb="41" eb="43">
      <t>キョウリョク</t>
    </rPh>
    <rPh sb="44" eb="46">
      <t>スイシン</t>
    </rPh>
    <rPh sb="50" eb="53">
      <t>グタイテキ</t>
    </rPh>
    <rPh sb="56" eb="58">
      <t>ゲンソク</t>
    </rPh>
    <rPh sb="59" eb="60">
      <t>ネン</t>
    </rPh>
    <rPh sb="60" eb="61">
      <t>アイダ</t>
    </rPh>
    <rPh sb="62" eb="64">
      <t>サイチョウ</t>
    </rPh>
    <rPh sb="66" eb="68">
      <t>ネンカン</t>
    </rPh>
    <rPh sb="70" eb="73">
      <t>チョウキテキ</t>
    </rPh>
    <rPh sb="109" eb="110">
      <t>ツト</t>
    </rPh>
    <rPh sb="112" eb="114">
      <t>ショゾク</t>
    </rPh>
    <rPh sb="128" eb="130">
      <t>キカン</t>
    </rPh>
    <rPh sb="131" eb="133">
      <t>トリクミ</t>
    </rPh>
    <rPh sb="134" eb="135">
      <t>ヒ</t>
    </rPh>
    <rPh sb="136" eb="137">
      <t>ダ</t>
    </rPh>
    <rPh sb="166" eb="167">
      <t>ウナガ</t>
    </rPh>
    <rPh sb="170" eb="171">
      <t>クワ</t>
    </rPh>
    <rPh sb="288" eb="289">
      <t>トウ</t>
    </rPh>
    <rPh sb="298" eb="300">
      <t>ハイリョ</t>
    </rPh>
    <rPh sb="302" eb="304">
      <t>シエン</t>
    </rPh>
    <rPh sb="305" eb="307">
      <t>ドウニュウ</t>
    </rPh>
    <phoneticPr fontId="3"/>
  </si>
  <si>
    <t>事業概要URL</t>
    <rPh sb="0" eb="4">
      <t>ジギョウガイヨウ</t>
    </rPh>
    <phoneticPr fontId="3"/>
  </si>
  <si>
    <t>https://www.jst.go.jp/souhatsu/outline/index.html</t>
    <phoneticPr fontId="3"/>
  </si>
  <si>
    <t>基金事業の
これまでの取組とその成果</t>
    <rPh sb="0" eb="2">
      <t>キキン</t>
    </rPh>
    <rPh sb="2" eb="4">
      <t>ジギョウ</t>
    </rPh>
    <rPh sb="11" eb="13">
      <t>トリクミ</t>
    </rPh>
    <rPh sb="16" eb="18">
      <t>セイカ</t>
    </rPh>
    <phoneticPr fontId="3"/>
  </si>
  <si>
    <t>これまで３回の公募により、挑戦的・野心的な774件を採択し、メンターや進捗管理のためのPO（プログラム・オフィサー）・AD（アドバイザー）による面談や、採択された研究者による融合や研究を促進するための会議の開催など、PO・ADとの連携のもと、事業の趣旨に沿った多様性と融合を実現するためのマネジメントを実施し、着実に支援を推進している。
また、所属機関による研究環境改善に係る様々な支援が実施されており、本事業を契機に「大学をあげて、若手研究者支援の気運が明らかに高まった」という声が聞かれるなど、本事業を契機とした波及効果が生じている。</t>
    <rPh sb="5" eb="6">
      <t>カイ</t>
    </rPh>
    <rPh sb="7" eb="9">
      <t>コウボ</t>
    </rPh>
    <rPh sb="13" eb="16">
      <t>チョウセンテキ</t>
    </rPh>
    <rPh sb="17" eb="20">
      <t>ヤシンテキ</t>
    </rPh>
    <rPh sb="24" eb="25">
      <t>ケン</t>
    </rPh>
    <rPh sb="26" eb="28">
      <t>サイタク</t>
    </rPh>
    <rPh sb="35" eb="39">
      <t>シンチョクカンリ</t>
    </rPh>
    <rPh sb="72" eb="74">
      <t>メンダン</t>
    </rPh>
    <rPh sb="76" eb="78">
      <t>サイタク</t>
    </rPh>
    <rPh sb="81" eb="84">
      <t>ケンキュウシャ</t>
    </rPh>
    <rPh sb="87" eb="89">
      <t>ユウゴウ</t>
    </rPh>
    <rPh sb="90" eb="92">
      <t>ケンキュウ</t>
    </rPh>
    <rPh sb="93" eb="95">
      <t>ソクシン</t>
    </rPh>
    <rPh sb="100" eb="102">
      <t>カイギ</t>
    </rPh>
    <rPh sb="103" eb="105">
      <t>カイサイ</t>
    </rPh>
    <rPh sb="115" eb="117">
      <t>レンケイ</t>
    </rPh>
    <rPh sb="121" eb="123">
      <t>ジギョウ</t>
    </rPh>
    <rPh sb="124" eb="126">
      <t>シュシ</t>
    </rPh>
    <rPh sb="127" eb="128">
      <t>ソ</t>
    </rPh>
    <rPh sb="130" eb="133">
      <t>タヨウセイ</t>
    </rPh>
    <rPh sb="134" eb="136">
      <t>ユウゴウ</t>
    </rPh>
    <rPh sb="137" eb="139">
      <t>ジツゲン</t>
    </rPh>
    <rPh sb="151" eb="153">
      <t>ジッシ</t>
    </rPh>
    <rPh sb="155" eb="157">
      <t>チャクジツ</t>
    </rPh>
    <rPh sb="158" eb="160">
      <t>シエン</t>
    </rPh>
    <rPh sb="161" eb="163">
      <t>スイシン</t>
    </rPh>
    <rPh sb="194" eb="196">
      <t>ジッシ</t>
    </rPh>
    <rPh sb="202" eb="205">
      <t>ホンジギョウ</t>
    </rPh>
    <rPh sb="206" eb="208">
      <t>ケイキ</t>
    </rPh>
    <rPh sb="210" eb="212">
      <t>ダイガク</t>
    </rPh>
    <rPh sb="217" eb="222">
      <t>ワカテケンキュウシャ</t>
    </rPh>
    <rPh sb="222" eb="224">
      <t>シエン</t>
    </rPh>
    <rPh sb="225" eb="227">
      <t>キウン</t>
    </rPh>
    <rPh sb="228" eb="229">
      <t>アキ</t>
    </rPh>
    <rPh sb="232" eb="233">
      <t>タカ</t>
    </rPh>
    <rPh sb="240" eb="241">
      <t>コエ</t>
    </rPh>
    <rPh sb="242" eb="243">
      <t>キ</t>
    </rPh>
    <rPh sb="258" eb="262">
      <t>ハキュウコウカ</t>
    </rPh>
    <rPh sb="263" eb="264">
      <t>ショウ</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</si>
  <si>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</si>
  <si>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</si>
  <si>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</si>
  <si>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</si>
  <si>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</si>
  <si>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・複数年度にわたる財源を確保することが、安定的かつ効率的な執行に必要である
・既存の枠組みに囚われない自由で挑戦的な研究構想を支援対象としているため、試行錯誤の繰り返しにより生じる研究結果への対応等が研究の進捗に影響することから、各年度の所要額をあらかじめ見込み難く、弾力的な支出が必要であるため。</t>
    <rPh sb="1" eb="5">
      <t>フクスウネンド</t>
    </rPh>
    <rPh sb="9" eb="11">
      <t>ザイゲン</t>
    </rPh>
    <rPh sb="12" eb="14">
      <t>カクホ</t>
    </rPh>
    <rPh sb="20" eb="23">
      <t>アンテイテキ</t>
    </rPh>
    <rPh sb="25" eb="28">
      <t>コウリツテキ</t>
    </rPh>
    <rPh sb="29" eb="31">
      <t>シッコウ</t>
    </rPh>
    <rPh sb="32" eb="34">
      <t>ヒツヨウ</t>
    </rPh>
    <rPh sb="39" eb="41">
      <t>キゾン</t>
    </rPh>
    <rPh sb="42" eb="44">
      <t>ワクグ</t>
    </rPh>
    <rPh sb="46" eb="47">
      <t>トラ</t>
    </rPh>
    <rPh sb="51" eb="53">
      <t>ジユウ</t>
    </rPh>
    <rPh sb="54" eb="57">
      <t>チョウセンテキ</t>
    </rPh>
    <rPh sb="58" eb="62">
      <t>ケンキュウコウソウ</t>
    </rPh>
    <rPh sb="63" eb="65">
      <t>シエン</t>
    </rPh>
    <rPh sb="65" eb="67">
      <t>タイショウ</t>
    </rPh>
    <rPh sb="75" eb="79">
      <t>シコウサクゴ</t>
    </rPh>
    <rPh sb="80" eb="81">
      <t>ク</t>
    </rPh>
    <rPh sb="82" eb="83">
      <t>カエ</t>
    </rPh>
    <rPh sb="87" eb="88">
      <t>ショウ</t>
    </rPh>
    <rPh sb="90" eb="94">
      <t>ケンキュウケッカ</t>
    </rPh>
    <rPh sb="96" eb="98">
      <t>タイオウ</t>
    </rPh>
    <rPh sb="98" eb="99">
      <t>トウ</t>
    </rPh>
    <rPh sb="100" eb="102">
      <t>ケンキュウ</t>
    </rPh>
    <rPh sb="103" eb="105">
      <t>シンチョク</t>
    </rPh>
    <rPh sb="106" eb="108">
      <t>エイキョウ</t>
    </rPh>
    <rPh sb="115" eb="118">
      <t>カクネンド</t>
    </rPh>
    <rPh sb="119" eb="122">
      <t>ショヨウガク</t>
    </rPh>
    <rPh sb="128" eb="130">
      <t>ミコ</t>
    </rPh>
    <rPh sb="131" eb="132">
      <t>ガタ</t>
    </rPh>
    <rPh sb="134" eb="137">
      <t>ダンリョクテキ</t>
    </rPh>
    <rPh sb="138" eb="140">
      <t>シシュツ</t>
    </rPh>
    <rPh sb="141" eb="143">
      <t>ヒツヨウ</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</si>
  <si>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</si>
  <si>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</si>
  <si>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</si>
  <si>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「国立研究開発法人科学技術振興機構法」第25条
（基金の設置等）
第25条 　機構は、文部科学大臣が通則法第35条の4第1項に規定する中長期目標において第23条第1項各号に掲げる業務のうち科学技術・イノベーション創出の活性化に関する法律第27条の2第1項に規定する特定公募型研究開発業務として行うものに関する事項を定めた場合には、同項に規定する基金(次項及び第31条第3項において「基金」という。)を設け、次項の規定により交付を受けた補助金をもってこれに充てるものとする。
２　政府は、予算の範囲内において、機構に対し、基金に充てる資金を補助することができる。
科学技術・イノベーション創出の活性化に関する法律（平成二十年法律第六十三号） 第２７条の２に以下のとおり規定されている。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</si>
  <si>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</si>
  <si>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</si>
  <si>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令和元年度</t>
    <rPh sb="0" eb="2">
      <t>レイワ</t>
    </rPh>
    <rPh sb="2" eb="4">
      <t>ガンネン</t>
    </rPh>
    <rPh sb="3" eb="5">
      <t>ネンド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</si>
  <si>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</si>
  <si>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</si>
  <si>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</si>
  <si>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</si>
  <si>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</si>
  <si>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</si>
  <si>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</si>
  <si>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</si>
  <si>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(項)研究振興費 (目)創発的研究推進基金補助金</t>
    <rPh sb="3" eb="8">
      <t>ケンキュウシンコウヒ</t>
    </rPh>
    <rPh sb="12" eb="24">
      <t>ソウハツテキケンキュウスイシンキキンホジョキン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</si>
  <si>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</si>
  <si>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</si>
  <si>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</si>
  <si>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</si>
  <si>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令和2年度</t>
    <rPh sb="0" eb="2">
      <t>レイワ</t>
    </rPh>
    <rPh sb="3" eb="5">
      <t>ネンド</t>
    </rPh>
    <phoneticPr fontId="3"/>
  </si>
  <si>
    <t>事業名</t>
    <rPh sb="0" eb="2">
      <t>ジギョウ</t>
    </rPh>
    <rPh sb="2" eb="3">
      <t>メイ</t>
    </rPh>
    <phoneticPr fontId="3"/>
  </si>
  <si>
    <t>創発的研究支援事業</t>
    <rPh sb="0" eb="3">
      <t>ソウハツテキ</t>
    </rPh>
    <rPh sb="3" eb="9">
      <t>ケンキュウシエンジギョウ</t>
    </rPh>
    <phoneticPr fontId="3"/>
  </si>
  <si>
    <t>事業番号</t>
    <rPh sb="0" eb="2">
      <t>ジギョウ</t>
    </rPh>
    <rPh sb="2" eb="4">
      <t>バンゴウ</t>
    </rPh>
    <phoneticPr fontId="3"/>
  </si>
  <si>
    <t>0202</t>
    <phoneticPr fontId="3"/>
  </si>
  <si>
    <t>基金の造成の
経緯②</t>
    <rPh sb="0" eb="2">
      <t>キキン</t>
    </rPh>
    <rPh sb="3" eb="5">
      <t>ゾウセイ</t>
    </rPh>
    <rPh sb="7" eb="9">
      <t>ケイイ</t>
    </rPh>
    <phoneticPr fontId="3"/>
  </si>
  <si>
    <t>追加年度</t>
    <rPh sb="0" eb="2">
      <t>ツイカ</t>
    </rPh>
    <rPh sb="2" eb="4">
      <t>ネンド</t>
    </rPh>
    <phoneticPr fontId="3"/>
  </si>
  <si>
    <t>当初</t>
    <rPh sb="0" eb="2">
      <t>トウショ</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</si>
  <si>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</si>
  <si>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</si>
  <si>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基金の造成の
経緯③</t>
    <rPh sb="0" eb="2">
      <t>キキン</t>
    </rPh>
    <rPh sb="3" eb="5">
      <t>ゾウセイ</t>
    </rPh>
    <rPh sb="7" eb="9">
      <t>ケイイ</t>
    </rPh>
    <phoneticPr fontId="3"/>
  </si>
  <si>
    <t>補正（第３号）</t>
    <rPh sb="0" eb="2">
      <t>ホセイ</t>
    </rPh>
    <rPh sb="3" eb="4">
      <t>ダイ</t>
    </rPh>
    <rPh sb="5" eb="6">
      <t>ゴウ</t>
    </rPh>
    <phoneticPr fontId="3"/>
  </si>
  <si>
    <t>令和3年度</t>
    <rPh sb="0" eb="2">
      <t>レイワ</t>
    </rPh>
    <rPh sb="3" eb="5">
      <t>ネンド</t>
    </rPh>
    <phoneticPr fontId="3"/>
  </si>
  <si>
    <t>2021-文科-20-0219</t>
    <rPh sb="5" eb="7">
      <t>モンカ</t>
    </rPh>
    <phoneticPr fontId="3"/>
  </si>
  <si>
    <t>基金の造成の
経緯④</t>
    <rPh sb="0" eb="2">
      <t>キキン</t>
    </rPh>
    <rPh sb="3" eb="5">
      <t>ゾウセイ</t>
    </rPh>
    <rPh sb="7" eb="9">
      <t>ケイイ</t>
    </rPh>
    <phoneticPr fontId="3"/>
  </si>
  <si>
    <t>基金の造成の
経緯⑤</t>
    <rPh sb="0" eb="2">
      <t>キキン</t>
    </rPh>
    <rPh sb="3" eb="5">
      <t>ゾウセイ</t>
    </rPh>
    <rPh sb="7" eb="9">
      <t>ケイイ</t>
    </rPh>
    <phoneticPr fontId="3"/>
  </si>
  <si>
    <t>令和4年度</t>
    <rPh sb="0" eb="2">
      <t>レイワ</t>
    </rPh>
    <rPh sb="3" eb="5">
      <t>ネンド</t>
    </rPh>
    <phoneticPr fontId="3"/>
  </si>
  <si>
    <t>2022-文科-21-0217</t>
    <rPh sb="5" eb="7">
      <t>モンカ</t>
    </rPh>
    <phoneticPr fontId="3"/>
  </si>
  <si>
    <t>基金の造成の
経緯⑥</t>
    <rPh sb="0" eb="2">
      <t>キキン</t>
    </rPh>
    <rPh sb="3" eb="5">
      <t>ゾウセイ</t>
    </rPh>
    <rPh sb="7" eb="9">
      <t>ケイイ</t>
    </rPh>
    <phoneticPr fontId="3"/>
  </si>
  <si>
    <t>基金の造成の
経緯⑦</t>
    <rPh sb="0" eb="2">
      <t>キキン</t>
    </rPh>
    <rPh sb="3" eb="5">
      <t>ゾウセイ</t>
    </rPh>
    <rPh sb="7" eb="9">
      <t>ケイイ</t>
    </rPh>
    <phoneticPr fontId="3"/>
  </si>
  <si>
    <t>補正（第２号）</t>
    <rPh sb="0" eb="2">
      <t>ホセイ</t>
    </rPh>
    <rPh sb="3" eb="4">
      <t>ダイ</t>
    </rPh>
    <rPh sb="5" eb="6">
      <t>ゴウ</t>
    </rPh>
    <phoneticPr fontId="3"/>
  </si>
  <si>
    <t>基金の造成の
経緯⑧</t>
    <rPh sb="0" eb="2">
      <t>キキン</t>
    </rPh>
    <rPh sb="3" eb="5">
      <t>ゾウセイ</t>
    </rPh>
    <rPh sb="7" eb="9">
      <t>ケイイ</t>
    </rPh>
    <phoneticPr fontId="3"/>
  </si>
  <si>
    <t>令和5年度</t>
    <rPh sb="0" eb="2">
      <t>レイワ</t>
    </rPh>
    <rPh sb="3" eb="5">
      <t>ネンド</t>
    </rPh>
    <phoneticPr fontId="3"/>
  </si>
  <si>
    <t>2023-文科-22-0242</t>
    <rPh sb="5" eb="7">
      <t>モンカ</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</si>
  <si>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</si>
  <si>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</si>
  <si>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</si>
  <si>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</si>
  <si>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</si>
  <si>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</si>
  <si>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令和18年３月</t>
  </si>
  <si>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</si>
  <si>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</si>
  <si>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</si>
  <si>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令和８年３月</t>
    <rPh sb="0" eb="2">
      <t>レイワ</t>
    </rPh>
    <rPh sb="3" eb="4">
      <t>ネン</t>
    </rPh>
    <rPh sb="5" eb="6">
      <t>ガツ</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</si>
  <si>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</si>
  <si>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</si>
  <si>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（交付の条件）
第５条 この補助金の交付の決定には、次の条件が付されるものとする。
一 機構は、事業に係る運営及び管理に関する次の事項を公表しなければならない。
イ 基金の名称
ロ 基金の額
ハ 上記ロのうち国費相当額
ニ 研究事業の概要
ホ 研究事業の目標
ヘ 研究事業の採択に当たっての申請方法、申請期限、審査基準、審査体制
二 事業内容の変更をする場合には、文部科学大臣（以下「大臣」という。）の承認を受けなければならない。
三 事業を中止し、又は廃止する場合には、大臣の承認を受けなければならない。
四 事業が予定の期間内に完了しない場合又は事業の遂行が困難となった場合には、速やかに大臣に報告し、その指示を受けなければならない。
五 基金により行う業務（以下単に「業務」という。）で不正な使用が明らかになった場合（不正な使用が行われた疑いのある場合も含む。）には、速やかに調査を実施し、その結果を大臣に報告するものとする。
六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ロ 基金の運用によって生じた利子その他の収入金は、科学技術・イノベーション創出の活性化に関する法律（平成２０年法律第６３号。以下「科技イノベ活性化法」という。）第２７条の２第２項に基づき、基金に充てるものとする。
ハ 基金の廃止後においても、機構が基金により研究事業に係る経費を配分した機関からの返還が生じた場合には、これを国庫に納付しなければならない。
ニ 基金により行う業務の経理について、当該業務以外の経理と明確に区分し、その収入及び支出を明らかにした帳簿を備え、当該収入及び支出について証拠書類を整理し、かつ当該帳簿及び証拠書類を基金廃止後５年間保管しなければならない。
ホ 機構は、科技イノベ活性化法第２７条の３第１項の規定に基づき、毎事業年度、次の事項を記載した当該業務に関する報告書を作成し、当該事業年度の終了後６か月以内に大臣に提出しなければならない。
（１）基金の額（年度末残高及び国費相当額）
（２）業務に係る収入・支出及びその内訳（今後の見込みを含む）
（３）研究事業の実施決定件数・実施決定額
（４）保有割合
（５）保有割合の算定根拠
（６）研究事業の目標に対する達成度
ヘ 取崩し見込みがないなど基金の余剰額が明らかに見込まれる場合には、大臣は、基金の廃止前であっても当該余剰額を国庫に納付させることができる。
ト 基金を廃止する場合には、廃止するときに保有する基金の残余額を大臣に報告し、その指示を受けて国庫に納付しなければならない。</t>
    <phoneticPr fontId="3"/>
  </si>
  <si>
    <r>
      <t xml:space="preserve">活動内容①
</t>
    </r>
    <r>
      <rPr>
        <sz val="9"/>
        <color theme="1"/>
        <rFont val="ＭＳ Ｐゴシック"/>
        <family val="3"/>
        <charset val="128"/>
      </rPr>
      <t>（アクティビティ）</t>
    </r>
    <phoneticPr fontId="3"/>
  </si>
  <si>
    <t>優れた研究者の意欲と研究時間を最大化することで破壊的イノベーションのシーズとなる成果の創出を図るために、所属機関による研究環境改善の取組を促し、研究者が研究に専念できる環境を確保する。</t>
    <rPh sb="0" eb="1">
      <t>スグ</t>
    </rPh>
    <rPh sb="3" eb="6">
      <t>ケンキュウシャ</t>
    </rPh>
    <rPh sb="7" eb="9">
      <t>イヨク</t>
    </rPh>
    <rPh sb="10" eb="14">
      <t>ケンキュウジカン</t>
    </rPh>
    <rPh sb="15" eb="18">
      <t>サイダイカ</t>
    </rPh>
    <rPh sb="23" eb="26">
      <t>ハカイテキ</t>
    </rPh>
    <rPh sb="40" eb="42">
      <t>セイカ</t>
    </rPh>
    <rPh sb="43" eb="45">
      <t>ソウシュツ</t>
    </rPh>
    <rPh sb="46" eb="47">
      <t>ハカ</t>
    </rPh>
    <rPh sb="69" eb="70">
      <t>ウナガ</t>
    </rPh>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</si>
  <si>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</si>
  <si>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</si>
  <si>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</si>
  <si>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</si>
  <si>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</si>
  <si>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</si>
  <si>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</si>
  <si>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</si>
  <si>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</si>
  <si>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創発的研究課題の採択・交付</t>
    <rPh sb="3" eb="5">
      <t>ケンキュウ</t>
    </rPh>
    <rPh sb="5" eb="7">
      <t>カダイ</t>
    </rPh>
    <rPh sb="8" eb="10">
      <t>サイタク</t>
    </rPh>
    <rPh sb="11" eb="13">
      <t>コウフ</t>
    </rPh>
    <phoneticPr fontId="3"/>
  </si>
  <si>
    <t>研究課題の採択件数</t>
    <rPh sb="0" eb="2">
      <t>ケンキュウ</t>
    </rPh>
    <rPh sb="2" eb="4">
      <t>カダイ</t>
    </rPh>
    <rPh sb="5" eb="9">
      <t>サイタクケンスウ</t>
    </rPh>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</si>
  <si>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</si>
  <si>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</si>
  <si>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</si>
  <si>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</si>
  <si>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本事業では、研究に専念できる環境を所属機関と連携して確保するため、採択研究者の研究環境改善に努めた所属機関を追加的に支援することにより、各機関の取組を引き出す仕組みを設けている。
効果発現の初期段階として、本事業への採択を契機に、所属機関による研究環境改善に係る支援が充実すると考えられるため、所属機関から研究環境改善に係る支援を受けた研究者の割合を短期アウトカムとして設定した。</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</si>
  <si>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</si>
  <si>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</si>
  <si>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</si>
  <si>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</si>
  <si>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</si>
  <si>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採択された研究者の所属機関による研究環境改善に向けた支援の状況</t>
    <rPh sb="0" eb="2">
      <t>サイタク</t>
    </rPh>
    <rPh sb="5" eb="8">
      <t>ケンキュウシャ</t>
    </rPh>
    <rPh sb="9" eb="11">
      <t>ショゾク</t>
    </rPh>
    <rPh sb="11" eb="13">
      <t>キカン</t>
    </rPh>
    <rPh sb="16" eb="22">
      <t>ケンキュウカンキョウカイゼン</t>
    </rPh>
    <rPh sb="23" eb="24">
      <t>ム</t>
    </rPh>
    <rPh sb="26" eb="28">
      <t>シエン</t>
    </rPh>
    <rPh sb="29" eb="31">
      <t>ジョウキョウ</t>
    </rPh>
    <phoneticPr fontId="3"/>
  </si>
  <si>
    <t>ステージゲート(SG)審査までに所属機関から研究環境改善に係る支援を受けた研究者の割合※</t>
    <phoneticPr fontId="3"/>
  </si>
  <si>
    <t>成果実績</t>
    <rPh sb="0" eb="2">
      <t>セイカ</t>
    </rPh>
    <rPh sb="2" eb="4">
      <t>ジッセキ</t>
    </rPh>
    <phoneticPr fontId="3"/>
  </si>
  <si>
    <t>％</t>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</si>
  <si>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</si>
  <si>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</si>
  <si>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</si>
  <si>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国立研究開発法人科学技術振興機構の調査による
※研究開始からSG審査（研究開始３年度目に実施）までに支援を受けた割合を指標としているため、令和２年度公募による採択者がSG審査を迎える令和５年度に目標値を設定し、当該年度に実績測定する。
　なお、令和５年度より、国立研究開発法人科学技術振興機構が調査予定</t>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</si>
  <si>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</si>
  <si>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長期的な研究費及び所属機関からの支援により、研究に専念できる研究環境が形成され、研究成果の創出に向け腰を据えて挑戦的な研究へ取り組むことが可能になると考えられるため、採択された研究者による、職務活動全体に占める研究活動時間の割合の平均を中期アウトカムとして設定した。</t>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</si>
  <si>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</si>
  <si>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研究者が創発的研究に集中できる研究環境が形成される</t>
    <rPh sb="0" eb="3">
      <t>ケンキュウシャ</t>
    </rPh>
    <rPh sb="4" eb="6">
      <t>ソウハツ</t>
    </rPh>
    <rPh sb="6" eb="9">
      <t>テキケンキュウ</t>
    </rPh>
    <rPh sb="10" eb="12">
      <t>シュウチュウ</t>
    </rPh>
    <rPh sb="15" eb="19">
      <t>ケンキュウカンキョウ</t>
    </rPh>
    <rPh sb="20" eb="22">
      <t>ケイセイ</t>
    </rPh>
    <phoneticPr fontId="3"/>
  </si>
  <si>
    <t>採択された研究者による、職務活動全体に占める研究活動時間の割合の平均※</t>
    <rPh sb="0" eb="2">
      <t>サイタク</t>
    </rPh>
    <rPh sb="5" eb="8">
      <t>ケンキュウシャ</t>
    </rPh>
    <rPh sb="12" eb="14">
      <t>ショクム</t>
    </rPh>
    <rPh sb="14" eb="16">
      <t>カツドウ</t>
    </rPh>
    <rPh sb="16" eb="18">
      <t>ゼンタイ</t>
    </rPh>
    <rPh sb="19" eb="20">
      <t>シ</t>
    </rPh>
    <rPh sb="22" eb="24">
      <t>ケンキュウ</t>
    </rPh>
    <rPh sb="24" eb="26">
      <t>カツドウ</t>
    </rPh>
    <rPh sb="26" eb="28">
      <t>ジカン</t>
    </rPh>
    <rPh sb="29" eb="31">
      <t>ワリアイ</t>
    </rPh>
    <rPh sb="32" eb="34">
      <t>ヘイキン</t>
    </rPh>
    <phoneticPr fontId="3"/>
  </si>
  <si>
    <t>国立研究開発法人科学技術振興機構の調査による
※研究機関からの支援（短期アウトカム）等により、研究に専念できる研究環境を確保し、SG審査後のフェーズ開始年度において研究時間が確保できていることを指標とするため、令和２年度公募による採択者が研究開始４年度目を迎える令和６年度目標値を設定し、当該年度に実績を測定する。
　なお、令和４年度における令和２年度公募採択者の職務活動全体に占める研究活動時間の割合の平均は63%である</t>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</si>
  <si>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</si>
  <si>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創発的研究に集中できる研究環境が形成され、腰を据えて挑戦的な研究に打ち込むことが可能となることにより、優れた人材の意欲と研究時間を最大化し、破壊的イノベーションに繋がる成果が創出され、我が国の研究力の向上に繋がると考えられることから、インパクトのある論文が出されたとみなされるなど、優れた進捗が認められる課題数を長期アウトカムとして設定した。</t>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</si>
  <si>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</si>
  <si>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</si>
  <si>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破壊的イノベーションに繋がる成果の創出</t>
    <rPh sb="0" eb="3">
      <t>ハカイテキ</t>
    </rPh>
    <rPh sb="11" eb="12">
      <t>ツナ</t>
    </rPh>
    <rPh sb="14" eb="16">
      <t>セイカ</t>
    </rPh>
    <rPh sb="17" eb="19">
      <t>ソウシュツ</t>
    </rPh>
    <phoneticPr fontId="3"/>
  </si>
  <si>
    <r>
      <t xml:space="preserve">国立研究開発法人科学技術振興機構の調査による
</t>
    </r>
    <r>
      <rPr>
        <sz val="11"/>
        <rFont val="ＭＳ Ｐゴシック"/>
        <family val="3"/>
        <charset val="128"/>
      </rPr>
      <t>※研究開始７年目に実施するステージゲート審査の結果を活用</t>
    </r>
    <rPh sb="24" eb="26">
      <t>ケンキュウ</t>
    </rPh>
    <rPh sb="26" eb="28">
      <t>カイシ</t>
    </rPh>
    <rPh sb="29" eb="30">
      <t>ネン</t>
    </rPh>
    <rPh sb="30" eb="31">
      <t>メ</t>
    </rPh>
    <rPh sb="32" eb="34">
      <t>ジッシ</t>
    </rPh>
    <rPh sb="43" eb="45">
      <t>シンサ</t>
    </rPh>
    <rPh sb="46" eb="48">
      <t>ケッカ</t>
    </rPh>
    <rPh sb="49" eb="51">
      <t>カツヨウ</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</si>
  <si>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</si>
  <si>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</si>
  <si>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</si>
  <si>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活動内容②
</t>
    </r>
    <r>
      <rPr>
        <sz val="9"/>
        <color theme="1"/>
        <rFont val="ＭＳ Ｐゴシック"/>
        <family val="3"/>
        <charset val="128"/>
      </rPr>
      <t>（アクティビティ）</t>
    </r>
    <phoneticPr fontId="3"/>
  </si>
  <si>
    <t>優れた研究者に対して、原則７年間の安定した研究資金と、PO（プログラム・オフィサー）やAD（アドバイザー）によるメンタリングや相互触発の場を提供する。</t>
    <rPh sb="0" eb="1">
      <t>スグ</t>
    </rPh>
    <rPh sb="3" eb="6">
      <t>ケンキュウシャ</t>
    </rPh>
    <rPh sb="7" eb="8">
      <t>タイ</t>
    </rPh>
    <rPh sb="63" eb="67">
      <t>ソウゴショクハツ</t>
    </rPh>
    <rPh sb="68" eb="69">
      <t>バ</t>
    </rPh>
    <rPh sb="70" eb="72">
      <t>テイキョウ</t>
    </rPh>
    <phoneticPr fontId="3"/>
  </si>
  <si>
    <r>
      <t xml:space="preserve">活動目標及び
活動実績②
</t>
    </r>
    <r>
      <rPr>
        <sz val="9"/>
        <color theme="1"/>
        <rFont val="ＭＳ Ｐゴシック"/>
        <family val="3"/>
        <charset val="128"/>
      </rPr>
      <t>（アウトプット）</t>
    </r>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</si>
  <si>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</si>
  <si>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</si>
  <si>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国立研究開発法人科学技術振興機構の調査による</t>
    <phoneticPr fontId="3"/>
  </si>
  <si>
    <t>PO・ADのマネジメントや「創発の場」が機能することによる創発研究の更なる進展</t>
    <rPh sb="14" eb="16">
      <t>ソウハツ</t>
    </rPh>
    <rPh sb="17" eb="18">
      <t>バ</t>
    </rPh>
    <rPh sb="20" eb="22">
      <t>キノウ</t>
    </rPh>
    <rPh sb="29" eb="31">
      <t>ソウハツ</t>
    </rPh>
    <rPh sb="31" eb="33">
      <t>ケンキュウ</t>
    </rPh>
    <rPh sb="34" eb="35">
      <t>サラ</t>
    </rPh>
    <rPh sb="37" eb="39">
      <t>シンテン</t>
    </rPh>
    <phoneticPr fontId="3"/>
  </si>
  <si>
    <t>創発研究者の本事業に対する満足度</t>
    <rPh sb="0" eb="2">
      <t>ソウハツ</t>
    </rPh>
    <rPh sb="2" eb="5">
      <t>ケンキュウシャ</t>
    </rPh>
    <rPh sb="6" eb="7">
      <t>ホン</t>
    </rPh>
    <rPh sb="7" eb="9">
      <t>ジギョウ</t>
    </rPh>
    <rPh sb="10" eb="11">
      <t>タイ</t>
    </rPh>
    <rPh sb="13" eb="16">
      <t>マンゾクド</t>
    </rPh>
    <phoneticPr fontId="3"/>
  </si>
  <si>
    <t>令和５年度より、国立研究開発法人科学技術振興機構が調査予定であるため、実績値は令和５年度より記載する</t>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</si>
  <si>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</si>
  <si>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PO・ADによる長期的な視点での統括や、個人研究者の能力や発想の組み合わせによる研究の加速が図られ、優れた人材の意欲が最大化されることにより、破壊的イノベーションに繋がる成果の創出や、我が国の研究力の向上に繋がると考えらえることから、インパクトのある論文が出されたとみなされるなど、優れた進捗が認められる課題数を長期アウトカムとして設定した。</t>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</si>
  <si>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</si>
  <si>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国立研究開発法人科学技術振興機構の調査による
</t>
    </r>
    <r>
      <rPr>
        <sz val="11"/>
        <rFont val="ＭＳ Ｐゴシック"/>
        <family val="3"/>
        <charset val="128"/>
      </rPr>
      <t>※研究開始７年目に実施するステージゲート審査の結果を活用</t>
    </r>
    <phoneticPr fontId="3"/>
  </si>
  <si>
    <t>アクティビティ②について定性的なアウトカムを設定している理由</t>
    <rPh sb="12" eb="15">
      <t>テイセイテキ</t>
    </rPh>
    <rPh sb="22" eb="24">
      <t>セッテイ</t>
    </rPh>
    <rPh sb="28" eb="30">
      <t>リユウ</t>
    </rPh>
    <phoneticPr fontId="3"/>
  </si>
  <si>
    <t>アクティビティ②についてアウトカムが複数設定できない場合の理由</t>
    <rPh sb="18" eb="20">
      <t>フクスウ</t>
    </rPh>
    <rPh sb="20" eb="22">
      <t>セッテイ</t>
    </rPh>
    <rPh sb="26" eb="28">
      <t>バアイ</t>
    </rPh>
    <rPh sb="29" eb="31">
      <t>リユウ</t>
    </rPh>
    <phoneticPr fontId="3"/>
  </si>
  <si>
    <r>
      <t xml:space="preserve">活動内容③
</t>
    </r>
    <r>
      <rPr>
        <sz val="9"/>
        <color theme="1"/>
        <rFont val="ＭＳ Ｐゴシック"/>
        <family val="3"/>
        <charset val="128"/>
      </rPr>
      <t>（アクティビティ）</t>
    </r>
    <phoneticPr fontId="3"/>
  </si>
  <si>
    <t>優れた研究者同士の交流を促し、優れた能力や発想を組み合わせることで創造的・融合的な研究を推進する目的から、研究者同士の交流会である「融合の場」を実施する。</t>
    <rPh sb="0" eb="1">
      <t>スグ</t>
    </rPh>
    <rPh sb="6" eb="8">
      <t>ドウシ</t>
    </rPh>
    <rPh sb="9" eb="11">
      <t>コウリュウ</t>
    </rPh>
    <rPh sb="12" eb="13">
      <t>ウナガ</t>
    </rPh>
    <rPh sb="15" eb="16">
      <t>スグ</t>
    </rPh>
    <rPh sb="18" eb="20">
      <t>ノウリョク</t>
    </rPh>
    <rPh sb="21" eb="23">
      <t>ハッソウ</t>
    </rPh>
    <rPh sb="24" eb="25">
      <t>ク</t>
    </rPh>
    <rPh sb="26" eb="27">
      <t>ア</t>
    </rPh>
    <rPh sb="33" eb="36">
      <t>ソウゾウテキ</t>
    </rPh>
    <rPh sb="37" eb="40">
      <t>ユウゴウテキ</t>
    </rPh>
    <rPh sb="41" eb="43">
      <t>ケンキュウ</t>
    </rPh>
    <rPh sb="44" eb="46">
      <t>スイシン</t>
    </rPh>
    <rPh sb="48" eb="50">
      <t>モクテキ</t>
    </rPh>
    <rPh sb="53" eb="56">
      <t>ケンキュウシャ</t>
    </rPh>
    <rPh sb="56" eb="58">
      <t>ドウシ</t>
    </rPh>
    <rPh sb="59" eb="61">
      <t>コウリュウ</t>
    </rPh>
    <rPh sb="61" eb="62">
      <t>カイ</t>
    </rPh>
    <rPh sb="66" eb="68">
      <t>ユウゴウ</t>
    </rPh>
    <rPh sb="72" eb="74">
      <t>ジッシ</t>
    </rPh>
    <phoneticPr fontId="3"/>
  </si>
  <si>
    <r>
      <t xml:space="preserve">活動目標及び
活動実績③
</t>
    </r>
    <r>
      <rPr>
        <sz val="9"/>
        <color theme="1"/>
        <rFont val="ＭＳ Ｐゴシック"/>
        <family val="3"/>
        <charset val="128"/>
      </rPr>
      <t>（アウトプット）</t>
    </r>
    <phoneticPr fontId="3"/>
  </si>
  <si>
    <t>研究者の交流を促進する場の設定</t>
    <rPh sb="0" eb="3">
      <t>ケンキュウシャ</t>
    </rPh>
    <rPh sb="4" eb="6">
      <t>コウリュウ</t>
    </rPh>
    <rPh sb="7" eb="9">
      <t>ソクシン</t>
    </rPh>
    <rPh sb="11" eb="12">
      <t>バ</t>
    </rPh>
    <rPh sb="13" eb="15">
      <t>セッテイ</t>
    </rPh>
    <phoneticPr fontId="3"/>
  </si>
  <si>
    <r>
      <t xml:space="preserve">成果目標③-1の設定理由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</si>
  <si>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成果実績③-1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</si>
  <si>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研究者の自発的な融合</t>
    <rPh sb="0" eb="3">
      <t>ケンキュウシャ</t>
    </rPh>
    <rPh sb="4" eb="7">
      <t>ジハツテキ</t>
    </rPh>
    <rPh sb="8" eb="10">
      <t>ユウゴウ</t>
    </rPh>
    <phoneticPr fontId="3"/>
  </si>
  <si>
    <t>人</t>
    <rPh sb="0" eb="1">
      <t>ヒト</t>
    </rPh>
    <phoneticPr fontId="3"/>
  </si>
  <si>
    <r>
      <t xml:space="preserve">成果目標③-3の設定理由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</si>
  <si>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研究者同士の交流・融合の機会により、創発研究者の能力や発想の組み合わせによる新たな知の発掘が一層進展すると考えられることから、融合の機会から進展した創発研究者同士の共同研究実施者数を長期アウトカムとして設定した。</t>
    <rPh sb="86" eb="89">
      <t>ジッシシャ</t>
    </rPh>
    <phoneticPr fontId="3"/>
  </si>
  <si>
    <r>
      <t xml:space="preserve">成果目標及び
成果実績③-3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</si>
  <si>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創発研究者の融合による新たな知の発掘</t>
    <rPh sb="0" eb="2">
      <t>ソウハツ</t>
    </rPh>
    <rPh sb="2" eb="5">
      <t>ケンキュウシャ</t>
    </rPh>
    <rPh sb="6" eb="8">
      <t>ユウゴウ</t>
    </rPh>
    <rPh sb="11" eb="12">
      <t>アラ</t>
    </rPh>
    <rPh sb="14" eb="15">
      <t>チ</t>
    </rPh>
    <rPh sb="16" eb="18">
      <t>ハックツ</t>
    </rPh>
    <phoneticPr fontId="3"/>
  </si>
  <si>
    <t>創発研究者同士の共同研究の実施者数</t>
    <rPh sb="0" eb="2">
      <t>ソウハツ</t>
    </rPh>
    <rPh sb="2" eb="5">
      <t>ケンキュウシャ</t>
    </rPh>
    <rPh sb="5" eb="7">
      <t>ドウシ</t>
    </rPh>
    <rPh sb="8" eb="10">
      <t>キョウドウ</t>
    </rPh>
    <rPh sb="10" eb="12">
      <t>ケンキュウ</t>
    </rPh>
    <rPh sb="13" eb="15">
      <t>ジッシ</t>
    </rPh>
    <rPh sb="15" eb="16">
      <t>シャ</t>
    </rPh>
    <rPh sb="16" eb="17">
      <t>スウ</t>
    </rPh>
    <phoneticPr fontId="3"/>
  </si>
  <si>
    <t>国立研究開発法人科学技術振興機構の調査による（成果実績は累計）</t>
    <phoneticPr fontId="3"/>
  </si>
  <si>
    <t>アクティビティ③について定性的なアウトカムを設定している理由</t>
    <rPh sb="12" eb="15">
      <t>テイセイテキ</t>
    </rPh>
    <rPh sb="22" eb="24">
      <t>セッテイ</t>
    </rPh>
    <rPh sb="28" eb="30">
      <t>リユウ</t>
    </rPh>
    <phoneticPr fontId="3"/>
  </si>
  <si>
    <t>アクティビティ③についてアウトカムが複数設定できない場合の理由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</si>
  <si>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</si>
  <si>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</si>
  <si>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</si>
  <si>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</si>
  <si>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</si>
  <si>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</si>
  <si>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</si>
  <si>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</si>
  <si>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</si>
  <si>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</si>
  <si>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</si>
  <si>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</si>
  <si>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</si>
  <si>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</si>
  <si>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</si>
  <si>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</si>
  <si>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</si>
  <si>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</si>
  <si>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</si>
  <si>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</si>
  <si>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</si>
  <si>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</si>
  <si>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</si>
  <si>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</si>
  <si>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</si>
  <si>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</si>
  <si>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</si>
  <si>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</si>
  <si>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</si>
  <si>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</si>
  <si>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</si>
  <si>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</si>
  <si>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</si>
  <si>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</si>
  <si>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</si>
  <si>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</si>
  <si>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</si>
  <si>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</si>
  <si>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</si>
  <si>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</si>
  <si>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</si>
  <si>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</si>
  <si>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</si>
  <si>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</si>
  <si>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</si>
  <si>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</si>
  <si>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</si>
  <si>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</si>
  <si>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</si>
  <si>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</si>
  <si>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</si>
  <si>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</si>
  <si>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</si>
  <si>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</si>
  <si>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</si>
  <si>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</si>
  <si>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</si>
  <si>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</si>
  <si>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</si>
  <si>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</si>
  <si>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</si>
  <si>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</si>
  <si>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令和２年度補正（第３号）13,354百万円のうち、令和２年度採択者へのRA追加支援経費2,640百万円を令和３年度事業費見込みとして当初算出していたが、研究の進捗等を踏まえた柔軟な支援を実施するため、後年度での執行をすることとなったため。
また、本基金から間接補助事業者に交付する研究費の柔軟な執行を確保するため研究開始の猶予制度等を設けており、同制度の利用等により支出見込みからの変動があったため。</t>
    <rPh sb="0" eb="2">
      <t>レイワ</t>
    </rPh>
    <rPh sb="3" eb="5">
      <t>ネンド</t>
    </rPh>
    <rPh sb="5" eb="7">
      <t>ホセイ</t>
    </rPh>
    <rPh sb="8" eb="9">
      <t>ダイ</t>
    </rPh>
    <rPh sb="10" eb="11">
      <t>ゴウ</t>
    </rPh>
    <rPh sb="18" eb="20">
      <t>ヒャクマン</t>
    </rPh>
    <rPh sb="20" eb="21">
      <t>エン</t>
    </rPh>
    <rPh sb="25" eb="27">
      <t>レイワ</t>
    </rPh>
    <rPh sb="28" eb="30">
      <t>ネンド</t>
    </rPh>
    <rPh sb="30" eb="32">
      <t>サイタク</t>
    </rPh>
    <rPh sb="32" eb="33">
      <t>シャ</t>
    </rPh>
    <rPh sb="37" eb="39">
      <t>ツイカ</t>
    </rPh>
    <rPh sb="39" eb="41">
      <t>シエン</t>
    </rPh>
    <rPh sb="41" eb="43">
      <t>ケイヒ</t>
    </rPh>
    <rPh sb="48" eb="49">
      <t>ヒャク</t>
    </rPh>
    <rPh sb="49" eb="51">
      <t>マンエン</t>
    </rPh>
    <rPh sb="66" eb="68">
      <t>トウショ</t>
    </rPh>
    <rPh sb="76" eb="78">
      <t>ケンキュウ</t>
    </rPh>
    <rPh sb="79" eb="81">
      <t>シンチョク</t>
    </rPh>
    <rPh sb="81" eb="82">
      <t>ナド</t>
    </rPh>
    <rPh sb="83" eb="84">
      <t>フ</t>
    </rPh>
    <rPh sb="87" eb="89">
      <t>ジュウナン</t>
    </rPh>
    <rPh sb="90" eb="92">
      <t>シエン</t>
    </rPh>
    <rPh sb="93" eb="95">
      <t>ジッシ</t>
    </rPh>
    <rPh sb="105" eb="107">
      <t>シッコウ</t>
    </rPh>
    <rPh sb="156" eb="160">
      <t>ケンキュウカイシ</t>
    </rPh>
    <rPh sb="161" eb="163">
      <t>ユウヨ</t>
    </rPh>
    <rPh sb="163" eb="165">
      <t>セイド</t>
    </rPh>
    <rPh sb="165" eb="166">
      <t>ナド</t>
    </rPh>
    <rPh sb="173" eb="176">
      <t>ドウセイド</t>
    </rPh>
    <rPh sb="177" eb="179">
      <t>リヨウ</t>
    </rPh>
    <rPh sb="179" eb="180">
      <t>ナド</t>
    </rPh>
    <phoneticPr fontId="2"/>
  </si>
  <si>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</si>
  <si>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</si>
  <si>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令和２年度採択者及び令和３年度採択者へのRA追加支援経費について、研究開始後３年間での執行することとして令和４年度事業見込みを算出していたが、本制度は研究の進捗等を踏まえた柔軟な支援を可能としており、後年度での執行をすることとなったため。</t>
    <rPh sb="0" eb="2">
      <t>レイワ</t>
    </rPh>
    <rPh sb="3" eb="5">
      <t>ネンド</t>
    </rPh>
    <rPh sb="5" eb="8">
      <t>サイタクシャ</t>
    </rPh>
    <rPh sb="8" eb="9">
      <t>オヨ</t>
    </rPh>
    <rPh sb="10" eb="12">
      <t>レイワ</t>
    </rPh>
    <rPh sb="13" eb="15">
      <t>ネンド</t>
    </rPh>
    <rPh sb="15" eb="18">
      <t>サイタクシャ</t>
    </rPh>
    <rPh sb="22" eb="24">
      <t>ツイカ</t>
    </rPh>
    <rPh sb="24" eb="26">
      <t>シエン</t>
    </rPh>
    <rPh sb="26" eb="28">
      <t>ケイヒ</t>
    </rPh>
    <rPh sb="33" eb="35">
      <t>ケンキュウ</t>
    </rPh>
    <rPh sb="35" eb="37">
      <t>カイシ</t>
    </rPh>
    <rPh sb="37" eb="38">
      <t>アト</t>
    </rPh>
    <rPh sb="39" eb="40">
      <t>ネン</t>
    </rPh>
    <rPh sb="40" eb="41">
      <t>アイダ</t>
    </rPh>
    <rPh sb="43" eb="45">
      <t>シッコウ</t>
    </rPh>
    <rPh sb="52" eb="54">
      <t>レイワ</t>
    </rPh>
    <rPh sb="55" eb="56">
      <t>ネン</t>
    </rPh>
    <rPh sb="56" eb="57">
      <t>ド</t>
    </rPh>
    <rPh sb="57" eb="59">
      <t>ジギョウ</t>
    </rPh>
    <rPh sb="59" eb="61">
      <t>ミコ</t>
    </rPh>
    <rPh sb="63" eb="65">
      <t>サンシュツ</t>
    </rPh>
    <rPh sb="71" eb="74">
      <t>ホンセイド</t>
    </rPh>
    <rPh sb="92" eb="94">
      <t>カノウ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</si>
  <si>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</si>
  <si>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</si>
  <si>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</si>
  <si>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保有割合＝①115,546百万円／②115,546百万円</t>
    <phoneticPr fontId="3"/>
  </si>
  <si>
    <t>各項の
内容</t>
    <rPh sb="0" eb="1">
      <t>カク</t>
    </rPh>
    <rPh sb="1" eb="2">
      <t>コウ</t>
    </rPh>
    <rPh sb="4" eb="6">
      <t>ナイヨウ</t>
    </rPh>
    <phoneticPr fontId="3"/>
  </si>
  <si>
    <t>①令和4年度末基金残高
②基金事業として必要な額（令和5年度以降支出見込額）</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</si>
  <si>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</si>
  <si>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令和5年度以降に必要となる研究課題における委託研究費等及びその支援に係る事務経費＝（A）＋（B）</t>
    <phoneticPr fontId="3"/>
  </si>
  <si>
    <t>各項の
内容</t>
    <rPh sb="0" eb="2">
      <t>カクコウ</t>
    </rPh>
    <rPh sb="4" eb="6">
      <t>ナイヨウ</t>
    </rPh>
    <phoneticPr fontId="3"/>
  </si>
  <si>
    <t>（A）研究課題における委託研究費等の令和5年度以降の交付予定額
　※研究者に交付する研究費等及び研究の加速や研究環境の改善のための追加支援等の経費
（B）支援に係る事務経費における令和5年度以降の交付予定額
　※公募・審査に要する経費や、「創発の場」の開催、パネルでの活動に要する経費及び管理費等</t>
    <rPh sb="34" eb="37">
      <t>ケンキュウシャ</t>
    </rPh>
    <rPh sb="38" eb="40">
      <t>コウフ</t>
    </rPh>
    <rPh sb="42" eb="45">
      <t>ケンキュウヒ</t>
    </rPh>
    <rPh sb="45" eb="46">
      <t>トウ</t>
    </rPh>
    <rPh sb="46" eb="47">
      <t>オヨ</t>
    </rPh>
    <rPh sb="65" eb="70">
      <t>ツイカシエントウ</t>
    </rPh>
    <rPh sb="71" eb="73">
      <t>ケイヒ</t>
    </rPh>
    <phoneticPr fontId="3"/>
  </si>
  <si>
    <t>事業見込みに用いた指標の積算根拠</t>
    <rPh sb="0" eb="2">
      <t>ジギョウ</t>
    </rPh>
    <rPh sb="2" eb="4">
      <t>ミコ</t>
    </rPh>
    <rPh sb="6" eb="7">
      <t>モチ</t>
    </rPh>
    <rPh sb="9" eb="11">
      <t>シヒョウ</t>
    </rPh>
    <rPh sb="12" eb="14">
      <t>セキサン</t>
    </rPh>
    <phoneticPr fontId="3"/>
  </si>
  <si>
    <t>（A）研究課題における委託研究費等の令和5年度以降の交付予定額：105,872百万円（ⅰ＋ⅱ）
　ⅰ．令和４年度までに実施した第１～３回公募の採択者（774件）に対する支援に要する経費
　　　：55,549百万円　（①＋②）
　　① 研究費（１件あたり最大10年間・700万円/年（平均）の支援を行うもの）：43,919百万円
　　② 追加支援等（研究の加速や研究環境の改善のため支援を行うもの）：11,630百万円
　ⅱ．令和５年度以降に実施する公募の採択者（750件程度）の支援に要する経費
　　　：50,323百万円（①'+②'）
　  ①' 研究費：45,591百万円
    ②' 追加支援等：4,732百万円
（B）支援に係る事務経費における令和5年度以降の交付予定額：9,674百万円</t>
    <rPh sb="51" eb="53">
      <t>レイワ</t>
    </rPh>
    <rPh sb="54" eb="56">
      <t>ネンド</t>
    </rPh>
    <rPh sb="59" eb="61">
      <t>ジッシ</t>
    </rPh>
    <rPh sb="63" eb="64">
      <t>ダイ</t>
    </rPh>
    <rPh sb="67" eb="68">
      <t>カイ</t>
    </rPh>
    <rPh sb="68" eb="70">
      <t>コウボ</t>
    </rPh>
    <rPh sb="71" eb="74">
      <t>サイタクシャ</t>
    </rPh>
    <rPh sb="78" eb="79">
      <t>ケン</t>
    </rPh>
    <rPh sb="81" eb="82">
      <t>タイ</t>
    </rPh>
    <rPh sb="84" eb="86">
      <t>シエン</t>
    </rPh>
    <rPh sb="87" eb="88">
      <t>ヨウ</t>
    </rPh>
    <rPh sb="90" eb="92">
      <t>ケイヒ</t>
    </rPh>
    <rPh sb="117" eb="120">
      <t>ケンキュウヒ</t>
    </rPh>
    <rPh sb="122" eb="123">
      <t>ケン</t>
    </rPh>
    <rPh sb="126" eb="128">
      <t>サイダイ</t>
    </rPh>
    <rPh sb="130" eb="132">
      <t>ネンカン</t>
    </rPh>
    <rPh sb="145" eb="147">
      <t>シエン</t>
    </rPh>
    <rPh sb="148" eb="149">
      <t>オコナ</t>
    </rPh>
    <rPh sb="160" eb="163">
      <t>ヒャクマンエン</t>
    </rPh>
    <rPh sb="168" eb="170">
      <t>ツイカ</t>
    </rPh>
    <rPh sb="170" eb="172">
      <t>シエン</t>
    </rPh>
    <rPh sb="172" eb="173">
      <t>トウ</t>
    </rPh>
    <rPh sb="174" eb="176">
      <t>ケンキュウ</t>
    </rPh>
    <rPh sb="177" eb="179">
      <t>カソク</t>
    </rPh>
    <rPh sb="180" eb="184">
      <t>ケンキュウカンキョウ</t>
    </rPh>
    <rPh sb="185" eb="187">
      <t>カイゼン</t>
    </rPh>
    <rPh sb="190" eb="192">
      <t>シエン</t>
    </rPh>
    <rPh sb="193" eb="194">
      <t>オコナ</t>
    </rPh>
    <rPh sb="205" eb="208">
      <t>ヒャクマンエン</t>
    </rPh>
    <rPh sb="214" eb="216">
      <t>レイワ</t>
    </rPh>
    <rPh sb="217" eb="219">
      <t>ネンド</t>
    </rPh>
    <rPh sb="219" eb="221">
      <t>イコウ</t>
    </rPh>
    <rPh sb="222" eb="224">
      <t>ジッシ</t>
    </rPh>
    <rPh sb="226" eb="228">
      <t>コウボ</t>
    </rPh>
    <rPh sb="229" eb="232">
      <t>サイタクシャ</t>
    </rPh>
    <rPh sb="236" eb="237">
      <t>ケン</t>
    </rPh>
    <rPh sb="237" eb="239">
      <t>テイド</t>
    </rPh>
    <rPh sb="241" eb="243">
      <t>シエン</t>
    </rPh>
    <rPh sb="244" eb="245">
      <t>ヨウ</t>
    </rPh>
    <rPh sb="247" eb="249">
      <t>ケイヒ</t>
    </rPh>
    <rPh sb="260" eb="263">
      <t>ヒャクマンエン</t>
    </rPh>
    <rPh sb="277" eb="280">
      <t>ケンキュウヒ</t>
    </rPh>
    <rPh sb="287" eb="290">
      <t>ヒャクマンエン</t>
    </rPh>
    <rPh sb="298" eb="300">
      <t>ツイカ</t>
    </rPh>
    <rPh sb="300" eb="302">
      <t>シエン</t>
    </rPh>
    <rPh sb="302" eb="303">
      <t>トウ</t>
    </rPh>
    <rPh sb="309" eb="312">
      <t>ヒャクマンエン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</si>
  <si>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</si>
  <si>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（A）研究課題における委託研究費等の令和5年度の交付予定額：7,035百万円
（B）支援に係る事務経費における令和5年度の交付予定額：998百万円</t>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</si>
  <si>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</si>
  <si>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</si>
  <si>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</si>
  <si>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</si>
  <si>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</si>
  <si>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</si>
  <si>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</si>
  <si>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</si>
  <si>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</si>
  <si>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</si>
  <si>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</si>
  <si>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</si>
  <si>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研究の進行状況に応じて研究費を弾力的に使用していくことが、事業の実施目的等に鑑みて効果的であり、追加的な研究環境整備支援等に係る審査・採択時には各年度の所要額をあらかじめ正確に見込むことが難しい。また、最長10年にわたる長期的な支援を実施するにあたり、研究者が安心して研究に専念できるよう、支援の継続性に不安を生じさせないためにも一括交付とした。</t>
  </si>
  <si>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</si>
  <si>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</si>
  <si>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国立研究開発法人科学技術振興機構は、科学技術・イノベーション創出の活性化に関する法律（平成二十年法律第六十三号）第２７条の３の規定に基づき、毎事業年度、特定公募型研究開発業務（創発的研究）の報告書を作成し文部科学大臣に報告するとともに、文部科学省においても文部科学大臣の意見を付して国会報告を行う予定。</t>
  </si>
  <si>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</si>
  <si>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</si>
  <si>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国立研究開発法人科学技術振興機構は、他の研究支援制度において、各研究課題を進捗状況等に応じて柔軟に支援しつつ、研究者同士の異分野交流の場を提供してきた等の実績がある。本制度の主旨である「創発（多様性のある研究者同士の融合）」を推進するにあたっては、このノウハウを活用することが効果的であり、基金の設置法人として適格であると判断した。</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</si>
  <si>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</si>
  <si>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の趣旨に沿った支援が着実に実施されており、今後もこれまでに蓄積されたノウハウを活かした適正かつ効果的な事業の実施が期待できる。また、関係規程に則った適切な基金の管理・運用に努めている。これらのことから、透明性かつ公平性が十分留意されており、基金設置法人の適格性は確保されているといえる。</t>
    <rPh sb="0" eb="2">
      <t>ジギョウ</t>
    </rPh>
    <rPh sb="3" eb="5">
      <t>シュシ</t>
    </rPh>
    <rPh sb="6" eb="7">
      <t>ソ</t>
    </rPh>
    <rPh sb="9" eb="11">
      <t>シエン</t>
    </rPh>
    <rPh sb="12" eb="14">
      <t>チャクジツ</t>
    </rPh>
    <rPh sb="15" eb="17">
      <t>ジッシ</t>
    </rPh>
    <rPh sb="23" eb="25">
      <t>コンゴ</t>
    </rPh>
    <rPh sb="31" eb="33">
      <t>チクセキ</t>
    </rPh>
    <rPh sb="41" eb="42">
      <t>イ</t>
    </rPh>
    <rPh sb="45" eb="47">
      <t>テキセイ</t>
    </rPh>
    <rPh sb="49" eb="52">
      <t>コウカテキ</t>
    </rPh>
    <rPh sb="53" eb="55">
      <t>ジギョウ</t>
    </rPh>
    <rPh sb="56" eb="58">
      <t>ジッシ</t>
    </rPh>
    <rPh sb="59" eb="61">
      <t>キタイ</t>
    </rPh>
    <rPh sb="68" eb="70">
      <t>カンケイ</t>
    </rPh>
    <rPh sb="70" eb="72">
      <t>キテイ</t>
    </rPh>
    <rPh sb="73" eb="74">
      <t>ノット</t>
    </rPh>
    <rPh sb="76" eb="78">
      <t>テキセツ</t>
    </rPh>
    <rPh sb="79" eb="81">
      <t>キキン</t>
    </rPh>
    <rPh sb="82" eb="84">
      <t>カンリ</t>
    </rPh>
    <rPh sb="85" eb="87">
      <t>ウンヨウ</t>
    </rPh>
    <rPh sb="88" eb="89">
      <t>ツト</t>
    </rPh>
    <rPh sb="103" eb="106">
      <t>トウメイセイ</t>
    </rPh>
    <rPh sb="108" eb="111">
      <t>コウヘイセイ</t>
    </rPh>
    <rPh sb="112" eb="114">
      <t>ジュウブン</t>
    </rPh>
    <rPh sb="114" eb="116">
      <t>リュウイ</t>
    </rPh>
    <rPh sb="122" eb="124">
      <t>キキン</t>
    </rPh>
    <rPh sb="124" eb="128">
      <t>セッチホウジン</t>
    </rPh>
    <rPh sb="129" eb="132">
      <t>テキカクセイ</t>
    </rPh>
    <rPh sb="133" eb="135">
      <t>カクホ</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</si>
  <si>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</si>
  <si>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</si>
  <si>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アクティビティ①～③について、順調に推移している。
事業の推進にあたっては、事業運営法人に設置される、外部有識者からなる創発運営委員会において議論を行い、制度の最適化に努めている。また、事業の趣旨に沿った、若手研究者を中心とした挑戦的な研究への支援が着実に実施されており、適切な事業運営がなされている。</t>
    <phoneticPr fontId="3"/>
  </si>
  <si>
    <t>目標年度（令和○年度）における効果測定に関する評価</t>
    <rPh sb="5" eb="7">
      <t>レイワ</t>
    </rPh>
    <phoneticPr fontId="3"/>
  </si>
  <si>
    <t>改善の方向性</t>
    <rPh sb="0" eb="2">
      <t>カイゼン</t>
    </rPh>
    <rPh sb="3" eb="6">
      <t>ホウコウセイ</t>
    </rPh>
    <phoneticPr fontId="3"/>
  </si>
  <si>
    <t>創発運営委員会やPO・ADのもと、審査・採択の質を担保した審査体制の構築、採択課題の適切な進捗管理を実施するとともに、研究環境改善の好事例の横展開や追加的支援の実施により研究機関の更なる取組を促進するなど、更なる効率的・効果的な事業運営に努める。</t>
    <phoneticPr fontId="3"/>
  </si>
  <si>
    <t>外部有識者の所見</t>
    <rPh sb="0" eb="2">
      <t>ガイブ</t>
    </rPh>
    <rPh sb="2" eb="5">
      <t>ユウシキシャ</t>
    </rPh>
    <rPh sb="6" eb="8">
      <t>ショケン</t>
    </rPh>
    <phoneticPr fontId="3"/>
  </si>
  <si>
    <t>・保有割合は、現時点での計算結果は1.00となっている。年度が変わっても同様の計算方法が成りたつことから、基金事業が進行したことによる経年変化を測ることができにくい。保有割合については、経年変化における実績を踏まえた支出見込額を把握できるさらなる工夫が求められる。
・破壊的イノベーションに繋がる成果の創出としてインパクトある論文が出されたとみなされるなど、野心的な指標の設定がなされている。その効果をより具体的にするためにも論文の選定過程について、さらに詳しい記載が望まれる。</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</si>
  <si>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</si>
  <si>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</si>
  <si>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外部有識者及び行政事業レビュー推進チームの所見を踏まえ、より適切に効果を測ることができるよう短期的、長期的な指標の設定について一層の工夫・改善に取り組むとともに、事業については、引き続き、透明性・公正性に十分に留意しつつ、適正かつ効果・効率的な実施に努めることとしたい。
また、基金については、より透明性の高い保有割合の記載を検討するとともに、適正な基金の管理・運用に努める。</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</si>
  <si>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</si>
  <si>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</si>
  <si>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</si>
  <si>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</si>
  <si>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</si>
  <si>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A.国立研究開発法人科学技術振興機構</t>
    <phoneticPr fontId="3"/>
  </si>
  <si>
    <t>B.国立大学法人東京大学</t>
    <rPh sb="8" eb="10">
      <t>トウキョウ</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</si>
  <si>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</si>
  <si>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</si>
  <si>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</si>
  <si>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</si>
  <si>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委託研究費</t>
    <rPh sb="0" eb="2">
      <t>イタク</t>
    </rPh>
    <rPh sb="2" eb="5">
      <t>ケンキュウヒ</t>
    </rPh>
    <phoneticPr fontId="2"/>
  </si>
  <si>
    <t>物品費</t>
    <rPh sb="0" eb="3">
      <t>ブッピンヒ</t>
    </rPh>
    <phoneticPr fontId="3"/>
  </si>
  <si>
    <t>フェムト秒パルスレーザー</t>
    <rPh sb="4" eb="5">
      <t>ビョウ</t>
    </rPh>
    <phoneticPr fontId="3"/>
  </si>
  <si>
    <t>人件費等</t>
  </si>
  <si>
    <t>消耗品費</t>
    <rPh sb="0" eb="4">
      <t>ショウモウヒンヒ</t>
    </rPh>
    <phoneticPr fontId="3"/>
  </si>
  <si>
    <t>光学素子一式</t>
    <rPh sb="0" eb="4">
      <t>コウガクソシ</t>
    </rPh>
    <rPh sb="4" eb="6">
      <t>イッシキ</t>
    </rPh>
    <phoneticPr fontId="3"/>
  </si>
  <si>
    <t>公募採択経費等</t>
    <rPh sb="0" eb="2">
      <t>コウボ</t>
    </rPh>
    <rPh sb="2" eb="4">
      <t>サイタク</t>
    </rPh>
    <rPh sb="4" eb="6">
      <t>ケイヒ</t>
    </rPh>
    <rPh sb="6" eb="7">
      <t>ナド</t>
    </rPh>
    <phoneticPr fontId="2"/>
  </si>
  <si>
    <t>管理部門経費等の共通経費の負担等</t>
    <rPh sb="0" eb="2">
      <t>カンリ</t>
    </rPh>
    <rPh sb="2" eb="4">
      <t>ブモン</t>
    </rPh>
    <rPh sb="4" eb="6">
      <t>ケイヒ</t>
    </rPh>
    <rPh sb="6" eb="7">
      <t>トウ</t>
    </rPh>
    <rPh sb="8" eb="10">
      <t>キョウツウ</t>
    </rPh>
    <rPh sb="10" eb="12">
      <t>ケイヒ</t>
    </rPh>
    <rPh sb="13" eb="15">
      <t>フタン</t>
    </rPh>
    <rPh sb="15" eb="16">
      <t>トウ</t>
    </rPh>
    <phoneticPr fontId="2"/>
  </si>
  <si>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</si>
  <si>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</si>
  <si>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</si>
  <si>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</si>
  <si>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</si>
  <si>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</si>
  <si>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</si>
  <si>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</si>
  <si>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</si>
  <si>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</si>
  <si>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</si>
  <si>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</si>
  <si>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</si>
  <si>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国立研究開発法人科学技術振興機構</t>
    <phoneticPr fontId="3"/>
  </si>
  <si>
    <t>創発的研究推進基金を造成し、創発的研究支援事業を推進。</t>
    <rPh sb="24" eb="26">
      <t>スイシン</t>
    </rPh>
    <phoneticPr fontId="3"/>
  </si>
  <si>
    <t>B.</t>
    <phoneticPr fontId="3"/>
  </si>
  <si>
    <t>国立大学法人東京大学</t>
    <phoneticPr fontId="3"/>
  </si>
  <si>
    <t>創発的研究支援事業に関する委託研究を実施。(随意契約(企画競争)による複数年契約、研究課題A）</t>
  </si>
  <si>
    <t>創発的研究支援事業に関する委託研究を実施。(随意契約(企画競争)による複数年契約、研究課題B）</t>
  </si>
  <si>
    <t>創発的研究支援事業に関する委託研究を実施。(随意契約(企画競争)による複数年契約、研究課題C）</t>
  </si>
  <si>
    <t>創発的研究支援事業に関する委託研究を実施。(随意契約(企画競争)による複数年契約、研究課題D）</t>
  </si>
  <si>
    <t>創発的研究支援事業に関する委託研究を実施。(随意契約(企画競争)による複数年契約、研究課題E）</t>
  </si>
  <si>
    <t>創発的研究支援事業に関する委託研究を実施。(随意契約(企画競争)による複数年契約、研究課題F）</t>
  </si>
  <si>
    <t>創発的研究支援事業に関する委託研究を実施。(随意契約(企画競争)による複数年契約、研究課題G）</t>
  </si>
  <si>
    <t>創発的研究支援事業に関する委託研究を実施。(随意契約(企画競争)による複数年契約、研究課題H）</t>
  </si>
  <si>
    <t>創発的研究支援事業に関する委託研究を実施。(随意契約(企画競争)による複数年契約、研究課題I）</t>
  </si>
  <si>
    <t>創発的研究支援事業に関する委託研究を実施。(随意契約(企画競争)による複数年契約、研究課題J）</t>
  </si>
  <si>
    <t>創発的研究支援事業に関する委託研究を実施。(随意契約(企画競争)による複数年契約、研究課題K）</t>
  </si>
  <si>
    <t>創発的研究支援事業に関する委託研究を実施。(随意契約(企画競争)による複数年契約、研究課題L）</t>
  </si>
  <si>
    <t>創発的研究支援事業に関する委託研究を実施。(随意契約(企画競争)による複数年契約、研究課題M）</t>
  </si>
  <si>
    <t>創発的研究支援事業に関する委託研究を実施。(随意契約(企画競争)による複数年契約、研究課題N）</t>
  </si>
  <si>
    <t>創発的研究支援事業に関する委託研究を実施。(随意契約(企画競争)による複数年契約、研究課題O）</t>
  </si>
  <si>
    <t>創発的研究支援事業に関する委託研究を実施。(随意契約(企画競争)による複数年契約、研究課題P）</t>
  </si>
  <si>
    <t>創発的研究支援事業に関する委託研究を実施。(随意契約(企画競争)による複数年契約、研究課題Q）</t>
  </si>
  <si>
    <t>創発的研究支援事業に関する委託研究を実施。(随意契約(企画競争)による複数年契約、研究課題R）</t>
  </si>
  <si>
    <t>創発的研究支援事業に関する委託研究を実施。(随意契約(企画競争)による複数年契約、研究課題S）</t>
  </si>
  <si>
    <t>創発的研究支援事業に関する委託研究を実施。(随意契約(企画競争)による複数年契約、研究課題T）</t>
  </si>
  <si>
    <t>創発的研究支援事業に関する委託研究を実施。(随意契約(企画競争)による複数年契約、研究課題U）</t>
  </si>
  <si>
    <t>創発的研究支援事業に関する委託研究を実施。(随意契約(企画競争)による複数年契約、研究課題V）</t>
  </si>
  <si>
    <t>創発的研究支援事業に関する委託研究を実施。(随意契約(企画競争)による複数年契約、研究課題W）</t>
  </si>
  <si>
    <t>創発的研究支援事業に関する委託研究を実施。(随意契約(企画競争)による複数年契約、研究課題X）</t>
  </si>
  <si>
    <t>創発的研究支援事業に関する委託研究を実施。(随意契約(企画競争)による複数年契約、研究課題Y）</t>
  </si>
  <si>
    <t>創発的研究支援事業に関する委託研究を実施。(随意契約(企画競争)による複数年契約、研究課題Z）</t>
  </si>
  <si>
    <t>創発的研究支援事業に関する委託研究を実施。(随意契約(企画競争)による複数年契約、研究課題AA）</t>
  </si>
  <si>
    <t>創発的研究支援事業に関する委託研究を実施。(随意契約(企画競争)による複数年契約、研究課題AB）</t>
  </si>
  <si>
    <t>創発的研究支援事業に関する委託研究を実施。(随意契約(企画競争)による複数年契約、研究課題AC）</t>
  </si>
  <si>
    <t>創発的研究支援事業に関する委託研究を実施。(随意契約(企画競争)による複数年契約、研究課題AD）</t>
  </si>
  <si>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</si>
  <si>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</si>
  <si>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</si>
  <si>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</si>
  <si>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</si>
  <si>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</si>
  <si>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</si>
  <si>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</si>
  <si>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【共管】</t>
    <rPh sb="1" eb="3">
      <t>キョウカン</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</si>
  <si>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</si>
  <si>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</si>
  <si>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</si>
  <si>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</si>
  <si>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</si>
  <si>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</si>
  <si>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</si>
  <si>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</si>
  <si>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</si>
  <si>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</si>
  <si>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</si>
  <si>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</si>
  <si>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</si>
  <si>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</si>
  <si>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</si>
  <si>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</si>
  <si>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</si>
  <si>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</si>
  <si>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</si>
  <si>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</si>
  <si>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</si>
  <si>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</si>
  <si>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</si>
  <si>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</si>
  <si>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</si>
  <si>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</si>
  <si>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</si>
  <si>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</si>
  <si>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</si>
  <si>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</si>
  <si>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</si>
  <si>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</si>
  <si>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</si>
  <si>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</si>
  <si>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</si>
  <si>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</si>
  <si>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</si>
  <si>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</si>
  <si>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</si>
  <si>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</si>
  <si>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</si>
  <si>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</si>
  <si>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</si>
  <si>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</si>
  <si>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</si>
  <si>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</si>
  <si>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</si>
  <si>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</si>
  <si>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</si>
  <si>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</si>
  <si>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</si>
  <si>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</si>
  <si>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</si>
  <si>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</si>
  <si>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</si>
  <si>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</si>
  <si>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</si>
  <si>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</si>
  <si>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</si>
  <si>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</si>
  <si>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</si>
  <si>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</si>
  <si>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</si>
  <si>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</si>
  <si>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</si>
  <si>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</si>
  <si>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</si>
  <si>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</si>
  <si>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</si>
  <si>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</si>
  <si>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</si>
  <si>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</si>
  <si>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</si>
  <si>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</si>
  <si>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研究者が自ら企画する融合の場への参画数</t>
    <rPh sb="0" eb="3">
      <t>ケンキュウシャ</t>
    </rPh>
    <rPh sb="4" eb="5">
      <t>ミズカ</t>
    </rPh>
    <rPh sb="6" eb="8">
      <t>キカク</t>
    </rPh>
    <rPh sb="10" eb="12">
      <t>ユウゴウ</t>
    </rPh>
    <rPh sb="13" eb="14">
      <t>バ</t>
    </rPh>
    <rPh sb="16" eb="19">
      <t>サンカクスウ</t>
    </rPh>
    <phoneticPr fontId="3"/>
  </si>
  <si>
    <t>PO（プログラム・オフィサー）やAD（アドバイザー）によるメンタリングや創発研究者同士が互いに切磋琢磨し相互触発する場（「創発の場」）の提供等により、長期的な研究支援の過程における成果創出の最大化が期待される。そのため、PO・ADのマネジメントや交流の場の提供等による研究進展への寄与を測定する指標として、本事業に対する満足度を短期アウトカムとして設定した。</t>
    <phoneticPr fontId="3"/>
  </si>
  <si>
    <t>「融合の場」等を実施することにより、創造的・融合的な成果創出に向けて創発研究者同士の切磋琢磨や相互触発が促進されることが期待される。このため、研究者が自ら融合の機会を創出することによる新たな知の創出に取り組んでいるかを把握するため、研究者が自ら企画する融合の場への参画数を短期アウトカムとして設定した。　</t>
    <rPh sb="1" eb="3">
      <t>ユウゴウ</t>
    </rPh>
    <rPh sb="6" eb="7">
      <t>トウ</t>
    </rPh>
    <rPh sb="39" eb="41">
      <t>ドウシ</t>
    </rPh>
    <rPh sb="60" eb="62">
      <t>キタイ</t>
    </rPh>
    <phoneticPr fontId="3"/>
  </si>
  <si>
    <t>科学技術振興機構が実施する融合の場等の開催件数</t>
    <rPh sb="0" eb="2">
      <t>カガク</t>
    </rPh>
    <rPh sb="2" eb="4">
      <t>ギジュツ</t>
    </rPh>
    <rPh sb="4" eb="8">
      <t>シンコウキコウ</t>
    </rPh>
    <rPh sb="9" eb="11">
      <t>ジッシ</t>
    </rPh>
    <rPh sb="13" eb="15">
      <t>ユウゴウ</t>
    </rPh>
    <rPh sb="16" eb="17">
      <t>バ</t>
    </rPh>
    <rPh sb="17" eb="18">
      <t>トウ</t>
    </rPh>
    <rPh sb="19" eb="21">
      <t>カイサイ</t>
    </rPh>
    <rPh sb="21" eb="23">
      <t>ケンスウ</t>
    </rPh>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</si>
  <si>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</si>
  <si>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</si>
  <si>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破壊的イノベーションの創出に向けた研究の進展</t>
    <rPh sb="0" eb="3">
      <t>ハカイテキ</t>
    </rPh>
    <rPh sb="11" eb="13">
      <t>ソウシュツ</t>
    </rPh>
    <rPh sb="14" eb="15">
      <t>ム</t>
    </rPh>
    <rPh sb="17" eb="19">
      <t>ケンキュウ</t>
    </rPh>
    <rPh sb="20" eb="22">
      <t>シンテン</t>
    </rPh>
    <phoneticPr fontId="3"/>
  </si>
  <si>
    <t>研究開始７年度目に実施する有識者による評価において、インパクトある論文が出されたとみなされるなど、優れた進捗が認められる課題数※</t>
    <rPh sb="0" eb="2">
      <t>ケンキュウ</t>
    </rPh>
    <rPh sb="2" eb="4">
      <t>カイシ</t>
    </rPh>
    <rPh sb="5" eb="7">
      <t>ネンド</t>
    </rPh>
    <rPh sb="7" eb="8">
      <t>メ</t>
    </rPh>
    <rPh sb="9" eb="11">
      <t>ジッシ</t>
    </rPh>
    <rPh sb="13" eb="16">
      <t>ユウシキシャ</t>
    </rPh>
    <rPh sb="19" eb="21">
      <t>ヒョウカ</t>
    </rPh>
    <rPh sb="33" eb="35">
      <t>ロンブン</t>
    </rPh>
    <rPh sb="36" eb="37">
      <t>ダ</t>
    </rPh>
    <rPh sb="49" eb="50">
      <t>スグ</t>
    </rPh>
    <rPh sb="52" eb="54">
      <t>シンチョク</t>
    </rPh>
    <rPh sb="55" eb="56">
      <t>ミト</t>
    </rPh>
    <rPh sb="60" eb="63">
      <t>カダイスウ</t>
    </rPh>
    <phoneticPr fontId="3"/>
  </si>
  <si>
    <t>研究開始３年度目までに本事業の支援により産出された論文数</t>
    <rPh sb="0" eb="2">
      <t>ケンキュウ</t>
    </rPh>
    <rPh sb="2" eb="4">
      <t>カイシ</t>
    </rPh>
    <rPh sb="5" eb="7">
      <t>ネンド</t>
    </rPh>
    <rPh sb="7" eb="8">
      <t>メ</t>
    </rPh>
    <rPh sb="11" eb="12">
      <t>ホン</t>
    </rPh>
    <rPh sb="12" eb="14">
      <t>ジギョウ</t>
    </rPh>
    <rPh sb="15" eb="17">
      <t>シエン</t>
    </rPh>
    <rPh sb="20" eb="22">
      <t>サンシュツ</t>
    </rPh>
    <rPh sb="25" eb="27">
      <t>ロンブン</t>
    </rPh>
    <rPh sb="27" eb="28">
      <t>スウ</t>
    </rPh>
    <phoneticPr fontId="3"/>
  </si>
  <si>
    <t>長期的な研究成果の創出に向けた研究実施状況を把握するため、研究開始３年度目までに本事業の支援により産出された論文数を中期アウトカムとして設定した。</t>
    <rPh sb="0" eb="3">
      <t>チョウキテキ</t>
    </rPh>
    <rPh sb="4" eb="6">
      <t>ケンキュウ</t>
    </rPh>
    <rPh sb="6" eb="8">
      <t>セイカ</t>
    </rPh>
    <rPh sb="9" eb="11">
      <t>ソウシュツ</t>
    </rPh>
    <rPh sb="12" eb="13">
      <t>ム</t>
    </rPh>
    <rPh sb="15" eb="19">
      <t>ケンキュウジッシ</t>
    </rPh>
    <rPh sb="19" eb="21">
      <t>ジョウキョウ</t>
    </rPh>
    <rPh sb="22" eb="24">
      <t>ハアク</t>
    </rPh>
    <rPh sb="29" eb="31">
      <t>ケンキュウ</t>
    </rPh>
    <rPh sb="31" eb="33">
      <t>カイシ</t>
    </rPh>
    <rPh sb="34" eb="36">
      <t>ネンド</t>
    </rPh>
    <rPh sb="36" eb="37">
      <t>メ</t>
    </rPh>
    <rPh sb="40" eb="43">
      <t>ホンジギョウ</t>
    </rPh>
    <rPh sb="44" eb="46">
      <t>シエン</t>
    </rPh>
    <rPh sb="49" eb="51">
      <t>サンシュツ</t>
    </rPh>
    <rPh sb="54" eb="57">
      <t>ロンブンスウ</t>
    </rPh>
    <rPh sb="58" eb="60">
      <t>チュウキ</t>
    </rPh>
    <rPh sb="68" eb="70">
      <t>セッテイ</t>
    </rPh>
    <phoneticPr fontId="3"/>
  </si>
  <si>
    <t>定量的な成果目標や終了予定時期の設定をするなど、令和５年12月20日付行政改革推進会議決定「基金の点検・見直しの横断的な方針について」に基づき適切に対応している。
今後も広く内外の動向の把握に努めるなど、不断の点検・見直しに取り組むこと。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</si>
</sst>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_ ;_ * \-#,##0.0000_ ;_ * &quot;-&quot;_ ;_ @_ "/>
    <numFmt numFmtId="183" formatCode="_ * #,##0.00000_ ;_ * \-#,##0.00000_ ;_ * &quot;-&quot;_ ;_ @_ "/>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name val="ＭＳ Ｐゴシック"/>
      <family val="3"/>
      <charset val="128"/>
      <scheme val="minor"/>
    </font>
    <font>
      <sz val="11"/>
      <color theme="1"/>
      <name val="ＭＳ Ｐゴシック"/>
      <family val="3"/>
      <charset val="128"/>
      <scheme val="minor"/>
    </font>
    <font>
      <sz val="10"/>
      <name val="ＭＳ Ｐゴシック"/>
      <family val="3"/>
      <charset val="128"/>
    </font>
    <font>
      <sz val="10.5"/>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15">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48"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41" fontId="5" fillId="0" borderId="19" xfId="0" applyNumberFormat="1" applyFont="1" applyBorder="1">
      <alignment vertical="center"/>
    </xf>
    <xf numFmtId="0" fontId="5" fillId="8" borderId="44" xfId="0" applyFont="1" applyFill="1" applyBorder="1">
      <alignment vertical="center"/>
    </xf>
    <xf numFmtId="180" fontId="5" fillId="0" borderId="0" xfId="0" applyNumberFormat="1" applyFont="1">
      <alignment vertical="center"/>
    </xf>
    <xf numFmtId="41" fontId="0" fillId="0" borderId="64" xfId="0" applyNumberFormat="1" applyBorder="1">
      <alignment vertical="center"/>
    </xf>
    <xf numFmtId="41" fontId="5" fillId="0" borderId="64" xfId="0" applyNumberFormat="1" applyFont="1" applyBorder="1">
      <alignment vertical="center"/>
    </xf>
    <xf numFmtId="41" fontId="0" fillId="0" borderId="111" xfId="0" applyNumberFormat="1" applyBorder="1">
      <alignment vertical="center"/>
    </xf>
    <xf numFmtId="41" fontId="0" fillId="0" borderId="107" xfId="0" applyNumberFormat="1" applyBorder="1">
      <alignment vertical="center"/>
    </xf>
    <xf numFmtId="41" fontId="0" fillId="0" borderId="36" xfId="0" applyNumberFormat="1" applyBorder="1">
      <alignment vertical="center"/>
    </xf>
    <xf numFmtId="182" fontId="5" fillId="0" borderId="0" xfId="0" applyNumberFormat="1" applyFont="1">
      <alignment vertical="center"/>
    </xf>
    <xf numFmtId="183" fontId="5" fillId="0" borderId="0" xfId="0" applyNumberFormat="1" applyFont="1">
      <alignment vertical="center"/>
    </xf>
    <xf numFmtId="0" fontId="5" fillId="0" borderId="13" xfId="0" applyFont="1" applyBorder="1">
      <alignment vertical="center"/>
    </xf>
    <xf numFmtId="0" fontId="5" fillId="2" borderId="24"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25" xfId="0" applyNumberFormat="1" applyFont="1" applyBorder="1" applyAlignment="1">
      <alignment horizontal="center" vertical="center"/>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2" borderId="24" xfId="0" applyFont="1" applyFill="1" applyBorder="1">
      <alignment vertical="center"/>
    </xf>
    <xf numFmtId="0" fontId="5" fillId="2" borderId="26" xfId="0" applyFont="1" applyFill="1" applyBorder="1">
      <alignment vertical="center"/>
    </xf>
    <xf numFmtId="0" fontId="5" fillId="2" borderId="25" xfId="0" applyFont="1" applyFill="1" applyBorder="1" applyAlignment="1">
      <alignment horizontal="center"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10" fillId="0" borderId="98"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38" xfId="0" applyFont="1" applyFill="1" applyBorder="1" applyAlignment="1">
      <alignment horizontal="center" vertical="center"/>
    </xf>
    <xf numFmtId="0" fontId="1" fillId="0" borderId="139" xfId="0" applyFont="1" applyBorder="1" applyAlignment="1">
      <alignment horizontal="left" vertical="center" wrapText="1"/>
    </xf>
    <xf numFmtId="0" fontId="1" fillId="0" borderId="49" xfId="0" applyFont="1" applyBorder="1" applyAlignment="1">
      <alignment horizontal="left" vertical="center" wrapText="1"/>
    </xf>
    <xf numFmtId="0" fontId="1" fillId="0" borderId="68" xfId="0" applyFont="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0" fillId="0" borderId="80" xfId="0" applyBorder="1" applyAlignment="1">
      <alignment horizontal="left" vertical="center"/>
    </xf>
    <xf numFmtId="0" fontId="0" fillId="0" borderId="81" xfId="0" applyBorder="1" applyAlignment="1">
      <alignment horizontal="left" vertical="center"/>
    </xf>
    <xf numFmtId="0" fontId="0" fillId="0" borderId="82" xfId="0" applyBorder="1" applyAlignment="1">
      <alignment horizontal="left" vertical="center"/>
    </xf>
    <xf numFmtId="0" fontId="19" fillId="0" borderId="83" xfId="0" applyFont="1" applyBorder="1" applyAlignment="1">
      <alignment horizontal="left" vertical="center" wrapText="1"/>
    </xf>
    <xf numFmtId="0" fontId="19" fillId="0" borderId="81" xfId="0" applyFont="1" applyBorder="1" applyAlignment="1">
      <alignment horizontal="left" vertical="center" wrapText="1"/>
    </xf>
    <xf numFmtId="0" fontId="19" fillId="0" borderId="82" xfId="0" applyFont="1" applyBorder="1" applyAlignment="1">
      <alignment horizontal="left" vertical="center" wrapText="1"/>
    </xf>
    <xf numFmtId="41" fontId="0" fillId="0" borderId="83" xfId="0" applyNumberFormat="1" applyBorder="1" applyAlignment="1">
      <alignment horizontal="right" vertical="center"/>
    </xf>
    <xf numFmtId="41" fontId="0" fillId="0" borderId="81" xfId="0" applyNumberFormat="1" applyBorder="1" applyAlignment="1">
      <alignment horizontal="right" vertical="center"/>
    </xf>
    <xf numFmtId="41" fontId="0" fillId="0" borderId="84" xfId="0" applyNumberFormat="1" applyBorder="1" applyAlignment="1">
      <alignment horizontal="right" vertical="center"/>
    </xf>
    <xf numFmtId="0" fontId="8" fillId="2" borderId="16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42" xfId="0" applyFont="1" applyFill="1" applyBorder="1" applyAlignment="1">
      <alignment horizontal="center" vertical="center"/>
    </xf>
    <xf numFmtId="0" fontId="10" fillId="0" borderId="98" xfId="0" applyFont="1"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10" fillId="0" borderId="179" xfId="0" applyFont="1" applyBorder="1" applyAlignment="1" applyProtection="1">
      <alignment horizontal="left" vertical="center" wrapText="1"/>
      <protection locked="0"/>
    </xf>
    <xf numFmtId="0" fontId="10" fillId="0" borderId="62" xfId="0" applyFont="1" applyBorder="1" applyAlignment="1" applyProtection="1">
      <alignment horizontal="left" vertical="center" wrapText="1"/>
      <protection locked="0"/>
    </xf>
    <xf numFmtId="0" fontId="10" fillId="0" borderId="41" xfId="0" applyFont="1" applyBorder="1" applyAlignment="1" applyProtection="1">
      <alignment horizontal="left" vertical="center" wrapText="1"/>
      <protection locked="0"/>
    </xf>
    <xf numFmtId="0" fontId="10" fillId="0" borderId="181" xfId="0" applyFont="1" applyBorder="1" applyAlignment="1" applyProtection="1">
      <alignment horizontal="left" vertical="center" wrapText="1"/>
      <protection locked="0"/>
    </xf>
    <xf numFmtId="0" fontId="5" fillId="3" borderId="180"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19" fillId="0" borderId="39"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10" fillId="0" borderId="28" xfId="0" applyFont="1" applyBorder="1" applyAlignment="1">
      <alignment horizontal="left" vertical="center" wrapText="1" shrinkToFit="1"/>
    </xf>
    <xf numFmtId="0" fontId="10" fillId="0" borderId="16" xfId="0" applyFont="1" applyBorder="1" applyAlignment="1">
      <alignment horizontal="left" vertical="center" wrapText="1" shrinkToFit="1"/>
    </xf>
    <xf numFmtId="0" fontId="10"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10" fillId="0" borderId="35" xfId="0" applyFont="1" applyBorder="1" applyAlignment="1">
      <alignment horizontal="left" vertical="center" wrapText="1" shrinkToFit="1"/>
    </xf>
    <xf numFmtId="0" fontId="10" fillId="0" borderId="36" xfId="0" applyFont="1" applyBorder="1" applyAlignment="1">
      <alignment horizontal="left" vertical="center" wrapText="1" shrinkToFit="1"/>
    </xf>
    <xf numFmtId="0" fontId="10" fillId="0" borderId="54" xfId="0" applyFont="1" applyBorder="1" applyAlignment="1">
      <alignment horizontal="left" vertical="center" wrapText="1" shrinkToFit="1"/>
    </xf>
    <xf numFmtId="0" fontId="8" fillId="7" borderId="166"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126" xfId="2" applyFont="1" applyFill="1" applyBorder="1" applyAlignment="1">
      <alignment horizontal="center" vertical="center" wrapText="1"/>
    </xf>
    <xf numFmtId="0" fontId="8" fillId="3" borderId="127" xfId="2"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32" xfId="2" applyFont="1" applyFill="1" applyBorder="1" applyAlignment="1">
      <alignment horizontal="center" vertical="center" wrapText="1"/>
    </xf>
    <xf numFmtId="0" fontId="8" fillId="3" borderId="133" xfId="2" applyFont="1" applyFill="1" applyBorder="1" applyAlignment="1">
      <alignment horizontal="center" vertical="center" wrapText="1"/>
    </xf>
    <xf numFmtId="0" fontId="10" fillId="3" borderId="128" xfId="1" applyFont="1" applyFill="1" applyBorder="1" applyAlignment="1">
      <alignment horizontal="center" vertical="center" wrapText="1"/>
    </xf>
    <xf numFmtId="0" fontId="10" fillId="3" borderId="129" xfId="1"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0" borderId="131" xfId="1" applyFont="1" applyBorder="1" applyAlignment="1">
      <alignment horizontal="left" vertical="center" wrapText="1"/>
    </xf>
    <xf numFmtId="0" fontId="10" fillId="0" borderId="129" xfId="1" applyFont="1" applyBorder="1" applyAlignment="1">
      <alignment horizontal="left" vertical="center" wrapText="1"/>
    </xf>
    <xf numFmtId="0" fontId="10" fillId="0" borderId="161" xfId="1" applyFont="1" applyBorder="1" applyAlignment="1">
      <alignment horizontal="left" vertical="center" wrapText="1"/>
    </xf>
    <xf numFmtId="0" fontId="10" fillId="3" borderId="134" xfId="1" applyFont="1" applyFill="1" applyBorder="1" applyAlignment="1">
      <alignment horizontal="center" vertical="center" wrapText="1"/>
    </xf>
    <xf numFmtId="0" fontId="10" fillId="3" borderId="135" xfId="1" applyFont="1" applyFill="1" applyBorder="1" applyAlignment="1">
      <alignment horizontal="center" vertical="center" wrapText="1"/>
    </xf>
    <xf numFmtId="0" fontId="10" fillId="3" borderId="136" xfId="1" applyFont="1" applyFill="1" applyBorder="1" applyAlignment="1">
      <alignment horizontal="center" vertical="center" wrapText="1"/>
    </xf>
    <xf numFmtId="0" fontId="5" fillId="0" borderId="137" xfId="1" applyFont="1" applyBorder="1" applyAlignment="1">
      <alignment horizontal="left" vertical="center" wrapText="1"/>
    </xf>
    <xf numFmtId="0" fontId="5" fillId="0" borderId="135" xfId="1" applyFont="1" applyBorder="1" applyAlignment="1">
      <alignment horizontal="left" vertical="center" wrapText="1"/>
    </xf>
    <xf numFmtId="0" fontId="5" fillId="0" borderId="163" xfId="1" applyFont="1" applyBorder="1" applyAlignment="1">
      <alignment horizontal="left" vertical="center" wrapTex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8" xfId="0" applyFont="1" applyFill="1" applyBorder="1" applyAlignment="1">
      <alignment horizontal="center" vertical="center" wrapText="1"/>
    </xf>
    <xf numFmtId="0" fontId="10" fillId="0" borderId="139" xfId="0" applyFont="1" applyBorder="1" applyAlignment="1">
      <alignment horizontal="left" vertical="center" wrapText="1"/>
    </xf>
    <xf numFmtId="0" fontId="10" fillId="0" borderId="49" xfId="0" applyFont="1" applyBorder="1" applyAlignment="1">
      <alignment horizontal="left" vertical="center" wrapText="1"/>
    </xf>
    <xf numFmtId="0" fontId="10" fillId="0" borderId="68" xfId="0" applyFont="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19" fillId="3" borderId="140" xfId="0" applyFont="1" applyFill="1" applyBorder="1" applyAlignment="1">
      <alignment horizontal="center" vertical="center" wrapText="1" shrinkToFit="1"/>
    </xf>
    <xf numFmtId="0" fontId="19" fillId="0" borderId="140" xfId="0" applyFont="1" applyBorder="1" applyAlignment="1">
      <alignment horizontal="left" vertical="center" wrapText="1" shrinkToFit="1"/>
    </xf>
    <xf numFmtId="0" fontId="19" fillId="0" borderId="140" xfId="0" applyFont="1" applyBorder="1" applyAlignment="1">
      <alignment horizontal="left" vertical="center" shrinkToFit="1"/>
    </xf>
    <xf numFmtId="0" fontId="19" fillId="0" borderId="155" xfId="0" applyFont="1" applyBorder="1" applyAlignment="1">
      <alignment horizontal="left" vertical="center" shrinkToFit="1"/>
    </xf>
    <xf numFmtId="0" fontId="19" fillId="3" borderId="156" xfId="0" applyFont="1" applyFill="1" applyBorder="1" applyAlignment="1">
      <alignment horizontal="center" vertical="center" wrapText="1" shrinkToFit="1"/>
    </xf>
    <xf numFmtId="0" fontId="19" fillId="0" borderId="156" xfId="0" applyFont="1" applyBorder="1" applyAlignment="1">
      <alignment horizontal="left" vertical="center" wrapText="1" shrinkToFit="1"/>
    </xf>
    <xf numFmtId="0" fontId="19" fillId="0" borderId="157" xfId="0" applyFont="1" applyBorder="1" applyAlignment="1">
      <alignment horizontal="left" vertical="center" wrapText="1" shrinkToFi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9" fillId="0" borderId="116" xfId="0" applyFont="1" applyBorder="1" applyAlignment="1">
      <alignment horizontal="left" vertical="center" wrapText="1" shrinkToFit="1"/>
    </xf>
    <xf numFmtId="0" fontId="19" fillId="0" borderId="153" xfId="0" applyFont="1" applyBorder="1" applyAlignment="1">
      <alignment horizontal="left" vertical="center" wrapText="1" shrinkToFit="1"/>
    </xf>
    <xf numFmtId="0" fontId="10" fillId="3" borderId="147" xfId="0" applyFont="1" applyFill="1" applyBorder="1" applyAlignment="1">
      <alignment horizontal="center" vertical="center" wrapText="1" shrinkToFit="1"/>
    </xf>
    <xf numFmtId="0" fontId="19" fillId="0" borderId="117" xfId="0" applyFont="1" applyBorder="1" applyAlignment="1">
      <alignment horizontal="left" vertical="center" wrapText="1" shrinkToFit="1"/>
    </xf>
    <xf numFmtId="0" fontId="19" fillId="0" borderId="117" xfId="0" applyFont="1" applyBorder="1" applyAlignment="1">
      <alignment horizontal="left" vertical="center" shrinkToFit="1"/>
    </xf>
    <xf numFmtId="0" fontId="19"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9" fillId="3" borderId="106" xfId="0" applyFont="1" applyFill="1" applyBorder="1" applyAlignment="1">
      <alignment horizontal="center" vertical="center" wrapText="1" shrinkToFit="1"/>
    </xf>
    <xf numFmtId="0" fontId="19" fillId="0" borderId="106" xfId="0" applyFont="1" applyBorder="1" applyAlignment="1">
      <alignment horizontal="left" vertical="center" wrapText="1" shrinkToFit="1"/>
    </xf>
    <xf numFmtId="0" fontId="19" fillId="0" borderId="106" xfId="0" applyFont="1" applyBorder="1" applyAlignment="1">
      <alignment horizontal="left" vertical="center" shrinkToFit="1"/>
    </xf>
    <xf numFmtId="0" fontId="19" fillId="0" borderId="154" xfId="0" applyFont="1" applyBorder="1" applyAlignment="1">
      <alignment horizontal="left" vertical="center"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19" fillId="0" borderId="7" xfId="0" applyFont="1" applyBorder="1" applyAlignment="1">
      <alignment horizontal="left" vertical="center" wrapText="1"/>
    </xf>
    <xf numFmtId="0" fontId="19" fillId="0" borderId="1" xfId="0" applyFont="1" applyBorder="1" applyAlignment="1">
      <alignment horizontal="left" vertical="center"/>
    </xf>
    <xf numFmtId="0" fontId="19" fillId="0" borderId="8" xfId="0" applyFont="1" applyBorder="1" applyAlignment="1">
      <alignment horizontal="left" vertical="center"/>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105" xfId="0" applyNumberFormat="1" applyFont="1" applyBorder="1" applyAlignment="1">
      <alignment horizontal="right" vertical="center" wrapText="1" shrinkToFi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0" fillId="0" borderId="121" xfId="0" applyNumberFormat="1" applyBorder="1" applyAlignment="1">
      <alignment horizontal="center" vertical="center"/>
    </xf>
    <xf numFmtId="41" fontId="0" fillId="0" borderId="35" xfId="0" applyNumberFormat="1" applyBorder="1" applyAlignment="1">
      <alignment horizontal="center" vertical="center"/>
    </xf>
    <xf numFmtId="41" fontId="0" fillId="0" borderId="36" xfId="0" applyNumberForma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20" fillId="0" borderId="35" xfId="0" applyNumberFormat="1" applyFont="1" applyBorder="1" applyAlignment="1">
      <alignment horizontal="center" vertical="center"/>
    </xf>
    <xf numFmtId="41" fontId="20" fillId="0" borderId="36" xfId="0" applyNumberFormat="1" applyFont="1" applyBorder="1" applyAlignment="1">
      <alignment horizontal="center" vertical="center"/>
    </xf>
    <xf numFmtId="41" fontId="0" fillId="0" borderId="54" xfId="0" applyNumberFormat="1" applyBorder="1" applyAlignment="1">
      <alignment horizontal="right" vertical="center"/>
    </xf>
    <xf numFmtId="41" fontId="0" fillId="0" borderId="115" xfId="0" applyNumberFormat="1" applyBorder="1" applyAlignment="1">
      <alignment horizontal="center" vertical="center"/>
    </xf>
    <xf numFmtId="41" fontId="0" fillId="0" borderId="107" xfId="0" applyNumberFormat="1" applyBorder="1" applyAlignment="1">
      <alignment horizontal="center" vertical="center"/>
    </xf>
    <xf numFmtId="41" fontId="0" fillId="0" borderId="107" xfId="0" applyNumberFormat="1" applyBorder="1" applyAlignment="1">
      <alignment horizontal="right" vertical="center"/>
    </xf>
    <xf numFmtId="41" fontId="0" fillId="0" borderId="108" xfId="0" applyNumberFormat="1" applyBorder="1" applyAlignment="1">
      <alignment horizontal="right" vertical="center"/>
    </xf>
    <xf numFmtId="41" fontId="20" fillId="0" borderId="115" xfId="0" applyNumberFormat="1" applyFont="1" applyBorder="1" applyAlignment="1">
      <alignment horizontal="center" vertical="center"/>
    </xf>
    <xf numFmtId="41" fontId="20" fillId="0" borderId="107" xfId="0" applyNumberFormat="1" applyFont="1" applyBorder="1" applyAlignment="1">
      <alignment horizontal="center" vertical="center"/>
    </xf>
    <xf numFmtId="41" fontId="0" fillId="0" borderId="109" xfId="0" applyNumberFormat="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0" borderId="120" xfId="0" applyNumberFormat="1" applyFont="1" applyBorder="1" applyAlignment="1">
      <alignment horizontal="center" vertical="center"/>
    </xf>
    <xf numFmtId="41" fontId="0" fillId="0" borderId="120" xfId="0" applyNumberFormat="1" applyBorder="1" applyAlignment="1">
      <alignment horizontal="center" vertical="center"/>
    </xf>
    <xf numFmtId="41" fontId="20" fillId="0" borderId="110" xfId="0" applyNumberFormat="1" applyFont="1" applyBorder="1" applyAlignment="1">
      <alignment horizontal="center" vertical="center"/>
    </xf>
    <xf numFmtId="41" fontId="20" fillId="0" borderId="111" xfId="0" applyNumberFormat="1" applyFont="1" applyBorder="1" applyAlignment="1">
      <alignment horizontal="center"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5" fillId="0" borderId="119" xfId="0" applyNumberFormat="1" applyFont="1" applyBorder="1" applyAlignment="1">
      <alignment horizontal="center" vertical="center"/>
    </xf>
    <xf numFmtId="41" fontId="0" fillId="0" borderId="119" xfId="0" applyNumberFormat="1" applyBorder="1" applyAlignment="1">
      <alignment horizontal="center" vertical="center"/>
    </xf>
    <xf numFmtId="41" fontId="0" fillId="0" borderId="122" xfId="0" applyNumberFormat="1" applyBorder="1" applyAlignment="1">
      <alignment horizontal="center" vertical="center"/>
    </xf>
    <xf numFmtId="41" fontId="5" fillId="0" borderId="121" xfId="0" applyNumberFormat="1" applyFont="1" applyBorder="1" applyAlignment="1">
      <alignment horizontal="center" vertical="center"/>
    </xf>
    <xf numFmtId="41" fontId="20" fillId="0" borderId="63" xfId="0" applyNumberFormat="1" applyFont="1" applyBorder="1" applyAlignment="1">
      <alignment horizontal="center" vertical="center"/>
    </xf>
    <xf numFmtId="41" fontId="20" fillId="0" borderId="64" xfId="0" applyNumberFormat="1" applyFont="1" applyBorder="1" applyAlignment="1">
      <alignment horizontal="center" vertical="center"/>
    </xf>
    <xf numFmtId="41" fontId="0" fillId="0" borderId="64" xfId="0" applyNumberFormat="1" applyBorder="1" applyAlignment="1">
      <alignment horizontal="right" vertical="center"/>
    </xf>
    <xf numFmtId="41" fontId="0" fillId="0" borderId="114" xfId="0" applyNumberForma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114" xfId="0" applyNumberFormat="1" applyFont="1" applyBorder="1" applyAlignment="1">
      <alignment horizontal="right" vertical="center"/>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176" fontId="5" fillId="0" borderId="140"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04" xfId="0" applyFont="1" applyFill="1" applyBorder="1" applyAlignment="1">
      <alignment horizontal="center" vertical="center"/>
    </xf>
    <xf numFmtId="0" fontId="10" fillId="3" borderId="156" xfId="0" applyFont="1" applyFill="1" applyBorder="1" applyAlignment="1">
      <alignment horizontal="center" vertical="center"/>
    </xf>
    <xf numFmtId="41" fontId="5" fillId="0" borderId="156" xfId="0" applyNumberFormat="1" applyFont="1" applyBorder="1" applyAlignment="1">
      <alignment horizontal="right" vertical="center"/>
    </xf>
    <xf numFmtId="41" fontId="5" fillId="0" borderId="157" xfId="0" applyNumberFormat="1" applyFont="1" applyBorder="1" applyAlignment="1">
      <alignment horizontal="right" vertical="center"/>
    </xf>
    <xf numFmtId="0" fontId="8" fillId="3" borderId="149"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1" xfId="2" applyFont="1" applyFill="1" applyBorder="1" applyAlignment="1">
      <alignment horizontal="center" vertical="center" wrapText="1"/>
    </xf>
    <xf numFmtId="0" fontId="8" fillId="3" borderId="148"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8"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59"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3" xfId="0" applyNumberFormat="1" applyFont="1" applyBorder="1" applyAlignment="1">
      <alignment horizontal="right" vertical="center"/>
    </xf>
    <xf numFmtId="0" fontId="10" fillId="3" borderId="146" xfId="0" applyFont="1" applyFill="1" applyBorder="1" applyAlignment="1">
      <alignment horizontal="center" vertical="center" shrinkToFit="1"/>
    </xf>
    <xf numFmtId="0" fontId="10" fillId="3" borderId="140" xfId="0" applyFont="1" applyFill="1" applyBorder="1" applyAlignment="1">
      <alignment horizontal="center" vertical="center" shrinkToFit="1"/>
    </xf>
    <xf numFmtId="41" fontId="0" fillId="0" borderId="65" xfId="0" applyNumberFormat="1" applyBorder="1" applyAlignment="1">
      <alignment horizontal="right" vertical="center"/>
    </xf>
    <xf numFmtId="0" fontId="5" fillId="3" borderId="0" xfId="0" applyFont="1" applyFill="1" applyAlignment="1">
      <alignment horizontal="center" vertical="center" wrapText="1"/>
    </xf>
    <xf numFmtId="0" fontId="5" fillId="3" borderId="141" xfId="0" applyFont="1" applyFill="1" applyBorder="1" applyAlignment="1">
      <alignment horizontal="center" vertical="center" wrapText="1"/>
    </xf>
    <xf numFmtId="0" fontId="10" fillId="3" borderId="142" xfId="0" applyFont="1" applyFill="1" applyBorder="1" applyAlignment="1">
      <alignment horizontal="center" vertical="center" wrapText="1"/>
    </xf>
    <xf numFmtId="176" fontId="0" fillId="0" borderId="143" xfId="0" applyNumberFormat="1" applyBorder="1" applyAlignment="1">
      <alignment horizontal="right" vertical="center"/>
    </xf>
    <xf numFmtId="176" fontId="0" fillId="0" borderId="142" xfId="0" applyNumberFormat="1" applyBorder="1" applyAlignment="1">
      <alignment horizontal="right" vertical="center"/>
    </xf>
    <xf numFmtId="176" fontId="0" fillId="0" borderId="144" xfId="0" applyNumberFormat="1" applyBorder="1" applyAlignment="1">
      <alignment horizontal="right" vertical="center"/>
    </xf>
    <xf numFmtId="176" fontId="0" fillId="0" borderId="145" xfId="0" applyNumberFormat="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41" fontId="0" fillId="0" borderId="71" xfId="0" applyNumberFormat="1" applyBorder="1" applyAlignment="1">
      <alignment horizontal="right" vertical="center"/>
    </xf>
    <xf numFmtId="41" fontId="0" fillId="0" borderId="4" xfId="0" applyNumberForma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0" fillId="0" borderId="2" xfId="0" applyNumberFormat="1" applyBorder="1" applyAlignment="1">
      <alignment horizontal="right" vertical="center"/>
    </xf>
    <xf numFmtId="41" fontId="0" fillId="0" borderId="29" xfId="0" applyNumberFormat="1" applyBorder="1" applyAlignment="1">
      <alignment horizontal="right" vertical="center"/>
    </xf>
    <xf numFmtId="41" fontId="0" fillId="0" borderId="63" xfId="0" applyNumberFormat="1" applyBorder="1" applyAlignment="1">
      <alignment horizontal="right" vertical="center"/>
    </xf>
    <xf numFmtId="0" fontId="12" fillId="3" borderId="117" xfId="0" applyFont="1" applyFill="1" applyBorder="1" applyAlignment="1">
      <alignment horizontal="center" vertical="center" wrapText="1"/>
    </xf>
    <xf numFmtId="176" fontId="0" fillId="0" borderId="117" xfId="0" applyNumberFormat="1" applyBorder="1" applyAlignment="1">
      <alignment horizontal="right" vertical="center"/>
    </xf>
    <xf numFmtId="176" fontId="0" fillId="0" borderId="118" xfId="0" applyNumberForma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0" fillId="0" borderId="1" xfId="0" applyNumberFormat="1" applyBorder="1" applyAlignment="1">
      <alignment horizontal="right" vertical="center"/>
    </xf>
    <xf numFmtId="41" fontId="0" fillId="0" borderId="21" xfId="0" applyNumberFormat="1" applyBorder="1" applyAlignment="1">
      <alignment horizontal="right" vertical="center"/>
    </xf>
    <xf numFmtId="41" fontId="0" fillId="0" borderId="39" xfId="0" applyNumberFormat="1" applyBorder="1" applyAlignment="1">
      <alignment horizontal="right" vertical="center"/>
    </xf>
    <xf numFmtId="41" fontId="0" fillId="0" borderId="8" xfId="0" applyNumberFormat="1" applyBorder="1" applyAlignment="1">
      <alignment horizontal="right"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0" fillId="0" borderId="110" xfId="0" applyNumberFormat="1" applyBorder="1" applyAlignment="1">
      <alignment horizontal="right" vertical="center"/>
    </xf>
    <xf numFmtId="176" fontId="0" fillId="0" borderId="111" xfId="0" applyNumberFormat="1" applyBorder="1" applyAlignment="1">
      <alignment horizontal="right" vertical="center"/>
    </xf>
    <xf numFmtId="176" fontId="0" fillId="0" borderId="112" xfId="0" applyNumberFormat="1" applyBorder="1" applyAlignment="1">
      <alignment horizontal="right" vertical="center"/>
    </xf>
    <xf numFmtId="176" fontId="0" fillId="0" borderId="113" xfId="0" applyNumberFormat="1" applyBorder="1" applyAlignment="1">
      <alignment horizontal="right" vertical="center"/>
    </xf>
    <xf numFmtId="41" fontId="0" fillId="0" borderId="106" xfId="0" applyNumberFormat="1" applyBorder="1" applyAlignment="1">
      <alignment horizontal="right" vertical="center"/>
    </xf>
    <xf numFmtId="41" fontId="0" fillId="0" borderId="154" xfId="0" applyNumberFormat="1" applyBorder="1" applyAlignment="1">
      <alignment horizontal="right" vertical="center"/>
    </xf>
    <xf numFmtId="0" fontId="12" fillId="3" borderId="140" xfId="0" applyFont="1" applyFill="1" applyBorder="1" applyAlignment="1">
      <alignment horizontal="center" vertical="center" wrapText="1"/>
    </xf>
    <xf numFmtId="176" fontId="0" fillId="0" borderId="140" xfId="0" applyNumberFormat="1" applyBorder="1" applyAlignment="1">
      <alignment horizontal="right" vertical="center"/>
    </xf>
    <xf numFmtId="176" fontId="0" fillId="0" borderId="155" xfId="0" applyNumberForma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0" fillId="0" borderId="38" xfId="0" applyNumberFormat="1" applyBorder="1" applyAlignment="1">
      <alignment horizontal="right" vertical="center"/>
    </xf>
    <xf numFmtId="41" fontId="0" fillId="0" borderId="6" xfId="0" applyNumberFormat="1" applyBorder="1" applyAlignment="1">
      <alignment horizontal="right" vertical="center"/>
    </xf>
    <xf numFmtId="0" fontId="10" fillId="3" borderId="106" xfId="0" applyFont="1" applyFill="1" applyBorder="1" applyAlignment="1">
      <alignment horizontal="center" vertical="center" shrinkToFi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4" xfId="0" applyNumberForma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0" fillId="0" borderId="19" xfId="0" applyNumberFormat="1" applyBorder="1" applyAlignment="1">
      <alignment horizontal="right" vertical="center"/>
    </xf>
    <xf numFmtId="41" fontId="0" fillId="0" borderId="20" xfId="0" applyNumberFormat="1" applyBorder="1" applyAlignment="1">
      <alignment horizontal="right" vertical="center"/>
    </xf>
    <xf numFmtId="41" fontId="0" fillId="0" borderId="35" xfId="0" applyNumberFormat="1" applyBorder="1" applyAlignment="1">
      <alignment horizontal="right" vertical="center"/>
    </xf>
    <xf numFmtId="41" fontId="0" fillId="0" borderId="67" xfId="0" applyNumberFormat="1" applyBorder="1" applyAlignment="1">
      <alignment horizontal="right" vertical="center"/>
    </xf>
    <xf numFmtId="41" fontId="0" fillId="0" borderId="49" xfId="0" applyNumberFormat="1" applyBorder="1" applyAlignment="1">
      <alignment horizontal="right" vertical="center"/>
    </xf>
    <xf numFmtId="41" fontId="0" fillId="0" borderId="68" xfId="0" applyNumberForma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0" fillId="0" borderId="62" xfId="0" applyNumberFormat="1" applyBorder="1" applyAlignment="1">
      <alignment horizontal="right" vertical="center"/>
    </xf>
    <xf numFmtId="41" fontId="0" fillId="0" borderId="41" xfId="0" applyNumberFormat="1" applyBorder="1" applyAlignment="1">
      <alignment horizontal="right" vertical="center"/>
    </xf>
    <xf numFmtId="41" fontId="0" fillId="0" borderId="42" xfId="0" applyNumberFormat="1" applyBorder="1" applyAlignment="1">
      <alignment horizontal="right" vertical="center"/>
    </xf>
    <xf numFmtId="41" fontId="0" fillId="0" borderId="59" xfId="0" applyNumberForma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41" fontId="0" fillId="0" borderId="50" xfId="0" applyNumberFormat="1" applyBorder="1" applyAlignment="1">
      <alignment horizontal="right" vertical="center"/>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protection locked="0"/>
    </xf>
    <xf numFmtId="0" fontId="5" fillId="0" borderId="41" xfId="0" applyFont="1" applyBorder="1" applyAlignment="1" applyProtection="1">
      <alignment horizontal="left" vertical="center"/>
      <protection locked="0"/>
    </xf>
    <xf numFmtId="0" fontId="5" fillId="0" borderId="59" xfId="0" applyFont="1" applyBorder="1" applyAlignment="1" applyProtection="1">
      <alignment horizontal="left" vertical="center"/>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9" fontId="17" fillId="0" borderId="188" xfId="4" applyFont="1" applyFill="1" applyBorder="1" applyAlignment="1" applyProtection="1">
      <alignment horizontal="center" vertical="center" shrinkToFit="1"/>
    </xf>
    <xf numFmtId="180" fontId="17" fillId="6" borderId="188" xfId="0" applyNumberFormat="1" applyFont="1" applyFill="1" applyBorder="1" applyAlignment="1">
      <alignment horizontal="center" vertical="center" shrinkToFit="1"/>
    </xf>
    <xf numFmtId="180" fontId="17" fillId="6" borderId="189" xfId="0" applyNumberFormat="1" applyFont="1" applyFill="1" applyBorder="1" applyAlignment="1">
      <alignment horizontal="center" vertical="center" shrinkToFit="1"/>
    </xf>
    <xf numFmtId="180" fontId="17" fillId="0" borderId="188" xfId="0" applyNumberFormat="1" applyFont="1" applyBorder="1" applyAlignment="1" applyProtection="1">
      <alignment horizontal="center" vertical="center" shrinkToFit="1"/>
      <protection locked="0"/>
    </xf>
    <xf numFmtId="180" fontId="17" fillId="6" borderId="188" xfId="0" applyNumberFormat="1" applyFont="1" applyFill="1" applyBorder="1" applyAlignment="1" applyProtection="1">
      <alignment horizontal="center" vertical="center" shrinkToFit="1"/>
      <protection locked="0"/>
    </xf>
    <xf numFmtId="180" fontId="17" fillId="6" borderId="190" xfId="0" applyNumberFormat="1" applyFont="1" applyFill="1" applyBorder="1" applyAlignment="1" applyProtection="1">
      <alignment horizontal="center" vertical="center" shrinkToFit="1"/>
      <protection locked="0"/>
    </xf>
    <xf numFmtId="180" fontId="17" fillId="0" borderId="190" xfId="0" applyNumberFormat="1" applyFont="1" applyBorder="1" applyAlignment="1" applyProtection="1">
      <alignment horizontal="center" vertical="center" shrinkToFit="1"/>
      <protection locked="0"/>
    </xf>
    <xf numFmtId="0" fontId="8" fillId="3" borderId="170"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1" xfId="0" applyFont="1" applyFill="1" applyBorder="1" applyAlignment="1">
      <alignment horizontal="center" vertical="center"/>
    </xf>
    <xf numFmtId="0" fontId="8" fillId="3" borderId="172"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5"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82" xfId="0" applyFont="1" applyFill="1" applyBorder="1" applyAlignment="1">
      <alignment horizontal="center" vertical="center"/>
    </xf>
    <xf numFmtId="0" fontId="5" fillId="3" borderId="183" xfId="0" applyFont="1" applyFill="1" applyBorder="1" applyAlignment="1">
      <alignment horizontal="center" vertical="center"/>
    </xf>
    <xf numFmtId="0" fontId="5" fillId="3" borderId="184" xfId="0" applyFont="1" applyFill="1" applyBorder="1" applyAlignment="1">
      <alignment horizontal="center" vertical="center"/>
    </xf>
    <xf numFmtId="0" fontId="5" fillId="3" borderId="167" xfId="0" applyFont="1" applyFill="1" applyBorder="1" applyAlignment="1">
      <alignment horizontal="center" vertical="center"/>
    </xf>
    <xf numFmtId="0" fontId="5" fillId="3" borderId="168" xfId="0" applyFont="1" applyFill="1" applyBorder="1" applyAlignment="1">
      <alignment horizontal="center" vertical="center"/>
    </xf>
    <xf numFmtId="0" fontId="5" fillId="3" borderId="169"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17" fillId="0" borderId="18" xfId="0" applyFont="1" applyBorder="1" applyAlignment="1" applyProtection="1">
      <alignment horizontal="left" vertical="center" wrapText="1"/>
      <protection locked="0"/>
    </xf>
    <xf numFmtId="0" fontId="17" fillId="0" borderId="19" xfId="0" applyFont="1" applyBorder="1" applyAlignment="1" applyProtection="1">
      <alignment horizontal="left" vertical="center" wrapText="1"/>
      <protection locked="0"/>
    </xf>
    <xf numFmtId="0" fontId="17" fillId="0" borderId="20"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70" xfId="0" applyFont="1" applyBorder="1" applyAlignment="1" applyProtection="1">
      <alignment horizontal="left" vertical="center" wrapText="1"/>
      <protection locked="0"/>
    </xf>
    <xf numFmtId="0" fontId="17" fillId="0" borderId="40" xfId="0" applyFont="1" applyBorder="1" applyAlignment="1" applyProtection="1">
      <alignment horizontal="left" vertical="center" wrapText="1"/>
      <protection locked="0"/>
    </xf>
    <xf numFmtId="0" fontId="17" fillId="0" borderId="41" xfId="0" applyFont="1" applyBorder="1" applyAlignment="1" applyProtection="1">
      <alignment horizontal="left" vertical="center" wrapText="1"/>
      <protection locked="0"/>
    </xf>
    <xf numFmtId="0" fontId="17"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180" fontId="17" fillId="0" borderId="188" xfId="0" applyNumberFormat="1" applyFont="1" applyBorder="1" applyAlignment="1">
      <alignment horizontal="center" vertical="center" shrinkToFit="1"/>
    </xf>
    <xf numFmtId="180" fontId="17" fillId="0" borderId="190" xfId="0" applyNumberFormat="1" applyFont="1" applyBorder="1" applyAlignment="1">
      <alignment horizontal="center" vertical="center" shrinkToFit="1"/>
    </xf>
    <xf numFmtId="0" fontId="5" fillId="0" borderId="30" xfId="0" applyFont="1" applyBorder="1" applyAlignment="1" applyProtection="1">
      <alignment horizontal="left" vertical="center"/>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3" borderId="24"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0" fontId="5" fillId="3" borderId="26" xfId="0" applyFont="1" applyFill="1" applyBorder="1" applyAlignment="1">
      <alignment horizontal="center" vertical="center" shrinkToFit="1"/>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1" fontId="17" fillId="0" borderId="0" xfId="0" applyNumberFormat="1" applyFont="1" applyAlignment="1" applyProtection="1">
      <alignment horizontal="center" vertical="center" shrinkToFit="1"/>
      <protection locked="0"/>
    </xf>
    <xf numFmtId="0" fontId="5" fillId="7" borderId="0" xfId="0" applyFont="1" applyFill="1" applyAlignment="1">
      <alignment horizontal="center" vertical="center"/>
    </xf>
    <xf numFmtId="0" fontId="5" fillId="7" borderId="4" xfId="0" applyFont="1" applyFill="1" applyBorder="1" applyAlignment="1">
      <alignment horizontal="center" vertical="center"/>
    </xf>
    <xf numFmtId="0" fontId="5" fillId="2" borderId="148"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0" fontId="0" fillId="0" borderId="40" xfId="0" applyBorder="1" applyAlignment="1" applyProtection="1">
      <alignment horizontal="left" vertical="center" wrapTex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180" fontId="17" fillId="0" borderId="9" xfId="0" applyNumberFormat="1" applyFont="1" applyBorder="1" applyAlignment="1" applyProtection="1">
      <alignment horizontal="center" vertical="center" shrinkToFit="1"/>
      <protection locked="0"/>
    </xf>
    <xf numFmtId="180" fontId="17" fillId="0" borderId="24" xfId="0" applyNumberFormat="1" applyFont="1" applyBorder="1" applyAlignment="1" applyProtection="1">
      <alignment horizontal="center" vertical="center" shrinkToFit="1"/>
      <protection locked="0"/>
    </xf>
    <xf numFmtId="180" fontId="17" fillId="0" borderId="25" xfId="0" applyNumberFormat="1" applyFont="1" applyBorder="1" applyAlignment="1" applyProtection="1">
      <alignment horizontal="center" vertical="center" shrinkToFit="1"/>
      <protection locked="0"/>
    </xf>
    <xf numFmtId="180" fontId="17" fillId="0" borderId="44" xfId="0" applyNumberFormat="1" applyFon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6" xfId="0" applyFont="1" applyBorder="1" applyAlignment="1">
      <alignment horizontal="center" vertical="center" shrinkToFit="1"/>
    </xf>
    <xf numFmtId="180" fontId="17" fillId="0" borderId="189" xfId="0" applyNumberFormat="1" applyFont="1" applyBorder="1" applyAlignment="1" applyProtection="1">
      <alignment horizontal="center" vertical="center" shrinkToFit="1"/>
      <protection locked="0"/>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17" fillId="6" borderId="18" xfId="0" applyFont="1" applyFill="1" applyBorder="1" applyAlignment="1" applyProtection="1">
      <alignment vertical="center" wrapText="1"/>
      <protection locked="0"/>
    </xf>
    <xf numFmtId="0" fontId="17" fillId="6" borderId="19" xfId="0" applyFont="1" applyFill="1" applyBorder="1" applyAlignment="1" applyProtection="1">
      <alignment vertical="center" wrapText="1"/>
      <protection locked="0"/>
    </xf>
    <xf numFmtId="0" fontId="17" fillId="6" borderId="40" xfId="0" applyFont="1" applyFill="1" applyBorder="1" applyAlignment="1" applyProtection="1">
      <alignment vertical="center" wrapText="1"/>
      <protection locked="0"/>
    </xf>
    <xf numFmtId="0" fontId="17" fillId="6" borderId="41" xfId="0" applyFont="1" applyFill="1" applyBorder="1" applyAlignment="1" applyProtection="1">
      <alignment vertical="center" wrapText="1"/>
      <protection locked="0"/>
    </xf>
    <xf numFmtId="0" fontId="17" fillId="0" borderId="98" xfId="0" applyFont="1" applyBorder="1" applyAlignment="1" applyProtection="1">
      <alignment horizontal="left" vertical="center" wrapText="1"/>
      <protection locked="0"/>
    </xf>
    <xf numFmtId="0" fontId="17" fillId="0" borderId="62" xfId="0" applyFont="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8" fillId="3" borderId="166"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0" fillId="0" borderId="16" xfId="1" applyFont="1" applyBorder="1" applyAlignment="1" applyProtection="1">
      <alignment horizontal="left" vertical="center" wrapText="1"/>
      <protection locked="0"/>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0" fillId="0" borderId="30" xfId="0" applyBorder="1" applyAlignment="1" applyProtection="1">
      <alignment horizontal="left" vertical="center" wrapText="1"/>
      <protection locked="0"/>
    </xf>
    <xf numFmtId="0" fontId="0" fillId="0" borderId="25" xfId="0" applyBorder="1" applyAlignment="1" applyProtection="1">
      <alignment horizontal="left" vertical="center"/>
      <protection locked="0"/>
    </xf>
    <xf numFmtId="0" fontId="0" fillId="0" borderId="41" xfId="0" applyBorder="1" applyAlignment="1" applyProtection="1">
      <alignment horizontal="left" vertical="center"/>
      <protection locked="0"/>
    </xf>
    <xf numFmtId="0" fontId="0" fillId="0" borderId="59" xfId="0" applyBorder="1" applyAlignment="1" applyProtection="1">
      <alignment horizontal="left" vertical="center"/>
      <protection locked="0"/>
    </xf>
    <xf numFmtId="0" fontId="5" fillId="7" borderId="24" xfId="0" applyFont="1" applyFill="1" applyBorder="1" applyAlignment="1">
      <alignment horizontal="center" vertical="center" shrinkToFit="1"/>
    </xf>
    <xf numFmtId="0" fontId="5" fillId="7" borderId="25" xfId="0" applyFont="1" applyFill="1" applyBorder="1" applyAlignment="1">
      <alignment horizontal="center" vertical="center" shrinkToFit="1"/>
    </xf>
    <xf numFmtId="0" fontId="5" fillId="7" borderId="26" xfId="0" applyFont="1" applyFill="1" applyBorder="1" applyAlignment="1">
      <alignment horizontal="center" vertical="center" shrinkToFit="1"/>
    </xf>
    <xf numFmtId="0" fontId="5" fillId="7" borderId="24" xfId="0" applyFont="1" applyFill="1" applyBorder="1" applyAlignment="1">
      <alignment horizontal="center" vertical="center"/>
    </xf>
    <xf numFmtId="0" fontId="5" fillId="7" borderId="26" xfId="0" applyFont="1" applyFill="1" applyBorder="1" applyAlignment="1">
      <alignment horizontal="center" vertical="center"/>
    </xf>
    <xf numFmtId="0" fontId="18" fillId="0" borderId="18" xfId="0" applyFont="1" applyBorder="1" applyAlignment="1" applyProtection="1">
      <alignment horizontal="left" vertical="center" wrapText="1"/>
      <protection locked="0"/>
    </xf>
    <xf numFmtId="0" fontId="18" fillId="0" borderId="19" xfId="0" applyFont="1" applyBorder="1" applyAlignment="1" applyProtection="1">
      <alignment horizontal="left" vertical="center" wrapText="1"/>
      <protection locked="0"/>
    </xf>
    <xf numFmtId="0" fontId="18" fillId="0" borderId="40" xfId="0" applyFont="1" applyBorder="1" applyAlignment="1" applyProtection="1">
      <alignment horizontal="left" vertical="center" wrapText="1"/>
      <protection locked="0"/>
    </xf>
    <xf numFmtId="0" fontId="18" fillId="0" borderId="41" xfId="0" applyFont="1" applyBorder="1" applyAlignment="1" applyProtection="1">
      <alignment horizontal="left" vertical="center" wrapText="1"/>
      <protection locked="0"/>
    </xf>
    <xf numFmtId="0" fontId="18" fillId="0" borderId="98" xfId="0" applyFont="1" applyBorder="1" applyAlignment="1" applyProtection="1">
      <alignment horizontal="left" vertical="center" wrapText="1"/>
      <protection locked="0"/>
    </xf>
    <xf numFmtId="0" fontId="18" fillId="0" borderId="20" xfId="0" applyFont="1" applyBorder="1" applyAlignment="1" applyProtection="1">
      <alignment horizontal="left" vertical="center" wrapText="1"/>
      <protection locked="0"/>
    </xf>
    <xf numFmtId="0" fontId="18" fillId="0" borderId="62" xfId="0" applyFont="1" applyBorder="1" applyAlignment="1" applyProtection="1">
      <alignment horizontal="left" vertical="center" wrapText="1"/>
      <protection locked="0"/>
    </xf>
    <xf numFmtId="0" fontId="18" fillId="0" borderId="42" xfId="0" applyFont="1" applyBorder="1" applyAlignment="1" applyProtection="1">
      <alignment horizontal="left" vertical="center" wrapText="1"/>
      <protection locked="0"/>
    </xf>
    <xf numFmtId="0" fontId="21" fillId="0" borderId="16" xfId="1" applyFont="1" applyBorder="1" applyAlignment="1" applyProtection="1">
      <alignment horizontal="left" vertical="center" wrapText="1"/>
      <protection locked="0"/>
    </xf>
    <xf numFmtId="0" fontId="21" fillId="0" borderId="34" xfId="1" applyFont="1" applyBorder="1" applyAlignment="1" applyProtection="1">
      <alignment horizontal="left" vertical="center" wrapText="1"/>
      <protection locked="0"/>
    </xf>
    <xf numFmtId="0" fontId="5" fillId="3" borderId="176" xfId="0" applyFont="1" applyFill="1" applyBorder="1" applyAlignment="1">
      <alignment horizontal="center" vertical="center"/>
    </xf>
    <xf numFmtId="0" fontId="5" fillId="3" borderId="177" xfId="0" applyFont="1" applyFill="1" applyBorder="1" applyAlignment="1">
      <alignment horizontal="center" vertical="center"/>
    </xf>
    <xf numFmtId="0" fontId="5" fillId="3" borderId="178"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17" fillId="6" borderId="19" xfId="0" applyFont="1" applyFill="1" applyBorder="1" applyAlignment="1" applyProtection="1">
      <alignment horizontal="left" vertical="center" wrapText="1"/>
      <protection locked="0"/>
    </xf>
    <xf numFmtId="0" fontId="17" fillId="6" borderId="20" xfId="0" applyFont="1" applyFill="1" applyBorder="1" applyAlignment="1" applyProtection="1">
      <alignment horizontal="left" vertical="center" wrapText="1"/>
      <protection locked="0"/>
    </xf>
    <xf numFmtId="0" fontId="17" fillId="6" borderId="0" xfId="0" applyFont="1" applyFill="1" applyAlignment="1" applyProtection="1">
      <alignment horizontal="left" vertical="center" wrapText="1"/>
      <protection locked="0"/>
    </xf>
    <xf numFmtId="0" fontId="17" fillId="6" borderId="70" xfId="0" applyFont="1" applyFill="1" applyBorder="1" applyAlignment="1" applyProtection="1">
      <alignment horizontal="left" vertical="center" wrapText="1"/>
      <protection locked="0"/>
    </xf>
    <xf numFmtId="0" fontId="17" fillId="6" borderId="41" xfId="0" applyFont="1" applyFill="1" applyBorder="1" applyAlignment="1" applyProtection="1">
      <alignment horizontal="left" vertical="center" wrapText="1"/>
      <protection locked="0"/>
    </xf>
    <xf numFmtId="0" fontId="17" fillId="6" borderId="42" xfId="0" applyFont="1" applyFill="1" applyBorder="1" applyAlignment="1" applyProtection="1">
      <alignment horizontal="left" vertical="center" wrapText="1"/>
      <protection locked="0"/>
    </xf>
    <xf numFmtId="180" fontId="17" fillId="0" borderId="189" xfId="0" applyNumberFormat="1" applyFont="1" applyBorder="1" applyAlignment="1">
      <alignment horizontal="center" vertical="center" shrinkToFit="1"/>
    </xf>
    <xf numFmtId="0" fontId="18" fillId="0" borderId="0" xfId="0" applyFont="1" applyAlignment="1" applyProtection="1">
      <alignment horizontal="left" vertical="center" wrapText="1"/>
      <protection locked="0"/>
    </xf>
    <xf numFmtId="0" fontId="18" fillId="0" borderId="70" xfId="0" applyFont="1" applyBorder="1" applyAlignment="1" applyProtection="1">
      <alignment horizontal="left" vertical="center" wrapText="1"/>
      <protection locked="0"/>
    </xf>
    <xf numFmtId="180" fontId="17" fillId="6" borderId="190" xfId="0" applyNumberFormat="1" applyFont="1" applyFill="1" applyBorder="1" applyAlignment="1">
      <alignment horizontal="center" vertical="center" shrinkToFit="1"/>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9" fontId="17" fillId="0" borderId="188" xfId="4" applyFont="1" applyFill="1" applyBorder="1" applyAlignment="1" applyProtection="1">
      <alignment horizontal="center" vertical="center" shrinkToFit="1"/>
      <protection locked="0"/>
    </xf>
    <xf numFmtId="0" fontId="17" fillId="6" borderId="18" xfId="0" applyFont="1" applyFill="1" applyBorder="1" applyAlignment="1" applyProtection="1">
      <alignment horizontal="left" vertical="center" wrapText="1"/>
      <protection locked="0"/>
    </xf>
    <xf numFmtId="0" fontId="17" fillId="6" borderId="40" xfId="0" applyFont="1" applyFill="1" applyBorder="1" applyAlignment="1" applyProtection="1">
      <alignment horizontal="left" vertical="center" wrapText="1"/>
      <protection locked="0"/>
    </xf>
    <xf numFmtId="0" fontId="17" fillId="6" borderId="98" xfId="0" applyFont="1" applyFill="1" applyBorder="1" applyAlignment="1" applyProtection="1">
      <alignment horizontal="left" vertical="center" wrapText="1"/>
      <protection locked="0"/>
    </xf>
    <xf numFmtId="0" fontId="17" fillId="6" borderId="62" xfId="0" applyFont="1" applyFill="1" applyBorder="1" applyAlignment="1" applyProtection="1">
      <alignment horizontal="left" vertical="center" wrapText="1"/>
      <protection locked="0"/>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8" xfId="2" applyFont="1" applyFill="1" applyBorder="1" applyAlignment="1">
      <alignment horizontal="center" vertical="center" wrapText="1"/>
    </xf>
    <xf numFmtId="0" fontId="16" fillId="0" borderId="139" xfId="0" applyFont="1" applyBorder="1" applyAlignment="1">
      <alignment horizontal="left" vertical="center" wrapText="1"/>
    </xf>
    <xf numFmtId="0" fontId="16" fillId="0" borderId="49" xfId="0" applyFont="1" applyBorder="1" applyAlignment="1">
      <alignment horizontal="left" vertical="center" wrapText="1"/>
    </xf>
    <xf numFmtId="0" fontId="16" fillId="0" borderId="68" xfId="0" applyFont="1" applyBorder="1" applyAlignment="1">
      <alignment horizontal="left" vertical="center" wrapText="1"/>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9" xfId="1" applyFont="1" applyBorder="1" applyAlignment="1">
      <alignment horizontal="left" vertical="center" wrapText="1"/>
    </xf>
    <xf numFmtId="0" fontId="5" fillId="0" borderId="0" xfId="1" applyFont="1" applyAlignment="1">
      <alignment horizontal="left" vertical="center" wrapText="1"/>
    </xf>
    <xf numFmtId="0" fontId="5" fillId="0" borderId="4" xfId="1" applyFont="1" applyBorder="1" applyAlignment="1">
      <alignment horizontal="left" vertical="center" wrapText="1"/>
    </xf>
    <xf numFmtId="0" fontId="19" fillId="0" borderId="40" xfId="1" applyFont="1" applyBorder="1" applyAlignment="1">
      <alignment horizontal="left" vertical="center" wrapText="1"/>
    </xf>
    <xf numFmtId="0" fontId="19" fillId="0" borderId="41" xfId="1" applyFont="1" applyBorder="1" applyAlignment="1">
      <alignment horizontal="left" vertical="center" wrapText="1"/>
    </xf>
    <xf numFmtId="0" fontId="19" fillId="0" borderId="59" xfId="1" applyFont="1" applyBorder="1" applyAlignment="1">
      <alignment horizontal="left" vertical="center" wrapText="1"/>
    </xf>
    <xf numFmtId="0" fontId="5" fillId="0" borderId="3" xfId="1" applyFont="1" applyBorder="1" applyAlignment="1">
      <alignment horizontal="left" vertical="center"/>
    </xf>
    <xf numFmtId="0" fontId="5" fillId="0" borderId="0" xfId="1" applyFont="1" applyAlignment="1">
      <alignment horizontal="left" vertical="center"/>
    </xf>
    <xf numFmtId="0" fontId="5" fillId="0" borderId="4" xfId="1" applyFont="1" applyBorder="1" applyAlignment="1">
      <alignment horizontal="left" vertical="center"/>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54" xfId="1" applyFont="1" applyBorder="1" applyAlignment="1">
      <alignment horizontal="center"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0" fontId="8" fillId="3" borderId="164"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5" xfId="2" applyFont="1" applyFill="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5" fillId="3" borderId="9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12" fillId="0" borderId="98" xfId="1" applyFont="1" applyBorder="1" applyAlignment="1">
      <alignment horizontal="center" vertical="center" wrapText="1"/>
    </xf>
    <xf numFmtId="0" fontId="12" fillId="0" borderId="19" xfId="1" applyFont="1" applyBorder="1" applyAlignment="1">
      <alignment horizontal="center" vertical="center" wrapText="1"/>
    </xf>
    <xf numFmtId="0" fontId="12" fillId="0" borderId="20" xfId="1" applyFont="1" applyBorder="1" applyAlignment="1">
      <alignment horizontal="center" vertical="center" wrapText="1"/>
    </xf>
    <xf numFmtId="0" fontId="5" fillId="3" borderId="24"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3" borderId="185" xfId="1" applyFont="1" applyFill="1" applyBorder="1" applyAlignment="1">
      <alignment horizontal="center" vertical="center" wrapText="1"/>
    </xf>
    <xf numFmtId="0" fontId="5" fillId="3" borderId="186"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0" borderId="185" xfId="1" applyFont="1" applyBorder="1" applyAlignment="1">
      <alignment horizontal="center" vertical="center" wrapText="1"/>
    </xf>
    <xf numFmtId="0" fontId="5" fillId="0" borderId="186" xfId="1" applyFont="1" applyBorder="1" applyAlignment="1">
      <alignment horizontal="center" vertical="center" wrapText="1"/>
    </xf>
    <xf numFmtId="0" fontId="5" fillId="0" borderId="187"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5" fillId="3" borderId="18"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5" fillId="0" borderId="35" xfId="1" quotePrefix="1" applyFont="1" applyBorder="1" applyAlignment="1">
      <alignment horizontal="center" vertical="center" wrapTex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10" fillId="0" borderId="24" xfId="1" applyFont="1" applyBorder="1" applyAlignment="1">
      <alignment horizontal="left" vertical="center" wrapText="1"/>
    </xf>
    <xf numFmtId="0" fontId="10" fillId="0" borderId="25" xfId="1" applyFont="1" applyBorder="1" applyAlignment="1">
      <alignment horizontal="left" vertical="center" wrapText="1"/>
    </xf>
    <xf numFmtId="0" fontId="10" fillId="0" borderId="44" xfId="1" applyFont="1" applyBorder="1" applyAlignment="1">
      <alignment horizontal="lef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6" fillId="0" borderId="71" xfId="1" applyFont="1" applyBorder="1" applyAlignment="1">
      <alignment horizontal="left" vertical="center" wrapText="1"/>
    </xf>
    <xf numFmtId="0" fontId="16" fillId="0" borderId="0" xfId="1" applyFont="1" applyAlignment="1">
      <alignment horizontal="left" vertical="center" wrapText="1"/>
    </xf>
    <xf numFmtId="0" fontId="16" fillId="0" borderId="4" xfId="1" applyFont="1" applyBorder="1" applyAlignment="1">
      <alignment horizontal="left" vertical="center" wrapText="1"/>
    </xf>
    <xf numFmtId="0" fontId="6" fillId="0" borderId="1" xfId="0" applyFont="1" applyBorder="1" applyAlignment="1">
      <alignment horizontal="center" vertical="center"/>
    </xf>
    <xf numFmtId="0" fontId="5" fillId="0" borderId="1" xfId="0" applyFont="1" applyBorder="1">
      <alignment vertical="center"/>
    </xf>
    <xf numFmtId="49" fontId="6" fillId="0" borderId="1" xfId="0" applyNumberFormat="1"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7" fillId="0" borderId="49" xfId="0" applyFont="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19" fillId="0" borderId="30" xfId="1" applyFont="1" applyBorder="1" applyAlignment="1">
      <alignment horizontal="left" vertical="center" wrapText="1" shrinkToFit="1"/>
    </xf>
    <xf numFmtId="0" fontId="19" fillId="0" borderId="25" xfId="1" applyFont="1" applyBorder="1" applyAlignment="1">
      <alignment horizontal="left" vertical="center" wrapText="1" shrinkToFit="1"/>
    </xf>
    <xf numFmtId="0" fontId="19" fillId="0" borderId="44" xfId="1" applyFont="1" applyBorder="1" applyAlignment="1">
      <alignment horizontal="left" vertical="center" wrapText="1" shrinkToFit="1"/>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19" fillId="0" borderId="40" xfId="1" applyFont="1" applyBorder="1" applyAlignment="1">
      <alignment vertical="center" wrapText="1"/>
    </xf>
    <xf numFmtId="0" fontId="19" fillId="0" borderId="41" xfId="1" applyFont="1" applyBorder="1" applyAlignment="1">
      <alignment vertical="center" wrapText="1"/>
    </xf>
    <xf numFmtId="0" fontId="19" fillId="0" borderId="59" xfId="1" applyFont="1" applyBorder="1" applyAlignment="1">
      <alignment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12" fillId="0" borderId="30" xfId="1" applyFont="1" applyBorder="1" applyAlignment="1">
      <alignment horizontal="center" vertical="center" wrapText="1" shrinkToFit="1"/>
    </xf>
    <xf numFmtId="0" fontId="12" fillId="0" borderId="25" xfId="1" applyFont="1" applyBorder="1" applyAlignment="1">
      <alignment horizontal="center" vertical="center" wrapText="1" shrinkToFit="1"/>
    </xf>
    <xf numFmtId="0" fontId="12" fillId="0" borderId="26" xfId="1" applyFont="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16" fillId="0" borderId="30" xfId="1" applyFont="1" applyBorder="1" applyAlignment="1">
      <alignment horizontal="center" vertical="center" wrapText="1" shrinkToFit="1"/>
    </xf>
    <xf numFmtId="0" fontId="16" fillId="0" borderId="25" xfId="1" applyFont="1" applyBorder="1" applyAlignment="1">
      <alignment horizontal="center" vertical="center" wrapText="1" shrinkToFit="1"/>
    </xf>
    <xf numFmtId="0" fontId="16" fillId="0" borderId="26" xfId="1" applyFont="1" applyBorder="1" applyAlignment="1">
      <alignment horizontal="center" vertical="center" wrapText="1" shrinkToFi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68">
    <dxf>
      <numFmt numFmtId="184" formatCode="#,##0.#;&quot;▲&quot;#,##0.#"/>
    </dxf>
    <dxf>
      <numFmt numFmtId="180" formatCode="#,##0;&quot;▲ &quot;#,##0"/>
    </dxf>
    <dxf>
      <numFmt numFmtId="184" formatCode="#,##0.#;&quot;▲&quot;#,##0.#"/>
    </dxf>
    <dxf>
      <numFmt numFmtId="180" formatCode="#,##0;&quot;▲ &quot;#,##0"/>
    </dxf>
    <dxf>
      <numFmt numFmtId="180" formatCode="#,##0;&quot;▲ &quot;#,##0"/>
    </dxf>
    <dxf>
      <numFmt numFmtId="184" formatCode="#,##0.#;&quot;▲&quot;#,##0.#"/>
    </dxf>
    <dxf>
      <numFmt numFmtId="180" formatCode="#,##0;&quot;▲ &quot;#,##0"/>
    </dxf>
    <dxf>
      <numFmt numFmtId="184" formatCode="#,##0.#;&quot;▲&quot;#,##0.#"/>
    </dxf>
    <dxf>
      <numFmt numFmtId="184" formatCode="#,##0.#;&quot;▲&quot;#,##0.#"/>
    </dxf>
    <dxf>
      <numFmt numFmtId="180" formatCode="#,##0;&quot;▲ &quot;#,##0"/>
    </dxf>
    <dxf>
      <numFmt numFmtId="180" formatCode="#,##0;&quot;▲ &quot;#,##0"/>
    </dxf>
    <dxf>
      <numFmt numFmtId="184" formatCode="#,##0.#;&quot;▲&quot;#,##0.#"/>
    </dxf>
    <dxf>
      <numFmt numFmtId="180" formatCode="#,##0;&quot;▲ &quot;#,##0"/>
    </dxf>
    <dxf>
      <numFmt numFmtId="184" formatCode="#,##0.#;&quot;▲&quot;#,##0.#"/>
    </dxf>
    <dxf>
      <numFmt numFmtId="184" formatCode="#,##0.#;&quot;▲&quot;#,##0.#"/>
    </dxf>
    <dxf>
      <numFmt numFmtId="180" formatCode="#,##0;&quot;▲ &quot;#,##0"/>
    </dxf>
    <dxf>
      <numFmt numFmtId="180" formatCode="#,##0;&quot;▲ &quot;#,##0"/>
    </dxf>
    <dxf>
      <numFmt numFmtId="184" formatCode="#,##0.#;&quot;▲&quot;#,##0.#"/>
    </dxf>
    <dxf>
      <numFmt numFmtId="184" formatCode="#,##0.#;&quot;▲&quot;#,##0.#"/>
    </dxf>
    <dxf>
      <numFmt numFmtId="180" formatCode="#,##0;&quot;▲ &quot;#,##0"/>
    </dxf>
    <dxf>
      <numFmt numFmtId="180" formatCode="#,##0;&quot;▲ &quot;#,##0"/>
    </dxf>
    <dxf>
      <numFmt numFmtId="184" formatCode="#,##0.#;&quot;▲&quot;#,##0.#"/>
    </dxf>
    <dxf>
      <numFmt numFmtId="184" formatCode="#,##0.#;&quot;▲&quot;#,##0.#"/>
    </dxf>
    <dxf>
      <numFmt numFmtId="180" formatCode="#,##0;&quot;▲ &quot;#,##0"/>
    </dxf>
    <dxf>
      <numFmt numFmtId="184" formatCode="#,##0.#;&quot;▲&quot;#,##0.#"/>
    </dxf>
    <dxf>
      <numFmt numFmtId="180" formatCode="#,##0;&quot;▲ &quot;#,##0"/>
    </dxf>
    <dxf>
      <numFmt numFmtId="180" formatCode="#,##0;&quot;▲ &quot;#,##0"/>
    </dxf>
    <dxf>
      <numFmt numFmtId="184" formatCode="#,##0.#;&quot;▲&quot;#,##0.#"/>
    </dxf>
    <dxf>
      <numFmt numFmtId="180" formatCode="#,##0;&quot;▲ &quot;#,##0"/>
    </dxf>
    <dxf>
      <numFmt numFmtId="184" formatCode="#,##0.#;&quot;▲&quot;#,##0.#"/>
    </dxf>
    <dxf>
      <numFmt numFmtId="184" formatCode="#,##0.#;&quot;▲&quot;#,##0.#"/>
    </dxf>
    <dxf>
      <numFmt numFmtId="180" formatCode="#,##0;&quot;▲ &quot;#,##0"/>
    </dxf>
    <dxf>
      <numFmt numFmtId="180" formatCode="#,##0;&quot;▲ &quot;#,##0"/>
    </dxf>
    <dxf>
      <numFmt numFmtId="184" formatCode="#,##0.#;&quot;▲&quot;#,##0.#"/>
    </dxf>
    <dxf>
      <numFmt numFmtId="184" formatCode="#,##0.#;&quot;▲&quot;#,##0.#"/>
    </dxf>
    <dxf>
      <numFmt numFmtId="180" formatCode="#,##0;&quot;▲ &quot;#,##0"/>
    </dxf>
    <dxf>
      <numFmt numFmtId="184" formatCode="#,##0.#;&quot;▲&quot;#,##0.#"/>
    </dxf>
    <dxf>
      <numFmt numFmtId="180" formatCode="#,##0;&quot;▲ &quot;#,##0"/>
    </dxf>
    <dxf>
      <numFmt numFmtId="180" formatCode="#,##0;&quot;▲ &quot;#,##0"/>
    </dxf>
    <dxf>
      <numFmt numFmtId="184" formatCode="#,##0.#;&quot;▲&quot;#,##0.#"/>
    </dxf>
    <dxf>
      <numFmt numFmtId="184" formatCode="#,##0.#;&quot;▲&quot;#,##0.#"/>
    </dxf>
    <dxf>
      <numFmt numFmtId="180" formatCode="#,##0;&quot;▲ &quot;#,##0"/>
    </dxf>
    <dxf>
      <numFmt numFmtId="180" formatCode="#,##0;&quot;▲ &quot;#,##0"/>
    </dxf>
    <dxf>
      <numFmt numFmtId="184" formatCode="#,##0.#;&quot;▲&quot;#,##0.#"/>
    </dxf>
    <dxf>
      <numFmt numFmtId="184" formatCode="#,##0.#;&quot;▲&quot;#,##0.#"/>
    </dxf>
    <dxf>
      <numFmt numFmtId="180" formatCode="#,##0;&quot;▲ &quot;#,##0"/>
    </dxf>
    <dxf>
      <numFmt numFmtId="184" formatCode="#,##0.#;&quot;▲&quot;#,##0.#"/>
    </dxf>
    <dxf>
      <numFmt numFmtId="180" formatCode="#,##0;&quot;▲ &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0" formatCode="#,##0;&quot;▲ &quot;#,##0"/>
    </dxf>
    <dxf>
      <numFmt numFmtId="184" formatCode="#,##0.#;&quot;▲&quot;#,##0.#"/>
    </dxf>
    <dxf>
      <numFmt numFmtId="180" formatCode="#,##0;&quot;▲ &quot;#,##0"/>
    </dxf>
    <dxf>
      <numFmt numFmtId="184" formatCode="#,##0.#;&quot;▲&quot;#,##0.#"/>
    </dxf>
  </dxfs>
  <tableStyles count="0" defaultTableStyle="TableStyleMedium2" defaultPivotStyle="PivotStyleLight16"/>
  <colors>
    <mruColors>
      <color rgb="FFC0C0C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137680</xdr:colOff>
      <xdr:row>240</xdr:row>
      <xdr:rowOff>300780</xdr:rowOff>
    </xdr:from>
    <xdr:to>
      <xdr:col>38</xdr:col>
      <xdr:colOff>100103</xdr:colOff>
      <xdr:row>242</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210445" y="110769825"/>
          <a:ext cx="3762898" cy="1167975"/>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400">
              <a:latin typeface="ＭＳ ゴシック" panose="020B0609070205080204" pitchFamily="49" charset="-128"/>
              <a:ea typeface="ＭＳ ゴシック" panose="020B0609070205080204" pitchFamily="49" charset="-128"/>
            </a:rPr>
            <a:t>文部科学省</a:t>
          </a:r>
          <a:endParaRPr kumimoji="1" lang="en-US" altLang="ja-JP" sz="1400">
            <a:latin typeface="ＭＳ ゴシック" panose="020B0609070205080204" pitchFamily="49" charset="-128"/>
            <a:ea typeface="ＭＳ ゴシック" panose="020B0609070205080204" pitchFamily="49" charset="-128"/>
          </a:endParaRPr>
        </a:p>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５５</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４０４百万円</a:t>
          </a:r>
        </a:p>
      </xdr:txBody>
    </xdr:sp>
    <xdr:clientData/>
  </xdr:twoCellAnchor>
  <xdr:twoCellAnchor>
    <xdr:from>
      <xdr:col>16</xdr:col>
      <xdr:colOff>170699</xdr:colOff>
      <xdr:row>242</xdr:row>
      <xdr:rowOff>7311</xdr:rowOff>
    </xdr:from>
    <xdr:to>
      <xdr:col>38</xdr:col>
      <xdr:colOff>113466</xdr:colOff>
      <xdr:row>242</xdr:row>
      <xdr:rowOff>420677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070109" y="111947016"/>
          <a:ext cx="3920407" cy="411461"/>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400">
              <a:latin typeface="ＭＳ ゴシック" panose="020B0609070205080204" pitchFamily="49" charset="-128"/>
              <a:ea typeface="ＭＳ ゴシック" panose="020B0609070205080204" pitchFamily="49" charset="-128"/>
            </a:rPr>
            <a:t>創発的研究支援事業の充実に必要な経費を補助</a:t>
          </a:r>
        </a:p>
      </xdr:txBody>
    </xdr:sp>
    <xdr:clientData/>
  </xdr:twoCellAnchor>
  <xdr:twoCellAnchor>
    <xdr:from>
      <xdr:col>24</xdr:col>
      <xdr:colOff>171020</xdr:colOff>
      <xdr:row>242</xdr:row>
      <xdr:rowOff>380985</xdr:rowOff>
    </xdr:from>
    <xdr:to>
      <xdr:col>30</xdr:col>
      <xdr:colOff>86299</xdr:colOff>
      <xdr:row>242</xdr:row>
      <xdr:rowOff>1073903</xdr:rowOff>
    </xdr:to>
    <xdr:sp macro="" textlink="">
      <xdr:nvSpPr>
        <xdr:cNvPr id="4" name="矢印: 下 6">
          <a:extLst>
            <a:ext uri="{FF2B5EF4-FFF2-40B4-BE49-F238E27FC236}">
              <a16:creationId xmlns:a16="http://schemas.microsoft.com/office/drawing/2014/main" id="{00000000-0008-0000-0000-000004000000}"/>
            </a:ext>
          </a:extLst>
        </xdr:cNvPr>
        <xdr:cNvSpPr/>
      </xdr:nvSpPr>
      <xdr:spPr>
        <a:xfrm>
          <a:off x="4518230" y="112318785"/>
          <a:ext cx="999224" cy="694823"/>
        </a:xfrm>
        <a:prstGeom prst="downArrow">
          <a:avLst>
            <a:gd name="adj1" fmla="val 29513"/>
            <a:gd name="adj2" fmla="val 50000"/>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74489</xdr:colOff>
      <xdr:row>242</xdr:row>
      <xdr:rowOff>1163968</xdr:rowOff>
    </xdr:from>
    <xdr:to>
      <xdr:col>47</xdr:col>
      <xdr:colOff>0</xdr:colOff>
      <xdr:row>244</xdr:row>
      <xdr:rowOff>833386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884239" y="113097958"/>
          <a:ext cx="6621586" cy="2890773"/>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4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endParaRPr kumimoji="1" lang="en-US" altLang="ja-JP" sz="1400"/>
        </a:p>
      </xdr:txBody>
    </xdr:sp>
    <xdr:clientData/>
  </xdr:twoCellAnchor>
  <xdr:twoCellAnchor>
    <xdr:from>
      <xdr:col>19</xdr:col>
      <xdr:colOff>90911</xdr:colOff>
      <xdr:row>245</xdr:row>
      <xdr:rowOff>676414</xdr:rowOff>
    </xdr:from>
    <xdr:to>
      <xdr:col>36</xdr:col>
      <xdr:colOff>131432</xdr:colOff>
      <xdr:row>249</xdr:row>
      <xdr:rowOff>170625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33246" y="116755684"/>
          <a:ext cx="3117096" cy="1081076"/>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solidFill>
                <a:sysClr val="windowText" lastClr="000000"/>
              </a:solidFill>
            </a:rPr>
            <a:t>Ｂ．研究機関・企業等（全５１４件）</a:t>
          </a:r>
          <a:endParaRPr kumimoji="1" lang="en-US" altLang="ja-JP" sz="1400" b="0">
            <a:solidFill>
              <a:sysClr val="windowText" lastClr="000000"/>
            </a:solidFill>
          </a:endParaRPr>
        </a:p>
        <a:p>
          <a:pPr algn="ctr"/>
          <a:r>
            <a:rPr kumimoji="1" lang="ja-JP" altLang="en-US" sz="1400" b="0">
              <a:solidFill>
                <a:sysClr val="windowText" lastClr="000000"/>
              </a:solidFill>
            </a:rPr>
            <a:t>４，９６７百万円</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endParaRPr kumimoji="1" lang="en-US" altLang="ja-JP" sz="1400" b="0">
            <a:solidFill>
              <a:sysClr val="windowText" lastClr="000000"/>
            </a:solidFill>
          </a:endParaRPr>
        </a:p>
      </xdr:txBody>
    </xdr:sp>
    <xdr:clientData/>
  </xdr:twoCellAnchor>
  <xdr:twoCellAnchor>
    <xdr:from>
      <xdr:col>22</xdr:col>
      <xdr:colOff>6463</xdr:colOff>
      <xdr:row>245</xdr:row>
      <xdr:rowOff>371133</xdr:rowOff>
    </xdr:from>
    <xdr:to>
      <xdr:col>34</xdr:col>
      <xdr:colOff>49227</xdr:colOff>
      <xdr:row>245</xdr:row>
      <xdr:rowOff>685765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989818" y="116450403"/>
          <a:ext cx="2214464" cy="316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0">
              <a:solidFill>
                <a:sysClr val="windowText" lastClr="000000"/>
              </a:solidFill>
            </a:rPr>
            <a:t>【</a:t>
          </a:r>
          <a:r>
            <a:rPr kumimoji="1" lang="ja-JP" altLang="ja-JP" sz="1100" b="0" i="0" baseline="0">
              <a:solidFill>
                <a:schemeClr val="dk1"/>
              </a:solidFill>
              <a:effectLst/>
              <a:latin typeface="+mn-lt"/>
              <a:ea typeface="+mn-ea"/>
              <a:cs typeface="+mn-cs"/>
            </a:rPr>
            <a:t>随意契約・一般競争</a:t>
          </a:r>
          <a:r>
            <a:rPr kumimoji="1" lang="ja-JP" altLang="en-US" sz="1100" b="0">
              <a:solidFill>
                <a:sysClr val="windowText" lastClr="000000"/>
              </a:solidFill>
            </a:rPr>
            <a:t>等</a:t>
          </a:r>
          <a:r>
            <a:rPr kumimoji="1" lang="en-US" altLang="ja-JP" sz="1100" b="0">
              <a:solidFill>
                <a:sysClr val="windowText" lastClr="000000"/>
              </a:solidFill>
            </a:rPr>
            <a:t>】</a:t>
          </a:r>
        </a:p>
      </xdr:txBody>
    </xdr:sp>
    <xdr:clientData/>
  </xdr:twoCellAnchor>
  <xdr:twoCellAnchor>
    <xdr:from>
      <xdr:col>18</xdr:col>
      <xdr:colOff>150876</xdr:colOff>
      <xdr:row>249</xdr:row>
      <xdr:rowOff>169990</xdr:rowOff>
    </xdr:from>
    <xdr:to>
      <xdr:col>37</xdr:col>
      <xdr:colOff>81915</xdr:colOff>
      <xdr:row>252</xdr:row>
      <xdr:rowOff>116505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408426" y="117836125"/>
          <a:ext cx="3371469" cy="914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0">
              <a:solidFill>
                <a:sysClr val="windowText" lastClr="000000"/>
              </a:solidFill>
            </a:rPr>
            <a:t>創発的研究支援事業に係る研究開発及び</a:t>
          </a:r>
          <a:endParaRPr kumimoji="1" lang="en-US" altLang="ja-JP" sz="1100" b="0">
            <a:solidFill>
              <a:sysClr val="windowText" lastClr="000000"/>
            </a:solidFill>
          </a:endParaRPr>
        </a:p>
        <a:p>
          <a:pPr algn="ctr"/>
          <a:r>
            <a:rPr kumimoji="1" lang="ja-JP" altLang="en-US" sz="1100" b="0">
              <a:solidFill>
                <a:sysClr val="windowText" lastClr="000000"/>
              </a:solidFill>
            </a:rPr>
            <a:t>公募採択に係る審査・評価等に必要な物品の購入等</a:t>
          </a:r>
          <a:endParaRPr kumimoji="1" lang="en-US" altLang="ja-JP" sz="1100" b="0">
            <a:solidFill>
              <a:sysClr val="windowText" lastClr="000000"/>
            </a:solidFill>
          </a:endParaRPr>
        </a:p>
      </xdr:txBody>
    </xdr:sp>
    <xdr:clientData/>
  </xdr:twoCellAnchor>
  <xdr:twoCellAnchor>
    <xdr:from>
      <xdr:col>24</xdr:col>
      <xdr:colOff>167809</xdr:colOff>
      <xdr:row>244</xdr:row>
      <xdr:rowOff>925722</xdr:rowOff>
    </xdr:from>
    <xdr:to>
      <xdr:col>30</xdr:col>
      <xdr:colOff>90708</xdr:colOff>
      <xdr:row>245</xdr:row>
      <xdr:rowOff>356740</xdr:rowOff>
    </xdr:to>
    <xdr:sp macro="" textlink="">
      <xdr:nvSpPr>
        <xdr:cNvPr id="9" name="矢印: 下 6">
          <a:extLst>
            <a:ext uri="{FF2B5EF4-FFF2-40B4-BE49-F238E27FC236}">
              <a16:creationId xmlns:a16="http://schemas.microsoft.com/office/drawing/2014/main" id="{00000000-0008-0000-0000-000009000000}"/>
            </a:ext>
          </a:extLst>
        </xdr:cNvPr>
        <xdr:cNvSpPr/>
      </xdr:nvSpPr>
      <xdr:spPr>
        <a:xfrm>
          <a:off x="4515019" y="116084877"/>
          <a:ext cx="1008749" cy="356848"/>
        </a:xfrm>
        <a:prstGeom prst="downArrow">
          <a:avLst>
            <a:gd name="adj1" fmla="val 29513"/>
            <a:gd name="adj2" fmla="val 50000"/>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26705</xdr:colOff>
      <xdr:row>242</xdr:row>
      <xdr:rowOff>1978926</xdr:rowOff>
    </xdr:from>
    <xdr:to>
      <xdr:col>28</xdr:col>
      <xdr:colOff>129862</xdr:colOff>
      <xdr:row>244</xdr:row>
      <xdr:rowOff>766383</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015525" y="113916726"/>
          <a:ext cx="3185447" cy="2008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収入</a:t>
          </a:r>
          <a:r>
            <a:rPr kumimoji="1" lang="en-US" altLang="ja-JP" sz="1400">
              <a:latin typeface="ＭＳ ゴシック" panose="020B0609070205080204" pitchFamily="49" charset="-128"/>
              <a:ea typeface="ＭＳ ゴシック" panose="020B0609070205080204" pitchFamily="49" charset="-128"/>
            </a:rPr>
            <a:t>】</a:t>
          </a:r>
        </a:p>
        <a:p>
          <a:pPr algn="l"/>
          <a:r>
            <a:rPr kumimoji="1" lang="ja-JP" altLang="en-US" sz="1400">
              <a:latin typeface="ＭＳ ゴシック" panose="020B0609070205080204" pitchFamily="49" charset="-128"/>
              <a:ea typeface="ＭＳ ゴシック" panose="020B0609070205080204" pitchFamily="49" charset="-128"/>
            </a:rPr>
            <a:t>　補助金：</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５５</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４０４</a:t>
          </a:r>
          <a:r>
            <a:rPr kumimoji="1" lang="ja-JP" altLang="en-US" sz="1400">
              <a:latin typeface="ＭＳ ゴシック" panose="020B0609070205080204" pitchFamily="49" charset="-128"/>
              <a:ea typeface="ＭＳ ゴシック" panose="020B0609070205080204" pitchFamily="49" charset="-128"/>
            </a:rPr>
            <a:t>百万円</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運用</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益：２百万円</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前年度繰越し：６５</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６３３百万円</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その他：３２百万円</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合計：１２１</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０７１百万円</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132925</xdr:colOff>
      <xdr:row>242</xdr:row>
      <xdr:rowOff>1274783</xdr:rowOff>
    </xdr:from>
    <xdr:to>
      <xdr:col>36</xdr:col>
      <xdr:colOff>132793</xdr:colOff>
      <xdr:row>242</xdr:row>
      <xdr:rowOff>1749017</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394285" y="113216393"/>
          <a:ext cx="3257418" cy="470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j-ea"/>
              <a:ea typeface="+mj-ea"/>
            </a:rPr>
            <a:t>A. </a:t>
          </a:r>
          <a:r>
            <a:rPr kumimoji="1" lang="ja-JP" altLang="en-US" sz="1400">
              <a:latin typeface="+mj-ea"/>
              <a:ea typeface="+mj-ea"/>
            </a:rPr>
            <a:t>国立研究開発法人科学技術振興機構</a:t>
          </a:r>
          <a:endParaRPr kumimoji="1" lang="en-US" altLang="ja-JP" sz="1400">
            <a:latin typeface="+mj-ea"/>
            <a:ea typeface="+mj-ea"/>
          </a:endParaRPr>
        </a:p>
      </xdr:txBody>
    </xdr:sp>
    <xdr:clientData/>
  </xdr:twoCellAnchor>
  <xdr:twoCellAnchor>
    <xdr:from>
      <xdr:col>27</xdr:col>
      <xdr:colOff>149081</xdr:colOff>
      <xdr:row>242</xdr:row>
      <xdr:rowOff>1982736</xdr:rowOff>
    </xdr:from>
    <xdr:to>
      <xdr:col>45</xdr:col>
      <xdr:colOff>158253</xdr:colOff>
      <xdr:row>244</xdr:row>
      <xdr:rowOff>768288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035406" y="113920536"/>
          <a:ext cx="3268627" cy="2006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支出</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事業費</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研究費</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：４</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９２６百万円</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事業費</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研究関係費</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：４４８百万円</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管理費：１５１百万円</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合計：５</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５２６百万円</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600">
              <a:solidFill>
                <a:sysClr val="windowText" lastClr="000000"/>
              </a:solidFill>
            </a:rPr>
            <a:t>　　　　</a:t>
          </a:r>
          <a:r>
            <a:rPr kumimoji="1" lang="ja-JP" altLang="en-US" sz="1400">
              <a:solidFill>
                <a:sysClr val="windowText" lastClr="000000"/>
              </a:solidFill>
            </a:rPr>
            <a:t>基金残高：１１５，５４６百万円</a:t>
          </a:r>
          <a:endParaRPr kumimoji="1" lang="en-US" altLang="ja-JP" sz="1400">
            <a:solidFill>
              <a:sysClr val="windowText" lastClr="000000"/>
            </a:solidFill>
          </a:endParaRPr>
        </a:p>
        <a:p>
          <a:pPr algn="l"/>
          <a:endParaRPr kumimoji="1" lang="en-US" altLang="ja-JP" sz="1600">
            <a:solidFill>
              <a:sysClr val="windowText" lastClr="000000"/>
            </a:solidFill>
          </a:endParaRPr>
        </a:p>
        <a:p>
          <a:pPr algn="l"/>
          <a:endParaRPr kumimoji="1" lang="en-US" altLang="ja-JP" sz="1600">
            <a:solidFill>
              <a:sysClr val="windowText" lastClr="000000"/>
            </a:solidFill>
          </a:endParaRPr>
        </a:p>
      </xdr:txBody>
    </xdr:sp>
    <xdr:clientData/>
  </xdr:twoCellAnchor>
  <xdr:twoCellAnchor>
    <xdr:from>
      <xdr:col>22</xdr:col>
      <xdr:colOff>140456</xdr:colOff>
      <xdr:row>242</xdr:row>
      <xdr:rowOff>1589749</xdr:rowOff>
    </xdr:from>
    <xdr:to>
      <xdr:col>33</xdr:col>
      <xdr:colOff>133517</xdr:colOff>
      <xdr:row>242</xdr:row>
      <xdr:rowOff>2020167</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118096" y="113525644"/>
          <a:ext cx="1983786" cy="432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latin typeface="ＭＳ ゴシック" panose="020B0609070205080204" pitchFamily="49" charset="-128"/>
              <a:ea typeface="ＭＳ ゴシック" panose="020B0609070205080204" pitchFamily="49" charset="-128"/>
            </a:rPr>
            <a:t>創発的研究推進基金</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8A1FB-CCE0-4A83-8D1A-6195D66C5767}">
  <dimension ref="A1:BI343"/>
  <sheetViews>
    <sheetView tabSelected="1" view="pageBreakPreview" topLeftCell="A231" zoomScale="85" zoomScaleNormal="10" zoomScaleSheetLayoutView="85" zoomScalePageLayoutView="70" workbookViewId="0">
      <selection activeCell="A236" sqref="A236:AY236"/>
    </sheetView>
  </sheetViews>
  <sheetFormatPr defaultColWidth="9" defaultRowHeight="13.2" x14ac:dyDescent="0.2"/>
  <cols>
    <col min="1" max="48" width="2.6640625" style="10" customWidth="1"/>
    <col min="49" max="51" width="4" style="10" customWidth="1"/>
    <col min="52" max="59" width="9" style="10"/>
    <col min="60" max="61" width="10.109375" style="10" bestFit="1" customWidth="1"/>
    <col min="6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952" t="s">
        <v>0</v>
      </c>
      <c r="AK2" s="953"/>
      <c r="AL2" s="953"/>
      <c r="AM2" s="953"/>
      <c r="AN2" s="953"/>
      <c r="AO2" s="953"/>
      <c r="AP2" s="953"/>
      <c r="AQ2" s="953"/>
      <c r="AR2" s="954" t="s">
        <v>1</v>
      </c>
      <c r="AS2" s="954"/>
      <c r="AT2" s="954"/>
      <c r="AU2" s="954"/>
      <c r="AV2" s="954"/>
      <c r="AW2" s="954"/>
      <c r="AX2" s="954"/>
      <c r="AY2" s="954"/>
    </row>
    <row r="3" spans="1:51" ht="32.1" customHeight="1" thickBot="1" x14ac:dyDescent="0.25">
      <c r="A3" s="955" t="s">
        <v>2</v>
      </c>
      <c r="B3" s="956"/>
      <c r="C3" s="956"/>
      <c r="D3" s="956"/>
      <c r="E3" s="956"/>
      <c r="F3" s="956"/>
      <c r="G3" s="956"/>
      <c r="H3" s="956"/>
      <c r="I3" s="956"/>
      <c r="J3" s="956"/>
      <c r="K3" s="956"/>
      <c r="L3" s="956"/>
      <c r="M3" s="956"/>
      <c r="N3" s="956"/>
      <c r="O3" s="956"/>
      <c r="P3" s="956"/>
      <c r="Q3" s="956"/>
      <c r="R3" s="956"/>
      <c r="S3" s="956"/>
      <c r="T3" s="956"/>
      <c r="U3" s="956"/>
      <c r="V3" s="956"/>
      <c r="W3" s="956"/>
      <c r="X3" s="956"/>
      <c r="Y3" s="956"/>
      <c r="Z3" s="956"/>
      <c r="AA3" s="956"/>
      <c r="AB3" s="956"/>
      <c r="AC3" s="956"/>
      <c r="AD3" s="956"/>
      <c r="AE3" s="956"/>
      <c r="AF3" s="956"/>
      <c r="AG3" s="956"/>
      <c r="AH3" s="956"/>
      <c r="AI3" s="956"/>
      <c r="AJ3" s="956"/>
      <c r="AK3" s="956"/>
      <c r="AL3" s="957"/>
      <c r="AM3" s="957"/>
      <c r="AN3" s="957"/>
      <c r="AO3" s="957"/>
      <c r="AP3" s="958" t="s">
        <v>3</v>
      </c>
      <c r="AQ3" s="959"/>
      <c r="AR3" s="959"/>
      <c r="AS3" s="959"/>
      <c r="AT3" s="959"/>
      <c r="AU3" s="959"/>
      <c r="AV3" s="959"/>
      <c r="AW3" s="959"/>
      <c r="AX3" s="959"/>
      <c r="AY3" s="960"/>
    </row>
    <row r="4" spans="1:51" ht="28.5" customHeight="1" x14ac:dyDescent="0.2">
      <c r="A4" s="961" t="s">
        <v>4</v>
      </c>
      <c r="B4" s="962"/>
      <c r="C4" s="962"/>
      <c r="D4" s="962"/>
      <c r="E4" s="962"/>
      <c r="F4" s="962"/>
      <c r="G4" s="963" t="s">
        <v>5</v>
      </c>
      <c r="H4" s="964"/>
      <c r="I4" s="964"/>
      <c r="J4" s="964"/>
      <c r="K4" s="964"/>
      <c r="L4" s="964"/>
      <c r="M4" s="964"/>
      <c r="N4" s="964"/>
      <c r="O4" s="964"/>
      <c r="P4" s="964"/>
      <c r="Q4" s="964"/>
      <c r="R4" s="964"/>
      <c r="S4" s="964"/>
      <c r="T4" s="964"/>
      <c r="U4" s="964"/>
      <c r="V4" s="964"/>
      <c r="W4" s="964"/>
      <c r="X4" s="964"/>
      <c r="Y4" s="964"/>
      <c r="Z4" s="965"/>
      <c r="AA4" s="966" t="s">
        <v>6</v>
      </c>
      <c r="AB4" s="967"/>
      <c r="AC4" s="967"/>
      <c r="AD4" s="967"/>
      <c r="AE4" s="967"/>
      <c r="AF4" s="967"/>
      <c r="AG4" s="297" t="s">
        <v>7</v>
      </c>
      <c r="AH4" s="298"/>
      <c r="AI4" s="298"/>
      <c r="AJ4" s="298"/>
      <c r="AK4" s="298"/>
      <c r="AL4" s="298"/>
      <c r="AM4" s="298"/>
      <c r="AN4" s="298"/>
      <c r="AO4" s="298"/>
      <c r="AP4" s="298"/>
      <c r="AQ4" s="298"/>
      <c r="AR4" s="298"/>
      <c r="AS4" s="298"/>
      <c r="AT4" s="298"/>
      <c r="AU4" s="298"/>
      <c r="AV4" s="298"/>
      <c r="AW4" s="298"/>
      <c r="AX4" s="298"/>
      <c r="AY4" s="299"/>
    </row>
    <row r="5" spans="1:51" ht="28.5" customHeight="1" x14ac:dyDescent="0.2">
      <c r="A5" s="1004" t="s">
        <v>8</v>
      </c>
      <c r="B5" s="1005"/>
      <c r="C5" s="1005"/>
      <c r="D5" s="1005"/>
      <c r="E5" s="1005"/>
      <c r="F5" s="1006"/>
      <c r="G5" s="1007" t="s">
        <v>9</v>
      </c>
      <c r="H5" s="1008"/>
      <c r="I5" s="1008"/>
      <c r="J5" s="1008"/>
      <c r="K5" s="1008"/>
      <c r="L5" s="1008"/>
      <c r="M5" s="1008"/>
      <c r="N5" s="1008"/>
      <c r="O5" s="1008"/>
      <c r="P5" s="1008"/>
      <c r="Q5" s="1008"/>
      <c r="R5" s="1008"/>
      <c r="S5" s="1008"/>
      <c r="T5" s="1008"/>
      <c r="U5" s="1008"/>
      <c r="V5" s="1008"/>
      <c r="W5" s="1008"/>
      <c r="X5" s="1008"/>
      <c r="Y5" s="1008"/>
      <c r="Z5" s="1009"/>
      <c r="AA5" s="915" t="s">
        <v>10</v>
      </c>
      <c r="AB5" s="916"/>
      <c r="AC5" s="916"/>
      <c r="AD5" s="916"/>
      <c r="AE5" s="916"/>
      <c r="AF5" s="917"/>
      <c r="AG5" s="918" t="s">
        <v>11</v>
      </c>
      <c r="AH5" s="919"/>
      <c r="AI5" s="919"/>
      <c r="AJ5" s="919"/>
      <c r="AK5" s="919"/>
      <c r="AL5" s="919"/>
      <c r="AM5" s="919"/>
      <c r="AN5" s="919"/>
      <c r="AO5" s="919"/>
      <c r="AP5" s="919"/>
      <c r="AQ5" s="919"/>
      <c r="AR5" s="919"/>
      <c r="AS5" s="919"/>
      <c r="AT5" s="919"/>
      <c r="AU5" s="919"/>
      <c r="AV5" s="919"/>
      <c r="AW5" s="919"/>
      <c r="AX5" s="919"/>
      <c r="AY5" s="920"/>
    </row>
    <row r="6" spans="1:51" ht="28.5" customHeight="1" x14ac:dyDescent="0.2">
      <c r="A6" s="1010" t="s">
        <v>12</v>
      </c>
      <c r="B6" s="1011"/>
      <c r="C6" s="1011"/>
      <c r="D6" s="1011"/>
      <c r="E6" s="1011"/>
      <c r="F6" s="1012"/>
      <c r="G6" s="912" t="s">
        <v>13</v>
      </c>
      <c r="H6" s="913"/>
      <c r="I6" s="913"/>
      <c r="J6" s="913"/>
      <c r="K6" s="913"/>
      <c r="L6" s="913"/>
      <c r="M6" s="913"/>
      <c r="N6" s="913"/>
      <c r="O6" s="913"/>
      <c r="P6" s="913"/>
      <c r="Q6" s="913"/>
      <c r="R6" s="913"/>
      <c r="S6" s="913"/>
      <c r="T6" s="913"/>
      <c r="U6" s="913"/>
      <c r="V6" s="913"/>
      <c r="W6" s="913"/>
      <c r="X6" s="913"/>
      <c r="Y6" s="913"/>
      <c r="Z6" s="914"/>
      <c r="AA6" s="915" t="s">
        <v>14</v>
      </c>
      <c r="AB6" s="916"/>
      <c r="AC6" s="916"/>
      <c r="AD6" s="916"/>
      <c r="AE6" s="916"/>
      <c r="AF6" s="917"/>
      <c r="AG6" s="918" t="s">
        <v>15</v>
      </c>
      <c r="AH6" s="919"/>
      <c r="AI6" s="919"/>
      <c r="AJ6" s="919"/>
      <c r="AK6" s="919"/>
      <c r="AL6" s="919"/>
      <c r="AM6" s="919"/>
      <c r="AN6" s="919"/>
      <c r="AO6" s="919"/>
      <c r="AP6" s="919"/>
      <c r="AQ6" s="919"/>
      <c r="AR6" s="919"/>
      <c r="AS6" s="919"/>
      <c r="AT6" s="919"/>
      <c r="AU6" s="919"/>
      <c r="AV6" s="919"/>
      <c r="AW6" s="919"/>
      <c r="AX6" s="919"/>
      <c r="AY6" s="920"/>
    </row>
    <row r="7" spans="1:51" ht="28.5" customHeight="1" x14ac:dyDescent="0.2">
      <c r="A7" s="986" t="s">
        <v>16</v>
      </c>
      <c r="B7" s="987"/>
      <c r="C7" s="987"/>
      <c r="D7" s="987"/>
      <c r="E7" s="987"/>
      <c r="F7" s="988"/>
      <c r="G7" s="989" t="s">
        <v>17</v>
      </c>
      <c r="H7" s="990"/>
      <c r="I7" s="990"/>
      <c r="J7" s="990"/>
      <c r="K7" s="990"/>
      <c r="L7" s="990"/>
      <c r="M7" s="990"/>
      <c r="N7" s="990"/>
      <c r="O7" s="990"/>
      <c r="P7" s="990"/>
      <c r="Q7" s="990"/>
      <c r="R7" s="990"/>
      <c r="S7" s="990"/>
      <c r="T7" s="990"/>
      <c r="U7" s="990"/>
      <c r="V7" s="990"/>
      <c r="W7" s="990"/>
      <c r="X7" s="990"/>
      <c r="Y7" s="990"/>
      <c r="Z7" s="991"/>
      <c r="AA7" s="992" t="s">
        <v>18</v>
      </c>
      <c r="AB7" s="993"/>
      <c r="AC7" s="993"/>
      <c r="AD7" s="993"/>
      <c r="AE7" s="993"/>
      <c r="AF7" s="994"/>
      <c r="AG7" s="998" t="s">
        <v>19</v>
      </c>
      <c r="AH7" s="999"/>
      <c r="AI7" s="999"/>
      <c r="AJ7" s="999"/>
      <c r="AK7" s="999"/>
      <c r="AL7" s="999"/>
      <c r="AM7" s="999"/>
      <c r="AN7" s="999"/>
      <c r="AO7" s="999"/>
      <c r="AP7" s="999"/>
      <c r="AQ7" s="999"/>
      <c r="AR7" s="999"/>
      <c r="AS7" s="999"/>
      <c r="AT7" s="999"/>
      <c r="AU7" s="999"/>
      <c r="AV7" s="999"/>
      <c r="AW7" s="999"/>
      <c r="AX7" s="999"/>
      <c r="AY7" s="1000"/>
    </row>
    <row r="8" spans="1:51" ht="73.2" customHeight="1" x14ac:dyDescent="0.2">
      <c r="A8" s="603" t="s">
        <v>20</v>
      </c>
      <c r="B8" s="604"/>
      <c r="C8" s="604"/>
      <c r="D8" s="604"/>
      <c r="E8" s="604"/>
      <c r="F8" s="605"/>
      <c r="G8" s="1001" t="s">
        <v>21</v>
      </c>
      <c r="H8" s="1002"/>
      <c r="I8" s="1002"/>
      <c r="J8" s="1002"/>
      <c r="K8" s="1002"/>
      <c r="L8" s="1002"/>
      <c r="M8" s="1002"/>
      <c r="N8" s="1002"/>
      <c r="O8" s="1002"/>
      <c r="P8" s="1002"/>
      <c r="Q8" s="1002"/>
      <c r="R8" s="1002"/>
      <c r="S8" s="1002"/>
      <c r="T8" s="1002"/>
      <c r="U8" s="1002"/>
      <c r="V8" s="1002"/>
      <c r="W8" s="1002"/>
      <c r="X8" s="1002"/>
      <c r="Y8" s="1002"/>
      <c r="Z8" s="1003"/>
      <c r="AA8" s="995"/>
      <c r="AB8" s="996"/>
      <c r="AC8" s="996"/>
      <c r="AD8" s="996"/>
      <c r="AE8" s="996"/>
      <c r="AF8" s="997"/>
      <c r="AG8" s="273"/>
      <c r="AH8" s="274"/>
      <c r="AI8" s="274"/>
      <c r="AJ8" s="274"/>
      <c r="AK8" s="274"/>
      <c r="AL8" s="274"/>
      <c r="AM8" s="274"/>
      <c r="AN8" s="274"/>
      <c r="AO8" s="274"/>
      <c r="AP8" s="274"/>
      <c r="AQ8" s="274"/>
      <c r="AR8" s="274"/>
      <c r="AS8" s="274"/>
      <c r="AT8" s="274"/>
      <c r="AU8" s="274"/>
      <c r="AV8" s="274"/>
      <c r="AW8" s="274"/>
      <c r="AX8" s="274"/>
      <c r="AY8" s="275"/>
    </row>
    <row r="9" spans="1:51" ht="78.599999999999994" customHeight="1" x14ac:dyDescent="0.2">
      <c r="A9" s="603" t="s">
        <v>22</v>
      </c>
      <c r="B9" s="604"/>
      <c r="C9" s="604"/>
      <c r="D9" s="604"/>
      <c r="E9" s="604"/>
      <c r="F9" s="605"/>
      <c r="G9" s="968" t="s">
        <v>23</v>
      </c>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969"/>
      <c r="AL9" s="969"/>
      <c r="AM9" s="969"/>
      <c r="AN9" s="969"/>
      <c r="AO9" s="969"/>
      <c r="AP9" s="969"/>
      <c r="AQ9" s="969"/>
      <c r="AR9" s="969"/>
      <c r="AS9" s="969"/>
      <c r="AT9" s="969"/>
      <c r="AU9" s="969"/>
      <c r="AV9" s="969"/>
      <c r="AW9" s="969"/>
      <c r="AX9" s="969"/>
      <c r="AY9" s="970"/>
    </row>
    <row r="10" spans="1:51" s="11" customFormat="1" ht="85.95" customHeight="1" x14ac:dyDescent="0.2">
      <c r="A10" s="971" t="s">
        <v>24</v>
      </c>
      <c r="B10" s="972"/>
      <c r="C10" s="972"/>
      <c r="D10" s="972"/>
      <c r="E10" s="972"/>
      <c r="F10" s="973"/>
      <c r="G10" s="974" t="s">
        <v>25</v>
      </c>
      <c r="H10" s="975"/>
      <c r="I10" s="975"/>
      <c r="J10" s="975"/>
      <c r="K10" s="975"/>
      <c r="L10" s="975"/>
      <c r="M10" s="975"/>
      <c r="N10" s="975"/>
      <c r="O10" s="975"/>
      <c r="P10" s="975"/>
      <c r="Q10" s="975"/>
      <c r="R10" s="975"/>
      <c r="S10" s="975"/>
      <c r="T10" s="975"/>
      <c r="U10" s="975"/>
      <c r="V10" s="975"/>
      <c r="W10" s="975"/>
      <c r="X10" s="975"/>
      <c r="Y10" s="975"/>
      <c r="Z10" s="975"/>
      <c r="AA10" s="975"/>
      <c r="AB10" s="975"/>
      <c r="AC10" s="975"/>
      <c r="AD10" s="975"/>
      <c r="AE10" s="975"/>
      <c r="AF10" s="975"/>
      <c r="AG10" s="975"/>
      <c r="AH10" s="975"/>
      <c r="AI10" s="975"/>
      <c r="AJ10" s="975"/>
      <c r="AK10" s="975"/>
      <c r="AL10" s="975"/>
      <c r="AM10" s="975"/>
      <c r="AN10" s="975"/>
      <c r="AO10" s="975"/>
      <c r="AP10" s="975"/>
      <c r="AQ10" s="975"/>
      <c r="AR10" s="975"/>
      <c r="AS10" s="975"/>
      <c r="AT10" s="975"/>
      <c r="AU10" s="975"/>
      <c r="AV10" s="975"/>
      <c r="AW10" s="975"/>
      <c r="AX10" s="975"/>
      <c r="AY10" s="976"/>
    </row>
    <row r="11" spans="1:51" ht="25.2" customHeight="1" x14ac:dyDescent="0.2">
      <c r="A11" s="977" t="s">
        <v>26</v>
      </c>
      <c r="B11" s="978"/>
      <c r="C11" s="978"/>
      <c r="D11" s="978"/>
      <c r="E11" s="978"/>
      <c r="F11" s="979"/>
      <c r="G11" s="12" t="s">
        <v>27</v>
      </c>
      <c r="H11" s="13"/>
      <c r="I11" s="13"/>
      <c r="J11" s="14" t="s">
        <v>28</v>
      </c>
      <c r="K11" s="13"/>
      <c r="L11" s="13"/>
      <c r="M11" s="13"/>
      <c r="N11" s="13"/>
      <c r="O11" s="13"/>
      <c r="P11" s="14" t="s">
        <v>29</v>
      </c>
      <c r="Q11" s="42"/>
      <c r="R11" s="42"/>
      <c r="S11" s="13"/>
      <c r="T11" s="13"/>
      <c r="U11" s="13"/>
      <c r="V11" s="14" t="s">
        <v>30</v>
      </c>
      <c r="W11" s="13"/>
      <c r="X11" s="13"/>
      <c r="Y11" s="42"/>
      <c r="Z11" s="42"/>
      <c r="AA11" s="42"/>
      <c r="AB11" s="14" t="s">
        <v>31</v>
      </c>
      <c r="AC11" s="13"/>
      <c r="AD11" s="13"/>
      <c r="AE11" s="13"/>
      <c r="AF11" s="13"/>
      <c r="AG11" s="42"/>
      <c r="AH11" s="14" t="s">
        <v>32</v>
      </c>
      <c r="AI11" s="13"/>
      <c r="AJ11" s="13"/>
      <c r="AK11" s="13"/>
      <c r="AL11" s="13"/>
      <c r="AM11" s="13"/>
      <c r="AN11" s="13"/>
      <c r="AO11" s="42"/>
      <c r="AP11" s="42"/>
      <c r="AQ11" s="13"/>
      <c r="AR11" s="13"/>
      <c r="AS11" s="13"/>
      <c r="AT11" s="13"/>
      <c r="AU11" s="13"/>
      <c r="AV11" s="13"/>
      <c r="AW11" s="13"/>
      <c r="AX11" s="13"/>
      <c r="AY11" s="15"/>
    </row>
    <row r="12" spans="1:51" ht="25.2" customHeight="1" x14ac:dyDescent="0.2">
      <c r="A12" s="935"/>
      <c r="B12" s="936"/>
      <c r="C12" s="936"/>
      <c r="D12" s="936"/>
      <c r="E12" s="936"/>
      <c r="F12" s="937"/>
      <c r="G12" s="16" t="s">
        <v>33</v>
      </c>
      <c r="H12" s="17"/>
      <c r="I12" s="17"/>
      <c r="J12" s="18" t="s">
        <v>34</v>
      </c>
      <c r="K12" s="17"/>
      <c r="L12" s="17"/>
      <c r="M12" s="17"/>
      <c r="N12" s="18" t="s">
        <v>35</v>
      </c>
      <c r="P12" s="17"/>
      <c r="Q12" s="17"/>
      <c r="R12" s="17"/>
      <c r="S12" s="18" t="s">
        <v>36</v>
      </c>
      <c r="V12" s="17"/>
      <c r="W12" s="17"/>
      <c r="X12" s="17"/>
      <c r="Y12" s="17"/>
      <c r="Z12" s="18" t="s">
        <v>37</v>
      </c>
      <c r="AA12" s="17"/>
      <c r="AC12" s="17"/>
      <c r="AD12" s="18" t="s">
        <v>38</v>
      </c>
      <c r="AE12" s="17"/>
      <c r="AF12" s="17"/>
      <c r="AH12" s="17"/>
      <c r="AI12" s="18" t="s">
        <v>39</v>
      </c>
      <c r="AJ12" s="17"/>
      <c r="AK12" s="17"/>
      <c r="AL12" s="17"/>
      <c r="AM12" s="18" t="s">
        <v>40</v>
      </c>
      <c r="AO12" s="17"/>
      <c r="AP12" s="17"/>
      <c r="AQ12" s="17"/>
      <c r="AR12" s="19" t="s">
        <v>32</v>
      </c>
      <c r="AT12" s="17"/>
      <c r="AU12" s="17"/>
      <c r="AV12" s="17"/>
      <c r="AW12" s="17"/>
      <c r="AX12" s="17"/>
      <c r="AY12" s="20"/>
    </row>
    <row r="13" spans="1:51" ht="97.95" customHeight="1" x14ac:dyDescent="0.2">
      <c r="A13" s="980"/>
      <c r="B13" s="981"/>
      <c r="C13" s="981"/>
      <c r="D13" s="981"/>
      <c r="E13" s="981"/>
      <c r="F13" s="982"/>
      <c r="G13" s="983" t="s">
        <v>41</v>
      </c>
      <c r="H13" s="984"/>
      <c r="I13" s="984"/>
      <c r="J13" s="984"/>
      <c r="K13" s="984"/>
      <c r="L13" s="984"/>
      <c r="M13" s="984"/>
      <c r="N13" s="984"/>
      <c r="O13" s="984"/>
      <c r="P13" s="984"/>
      <c r="Q13" s="984"/>
      <c r="R13" s="984"/>
      <c r="S13" s="984"/>
      <c r="T13" s="984"/>
      <c r="U13" s="984"/>
      <c r="V13" s="984"/>
      <c r="W13" s="984"/>
      <c r="X13" s="984"/>
      <c r="Y13" s="984"/>
      <c r="Z13" s="984"/>
      <c r="AA13" s="984"/>
      <c r="AB13" s="984"/>
      <c r="AC13" s="984"/>
      <c r="AD13" s="984"/>
      <c r="AE13" s="984"/>
      <c r="AF13" s="984"/>
      <c r="AG13" s="984"/>
      <c r="AH13" s="984"/>
      <c r="AI13" s="984"/>
      <c r="AJ13" s="984"/>
      <c r="AK13" s="984"/>
      <c r="AL13" s="984"/>
      <c r="AM13" s="984"/>
      <c r="AN13" s="984"/>
      <c r="AO13" s="984"/>
      <c r="AP13" s="984"/>
      <c r="AQ13" s="984"/>
      <c r="AR13" s="984"/>
      <c r="AS13" s="984"/>
      <c r="AT13" s="984"/>
      <c r="AU13" s="984"/>
      <c r="AV13" s="984"/>
      <c r="AW13" s="984"/>
      <c r="AX13" s="984"/>
      <c r="AY13" s="985"/>
    </row>
    <row r="14" spans="1:51" s="11" customFormat="1" ht="30" customHeight="1" thickBot="1" x14ac:dyDescent="0.25">
      <c r="A14" s="929" t="s">
        <v>42</v>
      </c>
      <c r="B14" s="930"/>
      <c r="C14" s="930"/>
      <c r="D14" s="930"/>
      <c r="E14" s="930"/>
      <c r="F14" s="931"/>
      <c r="G14" s="932" t="s">
        <v>43</v>
      </c>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3"/>
      <c r="AY14" s="934"/>
    </row>
    <row r="15" spans="1:51" ht="70.95" customHeight="1" thickBot="1" x14ac:dyDescent="0.25">
      <c r="A15" s="935" t="s">
        <v>44</v>
      </c>
      <c r="B15" s="936"/>
      <c r="C15" s="936"/>
      <c r="D15" s="936"/>
      <c r="E15" s="936"/>
      <c r="F15" s="937"/>
      <c r="G15" s="270" t="s">
        <v>45</v>
      </c>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2"/>
    </row>
    <row r="16" spans="1:51" ht="20.100000000000001" customHeight="1" x14ac:dyDescent="0.2">
      <c r="A16" s="938" t="s">
        <v>46</v>
      </c>
      <c r="B16" s="939"/>
      <c r="C16" s="939"/>
      <c r="D16" s="939"/>
      <c r="E16" s="939"/>
      <c r="F16" s="940"/>
      <c r="G16" s="941" t="s">
        <v>47</v>
      </c>
      <c r="H16" s="942"/>
      <c r="I16" s="942"/>
      <c r="J16" s="942"/>
      <c r="K16" s="942"/>
      <c r="L16" s="942"/>
      <c r="M16" s="942"/>
      <c r="N16" s="943"/>
      <c r="O16" s="21"/>
      <c r="P16" s="944" t="s">
        <v>48</v>
      </c>
      <c r="Q16" s="944"/>
      <c r="R16" s="944"/>
      <c r="S16" s="944"/>
      <c r="T16" s="944"/>
      <c r="U16" s="944"/>
      <c r="V16" s="944"/>
      <c r="W16" s="944"/>
      <c r="X16" s="944"/>
      <c r="Y16" s="944"/>
      <c r="Z16" s="944"/>
      <c r="AA16" s="944"/>
      <c r="AB16" s="944"/>
      <c r="AC16" s="944"/>
      <c r="AD16" s="944"/>
      <c r="AE16" s="944"/>
      <c r="AF16" s="945"/>
      <c r="AG16" s="946" t="s">
        <v>49</v>
      </c>
      <c r="AH16" s="947"/>
      <c r="AI16" s="947"/>
      <c r="AJ16" s="947"/>
      <c r="AK16" s="947"/>
      <c r="AL16" s="947"/>
      <c r="AM16" s="947"/>
      <c r="AN16" s="947"/>
      <c r="AO16" s="947"/>
      <c r="AP16" s="947"/>
      <c r="AQ16" s="947"/>
      <c r="AR16" s="947"/>
      <c r="AS16" s="947"/>
      <c r="AT16" s="947"/>
      <c r="AU16" s="947"/>
      <c r="AV16" s="947"/>
      <c r="AW16" s="947"/>
      <c r="AX16" s="947"/>
      <c r="AY16" s="948"/>
    </row>
    <row r="17" spans="1:51" ht="20.100000000000001" customHeight="1" x14ac:dyDescent="0.2">
      <c r="A17" s="935"/>
      <c r="B17" s="936"/>
      <c r="C17" s="936"/>
      <c r="D17" s="936"/>
      <c r="E17" s="936"/>
      <c r="F17" s="937"/>
      <c r="G17" s="941"/>
      <c r="H17" s="942"/>
      <c r="I17" s="942"/>
      <c r="J17" s="942"/>
      <c r="K17" s="942"/>
      <c r="L17" s="942"/>
      <c r="M17" s="942"/>
      <c r="N17" s="943"/>
      <c r="O17" s="22"/>
      <c r="P17" s="921" t="s">
        <v>50</v>
      </c>
      <c r="Q17" s="921"/>
      <c r="R17" s="921"/>
      <c r="S17" s="921"/>
      <c r="T17" s="921"/>
      <c r="U17" s="921"/>
      <c r="V17" s="921"/>
      <c r="W17" s="921"/>
      <c r="X17" s="921"/>
      <c r="Y17" s="921"/>
      <c r="Z17" s="921"/>
      <c r="AA17" s="921"/>
      <c r="AB17" s="921"/>
      <c r="AC17" s="921"/>
      <c r="AD17" s="921"/>
      <c r="AE17" s="921"/>
      <c r="AF17" s="922"/>
      <c r="AG17" s="949" t="s">
        <v>51</v>
      </c>
      <c r="AH17" s="950"/>
      <c r="AI17" s="950"/>
      <c r="AJ17" s="950"/>
      <c r="AK17" s="950"/>
      <c r="AL17" s="950"/>
      <c r="AM17" s="950"/>
      <c r="AN17" s="950"/>
      <c r="AO17" s="950"/>
      <c r="AP17" s="950"/>
      <c r="AQ17" s="950"/>
      <c r="AR17" s="950"/>
      <c r="AS17" s="950"/>
      <c r="AT17" s="950"/>
      <c r="AU17" s="950"/>
      <c r="AV17" s="950"/>
      <c r="AW17" s="950"/>
      <c r="AX17" s="950"/>
      <c r="AY17" s="951"/>
    </row>
    <row r="18" spans="1:51" ht="20.100000000000001" customHeight="1" x14ac:dyDescent="0.2">
      <c r="A18" s="935"/>
      <c r="B18" s="936"/>
      <c r="C18" s="936"/>
      <c r="D18" s="936"/>
      <c r="E18" s="936"/>
      <c r="F18" s="937"/>
      <c r="G18" s="941"/>
      <c r="H18" s="942"/>
      <c r="I18" s="942"/>
      <c r="J18" s="942"/>
      <c r="K18" s="942"/>
      <c r="L18" s="942"/>
      <c r="M18" s="942"/>
      <c r="N18" s="943"/>
      <c r="O18" s="22"/>
      <c r="P18" s="921" t="s">
        <v>52</v>
      </c>
      <c r="Q18" s="921"/>
      <c r="R18" s="921"/>
      <c r="S18" s="921"/>
      <c r="T18" s="921"/>
      <c r="U18" s="921"/>
      <c r="V18" s="921"/>
      <c r="W18" s="921"/>
      <c r="X18" s="921"/>
      <c r="Y18" s="921"/>
      <c r="Z18" s="921"/>
      <c r="AA18" s="921"/>
      <c r="AB18" s="921"/>
      <c r="AC18" s="921"/>
      <c r="AD18" s="921"/>
      <c r="AE18" s="921"/>
      <c r="AF18" s="922"/>
      <c r="AG18" s="949"/>
      <c r="AH18" s="950"/>
      <c r="AI18" s="950"/>
      <c r="AJ18" s="950"/>
      <c r="AK18" s="950"/>
      <c r="AL18" s="950"/>
      <c r="AM18" s="950"/>
      <c r="AN18" s="950"/>
      <c r="AO18" s="950"/>
      <c r="AP18" s="950"/>
      <c r="AQ18" s="950"/>
      <c r="AR18" s="950"/>
      <c r="AS18" s="950"/>
      <c r="AT18" s="950"/>
      <c r="AU18" s="950"/>
      <c r="AV18" s="950"/>
      <c r="AW18" s="950"/>
      <c r="AX18" s="950"/>
      <c r="AY18" s="951"/>
    </row>
    <row r="19" spans="1:51" ht="20.100000000000001" customHeight="1" x14ac:dyDescent="0.2">
      <c r="A19" s="935"/>
      <c r="B19" s="936"/>
      <c r="C19" s="936"/>
      <c r="D19" s="936"/>
      <c r="E19" s="936"/>
      <c r="F19" s="937"/>
      <c r="G19" s="941"/>
      <c r="H19" s="942"/>
      <c r="I19" s="942"/>
      <c r="J19" s="942"/>
      <c r="K19" s="942"/>
      <c r="L19" s="942"/>
      <c r="M19" s="942"/>
      <c r="N19" s="943"/>
      <c r="O19" s="22"/>
      <c r="P19" s="921" t="s">
        <v>53</v>
      </c>
      <c r="Q19" s="921"/>
      <c r="R19" s="921"/>
      <c r="S19" s="921"/>
      <c r="T19" s="921"/>
      <c r="U19" s="921"/>
      <c r="V19" s="921"/>
      <c r="W19" s="921"/>
      <c r="X19" s="921"/>
      <c r="Y19" s="921"/>
      <c r="Z19" s="921"/>
      <c r="AA19" s="921"/>
      <c r="AB19" s="921"/>
      <c r="AC19" s="921"/>
      <c r="AD19" s="921"/>
      <c r="AE19" s="921"/>
      <c r="AF19" s="922"/>
      <c r="AG19" s="949"/>
      <c r="AH19" s="950"/>
      <c r="AI19" s="950"/>
      <c r="AJ19" s="950"/>
      <c r="AK19" s="950"/>
      <c r="AL19" s="950"/>
      <c r="AM19" s="950"/>
      <c r="AN19" s="950"/>
      <c r="AO19" s="950"/>
      <c r="AP19" s="950"/>
      <c r="AQ19" s="950"/>
      <c r="AR19" s="950"/>
      <c r="AS19" s="950"/>
      <c r="AT19" s="950"/>
      <c r="AU19" s="950"/>
      <c r="AV19" s="950"/>
      <c r="AW19" s="950"/>
      <c r="AX19" s="950"/>
      <c r="AY19" s="951"/>
    </row>
    <row r="20" spans="1:51" ht="273.60000000000002" customHeight="1" thickBot="1" x14ac:dyDescent="0.25">
      <c r="A20" s="929"/>
      <c r="B20" s="930"/>
      <c r="C20" s="930"/>
      <c r="D20" s="930"/>
      <c r="E20" s="930"/>
      <c r="F20" s="931"/>
      <c r="G20" s="892" t="s">
        <v>54</v>
      </c>
      <c r="H20" s="857"/>
      <c r="I20" s="857"/>
      <c r="J20" s="857"/>
      <c r="K20" s="857"/>
      <c r="L20" s="857"/>
      <c r="M20" s="857"/>
      <c r="N20" s="857"/>
      <c r="O20" s="923" t="s">
        <v>55</v>
      </c>
      <c r="P20" s="924"/>
      <c r="Q20" s="924"/>
      <c r="R20" s="924"/>
      <c r="S20" s="924"/>
      <c r="T20" s="924"/>
      <c r="U20" s="924"/>
      <c r="V20" s="924"/>
      <c r="W20" s="924"/>
      <c r="X20" s="924"/>
      <c r="Y20" s="924"/>
      <c r="Z20" s="924"/>
      <c r="AA20" s="924"/>
      <c r="AB20" s="924"/>
      <c r="AC20" s="924"/>
      <c r="AD20" s="924"/>
      <c r="AE20" s="924"/>
      <c r="AF20" s="924"/>
      <c r="AG20" s="924"/>
      <c r="AH20" s="924"/>
      <c r="AI20" s="924"/>
      <c r="AJ20" s="924"/>
      <c r="AK20" s="924"/>
      <c r="AL20" s="924"/>
      <c r="AM20" s="924"/>
      <c r="AN20" s="924"/>
      <c r="AO20" s="924"/>
      <c r="AP20" s="924"/>
      <c r="AQ20" s="924"/>
      <c r="AR20" s="924"/>
      <c r="AS20" s="924"/>
      <c r="AT20" s="924"/>
      <c r="AU20" s="924"/>
      <c r="AV20" s="924"/>
      <c r="AW20" s="924"/>
      <c r="AX20" s="924"/>
      <c r="AY20" s="925"/>
    </row>
    <row r="21" spans="1:51" ht="15" customHeight="1" x14ac:dyDescent="0.2">
      <c r="A21" s="167" t="s">
        <v>56</v>
      </c>
      <c r="B21" s="168"/>
      <c r="C21" s="168"/>
      <c r="D21" s="168"/>
      <c r="E21" s="168"/>
      <c r="F21" s="169"/>
      <c r="G21" s="926" t="s">
        <v>57</v>
      </c>
      <c r="H21" s="927"/>
      <c r="I21" s="927"/>
      <c r="J21" s="927"/>
      <c r="K21" s="927"/>
      <c r="L21" s="927"/>
      <c r="M21" s="927"/>
      <c r="N21" s="928"/>
      <c r="O21" s="896" t="s">
        <v>58</v>
      </c>
      <c r="P21" s="897"/>
      <c r="Q21" s="897"/>
      <c r="R21" s="897"/>
      <c r="S21" s="897"/>
      <c r="T21" s="897"/>
      <c r="U21" s="897"/>
      <c r="V21" s="898"/>
      <c r="W21" s="899" t="s">
        <v>59</v>
      </c>
      <c r="X21" s="900"/>
      <c r="Y21" s="900"/>
      <c r="Z21" s="900"/>
      <c r="AA21" s="900"/>
      <c r="AB21" s="900"/>
      <c r="AC21" s="900"/>
      <c r="AD21" s="901"/>
      <c r="AE21" s="902" t="s">
        <v>60</v>
      </c>
      <c r="AF21" s="903"/>
      <c r="AG21" s="903"/>
      <c r="AH21" s="903"/>
      <c r="AI21" s="903"/>
      <c r="AJ21" s="903"/>
      <c r="AK21" s="904"/>
      <c r="AL21" s="905" t="s">
        <v>61</v>
      </c>
      <c r="AM21" s="906"/>
      <c r="AN21" s="906"/>
      <c r="AO21" s="906"/>
      <c r="AP21" s="906"/>
      <c r="AQ21" s="906"/>
      <c r="AR21" s="907"/>
      <c r="AS21" s="908">
        <v>50000</v>
      </c>
      <c r="AT21" s="909"/>
      <c r="AU21" s="909"/>
      <c r="AV21" s="909"/>
      <c r="AW21" s="909"/>
      <c r="AX21" s="909"/>
      <c r="AY21" s="910"/>
    </row>
    <row r="22" spans="1:51" ht="15" customHeight="1" x14ac:dyDescent="0.2">
      <c r="A22" s="155"/>
      <c r="B22" s="156"/>
      <c r="C22" s="156"/>
      <c r="D22" s="156"/>
      <c r="E22" s="156"/>
      <c r="F22" s="157"/>
      <c r="G22" s="824"/>
      <c r="H22" s="825"/>
      <c r="I22" s="825"/>
      <c r="J22" s="825"/>
      <c r="K22" s="825"/>
      <c r="L22" s="825"/>
      <c r="M22" s="825"/>
      <c r="N22" s="826"/>
      <c r="O22" s="827"/>
      <c r="P22" s="828"/>
      <c r="Q22" s="828"/>
      <c r="R22" s="828"/>
      <c r="S22" s="828"/>
      <c r="T22" s="828"/>
      <c r="U22" s="828"/>
      <c r="V22" s="829"/>
      <c r="W22" s="886" t="s">
        <v>62</v>
      </c>
      <c r="X22" s="887"/>
      <c r="Y22" s="887"/>
      <c r="Z22" s="887"/>
      <c r="AA22" s="887"/>
      <c r="AB22" s="887"/>
      <c r="AC22" s="887"/>
      <c r="AD22" s="888"/>
      <c r="AE22" s="889" t="s">
        <v>63</v>
      </c>
      <c r="AF22" s="890"/>
      <c r="AG22" s="890"/>
      <c r="AH22" s="890"/>
      <c r="AI22" s="890"/>
      <c r="AJ22" s="890"/>
      <c r="AK22" s="891"/>
      <c r="AL22" s="830"/>
      <c r="AM22" s="831"/>
      <c r="AN22" s="831"/>
      <c r="AO22" s="831"/>
      <c r="AP22" s="831"/>
      <c r="AQ22" s="831"/>
      <c r="AR22" s="832"/>
      <c r="AS22" s="833"/>
      <c r="AT22" s="834"/>
      <c r="AU22" s="834"/>
      <c r="AV22" s="834"/>
      <c r="AW22" s="834"/>
      <c r="AX22" s="834"/>
      <c r="AY22" s="835"/>
    </row>
    <row r="23" spans="1:51" ht="30" customHeight="1" x14ac:dyDescent="0.2">
      <c r="A23" s="866"/>
      <c r="B23" s="867"/>
      <c r="C23" s="867"/>
      <c r="D23" s="867"/>
      <c r="E23" s="867"/>
      <c r="F23" s="868"/>
      <c r="G23" s="892" t="s">
        <v>64</v>
      </c>
      <c r="H23" s="857"/>
      <c r="I23" s="857"/>
      <c r="J23" s="857"/>
      <c r="K23" s="857"/>
      <c r="L23" s="857"/>
      <c r="M23" s="857"/>
      <c r="N23" s="858"/>
      <c r="O23" s="853" t="s">
        <v>65</v>
      </c>
      <c r="P23" s="854"/>
      <c r="Q23" s="854"/>
      <c r="R23" s="854"/>
      <c r="S23" s="854"/>
      <c r="T23" s="854"/>
      <c r="U23" s="854"/>
      <c r="V23" s="855"/>
      <c r="W23" s="893" t="s">
        <v>66</v>
      </c>
      <c r="X23" s="894"/>
      <c r="Y23" s="894"/>
      <c r="Z23" s="894"/>
      <c r="AA23" s="894"/>
      <c r="AB23" s="894"/>
      <c r="AC23" s="894"/>
      <c r="AD23" s="895"/>
      <c r="AE23" s="859" t="s">
        <v>67</v>
      </c>
      <c r="AF23" s="860"/>
      <c r="AG23" s="860"/>
      <c r="AH23" s="860"/>
      <c r="AI23" s="860"/>
      <c r="AJ23" s="860"/>
      <c r="AK23" s="861"/>
      <c r="AL23" s="856" t="s">
        <v>68</v>
      </c>
      <c r="AM23" s="857"/>
      <c r="AN23" s="857"/>
      <c r="AO23" s="857"/>
      <c r="AP23" s="857"/>
      <c r="AQ23" s="857"/>
      <c r="AR23" s="858"/>
      <c r="AS23" s="863" t="s">
        <v>69</v>
      </c>
      <c r="AT23" s="864"/>
      <c r="AU23" s="864"/>
      <c r="AV23" s="864"/>
      <c r="AW23" s="864"/>
      <c r="AX23" s="864"/>
      <c r="AY23" s="865"/>
    </row>
    <row r="24" spans="1:51" ht="35.1" customHeight="1" thickBot="1" x14ac:dyDescent="0.25">
      <c r="A24" s="842" t="s">
        <v>70</v>
      </c>
      <c r="B24" s="843"/>
      <c r="C24" s="843"/>
      <c r="D24" s="843"/>
      <c r="E24" s="843"/>
      <c r="F24" s="844"/>
      <c r="G24" s="836" t="s">
        <v>71</v>
      </c>
      <c r="H24" s="837"/>
      <c r="I24" s="837"/>
      <c r="J24" s="837"/>
      <c r="K24" s="838"/>
      <c r="L24" s="818" t="s">
        <v>72</v>
      </c>
      <c r="M24" s="819"/>
      <c r="N24" s="819"/>
      <c r="O24" s="819"/>
      <c r="P24" s="819"/>
      <c r="Q24" s="845"/>
      <c r="R24" s="846" t="s">
        <v>73</v>
      </c>
      <c r="S24" s="837"/>
      <c r="T24" s="837"/>
      <c r="U24" s="837"/>
      <c r="V24" s="838"/>
      <c r="W24" s="847" t="s">
        <v>74</v>
      </c>
      <c r="X24" s="848"/>
      <c r="Y24" s="848"/>
      <c r="Z24" s="848"/>
      <c r="AA24" s="848"/>
      <c r="AB24" s="848"/>
      <c r="AC24" s="848"/>
      <c r="AD24" s="848"/>
      <c r="AE24" s="848"/>
      <c r="AF24" s="848"/>
      <c r="AG24" s="848"/>
      <c r="AH24" s="848"/>
      <c r="AI24" s="848"/>
      <c r="AJ24" s="848"/>
      <c r="AK24" s="849"/>
      <c r="AL24" s="846" t="s">
        <v>75</v>
      </c>
      <c r="AM24" s="837"/>
      <c r="AN24" s="837"/>
      <c r="AO24" s="837"/>
      <c r="AP24" s="837"/>
      <c r="AQ24" s="837"/>
      <c r="AR24" s="838"/>
      <c r="AS24" s="911" t="s">
        <v>76</v>
      </c>
      <c r="AT24" s="819"/>
      <c r="AU24" s="819"/>
      <c r="AV24" s="819"/>
      <c r="AW24" s="819"/>
      <c r="AX24" s="819"/>
      <c r="AY24" s="820"/>
    </row>
    <row r="25" spans="1:51" ht="15" customHeight="1" x14ac:dyDescent="0.2">
      <c r="A25" s="821" t="s">
        <v>77</v>
      </c>
      <c r="B25" s="822"/>
      <c r="C25" s="822"/>
      <c r="D25" s="822"/>
      <c r="E25" s="822"/>
      <c r="F25" s="823"/>
      <c r="G25" s="869" t="s">
        <v>78</v>
      </c>
      <c r="H25" s="870"/>
      <c r="I25" s="870"/>
      <c r="J25" s="870"/>
      <c r="K25" s="870"/>
      <c r="L25" s="870"/>
      <c r="M25" s="870"/>
      <c r="N25" s="871"/>
      <c r="O25" s="872" t="s">
        <v>72</v>
      </c>
      <c r="P25" s="873"/>
      <c r="Q25" s="873"/>
      <c r="R25" s="873"/>
      <c r="S25" s="873"/>
      <c r="T25" s="873"/>
      <c r="U25" s="873"/>
      <c r="V25" s="874"/>
      <c r="W25" s="875" t="s">
        <v>59</v>
      </c>
      <c r="X25" s="876"/>
      <c r="Y25" s="876"/>
      <c r="Z25" s="876"/>
      <c r="AA25" s="876"/>
      <c r="AB25" s="876"/>
      <c r="AC25" s="876"/>
      <c r="AD25" s="877"/>
      <c r="AE25" s="878" t="s">
        <v>79</v>
      </c>
      <c r="AF25" s="879"/>
      <c r="AG25" s="879"/>
      <c r="AH25" s="879"/>
      <c r="AI25" s="879"/>
      <c r="AJ25" s="879"/>
      <c r="AK25" s="880"/>
      <c r="AL25" s="881" t="s">
        <v>80</v>
      </c>
      <c r="AM25" s="870"/>
      <c r="AN25" s="870"/>
      <c r="AO25" s="870"/>
      <c r="AP25" s="870"/>
      <c r="AQ25" s="870"/>
      <c r="AR25" s="871"/>
      <c r="AS25" s="883">
        <v>60</v>
      </c>
      <c r="AT25" s="884"/>
      <c r="AU25" s="884"/>
      <c r="AV25" s="884"/>
      <c r="AW25" s="884"/>
      <c r="AX25" s="884"/>
      <c r="AY25" s="885"/>
    </row>
    <row r="26" spans="1:51" ht="15" customHeight="1" x14ac:dyDescent="0.2">
      <c r="A26" s="155"/>
      <c r="B26" s="156"/>
      <c r="C26" s="156"/>
      <c r="D26" s="156"/>
      <c r="E26" s="156"/>
      <c r="F26" s="157"/>
      <c r="G26" s="824"/>
      <c r="H26" s="825"/>
      <c r="I26" s="825"/>
      <c r="J26" s="825"/>
      <c r="K26" s="825"/>
      <c r="L26" s="825"/>
      <c r="M26" s="825"/>
      <c r="N26" s="826"/>
      <c r="O26" s="827"/>
      <c r="P26" s="828"/>
      <c r="Q26" s="828"/>
      <c r="R26" s="828"/>
      <c r="S26" s="828"/>
      <c r="T26" s="828"/>
      <c r="U26" s="828"/>
      <c r="V26" s="829"/>
      <c r="W26" s="886" t="s">
        <v>62</v>
      </c>
      <c r="X26" s="887"/>
      <c r="Y26" s="887"/>
      <c r="Z26" s="887"/>
      <c r="AA26" s="887"/>
      <c r="AB26" s="887"/>
      <c r="AC26" s="887"/>
      <c r="AD26" s="888"/>
      <c r="AE26" s="889" t="s">
        <v>63</v>
      </c>
      <c r="AF26" s="890"/>
      <c r="AG26" s="890"/>
      <c r="AH26" s="890"/>
      <c r="AI26" s="890"/>
      <c r="AJ26" s="890"/>
      <c r="AK26" s="891"/>
      <c r="AL26" s="882"/>
      <c r="AM26" s="825"/>
      <c r="AN26" s="825"/>
      <c r="AO26" s="825"/>
      <c r="AP26" s="825"/>
      <c r="AQ26" s="825"/>
      <c r="AR26" s="826"/>
      <c r="AS26" s="833"/>
      <c r="AT26" s="834"/>
      <c r="AU26" s="834"/>
      <c r="AV26" s="834"/>
      <c r="AW26" s="834"/>
      <c r="AX26" s="834"/>
      <c r="AY26" s="835"/>
    </row>
    <row r="27" spans="1:51" ht="30" customHeight="1" x14ac:dyDescent="0.2">
      <c r="A27" s="866"/>
      <c r="B27" s="867"/>
      <c r="C27" s="867"/>
      <c r="D27" s="867"/>
      <c r="E27" s="867"/>
      <c r="F27" s="868"/>
      <c r="G27" s="850" t="s">
        <v>64</v>
      </c>
      <c r="H27" s="851"/>
      <c r="I27" s="851"/>
      <c r="J27" s="851"/>
      <c r="K27" s="851"/>
      <c r="L27" s="851"/>
      <c r="M27" s="851"/>
      <c r="N27" s="852"/>
      <c r="O27" s="853" t="s">
        <v>65</v>
      </c>
      <c r="P27" s="854"/>
      <c r="Q27" s="854"/>
      <c r="R27" s="854"/>
      <c r="S27" s="854"/>
      <c r="T27" s="854"/>
      <c r="U27" s="854"/>
      <c r="V27" s="855"/>
      <c r="W27" s="856" t="s">
        <v>81</v>
      </c>
      <c r="X27" s="857"/>
      <c r="Y27" s="857"/>
      <c r="Z27" s="857"/>
      <c r="AA27" s="857"/>
      <c r="AB27" s="857"/>
      <c r="AC27" s="857"/>
      <c r="AD27" s="858"/>
      <c r="AE27" s="859" t="s">
        <v>67</v>
      </c>
      <c r="AF27" s="860"/>
      <c r="AG27" s="860"/>
      <c r="AH27" s="860"/>
      <c r="AI27" s="860"/>
      <c r="AJ27" s="860"/>
      <c r="AK27" s="861"/>
      <c r="AL27" s="862" t="s">
        <v>68</v>
      </c>
      <c r="AM27" s="851"/>
      <c r="AN27" s="851"/>
      <c r="AO27" s="851"/>
      <c r="AP27" s="851"/>
      <c r="AQ27" s="851"/>
      <c r="AR27" s="852"/>
      <c r="AS27" s="863" t="s">
        <v>69</v>
      </c>
      <c r="AT27" s="864"/>
      <c r="AU27" s="864"/>
      <c r="AV27" s="864"/>
      <c r="AW27" s="864"/>
      <c r="AX27" s="864"/>
      <c r="AY27" s="865"/>
    </row>
    <row r="28" spans="1:51" ht="35.1" customHeight="1" thickBot="1" x14ac:dyDescent="0.25">
      <c r="A28" s="842" t="s">
        <v>70</v>
      </c>
      <c r="B28" s="843"/>
      <c r="C28" s="843"/>
      <c r="D28" s="843"/>
      <c r="E28" s="843"/>
      <c r="F28" s="844"/>
      <c r="G28" s="836" t="s">
        <v>71</v>
      </c>
      <c r="H28" s="837"/>
      <c r="I28" s="837"/>
      <c r="J28" s="837"/>
      <c r="K28" s="838"/>
      <c r="L28" s="818" t="s">
        <v>72</v>
      </c>
      <c r="M28" s="819"/>
      <c r="N28" s="819"/>
      <c r="O28" s="819"/>
      <c r="P28" s="819"/>
      <c r="Q28" s="845"/>
      <c r="R28" s="846" t="s">
        <v>73</v>
      </c>
      <c r="S28" s="837"/>
      <c r="T28" s="837"/>
      <c r="U28" s="837"/>
      <c r="V28" s="838"/>
      <c r="W28" s="847" t="s">
        <v>74</v>
      </c>
      <c r="X28" s="848"/>
      <c r="Y28" s="848"/>
      <c r="Z28" s="848"/>
      <c r="AA28" s="848"/>
      <c r="AB28" s="848"/>
      <c r="AC28" s="848"/>
      <c r="AD28" s="848"/>
      <c r="AE28" s="848"/>
      <c r="AF28" s="848"/>
      <c r="AG28" s="848"/>
      <c r="AH28" s="848"/>
      <c r="AI28" s="848"/>
      <c r="AJ28" s="848"/>
      <c r="AK28" s="849"/>
      <c r="AL28" s="846" t="s">
        <v>75</v>
      </c>
      <c r="AM28" s="837"/>
      <c r="AN28" s="837"/>
      <c r="AO28" s="837"/>
      <c r="AP28" s="837"/>
      <c r="AQ28" s="837"/>
      <c r="AR28" s="838"/>
      <c r="AS28" s="911" t="s">
        <v>76</v>
      </c>
      <c r="AT28" s="819"/>
      <c r="AU28" s="819"/>
      <c r="AV28" s="819"/>
      <c r="AW28" s="819"/>
      <c r="AX28" s="819"/>
      <c r="AY28" s="820"/>
    </row>
    <row r="29" spans="1:51" ht="15" customHeight="1" x14ac:dyDescent="0.2">
      <c r="A29" s="167" t="s">
        <v>82</v>
      </c>
      <c r="B29" s="168"/>
      <c r="C29" s="168"/>
      <c r="D29" s="168"/>
      <c r="E29" s="168"/>
      <c r="F29" s="169"/>
      <c r="G29" s="869" t="s">
        <v>78</v>
      </c>
      <c r="H29" s="870"/>
      <c r="I29" s="870"/>
      <c r="J29" s="870"/>
      <c r="K29" s="870"/>
      <c r="L29" s="870"/>
      <c r="M29" s="870"/>
      <c r="N29" s="871"/>
      <c r="O29" s="896" t="s">
        <v>72</v>
      </c>
      <c r="P29" s="897"/>
      <c r="Q29" s="897"/>
      <c r="R29" s="897"/>
      <c r="S29" s="897"/>
      <c r="T29" s="897"/>
      <c r="U29" s="897"/>
      <c r="V29" s="898"/>
      <c r="W29" s="899" t="s">
        <v>59</v>
      </c>
      <c r="X29" s="900"/>
      <c r="Y29" s="900"/>
      <c r="Z29" s="900"/>
      <c r="AA29" s="900"/>
      <c r="AB29" s="900"/>
      <c r="AC29" s="900"/>
      <c r="AD29" s="901"/>
      <c r="AE29" s="902" t="s">
        <v>83</v>
      </c>
      <c r="AF29" s="903"/>
      <c r="AG29" s="903"/>
      <c r="AH29" s="903"/>
      <c r="AI29" s="903"/>
      <c r="AJ29" s="903"/>
      <c r="AK29" s="904"/>
      <c r="AL29" s="905" t="s">
        <v>61</v>
      </c>
      <c r="AM29" s="906"/>
      <c r="AN29" s="906"/>
      <c r="AO29" s="906"/>
      <c r="AP29" s="906"/>
      <c r="AQ29" s="906"/>
      <c r="AR29" s="907"/>
      <c r="AS29" s="908">
        <v>13354.286</v>
      </c>
      <c r="AT29" s="909"/>
      <c r="AU29" s="909"/>
      <c r="AV29" s="909"/>
      <c r="AW29" s="909"/>
      <c r="AX29" s="909"/>
      <c r="AY29" s="910"/>
    </row>
    <row r="30" spans="1:51" ht="15" customHeight="1" x14ac:dyDescent="0.2">
      <c r="A30" s="155"/>
      <c r="B30" s="156"/>
      <c r="C30" s="156"/>
      <c r="D30" s="156"/>
      <c r="E30" s="156"/>
      <c r="F30" s="157"/>
      <c r="G30" s="824"/>
      <c r="H30" s="825"/>
      <c r="I30" s="825"/>
      <c r="J30" s="825"/>
      <c r="K30" s="825"/>
      <c r="L30" s="825"/>
      <c r="M30" s="825"/>
      <c r="N30" s="826"/>
      <c r="O30" s="827"/>
      <c r="P30" s="828"/>
      <c r="Q30" s="828"/>
      <c r="R30" s="828"/>
      <c r="S30" s="828"/>
      <c r="T30" s="828"/>
      <c r="U30" s="828"/>
      <c r="V30" s="829"/>
      <c r="W30" s="886" t="s">
        <v>62</v>
      </c>
      <c r="X30" s="887"/>
      <c r="Y30" s="887"/>
      <c r="Z30" s="887"/>
      <c r="AA30" s="887"/>
      <c r="AB30" s="887"/>
      <c r="AC30" s="887"/>
      <c r="AD30" s="888"/>
      <c r="AE30" s="889" t="s">
        <v>63</v>
      </c>
      <c r="AF30" s="890"/>
      <c r="AG30" s="890"/>
      <c r="AH30" s="890"/>
      <c r="AI30" s="890"/>
      <c r="AJ30" s="890"/>
      <c r="AK30" s="891"/>
      <c r="AL30" s="830"/>
      <c r="AM30" s="831"/>
      <c r="AN30" s="831"/>
      <c r="AO30" s="831"/>
      <c r="AP30" s="831"/>
      <c r="AQ30" s="831"/>
      <c r="AR30" s="832"/>
      <c r="AS30" s="833"/>
      <c r="AT30" s="834"/>
      <c r="AU30" s="834"/>
      <c r="AV30" s="834"/>
      <c r="AW30" s="834"/>
      <c r="AX30" s="834"/>
      <c r="AY30" s="835"/>
    </row>
    <row r="31" spans="1:51" ht="30" customHeight="1" x14ac:dyDescent="0.2">
      <c r="A31" s="866"/>
      <c r="B31" s="867"/>
      <c r="C31" s="867"/>
      <c r="D31" s="867"/>
      <c r="E31" s="867"/>
      <c r="F31" s="868"/>
      <c r="G31" s="892" t="s">
        <v>64</v>
      </c>
      <c r="H31" s="857"/>
      <c r="I31" s="857"/>
      <c r="J31" s="857"/>
      <c r="K31" s="857"/>
      <c r="L31" s="857"/>
      <c r="M31" s="857"/>
      <c r="N31" s="858"/>
      <c r="O31" s="853" t="s">
        <v>65</v>
      </c>
      <c r="P31" s="854"/>
      <c r="Q31" s="854"/>
      <c r="R31" s="854"/>
      <c r="S31" s="854"/>
      <c r="T31" s="854"/>
      <c r="U31" s="854"/>
      <c r="V31" s="855"/>
      <c r="W31" s="893" t="s">
        <v>66</v>
      </c>
      <c r="X31" s="894"/>
      <c r="Y31" s="894"/>
      <c r="Z31" s="894"/>
      <c r="AA31" s="894"/>
      <c r="AB31" s="894"/>
      <c r="AC31" s="894"/>
      <c r="AD31" s="895"/>
      <c r="AE31" s="859" t="s">
        <v>67</v>
      </c>
      <c r="AF31" s="860"/>
      <c r="AG31" s="860"/>
      <c r="AH31" s="860"/>
      <c r="AI31" s="860"/>
      <c r="AJ31" s="860"/>
      <c r="AK31" s="861"/>
      <c r="AL31" s="856" t="s">
        <v>68</v>
      </c>
      <c r="AM31" s="857"/>
      <c r="AN31" s="857"/>
      <c r="AO31" s="857"/>
      <c r="AP31" s="857"/>
      <c r="AQ31" s="857"/>
      <c r="AR31" s="858"/>
      <c r="AS31" s="863" t="s">
        <v>69</v>
      </c>
      <c r="AT31" s="864"/>
      <c r="AU31" s="864"/>
      <c r="AV31" s="864"/>
      <c r="AW31" s="864"/>
      <c r="AX31" s="864"/>
      <c r="AY31" s="865"/>
    </row>
    <row r="32" spans="1:51" ht="35.1" customHeight="1" thickBot="1" x14ac:dyDescent="0.25">
      <c r="A32" s="842" t="s">
        <v>70</v>
      </c>
      <c r="B32" s="843"/>
      <c r="C32" s="843"/>
      <c r="D32" s="843"/>
      <c r="E32" s="843"/>
      <c r="F32" s="844"/>
      <c r="G32" s="836" t="s">
        <v>71</v>
      </c>
      <c r="H32" s="837"/>
      <c r="I32" s="837"/>
      <c r="J32" s="837"/>
      <c r="K32" s="838"/>
      <c r="L32" s="818" t="s">
        <v>84</v>
      </c>
      <c r="M32" s="819"/>
      <c r="N32" s="819"/>
      <c r="O32" s="819"/>
      <c r="P32" s="819"/>
      <c r="Q32" s="845"/>
      <c r="R32" s="846" t="s">
        <v>73</v>
      </c>
      <c r="S32" s="837"/>
      <c r="T32" s="837"/>
      <c r="U32" s="837"/>
      <c r="V32" s="838"/>
      <c r="W32" s="847" t="s">
        <v>74</v>
      </c>
      <c r="X32" s="848"/>
      <c r="Y32" s="848"/>
      <c r="Z32" s="848"/>
      <c r="AA32" s="848"/>
      <c r="AB32" s="848"/>
      <c r="AC32" s="848"/>
      <c r="AD32" s="848"/>
      <c r="AE32" s="848"/>
      <c r="AF32" s="848"/>
      <c r="AG32" s="848"/>
      <c r="AH32" s="848"/>
      <c r="AI32" s="848"/>
      <c r="AJ32" s="848"/>
      <c r="AK32" s="849"/>
      <c r="AL32" s="846" t="s">
        <v>75</v>
      </c>
      <c r="AM32" s="837"/>
      <c r="AN32" s="837"/>
      <c r="AO32" s="837"/>
      <c r="AP32" s="837"/>
      <c r="AQ32" s="837"/>
      <c r="AR32" s="838"/>
      <c r="AS32" s="818" t="s">
        <v>85</v>
      </c>
      <c r="AT32" s="819"/>
      <c r="AU32" s="819"/>
      <c r="AV32" s="819"/>
      <c r="AW32" s="819"/>
      <c r="AX32" s="819"/>
      <c r="AY32" s="820"/>
    </row>
    <row r="33" spans="1:51" ht="15" customHeight="1" x14ac:dyDescent="0.2">
      <c r="A33" s="821" t="s">
        <v>86</v>
      </c>
      <c r="B33" s="822"/>
      <c r="C33" s="822"/>
      <c r="D33" s="822"/>
      <c r="E33" s="822"/>
      <c r="F33" s="823"/>
      <c r="G33" s="869" t="s">
        <v>78</v>
      </c>
      <c r="H33" s="870"/>
      <c r="I33" s="870"/>
      <c r="J33" s="870"/>
      <c r="K33" s="870"/>
      <c r="L33" s="870"/>
      <c r="M33" s="870"/>
      <c r="N33" s="871"/>
      <c r="O33" s="872" t="s">
        <v>84</v>
      </c>
      <c r="P33" s="873"/>
      <c r="Q33" s="873"/>
      <c r="R33" s="873"/>
      <c r="S33" s="873"/>
      <c r="T33" s="873"/>
      <c r="U33" s="873"/>
      <c r="V33" s="874"/>
      <c r="W33" s="875" t="s">
        <v>59</v>
      </c>
      <c r="X33" s="876"/>
      <c r="Y33" s="876"/>
      <c r="Z33" s="876"/>
      <c r="AA33" s="876"/>
      <c r="AB33" s="876"/>
      <c r="AC33" s="876"/>
      <c r="AD33" s="877"/>
      <c r="AE33" s="878" t="s">
        <v>79</v>
      </c>
      <c r="AF33" s="879"/>
      <c r="AG33" s="879"/>
      <c r="AH33" s="879"/>
      <c r="AI33" s="879"/>
      <c r="AJ33" s="879"/>
      <c r="AK33" s="880"/>
      <c r="AL33" s="881" t="s">
        <v>80</v>
      </c>
      <c r="AM33" s="870"/>
      <c r="AN33" s="870"/>
      <c r="AO33" s="870"/>
      <c r="AP33" s="870"/>
      <c r="AQ33" s="870"/>
      <c r="AR33" s="871"/>
      <c r="AS33" s="883">
        <v>60</v>
      </c>
      <c r="AT33" s="884"/>
      <c r="AU33" s="884"/>
      <c r="AV33" s="884"/>
      <c r="AW33" s="884"/>
      <c r="AX33" s="884"/>
      <c r="AY33" s="885"/>
    </row>
    <row r="34" spans="1:51" ht="15" customHeight="1" x14ac:dyDescent="0.2">
      <c r="A34" s="155"/>
      <c r="B34" s="156"/>
      <c r="C34" s="156"/>
      <c r="D34" s="156"/>
      <c r="E34" s="156"/>
      <c r="F34" s="157"/>
      <c r="G34" s="824"/>
      <c r="H34" s="825"/>
      <c r="I34" s="825"/>
      <c r="J34" s="825"/>
      <c r="K34" s="825"/>
      <c r="L34" s="825"/>
      <c r="M34" s="825"/>
      <c r="N34" s="826"/>
      <c r="O34" s="827"/>
      <c r="P34" s="828"/>
      <c r="Q34" s="828"/>
      <c r="R34" s="828"/>
      <c r="S34" s="828"/>
      <c r="T34" s="828"/>
      <c r="U34" s="828"/>
      <c r="V34" s="829"/>
      <c r="W34" s="886" t="s">
        <v>62</v>
      </c>
      <c r="X34" s="887"/>
      <c r="Y34" s="887"/>
      <c r="Z34" s="887"/>
      <c r="AA34" s="887"/>
      <c r="AB34" s="887"/>
      <c r="AC34" s="887"/>
      <c r="AD34" s="888"/>
      <c r="AE34" s="889" t="s">
        <v>63</v>
      </c>
      <c r="AF34" s="890"/>
      <c r="AG34" s="890"/>
      <c r="AH34" s="890"/>
      <c r="AI34" s="890"/>
      <c r="AJ34" s="890"/>
      <c r="AK34" s="891"/>
      <c r="AL34" s="882"/>
      <c r="AM34" s="825"/>
      <c r="AN34" s="825"/>
      <c r="AO34" s="825"/>
      <c r="AP34" s="825"/>
      <c r="AQ34" s="825"/>
      <c r="AR34" s="826"/>
      <c r="AS34" s="833"/>
      <c r="AT34" s="834"/>
      <c r="AU34" s="834"/>
      <c r="AV34" s="834"/>
      <c r="AW34" s="834"/>
      <c r="AX34" s="834"/>
      <c r="AY34" s="835"/>
    </row>
    <row r="35" spans="1:51" ht="30" customHeight="1" x14ac:dyDescent="0.2">
      <c r="A35" s="866"/>
      <c r="B35" s="867"/>
      <c r="C35" s="867"/>
      <c r="D35" s="867"/>
      <c r="E35" s="867"/>
      <c r="F35" s="868"/>
      <c r="G35" s="850" t="s">
        <v>64</v>
      </c>
      <c r="H35" s="851"/>
      <c r="I35" s="851"/>
      <c r="J35" s="851"/>
      <c r="K35" s="851"/>
      <c r="L35" s="851"/>
      <c r="M35" s="851"/>
      <c r="N35" s="852"/>
      <c r="O35" s="853" t="s">
        <v>65</v>
      </c>
      <c r="P35" s="854"/>
      <c r="Q35" s="854"/>
      <c r="R35" s="854"/>
      <c r="S35" s="854"/>
      <c r="T35" s="854"/>
      <c r="U35" s="854"/>
      <c r="V35" s="855"/>
      <c r="W35" s="856" t="s">
        <v>81</v>
      </c>
      <c r="X35" s="857"/>
      <c r="Y35" s="857"/>
      <c r="Z35" s="857"/>
      <c r="AA35" s="857"/>
      <c r="AB35" s="857"/>
      <c r="AC35" s="857"/>
      <c r="AD35" s="858"/>
      <c r="AE35" s="859" t="s">
        <v>67</v>
      </c>
      <c r="AF35" s="860"/>
      <c r="AG35" s="860"/>
      <c r="AH35" s="860"/>
      <c r="AI35" s="860"/>
      <c r="AJ35" s="860"/>
      <c r="AK35" s="861"/>
      <c r="AL35" s="862" t="s">
        <v>68</v>
      </c>
      <c r="AM35" s="851"/>
      <c r="AN35" s="851"/>
      <c r="AO35" s="851"/>
      <c r="AP35" s="851"/>
      <c r="AQ35" s="851"/>
      <c r="AR35" s="852"/>
      <c r="AS35" s="863" t="s">
        <v>69</v>
      </c>
      <c r="AT35" s="864"/>
      <c r="AU35" s="864"/>
      <c r="AV35" s="864"/>
      <c r="AW35" s="864"/>
      <c r="AX35" s="864"/>
      <c r="AY35" s="865"/>
    </row>
    <row r="36" spans="1:51" ht="35.1" customHeight="1" thickBot="1" x14ac:dyDescent="0.25">
      <c r="A36" s="842" t="s">
        <v>70</v>
      </c>
      <c r="B36" s="843"/>
      <c r="C36" s="843"/>
      <c r="D36" s="843"/>
      <c r="E36" s="843"/>
      <c r="F36" s="844"/>
      <c r="G36" s="836" t="s">
        <v>71</v>
      </c>
      <c r="H36" s="837"/>
      <c r="I36" s="837"/>
      <c r="J36" s="837"/>
      <c r="K36" s="838"/>
      <c r="L36" s="818" t="s">
        <v>84</v>
      </c>
      <c r="M36" s="819"/>
      <c r="N36" s="819"/>
      <c r="O36" s="819"/>
      <c r="P36" s="819"/>
      <c r="Q36" s="845"/>
      <c r="R36" s="846" t="s">
        <v>73</v>
      </c>
      <c r="S36" s="837"/>
      <c r="T36" s="837"/>
      <c r="U36" s="837"/>
      <c r="V36" s="838"/>
      <c r="W36" s="847" t="s">
        <v>74</v>
      </c>
      <c r="X36" s="848"/>
      <c r="Y36" s="848"/>
      <c r="Z36" s="848"/>
      <c r="AA36" s="848"/>
      <c r="AB36" s="848"/>
      <c r="AC36" s="848"/>
      <c r="AD36" s="848"/>
      <c r="AE36" s="848"/>
      <c r="AF36" s="848"/>
      <c r="AG36" s="848"/>
      <c r="AH36" s="848"/>
      <c r="AI36" s="848"/>
      <c r="AJ36" s="848"/>
      <c r="AK36" s="849"/>
      <c r="AL36" s="846" t="s">
        <v>75</v>
      </c>
      <c r="AM36" s="837"/>
      <c r="AN36" s="837"/>
      <c r="AO36" s="837"/>
      <c r="AP36" s="837"/>
      <c r="AQ36" s="837"/>
      <c r="AR36" s="838"/>
      <c r="AS36" s="818" t="s">
        <v>85</v>
      </c>
      <c r="AT36" s="819"/>
      <c r="AU36" s="819"/>
      <c r="AV36" s="819"/>
      <c r="AW36" s="819"/>
      <c r="AX36" s="819"/>
      <c r="AY36" s="820"/>
    </row>
    <row r="37" spans="1:51" ht="15" customHeight="1" x14ac:dyDescent="0.2">
      <c r="A37" s="167" t="s">
        <v>87</v>
      </c>
      <c r="B37" s="168"/>
      <c r="C37" s="168"/>
      <c r="D37" s="168"/>
      <c r="E37" s="168"/>
      <c r="F37" s="169"/>
      <c r="G37" s="869" t="s">
        <v>78</v>
      </c>
      <c r="H37" s="870"/>
      <c r="I37" s="870"/>
      <c r="J37" s="870"/>
      <c r="K37" s="870"/>
      <c r="L37" s="870"/>
      <c r="M37" s="870"/>
      <c r="N37" s="871"/>
      <c r="O37" s="896" t="s">
        <v>84</v>
      </c>
      <c r="P37" s="897"/>
      <c r="Q37" s="897"/>
      <c r="R37" s="897"/>
      <c r="S37" s="897"/>
      <c r="T37" s="897"/>
      <c r="U37" s="897"/>
      <c r="V37" s="898"/>
      <c r="W37" s="899" t="s">
        <v>59</v>
      </c>
      <c r="X37" s="900"/>
      <c r="Y37" s="900"/>
      <c r="Z37" s="900"/>
      <c r="AA37" s="900"/>
      <c r="AB37" s="900"/>
      <c r="AC37" s="900"/>
      <c r="AD37" s="901"/>
      <c r="AE37" s="902" t="s">
        <v>60</v>
      </c>
      <c r="AF37" s="903"/>
      <c r="AG37" s="903"/>
      <c r="AH37" s="903"/>
      <c r="AI37" s="903"/>
      <c r="AJ37" s="903"/>
      <c r="AK37" s="904"/>
      <c r="AL37" s="905" t="s">
        <v>61</v>
      </c>
      <c r="AM37" s="906"/>
      <c r="AN37" s="906"/>
      <c r="AO37" s="906"/>
      <c r="AP37" s="906"/>
      <c r="AQ37" s="906"/>
      <c r="AR37" s="907"/>
      <c r="AS37" s="908">
        <v>5280</v>
      </c>
      <c r="AT37" s="909"/>
      <c r="AU37" s="909"/>
      <c r="AV37" s="909"/>
      <c r="AW37" s="909"/>
      <c r="AX37" s="909"/>
      <c r="AY37" s="910"/>
    </row>
    <row r="38" spans="1:51" ht="15" customHeight="1" x14ac:dyDescent="0.2">
      <c r="A38" s="155"/>
      <c r="B38" s="156"/>
      <c r="C38" s="156"/>
      <c r="D38" s="156"/>
      <c r="E38" s="156"/>
      <c r="F38" s="157"/>
      <c r="G38" s="824"/>
      <c r="H38" s="825"/>
      <c r="I38" s="825"/>
      <c r="J38" s="825"/>
      <c r="K38" s="825"/>
      <c r="L38" s="825"/>
      <c r="M38" s="825"/>
      <c r="N38" s="826"/>
      <c r="O38" s="827"/>
      <c r="P38" s="828"/>
      <c r="Q38" s="828"/>
      <c r="R38" s="828"/>
      <c r="S38" s="828"/>
      <c r="T38" s="828"/>
      <c r="U38" s="828"/>
      <c r="V38" s="829"/>
      <c r="W38" s="886" t="s">
        <v>62</v>
      </c>
      <c r="X38" s="887"/>
      <c r="Y38" s="887"/>
      <c r="Z38" s="887"/>
      <c r="AA38" s="887"/>
      <c r="AB38" s="887"/>
      <c r="AC38" s="887"/>
      <c r="AD38" s="888"/>
      <c r="AE38" s="889" t="s">
        <v>63</v>
      </c>
      <c r="AF38" s="890"/>
      <c r="AG38" s="890"/>
      <c r="AH38" s="890"/>
      <c r="AI38" s="890"/>
      <c r="AJ38" s="890"/>
      <c r="AK38" s="891"/>
      <c r="AL38" s="830"/>
      <c r="AM38" s="831"/>
      <c r="AN38" s="831"/>
      <c r="AO38" s="831"/>
      <c r="AP38" s="831"/>
      <c r="AQ38" s="831"/>
      <c r="AR38" s="832"/>
      <c r="AS38" s="833"/>
      <c r="AT38" s="834"/>
      <c r="AU38" s="834"/>
      <c r="AV38" s="834"/>
      <c r="AW38" s="834"/>
      <c r="AX38" s="834"/>
      <c r="AY38" s="835"/>
    </row>
    <row r="39" spans="1:51" ht="30" customHeight="1" x14ac:dyDescent="0.2">
      <c r="A39" s="866"/>
      <c r="B39" s="867"/>
      <c r="C39" s="867"/>
      <c r="D39" s="867"/>
      <c r="E39" s="867"/>
      <c r="F39" s="868"/>
      <c r="G39" s="892" t="s">
        <v>64</v>
      </c>
      <c r="H39" s="857"/>
      <c r="I39" s="857"/>
      <c r="J39" s="857"/>
      <c r="K39" s="857"/>
      <c r="L39" s="857"/>
      <c r="M39" s="857"/>
      <c r="N39" s="858"/>
      <c r="O39" s="853" t="s">
        <v>65</v>
      </c>
      <c r="P39" s="854"/>
      <c r="Q39" s="854"/>
      <c r="R39" s="854"/>
      <c r="S39" s="854"/>
      <c r="T39" s="854"/>
      <c r="U39" s="854"/>
      <c r="V39" s="855"/>
      <c r="W39" s="893" t="s">
        <v>66</v>
      </c>
      <c r="X39" s="894"/>
      <c r="Y39" s="894"/>
      <c r="Z39" s="894"/>
      <c r="AA39" s="894"/>
      <c r="AB39" s="894"/>
      <c r="AC39" s="894"/>
      <c r="AD39" s="895"/>
      <c r="AE39" s="859" t="s">
        <v>67</v>
      </c>
      <c r="AF39" s="860"/>
      <c r="AG39" s="860"/>
      <c r="AH39" s="860"/>
      <c r="AI39" s="860"/>
      <c r="AJ39" s="860"/>
      <c r="AK39" s="861"/>
      <c r="AL39" s="856" t="s">
        <v>68</v>
      </c>
      <c r="AM39" s="857"/>
      <c r="AN39" s="857"/>
      <c r="AO39" s="857"/>
      <c r="AP39" s="857"/>
      <c r="AQ39" s="857"/>
      <c r="AR39" s="858"/>
      <c r="AS39" s="863" t="s">
        <v>69</v>
      </c>
      <c r="AT39" s="864"/>
      <c r="AU39" s="864"/>
      <c r="AV39" s="864"/>
      <c r="AW39" s="864"/>
      <c r="AX39" s="864"/>
      <c r="AY39" s="865"/>
    </row>
    <row r="40" spans="1:51" ht="35.1" customHeight="1" thickBot="1" x14ac:dyDescent="0.25">
      <c r="A40" s="842" t="s">
        <v>70</v>
      </c>
      <c r="B40" s="843"/>
      <c r="C40" s="843"/>
      <c r="D40" s="843"/>
      <c r="E40" s="843"/>
      <c r="F40" s="844"/>
      <c r="G40" s="836" t="s">
        <v>71</v>
      </c>
      <c r="H40" s="837"/>
      <c r="I40" s="837"/>
      <c r="J40" s="837"/>
      <c r="K40" s="838"/>
      <c r="L40" s="818" t="s">
        <v>88</v>
      </c>
      <c r="M40" s="819"/>
      <c r="N40" s="819"/>
      <c r="O40" s="819"/>
      <c r="P40" s="819"/>
      <c r="Q40" s="845"/>
      <c r="R40" s="846" t="s">
        <v>73</v>
      </c>
      <c r="S40" s="837"/>
      <c r="T40" s="837"/>
      <c r="U40" s="837"/>
      <c r="V40" s="838"/>
      <c r="W40" s="847" t="s">
        <v>74</v>
      </c>
      <c r="X40" s="848"/>
      <c r="Y40" s="848"/>
      <c r="Z40" s="848"/>
      <c r="AA40" s="848"/>
      <c r="AB40" s="848"/>
      <c r="AC40" s="848"/>
      <c r="AD40" s="848"/>
      <c r="AE40" s="848"/>
      <c r="AF40" s="848"/>
      <c r="AG40" s="848"/>
      <c r="AH40" s="848"/>
      <c r="AI40" s="848"/>
      <c r="AJ40" s="848"/>
      <c r="AK40" s="849"/>
      <c r="AL40" s="846" t="s">
        <v>75</v>
      </c>
      <c r="AM40" s="837"/>
      <c r="AN40" s="837"/>
      <c r="AO40" s="837"/>
      <c r="AP40" s="837"/>
      <c r="AQ40" s="837"/>
      <c r="AR40" s="838"/>
      <c r="AS40" s="818" t="s">
        <v>89</v>
      </c>
      <c r="AT40" s="819"/>
      <c r="AU40" s="819"/>
      <c r="AV40" s="819"/>
      <c r="AW40" s="819"/>
      <c r="AX40" s="819"/>
      <c r="AY40" s="820"/>
    </row>
    <row r="41" spans="1:51" ht="15" customHeight="1" x14ac:dyDescent="0.2">
      <c r="A41" s="821" t="s">
        <v>90</v>
      </c>
      <c r="B41" s="822"/>
      <c r="C41" s="822"/>
      <c r="D41" s="822"/>
      <c r="E41" s="822"/>
      <c r="F41" s="823"/>
      <c r="G41" s="869" t="s">
        <v>78</v>
      </c>
      <c r="H41" s="870"/>
      <c r="I41" s="870"/>
      <c r="J41" s="870"/>
      <c r="K41" s="870"/>
      <c r="L41" s="870"/>
      <c r="M41" s="870"/>
      <c r="N41" s="871"/>
      <c r="O41" s="872" t="s">
        <v>88</v>
      </c>
      <c r="P41" s="873"/>
      <c r="Q41" s="873"/>
      <c r="R41" s="873"/>
      <c r="S41" s="873"/>
      <c r="T41" s="873"/>
      <c r="U41" s="873"/>
      <c r="V41" s="874"/>
      <c r="W41" s="875" t="s">
        <v>59</v>
      </c>
      <c r="X41" s="876"/>
      <c r="Y41" s="876"/>
      <c r="Z41" s="876"/>
      <c r="AA41" s="876"/>
      <c r="AB41" s="876"/>
      <c r="AC41" s="876"/>
      <c r="AD41" s="877"/>
      <c r="AE41" s="878" t="s">
        <v>79</v>
      </c>
      <c r="AF41" s="879"/>
      <c r="AG41" s="879"/>
      <c r="AH41" s="879"/>
      <c r="AI41" s="879"/>
      <c r="AJ41" s="879"/>
      <c r="AK41" s="880"/>
      <c r="AL41" s="881" t="s">
        <v>80</v>
      </c>
      <c r="AM41" s="870"/>
      <c r="AN41" s="870"/>
      <c r="AO41" s="870"/>
      <c r="AP41" s="870"/>
      <c r="AQ41" s="870"/>
      <c r="AR41" s="871"/>
      <c r="AS41" s="883">
        <v>60</v>
      </c>
      <c r="AT41" s="884"/>
      <c r="AU41" s="884"/>
      <c r="AV41" s="884"/>
      <c r="AW41" s="884"/>
      <c r="AX41" s="884"/>
      <c r="AY41" s="885"/>
    </row>
    <row r="42" spans="1:51" ht="15" customHeight="1" x14ac:dyDescent="0.2">
      <c r="A42" s="155"/>
      <c r="B42" s="156"/>
      <c r="C42" s="156"/>
      <c r="D42" s="156"/>
      <c r="E42" s="156"/>
      <c r="F42" s="157"/>
      <c r="G42" s="824"/>
      <c r="H42" s="825"/>
      <c r="I42" s="825"/>
      <c r="J42" s="825"/>
      <c r="K42" s="825"/>
      <c r="L42" s="825"/>
      <c r="M42" s="825"/>
      <c r="N42" s="826"/>
      <c r="O42" s="827"/>
      <c r="P42" s="828"/>
      <c r="Q42" s="828"/>
      <c r="R42" s="828"/>
      <c r="S42" s="828"/>
      <c r="T42" s="828"/>
      <c r="U42" s="828"/>
      <c r="V42" s="829"/>
      <c r="W42" s="886" t="s">
        <v>62</v>
      </c>
      <c r="X42" s="887"/>
      <c r="Y42" s="887"/>
      <c r="Z42" s="887"/>
      <c r="AA42" s="887"/>
      <c r="AB42" s="887"/>
      <c r="AC42" s="887"/>
      <c r="AD42" s="888"/>
      <c r="AE42" s="889" t="s">
        <v>63</v>
      </c>
      <c r="AF42" s="890"/>
      <c r="AG42" s="890"/>
      <c r="AH42" s="890"/>
      <c r="AI42" s="890"/>
      <c r="AJ42" s="890"/>
      <c r="AK42" s="891"/>
      <c r="AL42" s="882"/>
      <c r="AM42" s="825"/>
      <c r="AN42" s="825"/>
      <c r="AO42" s="825"/>
      <c r="AP42" s="825"/>
      <c r="AQ42" s="825"/>
      <c r="AR42" s="826"/>
      <c r="AS42" s="833"/>
      <c r="AT42" s="834"/>
      <c r="AU42" s="834"/>
      <c r="AV42" s="834"/>
      <c r="AW42" s="834"/>
      <c r="AX42" s="834"/>
      <c r="AY42" s="835"/>
    </row>
    <row r="43" spans="1:51" ht="30" customHeight="1" x14ac:dyDescent="0.2">
      <c r="A43" s="866"/>
      <c r="B43" s="867"/>
      <c r="C43" s="867"/>
      <c r="D43" s="867"/>
      <c r="E43" s="867"/>
      <c r="F43" s="868"/>
      <c r="G43" s="850" t="s">
        <v>64</v>
      </c>
      <c r="H43" s="851"/>
      <c r="I43" s="851"/>
      <c r="J43" s="851"/>
      <c r="K43" s="851"/>
      <c r="L43" s="851"/>
      <c r="M43" s="851"/>
      <c r="N43" s="852"/>
      <c r="O43" s="853" t="s">
        <v>65</v>
      </c>
      <c r="P43" s="854"/>
      <c r="Q43" s="854"/>
      <c r="R43" s="854"/>
      <c r="S43" s="854"/>
      <c r="T43" s="854"/>
      <c r="U43" s="854"/>
      <c r="V43" s="855"/>
      <c r="W43" s="856" t="s">
        <v>81</v>
      </c>
      <c r="X43" s="857"/>
      <c r="Y43" s="857"/>
      <c r="Z43" s="857"/>
      <c r="AA43" s="857"/>
      <c r="AB43" s="857"/>
      <c r="AC43" s="857"/>
      <c r="AD43" s="858"/>
      <c r="AE43" s="859" t="s">
        <v>67</v>
      </c>
      <c r="AF43" s="860"/>
      <c r="AG43" s="860"/>
      <c r="AH43" s="860"/>
      <c r="AI43" s="860"/>
      <c r="AJ43" s="860"/>
      <c r="AK43" s="861"/>
      <c r="AL43" s="862" t="s">
        <v>68</v>
      </c>
      <c r="AM43" s="851"/>
      <c r="AN43" s="851"/>
      <c r="AO43" s="851"/>
      <c r="AP43" s="851"/>
      <c r="AQ43" s="851"/>
      <c r="AR43" s="852"/>
      <c r="AS43" s="863" t="s">
        <v>69</v>
      </c>
      <c r="AT43" s="864"/>
      <c r="AU43" s="864"/>
      <c r="AV43" s="864"/>
      <c r="AW43" s="864"/>
      <c r="AX43" s="864"/>
      <c r="AY43" s="865"/>
    </row>
    <row r="44" spans="1:51" ht="35.1" customHeight="1" thickBot="1" x14ac:dyDescent="0.25">
      <c r="A44" s="842" t="s">
        <v>70</v>
      </c>
      <c r="B44" s="843"/>
      <c r="C44" s="843"/>
      <c r="D44" s="843"/>
      <c r="E44" s="843"/>
      <c r="F44" s="844"/>
      <c r="G44" s="836" t="s">
        <v>71</v>
      </c>
      <c r="H44" s="837"/>
      <c r="I44" s="837"/>
      <c r="J44" s="837"/>
      <c r="K44" s="838"/>
      <c r="L44" s="818" t="s">
        <v>88</v>
      </c>
      <c r="M44" s="819"/>
      <c r="N44" s="819"/>
      <c r="O44" s="819"/>
      <c r="P44" s="819"/>
      <c r="Q44" s="845"/>
      <c r="R44" s="846" t="s">
        <v>73</v>
      </c>
      <c r="S44" s="837"/>
      <c r="T44" s="837"/>
      <c r="U44" s="837"/>
      <c r="V44" s="838"/>
      <c r="W44" s="847" t="s">
        <v>74</v>
      </c>
      <c r="X44" s="848"/>
      <c r="Y44" s="848"/>
      <c r="Z44" s="848"/>
      <c r="AA44" s="848"/>
      <c r="AB44" s="848"/>
      <c r="AC44" s="848"/>
      <c r="AD44" s="848"/>
      <c r="AE44" s="848"/>
      <c r="AF44" s="848"/>
      <c r="AG44" s="848"/>
      <c r="AH44" s="848"/>
      <c r="AI44" s="848"/>
      <c r="AJ44" s="848"/>
      <c r="AK44" s="849"/>
      <c r="AL44" s="846" t="s">
        <v>75</v>
      </c>
      <c r="AM44" s="837"/>
      <c r="AN44" s="837"/>
      <c r="AO44" s="837"/>
      <c r="AP44" s="837"/>
      <c r="AQ44" s="837"/>
      <c r="AR44" s="838"/>
      <c r="AS44" s="818" t="s">
        <v>89</v>
      </c>
      <c r="AT44" s="819"/>
      <c r="AU44" s="819"/>
      <c r="AV44" s="819"/>
      <c r="AW44" s="819"/>
      <c r="AX44" s="819"/>
      <c r="AY44" s="820"/>
    </row>
    <row r="45" spans="1:51" ht="15" customHeight="1" x14ac:dyDescent="0.2">
      <c r="A45" s="167" t="s">
        <v>91</v>
      </c>
      <c r="B45" s="168"/>
      <c r="C45" s="168"/>
      <c r="D45" s="168"/>
      <c r="E45" s="168"/>
      <c r="F45" s="169"/>
      <c r="G45" s="869" t="s">
        <v>78</v>
      </c>
      <c r="H45" s="870"/>
      <c r="I45" s="870"/>
      <c r="J45" s="870"/>
      <c r="K45" s="870"/>
      <c r="L45" s="870"/>
      <c r="M45" s="870"/>
      <c r="N45" s="871"/>
      <c r="O45" s="896" t="s">
        <v>88</v>
      </c>
      <c r="P45" s="897"/>
      <c r="Q45" s="897"/>
      <c r="R45" s="897"/>
      <c r="S45" s="897"/>
      <c r="T45" s="897"/>
      <c r="U45" s="897"/>
      <c r="V45" s="898"/>
      <c r="W45" s="899" t="s">
        <v>59</v>
      </c>
      <c r="X45" s="900"/>
      <c r="Y45" s="900"/>
      <c r="Z45" s="900"/>
      <c r="AA45" s="900"/>
      <c r="AB45" s="900"/>
      <c r="AC45" s="900"/>
      <c r="AD45" s="901"/>
      <c r="AE45" s="902" t="s">
        <v>92</v>
      </c>
      <c r="AF45" s="903"/>
      <c r="AG45" s="903"/>
      <c r="AH45" s="903"/>
      <c r="AI45" s="903"/>
      <c r="AJ45" s="903"/>
      <c r="AK45" s="904"/>
      <c r="AL45" s="905" t="s">
        <v>61</v>
      </c>
      <c r="AM45" s="906"/>
      <c r="AN45" s="906"/>
      <c r="AO45" s="906"/>
      <c r="AP45" s="906"/>
      <c r="AQ45" s="906"/>
      <c r="AR45" s="907"/>
      <c r="AS45" s="908">
        <v>55344.3</v>
      </c>
      <c r="AT45" s="909"/>
      <c r="AU45" s="909"/>
      <c r="AV45" s="909"/>
      <c r="AW45" s="909"/>
      <c r="AX45" s="909"/>
      <c r="AY45" s="910"/>
    </row>
    <row r="46" spans="1:51" ht="15" customHeight="1" x14ac:dyDescent="0.2">
      <c r="A46" s="155"/>
      <c r="B46" s="156"/>
      <c r="C46" s="156"/>
      <c r="D46" s="156"/>
      <c r="E46" s="156"/>
      <c r="F46" s="157"/>
      <c r="G46" s="824"/>
      <c r="H46" s="825"/>
      <c r="I46" s="825"/>
      <c r="J46" s="825"/>
      <c r="K46" s="825"/>
      <c r="L46" s="825"/>
      <c r="M46" s="825"/>
      <c r="N46" s="826"/>
      <c r="O46" s="827"/>
      <c r="P46" s="828"/>
      <c r="Q46" s="828"/>
      <c r="R46" s="828"/>
      <c r="S46" s="828"/>
      <c r="T46" s="828"/>
      <c r="U46" s="828"/>
      <c r="V46" s="829"/>
      <c r="W46" s="886" t="s">
        <v>62</v>
      </c>
      <c r="X46" s="887"/>
      <c r="Y46" s="887"/>
      <c r="Z46" s="887"/>
      <c r="AA46" s="887"/>
      <c r="AB46" s="887"/>
      <c r="AC46" s="887"/>
      <c r="AD46" s="888"/>
      <c r="AE46" s="889" t="s">
        <v>63</v>
      </c>
      <c r="AF46" s="890"/>
      <c r="AG46" s="890"/>
      <c r="AH46" s="890"/>
      <c r="AI46" s="890"/>
      <c r="AJ46" s="890"/>
      <c r="AK46" s="891"/>
      <c r="AL46" s="830"/>
      <c r="AM46" s="831"/>
      <c r="AN46" s="831"/>
      <c r="AO46" s="831"/>
      <c r="AP46" s="831"/>
      <c r="AQ46" s="831"/>
      <c r="AR46" s="832"/>
      <c r="AS46" s="833"/>
      <c r="AT46" s="834"/>
      <c r="AU46" s="834"/>
      <c r="AV46" s="834"/>
      <c r="AW46" s="834"/>
      <c r="AX46" s="834"/>
      <c r="AY46" s="835"/>
    </row>
    <row r="47" spans="1:51" ht="30" customHeight="1" x14ac:dyDescent="0.2">
      <c r="A47" s="866"/>
      <c r="B47" s="867"/>
      <c r="C47" s="867"/>
      <c r="D47" s="867"/>
      <c r="E47" s="867"/>
      <c r="F47" s="868"/>
      <c r="G47" s="892" t="s">
        <v>64</v>
      </c>
      <c r="H47" s="857"/>
      <c r="I47" s="857"/>
      <c r="J47" s="857"/>
      <c r="K47" s="857"/>
      <c r="L47" s="857"/>
      <c r="M47" s="857"/>
      <c r="N47" s="858"/>
      <c r="O47" s="853" t="s">
        <v>65</v>
      </c>
      <c r="P47" s="854"/>
      <c r="Q47" s="854"/>
      <c r="R47" s="854"/>
      <c r="S47" s="854"/>
      <c r="T47" s="854"/>
      <c r="U47" s="854"/>
      <c r="V47" s="855"/>
      <c r="W47" s="893" t="s">
        <v>66</v>
      </c>
      <c r="X47" s="894"/>
      <c r="Y47" s="894"/>
      <c r="Z47" s="894"/>
      <c r="AA47" s="894"/>
      <c r="AB47" s="894"/>
      <c r="AC47" s="894"/>
      <c r="AD47" s="895"/>
      <c r="AE47" s="859" t="s">
        <v>67</v>
      </c>
      <c r="AF47" s="860"/>
      <c r="AG47" s="860"/>
      <c r="AH47" s="860"/>
      <c r="AI47" s="860"/>
      <c r="AJ47" s="860"/>
      <c r="AK47" s="861"/>
      <c r="AL47" s="856" t="s">
        <v>68</v>
      </c>
      <c r="AM47" s="857"/>
      <c r="AN47" s="857"/>
      <c r="AO47" s="857"/>
      <c r="AP47" s="857"/>
      <c r="AQ47" s="857"/>
      <c r="AR47" s="858"/>
      <c r="AS47" s="863" t="s">
        <v>69</v>
      </c>
      <c r="AT47" s="864"/>
      <c r="AU47" s="864"/>
      <c r="AV47" s="864"/>
      <c r="AW47" s="864"/>
      <c r="AX47" s="864"/>
      <c r="AY47" s="865"/>
    </row>
    <row r="48" spans="1:51" ht="35.1" customHeight="1" thickBot="1" x14ac:dyDescent="0.25">
      <c r="A48" s="842" t="s">
        <v>70</v>
      </c>
      <c r="B48" s="843"/>
      <c r="C48" s="843"/>
      <c r="D48" s="843"/>
      <c r="E48" s="843"/>
      <c r="F48" s="844"/>
      <c r="G48" s="836" t="s">
        <v>71</v>
      </c>
      <c r="H48" s="837"/>
      <c r="I48" s="837"/>
      <c r="J48" s="837"/>
      <c r="K48" s="838"/>
      <c r="L48" s="818" t="s">
        <v>88</v>
      </c>
      <c r="M48" s="819"/>
      <c r="N48" s="819"/>
      <c r="O48" s="819"/>
      <c r="P48" s="819"/>
      <c r="Q48" s="845"/>
      <c r="R48" s="846" t="s">
        <v>73</v>
      </c>
      <c r="S48" s="837"/>
      <c r="T48" s="837"/>
      <c r="U48" s="837"/>
      <c r="V48" s="838"/>
      <c r="W48" s="847" t="s">
        <v>74</v>
      </c>
      <c r="X48" s="848"/>
      <c r="Y48" s="848"/>
      <c r="Z48" s="848"/>
      <c r="AA48" s="848"/>
      <c r="AB48" s="848"/>
      <c r="AC48" s="848"/>
      <c r="AD48" s="848"/>
      <c r="AE48" s="848"/>
      <c r="AF48" s="848"/>
      <c r="AG48" s="848"/>
      <c r="AH48" s="848"/>
      <c r="AI48" s="848"/>
      <c r="AJ48" s="848"/>
      <c r="AK48" s="849"/>
      <c r="AL48" s="846" t="s">
        <v>75</v>
      </c>
      <c r="AM48" s="837"/>
      <c r="AN48" s="837"/>
      <c r="AO48" s="837"/>
      <c r="AP48" s="837"/>
      <c r="AQ48" s="837"/>
      <c r="AR48" s="838"/>
      <c r="AS48" s="818" t="s">
        <v>89</v>
      </c>
      <c r="AT48" s="819"/>
      <c r="AU48" s="819"/>
      <c r="AV48" s="819"/>
      <c r="AW48" s="819"/>
      <c r="AX48" s="819"/>
      <c r="AY48" s="820"/>
    </row>
    <row r="49" spans="1:51" ht="15" customHeight="1" x14ac:dyDescent="0.2">
      <c r="A49" s="821" t="s">
        <v>93</v>
      </c>
      <c r="B49" s="822"/>
      <c r="C49" s="822"/>
      <c r="D49" s="822"/>
      <c r="E49" s="822"/>
      <c r="F49" s="823"/>
      <c r="G49" s="869" t="s">
        <v>78</v>
      </c>
      <c r="H49" s="870"/>
      <c r="I49" s="870"/>
      <c r="J49" s="870"/>
      <c r="K49" s="870"/>
      <c r="L49" s="870"/>
      <c r="M49" s="870"/>
      <c r="N49" s="871"/>
      <c r="O49" s="872" t="s">
        <v>94</v>
      </c>
      <c r="P49" s="873"/>
      <c r="Q49" s="873"/>
      <c r="R49" s="873"/>
      <c r="S49" s="873"/>
      <c r="T49" s="873"/>
      <c r="U49" s="873"/>
      <c r="V49" s="874"/>
      <c r="W49" s="875" t="s">
        <v>59</v>
      </c>
      <c r="X49" s="876"/>
      <c r="Y49" s="876"/>
      <c r="Z49" s="876"/>
      <c r="AA49" s="876"/>
      <c r="AB49" s="876"/>
      <c r="AC49" s="876"/>
      <c r="AD49" s="877"/>
      <c r="AE49" s="878" t="s">
        <v>79</v>
      </c>
      <c r="AF49" s="879"/>
      <c r="AG49" s="879"/>
      <c r="AH49" s="879"/>
      <c r="AI49" s="879"/>
      <c r="AJ49" s="879"/>
      <c r="AK49" s="880"/>
      <c r="AL49" s="881" t="s">
        <v>80</v>
      </c>
      <c r="AM49" s="870"/>
      <c r="AN49" s="870"/>
      <c r="AO49" s="870"/>
      <c r="AP49" s="870"/>
      <c r="AQ49" s="870"/>
      <c r="AR49" s="871"/>
      <c r="AS49" s="883">
        <v>226.512</v>
      </c>
      <c r="AT49" s="884"/>
      <c r="AU49" s="884"/>
      <c r="AV49" s="884"/>
      <c r="AW49" s="884"/>
      <c r="AX49" s="884"/>
      <c r="AY49" s="885"/>
    </row>
    <row r="50" spans="1:51" ht="15" customHeight="1" x14ac:dyDescent="0.2">
      <c r="A50" s="155"/>
      <c r="B50" s="156"/>
      <c r="C50" s="156"/>
      <c r="D50" s="156"/>
      <c r="E50" s="156"/>
      <c r="F50" s="157"/>
      <c r="G50" s="824"/>
      <c r="H50" s="825"/>
      <c r="I50" s="825"/>
      <c r="J50" s="825"/>
      <c r="K50" s="825"/>
      <c r="L50" s="825"/>
      <c r="M50" s="825"/>
      <c r="N50" s="826"/>
      <c r="O50" s="827"/>
      <c r="P50" s="828"/>
      <c r="Q50" s="828"/>
      <c r="R50" s="828"/>
      <c r="S50" s="828"/>
      <c r="T50" s="828"/>
      <c r="U50" s="828"/>
      <c r="V50" s="829"/>
      <c r="W50" s="886" t="s">
        <v>62</v>
      </c>
      <c r="X50" s="887"/>
      <c r="Y50" s="887"/>
      <c r="Z50" s="887"/>
      <c r="AA50" s="887"/>
      <c r="AB50" s="887"/>
      <c r="AC50" s="887"/>
      <c r="AD50" s="888"/>
      <c r="AE50" s="889" t="s">
        <v>63</v>
      </c>
      <c r="AF50" s="890"/>
      <c r="AG50" s="890"/>
      <c r="AH50" s="890"/>
      <c r="AI50" s="890"/>
      <c r="AJ50" s="890"/>
      <c r="AK50" s="891"/>
      <c r="AL50" s="882"/>
      <c r="AM50" s="825"/>
      <c r="AN50" s="825"/>
      <c r="AO50" s="825"/>
      <c r="AP50" s="825"/>
      <c r="AQ50" s="825"/>
      <c r="AR50" s="826"/>
      <c r="AS50" s="833"/>
      <c r="AT50" s="834"/>
      <c r="AU50" s="834"/>
      <c r="AV50" s="834"/>
      <c r="AW50" s="834"/>
      <c r="AX50" s="834"/>
      <c r="AY50" s="835"/>
    </row>
    <row r="51" spans="1:51" ht="30" customHeight="1" x14ac:dyDescent="0.2">
      <c r="A51" s="866"/>
      <c r="B51" s="867"/>
      <c r="C51" s="867"/>
      <c r="D51" s="867"/>
      <c r="E51" s="867"/>
      <c r="F51" s="868"/>
      <c r="G51" s="850" t="s">
        <v>64</v>
      </c>
      <c r="H51" s="851"/>
      <c r="I51" s="851"/>
      <c r="J51" s="851"/>
      <c r="K51" s="851"/>
      <c r="L51" s="851"/>
      <c r="M51" s="851"/>
      <c r="N51" s="852"/>
      <c r="O51" s="853" t="s">
        <v>65</v>
      </c>
      <c r="P51" s="854"/>
      <c r="Q51" s="854"/>
      <c r="R51" s="854"/>
      <c r="S51" s="854"/>
      <c r="T51" s="854"/>
      <c r="U51" s="854"/>
      <c r="V51" s="855"/>
      <c r="W51" s="856" t="s">
        <v>81</v>
      </c>
      <c r="X51" s="857"/>
      <c r="Y51" s="857"/>
      <c r="Z51" s="857"/>
      <c r="AA51" s="857"/>
      <c r="AB51" s="857"/>
      <c r="AC51" s="857"/>
      <c r="AD51" s="858"/>
      <c r="AE51" s="859" t="s">
        <v>67</v>
      </c>
      <c r="AF51" s="860"/>
      <c r="AG51" s="860"/>
      <c r="AH51" s="860"/>
      <c r="AI51" s="860"/>
      <c r="AJ51" s="860"/>
      <c r="AK51" s="861"/>
      <c r="AL51" s="862" t="s">
        <v>68</v>
      </c>
      <c r="AM51" s="851"/>
      <c r="AN51" s="851"/>
      <c r="AO51" s="851"/>
      <c r="AP51" s="851"/>
      <c r="AQ51" s="851"/>
      <c r="AR51" s="852"/>
      <c r="AS51" s="863" t="s">
        <v>69</v>
      </c>
      <c r="AT51" s="864"/>
      <c r="AU51" s="864"/>
      <c r="AV51" s="864"/>
      <c r="AW51" s="864"/>
      <c r="AX51" s="864"/>
      <c r="AY51" s="865"/>
    </row>
    <row r="52" spans="1:51" ht="35.1" customHeight="1" thickBot="1" x14ac:dyDescent="0.25">
      <c r="A52" s="842" t="s">
        <v>70</v>
      </c>
      <c r="B52" s="843"/>
      <c r="C52" s="843"/>
      <c r="D52" s="843"/>
      <c r="E52" s="843"/>
      <c r="F52" s="844"/>
      <c r="G52" s="836" t="s">
        <v>71</v>
      </c>
      <c r="H52" s="837"/>
      <c r="I52" s="837"/>
      <c r="J52" s="837"/>
      <c r="K52" s="838"/>
      <c r="L52" s="818" t="s">
        <v>94</v>
      </c>
      <c r="M52" s="819"/>
      <c r="N52" s="819"/>
      <c r="O52" s="819"/>
      <c r="P52" s="819"/>
      <c r="Q52" s="845"/>
      <c r="R52" s="846" t="s">
        <v>73</v>
      </c>
      <c r="S52" s="837"/>
      <c r="T52" s="837"/>
      <c r="U52" s="837"/>
      <c r="V52" s="838"/>
      <c r="W52" s="847" t="s">
        <v>74</v>
      </c>
      <c r="X52" s="848"/>
      <c r="Y52" s="848"/>
      <c r="Z52" s="848"/>
      <c r="AA52" s="848"/>
      <c r="AB52" s="848"/>
      <c r="AC52" s="848"/>
      <c r="AD52" s="848"/>
      <c r="AE52" s="848"/>
      <c r="AF52" s="848"/>
      <c r="AG52" s="848"/>
      <c r="AH52" s="848"/>
      <c r="AI52" s="848"/>
      <c r="AJ52" s="848"/>
      <c r="AK52" s="849"/>
      <c r="AL52" s="846" t="s">
        <v>75</v>
      </c>
      <c r="AM52" s="837"/>
      <c r="AN52" s="837"/>
      <c r="AO52" s="837"/>
      <c r="AP52" s="837"/>
      <c r="AQ52" s="837"/>
      <c r="AR52" s="838"/>
      <c r="AS52" s="818" t="s">
        <v>95</v>
      </c>
      <c r="AT52" s="819"/>
      <c r="AU52" s="819"/>
      <c r="AV52" s="819"/>
      <c r="AW52" s="819"/>
      <c r="AX52" s="819"/>
      <c r="AY52" s="820"/>
    </row>
    <row r="53" spans="1:51" ht="30" customHeight="1" x14ac:dyDescent="0.2">
      <c r="A53" s="821" t="s">
        <v>96</v>
      </c>
      <c r="B53" s="822"/>
      <c r="C53" s="822"/>
      <c r="D53" s="822"/>
      <c r="E53" s="822"/>
      <c r="F53" s="823"/>
      <c r="G53" s="824" t="s">
        <v>97</v>
      </c>
      <c r="H53" s="825"/>
      <c r="I53" s="825"/>
      <c r="J53" s="825"/>
      <c r="K53" s="825"/>
      <c r="L53" s="825"/>
      <c r="M53" s="825"/>
      <c r="N53" s="826"/>
      <c r="O53" s="827"/>
      <c r="P53" s="828"/>
      <c r="Q53" s="828"/>
      <c r="R53" s="828"/>
      <c r="S53" s="828"/>
      <c r="T53" s="828"/>
      <c r="U53" s="828"/>
      <c r="V53" s="828"/>
      <c r="W53" s="828"/>
      <c r="X53" s="828"/>
      <c r="Y53" s="828"/>
      <c r="Z53" s="828"/>
      <c r="AA53" s="828"/>
      <c r="AB53" s="828"/>
      <c r="AC53" s="828"/>
      <c r="AD53" s="828"/>
      <c r="AE53" s="828"/>
      <c r="AF53" s="828"/>
      <c r="AG53" s="828"/>
      <c r="AH53" s="828"/>
      <c r="AI53" s="828"/>
      <c r="AJ53" s="828"/>
      <c r="AK53" s="829"/>
      <c r="AL53" s="830" t="s">
        <v>98</v>
      </c>
      <c r="AM53" s="831"/>
      <c r="AN53" s="831"/>
      <c r="AO53" s="831"/>
      <c r="AP53" s="831"/>
      <c r="AQ53" s="831"/>
      <c r="AR53" s="832"/>
      <c r="AS53" s="833"/>
      <c r="AT53" s="834"/>
      <c r="AU53" s="834"/>
      <c r="AV53" s="834"/>
      <c r="AW53" s="834"/>
      <c r="AX53" s="834"/>
      <c r="AY53" s="835"/>
    </row>
    <row r="54" spans="1:51" ht="30" customHeight="1" thickBot="1" x14ac:dyDescent="0.25">
      <c r="A54" s="170"/>
      <c r="B54" s="171"/>
      <c r="C54" s="171"/>
      <c r="D54" s="171"/>
      <c r="E54" s="171"/>
      <c r="F54" s="172"/>
      <c r="G54" s="836" t="s">
        <v>99</v>
      </c>
      <c r="H54" s="837"/>
      <c r="I54" s="837"/>
      <c r="J54" s="837"/>
      <c r="K54" s="837"/>
      <c r="L54" s="837"/>
      <c r="M54" s="837"/>
      <c r="N54" s="838"/>
      <c r="O54" s="839"/>
      <c r="P54" s="840"/>
      <c r="Q54" s="840"/>
      <c r="R54" s="840"/>
      <c r="S54" s="840"/>
      <c r="T54" s="840"/>
      <c r="U54" s="840"/>
      <c r="V54" s="840"/>
      <c r="W54" s="840"/>
      <c r="X54" s="840"/>
      <c r="Y54" s="840"/>
      <c r="Z54" s="840"/>
      <c r="AA54" s="840"/>
      <c r="AB54" s="840"/>
      <c r="AC54" s="840"/>
      <c r="AD54" s="840"/>
      <c r="AE54" s="840"/>
      <c r="AF54" s="840"/>
      <c r="AG54" s="840"/>
      <c r="AH54" s="840"/>
      <c r="AI54" s="840"/>
      <c r="AJ54" s="840"/>
      <c r="AK54" s="840"/>
      <c r="AL54" s="840"/>
      <c r="AM54" s="840"/>
      <c r="AN54" s="840"/>
      <c r="AO54" s="840"/>
      <c r="AP54" s="840"/>
      <c r="AQ54" s="840"/>
      <c r="AR54" s="840"/>
      <c r="AS54" s="840"/>
      <c r="AT54" s="840"/>
      <c r="AU54" s="840"/>
      <c r="AV54" s="840"/>
      <c r="AW54" s="840"/>
      <c r="AX54" s="840"/>
      <c r="AY54" s="841"/>
    </row>
    <row r="55" spans="1:51" ht="13.5" customHeight="1" x14ac:dyDescent="0.2">
      <c r="A55" s="167" t="s">
        <v>100</v>
      </c>
      <c r="B55" s="168"/>
      <c r="C55" s="168"/>
      <c r="D55" s="168"/>
      <c r="E55" s="168"/>
      <c r="F55" s="169"/>
      <c r="G55" s="804" t="s">
        <v>101</v>
      </c>
      <c r="H55" s="805"/>
      <c r="I55" s="805"/>
      <c r="J55" s="805"/>
      <c r="K55" s="805"/>
      <c r="L55" s="805"/>
      <c r="M55" s="805"/>
      <c r="N55" s="805"/>
      <c r="O55" s="805"/>
      <c r="P55" s="805"/>
      <c r="Q55" s="805"/>
      <c r="R55" s="805"/>
      <c r="S55" s="805"/>
      <c r="T55" s="805"/>
      <c r="U55" s="805"/>
      <c r="V55" s="805"/>
      <c r="W55" s="805"/>
      <c r="X55" s="805"/>
      <c r="Y55" s="805"/>
      <c r="Z55" s="805"/>
      <c r="AA55" s="805"/>
      <c r="AB55" s="805"/>
      <c r="AC55" s="805"/>
      <c r="AD55" s="805"/>
      <c r="AE55" s="805"/>
      <c r="AF55" s="805"/>
      <c r="AG55" s="805"/>
      <c r="AH55" s="805"/>
      <c r="AI55" s="805"/>
      <c r="AJ55" s="805"/>
      <c r="AK55" s="805"/>
      <c r="AL55" s="805"/>
      <c r="AM55" s="805"/>
      <c r="AN55" s="805"/>
      <c r="AO55" s="805"/>
      <c r="AP55" s="805"/>
      <c r="AQ55" s="805"/>
      <c r="AR55" s="805"/>
      <c r="AS55" s="805"/>
      <c r="AT55" s="805"/>
      <c r="AU55" s="805"/>
      <c r="AV55" s="805"/>
      <c r="AW55" s="805"/>
      <c r="AX55" s="805"/>
      <c r="AY55" s="806"/>
    </row>
    <row r="56" spans="1:51" ht="30" customHeight="1" x14ac:dyDescent="0.2">
      <c r="A56" s="155"/>
      <c r="B56" s="156"/>
      <c r="C56" s="156"/>
      <c r="D56" s="156"/>
      <c r="E56" s="156"/>
      <c r="F56" s="157"/>
      <c r="G56" s="807" t="s">
        <v>102</v>
      </c>
      <c r="H56" s="808"/>
      <c r="I56" s="808"/>
      <c r="J56" s="808"/>
      <c r="K56" s="808"/>
      <c r="L56" s="808"/>
      <c r="M56" s="808"/>
      <c r="N56" s="808"/>
      <c r="O56" s="808"/>
      <c r="P56" s="808"/>
      <c r="Q56" s="808"/>
      <c r="R56" s="808"/>
      <c r="S56" s="808"/>
      <c r="T56" s="808"/>
      <c r="U56" s="808"/>
      <c r="V56" s="808"/>
      <c r="W56" s="808"/>
      <c r="X56" s="808"/>
      <c r="Y56" s="808"/>
      <c r="Z56" s="808"/>
      <c r="AA56" s="808"/>
      <c r="AB56" s="808"/>
      <c r="AC56" s="808"/>
      <c r="AD56" s="808"/>
      <c r="AE56" s="808"/>
      <c r="AF56" s="808"/>
      <c r="AG56" s="808"/>
      <c r="AH56" s="808"/>
      <c r="AI56" s="808"/>
      <c r="AJ56" s="808"/>
      <c r="AK56" s="808"/>
      <c r="AL56" s="808"/>
      <c r="AM56" s="808"/>
      <c r="AN56" s="808"/>
      <c r="AO56" s="808"/>
      <c r="AP56" s="808"/>
      <c r="AQ56" s="808"/>
      <c r="AR56" s="808"/>
      <c r="AS56" s="808"/>
      <c r="AT56" s="808"/>
      <c r="AU56" s="808"/>
      <c r="AV56" s="808"/>
      <c r="AW56" s="808"/>
      <c r="AX56" s="808"/>
      <c r="AY56" s="809"/>
    </row>
    <row r="57" spans="1:51" x14ac:dyDescent="0.2">
      <c r="A57" s="155"/>
      <c r="B57" s="156"/>
      <c r="C57" s="156"/>
      <c r="D57" s="156"/>
      <c r="E57" s="156"/>
      <c r="F57" s="157"/>
      <c r="G57" s="356" t="s">
        <v>103</v>
      </c>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7"/>
      <c r="AY57" s="358"/>
    </row>
    <row r="58" spans="1:51" x14ac:dyDescent="0.2">
      <c r="A58" s="155"/>
      <c r="B58" s="156"/>
      <c r="C58" s="156"/>
      <c r="D58" s="156"/>
      <c r="E58" s="156"/>
      <c r="F58" s="157"/>
      <c r="G58" s="356" t="s">
        <v>104</v>
      </c>
      <c r="H58" s="810"/>
      <c r="I58" s="810"/>
      <c r="J58" s="810"/>
      <c r="K58" s="810"/>
      <c r="L58" s="810"/>
      <c r="M58" s="810"/>
      <c r="N58" s="810"/>
      <c r="O58" s="810"/>
      <c r="P58" s="810"/>
      <c r="Q58" s="810"/>
      <c r="R58" s="810"/>
      <c r="S58" s="810"/>
      <c r="T58" s="810"/>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0"/>
      <c r="AY58" s="811"/>
    </row>
    <row r="59" spans="1:51" ht="30" customHeight="1" x14ac:dyDescent="0.2">
      <c r="A59" s="155"/>
      <c r="B59" s="156"/>
      <c r="C59" s="156"/>
      <c r="D59" s="156"/>
      <c r="E59" s="156"/>
      <c r="F59" s="157"/>
      <c r="G59" s="812"/>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813"/>
      <c r="AM59" s="813"/>
      <c r="AN59" s="813"/>
      <c r="AO59" s="813"/>
      <c r="AP59" s="813"/>
      <c r="AQ59" s="813"/>
      <c r="AR59" s="813"/>
      <c r="AS59" s="813"/>
      <c r="AT59" s="813"/>
      <c r="AU59" s="813"/>
      <c r="AV59" s="813"/>
      <c r="AW59" s="813"/>
      <c r="AX59" s="813"/>
      <c r="AY59" s="814"/>
    </row>
    <row r="60" spans="1:51" x14ac:dyDescent="0.2">
      <c r="A60" s="155"/>
      <c r="B60" s="156"/>
      <c r="C60" s="156"/>
      <c r="D60" s="156"/>
      <c r="E60" s="156"/>
      <c r="F60" s="157"/>
      <c r="G60" s="815" t="s">
        <v>105</v>
      </c>
      <c r="H60" s="816"/>
      <c r="I60" s="816"/>
      <c r="J60" s="816"/>
      <c r="K60" s="816"/>
      <c r="L60" s="816"/>
      <c r="M60" s="816"/>
      <c r="N60" s="816"/>
      <c r="O60" s="816"/>
      <c r="P60" s="816"/>
      <c r="Q60" s="816"/>
      <c r="R60" s="816"/>
      <c r="S60" s="816"/>
      <c r="T60" s="816"/>
      <c r="U60" s="816"/>
      <c r="V60" s="816"/>
      <c r="W60" s="816"/>
      <c r="X60" s="816"/>
      <c r="Y60" s="816"/>
      <c r="Z60" s="816"/>
      <c r="AA60" s="816"/>
      <c r="AB60" s="816"/>
      <c r="AC60" s="816"/>
      <c r="AD60" s="816"/>
      <c r="AE60" s="816"/>
      <c r="AF60" s="816"/>
      <c r="AG60" s="816"/>
      <c r="AH60" s="816"/>
      <c r="AI60" s="816"/>
      <c r="AJ60" s="816"/>
      <c r="AK60" s="816"/>
      <c r="AL60" s="816"/>
      <c r="AM60" s="816"/>
      <c r="AN60" s="816"/>
      <c r="AO60" s="816"/>
      <c r="AP60" s="816"/>
      <c r="AQ60" s="816"/>
      <c r="AR60" s="816"/>
      <c r="AS60" s="816"/>
      <c r="AT60" s="816"/>
      <c r="AU60" s="816"/>
      <c r="AV60" s="816"/>
      <c r="AW60" s="816"/>
      <c r="AX60" s="816"/>
      <c r="AY60" s="817"/>
    </row>
    <row r="61" spans="1:51" ht="30" customHeight="1" x14ac:dyDescent="0.2">
      <c r="A61" s="155"/>
      <c r="B61" s="156"/>
      <c r="C61" s="156"/>
      <c r="D61" s="156"/>
      <c r="E61" s="156"/>
      <c r="F61" s="157"/>
      <c r="G61" s="807" t="s">
        <v>106</v>
      </c>
      <c r="H61" s="808"/>
      <c r="I61" s="808"/>
      <c r="J61" s="808"/>
      <c r="K61" s="808"/>
      <c r="L61" s="808"/>
      <c r="M61" s="808"/>
      <c r="N61" s="808"/>
      <c r="O61" s="808"/>
      <c r="P61" s="808"/>
      <c r="Q61" s="808"/>
      <c r="R61" s="808"/>
      <c r="S61" s="808"/>
      <c r="T61" s="808"/>
      <c r="U61" s="808"/>
      <c r="V61" s="808"/>
      <c r="W61" s="808"/>
      <c r="X61" s="808"/>
      <c r="Y61" s="808"/>
      <c r="Z61" s="808"/>
      <c r="AA61" s="808"/>
      <c r="AB61" s="808"/>
      <c r="AC61" s="808"/>
      <c r="AD61" s="808"/>
      <c r="AE61" s="808"/>
      <c r="AF61" s="808"/>
      <c r="AG61" s="808"/>
      <c r="AH61" s="808"/>
      <c r="AI61" s="808"/>
      <c r="AJ61" s="808"/>
      <c r="AK61" s="808"/>
      <c r="AL61" s="808"/>
      <c r="AM61" s="808"/>
      <c r="AN61" s="808"/>
      <c r="AO61" s="808"/>
      <c r="AP61" s="808"/>
      <c r="AQ61" s="808"/>
      <c r="AR61" s="808"/>
      <c r="AS61" s="808"/>
      <c r="AT61" s="808"/>
      <c r="AU61" s="808"/>
      <c r="AV61" s="808"/>
      <c r="AW61" s="808"/>
      <c r="AX61" s="808"/>
      <c r="AY61" s="809"/>
    </row>
    <row r="62" spans="1:51" x14ac:dyDescent="0.2">
      <c r="A62" s="155"/>
      <c r="B62" s="156"/>
      <c r="C62" s="156"/>
      <c r="D62" s="156"/>
      <c r="E62" s="156"/>
      <c r="F62" s="157"/>
      <c r="G62" s="356" t="s">
        <v>107</v>
      </c>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7"/>
      <c r="AY62" s="358"/>
    </row>
    <row r="63" spans="1:51" ht="30" customHeight="1" thickBot="1" x14ac:dyDescent="0.25">
      <c r="A63" s="170"/>
      <c r="B63" s="171"/>
      <c r="C63" s="171"/>
      <c r="D63" s="171"/>
      <c r="E63" s="171"/>
      <c r="F63" s="172"/>
      <c r="G63" s="158"/>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159"/>
      <c r="AY63" s="160"/>
    </row>
    <row r="64" spans="1:51" ht="329.7" customHeight="1" thickBot="1" x14ac:dyDescent="0.25">
      <c r="A64" s="798" t="s">
        <v>108</v>
      </c>
      <c r="B64" s="799"/>
      <c r="C64" s="799"/>
      <c r="D64" s="799"/>
      <c r="E64" s="799"/>
      <c r="F64" s="800"/>
      <c r="G64" s="801" t="s">
        <v>109</v>
      </c>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802"/>
      <c r="AL64" s="802"/>
      <c r="AM64" s="802"/>
      <c r="AN64" s="802"/>
      <c r="AO64" s="802"/>
      <c r="AP64" s="802"/>
      <c r="AQ64" s="802"/>
      <c r="AR64" s="802"/>
      <c r="AS64" s="802"/>
      <c r="AT64" s="802"/>
      <c r="AU64" s="802"/>
      <c r="AV64" s="802"/>
      <c r="AW64" s="802"/>
      <c r="AX64" s="802"/>
      <c r="AY64" s="803"/>
    </row>
    <row r="65" spans="1:52" s="11" customFormat="1" ht="84" customHeight="1" x14ac:dyDescent="0.2">
      <c r="A65" s="735" t="s">
        <v>110</v>
      </c>
      <c r="B65" s="736"/>
      <c r="C65" s="736"/>
      <c r="D65" s="736"/>
      <c r="E65" s="736"/>
      <c r="F65" s="737"/>
      <c r="G65" s="738" t="s">
        <v>111</v>
      </c>
      <c r="H65" s="772"/>
      <c r="I65" s="772"/>
      <c r="J65" s="772"/>
      <c r="K65" s="772"/>
      <c r="L65" s="772"/>
      <c r="M65" s="772"/>
      <c r="N65" s="772"/>
      <c r="O65" s="772"/>
      <c r="P65" s="772"/>
      <c r="Q65" s="772"/>
      <c r="R65" s="772"/>
      <c r="S65" s="772"/>
      <c r="T65" s="772"/>
      <c r="U65" s="772"/>
      <c r="V65" s="772"/>
      <c r="W65" s="772"/>
      <c r="X65" s="772"/>
      <c r="Y65" s="772"/>
      <c r="Z65" s="772"/>
      <c r="AA65" s="772"/>
      <c r="AB65" s="772"/>
      <c r="AC65" s="772"/>
      <c r="AD65" s="772"/>
      <c r="AE65" s="772"/>
      <c r="AF65" s="772"/>
      <c r="AG65" s="772"/>
      <c r="AH65" s="772"/>
      <c r="AI65" s="772"/>
      <c r="AJ65" s="772"/>
      <c r="AK65" s="772"/>
      <c r="AL65" s="772"/>
      <c r="AM65" s="772"/>
      <c r="AN65" s="772"/>
      <c r="AO65" s="772"/>
      <c r="AP65" s="772"/>
      <c r="AQ65" s="772"/>
      <c r="AR65" s="772"/>
      <c r="AS65" s="772"/>
      <c r="AT65" s="772"/>
      <c r="AU65" s="772"/>
      <c r="AV65" s="772"/>
      <c r="AW65" s="772"/>
      <c r="AX65" s="772"/>
      <c r="AY65" s="773"/>
    </row>
    <row r="66" spans="1:52" s="11" customFormat="1" ht="41.25" customHeight="1" x14ac:dyDescent="0.2">
      <c r="A66" s="741" t="s">
        <v>112</v>
      </c>
      <c r="B66" s="742"/>
      <c r="C66" s="742"/>
      <c r="D66" s="742"/>
      <c r="E66" s="742"/>
      <c r="F66" s="743"/>
      <c r="G66" s="23"/>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43"/>
    </row>
    <row r="67" spans="1:52" s="11" customFormat="1" ht="27" customHeight="1" x14ac:dyDescent="0.2">
      <c r="A67" s="744" t="s">
        <v>113</v>
      </c>
      <c r="B67" s="745"/>
      <c r="C67" s="745"/>
      <c r="D67" s="745"/>
      <c r="E67" s="745"/>
      <c r="F67" s="746"/>
      <c r="G67" s="753" t="s">
        <v>114</v>
      </c>
      <c r="H67" s="208"/>
      <c r="I67" s="208"/>
      <c r="J67" s="208"/>
      <c r="K67" s="208"/>
      <c r="L67" s="208"/>
      <c r="M67" s="208"/>
      <c r="N67" s="208"/>
      <c r="O67" s="208"/>
      <c r="P67" s="754" t="s">
        <v>115</v>
      </c>
      <c r="Q67" s="208"/>
      <c r="R67" s="208"/>
      <c r="S67" s="208"/>
      <c r="T67" s="208"/>
      <c r="U67" s="208"/>
      <c r="V67" s="208"/>
      <c r="W67" s="208"/>
      <c r="X67" s="209"/>
      <c r="Y67" s="656"/>
      <c r="Z67" s="657"/>
      <c r="AA67" s="658"/>
      <c r="AB67" s="53" t="s">
        <v>116</v>
      </c>
      <c r="AC67" s="67"/>
      <c r="AD67" s="67"/>
      <c r="AE67" s="54"/>
      <c r="AF67" s="719" t="s">
        <v>117</v>
      </c>
      <c r="AG67" s="720"/>
      <c r="AH67" s="720"/>
      <c r="AI67" s="721"/>
      <c r="AJ67" s="719" t="s">
        <v>118</v>
      </c>
      <c r="AK67" s="720"/>
      <c r="AL67" s="720"/>
      <c r="AM67" s="721"/>
      <c r="AN67" s="719" t="s">
        <v>88</v>
      </c>
      <c r="AO67" s="720"/>
      <c r="AP67" s="720"/>
      <c r="AQ67" s="721"/>
      <c r="AR67" s="722" t="s">
        <v>119</v>
      </c>
      <c r="AS67" s="723"/>
      <c r="AT67" s="723"/>
      <c r="AU67" s="724"/>
      <c r="AV67" s="722" t="s">
        <v>120</v>
      </c>
      <c r="AW67" s="723"/>
      <c r="AX67" s="723"/>
      <c r="AY67" s="725"/>
    </row>
    <row r="68" spans="1:52" s="11" customFormat="1" ht="23.25" customHeight="1" x14ac:dyDescent="0.2">
      <c r="A68" s="747"/>
      <c r="B68" s="748"/>
      <c r="C68" s="748"/>
      <c r="D68" s="748"/>
      <c r="E68" s="748"/>
      <c r="F68" s="749"/>
      <c r="G68" s="794" t="s">
        <v>121</v>
      </c>
      <c r="H68" s="780"/>
      <c r="I68" s="780"/>
      <c r="J68" s="780"/>
      <c r="K68" s="780"/>
      <c r="L68" s="780"/>
      <c r="M68" s="780"/>
      <c r="N68" s="780"/>
      <c r="O68" s="780"/>
      <c r="P68" s="796" t="s">
        <v>122</v>
      </c>
      <c r="Q68" s="780"/>
      <c r="R68" s="780"/>
      <c r="S68" s="780"/>
      <c r="T68" s="780"/>
      <c r="U68" s="780"/>
      <c r="V68" s="780"/>
      <c r="W68" s="780"/>
      <c r="X68" s="781"/>
      <c r="Y68" s="732" t="s">
        <v>123</v>
      </c>
      <c r="Z68" s="733"/>
      <c r="AA68" s="734"/>
      <c r="AB68" s="674" t="s">
        <v>124</v>
      </c>
      <c r="AC68" s="675"/>
      <c r="AD68" s="675"/>
      <c r="AE68" s="717"/>
      <c r="AF68" s="712">
        <v>252</v>
      </c>
      <c r="AG68" s="712"/>
      <c r="AH68" s="712"/>
      <c r="AI68" s="712"/>
      <c r="AJ68" s="712">
        <v>259</v>
      </c>
      <c r="AK68" s="712"/>
      <c r="AL68" s="712"/>
      <c r="AM68" s="712"/>
      <c r="AN68" s="712">
        <v>263</v>
      </c>
      <c r="AO68" s="712"/>
      <c r="AP68" s="712"/>
      <c r="AQ68" s="712"/>
      <c r="AR68" s="712" t="s">
        <v>19</v>
      </c>
      <c r="AS68" s="712"/>
      <c r="AT68" s="712"/>
      <c r="AU68" s="712"/>
      <c r="AV68" s="713" t="s">
        <v>19</v>
      </c>
      <c r="AW68" s="714"/>
      <c r="AX68" s="714"/>
      <c r="AY68" s="715"/>
    </row>
    <row r="69" spans="1:52" s="11" customFormat="1" ht="23.25" customHeight="1" x14ac:dyDescent="0.2">
      <c r="A69" s="750"/>
      <c r="B69" s="751"/>
      <c r="C69" s="751"/>
      <c r="D69" s="751"/>
      <c r="E69" s="751"/>
      <c r="F69" s="752"/>
      <c r="G69" s="795"/>
      <c r="H69" s="784"/>
      <c r="I69" s="784"/>
      <c r="J69" s="784"/>
      <c r="K69" s="784"/>
      <c r="L69" s="784"/>
      <c r="M69" s="784"/>
      <c r="N69" s="784"/>
      <c r="O69" s="784"/>
      <c r="P69" s="797"/>
      <c r="Q69" s="784"/>
      <c r="R69" s="784"/>
      <c r="S69" s="784"/>
      <c r="T69" s="784"/>
      <c r="U69" s="784"/>
      <c r="V69" s="784"/>
      <c r="W69" s="784"/>
      <c r="X69" s="785"/>
      <c r="Y69" s="716" t="s">
        <v>125</v>
      </c>
      <c r="Z69" s="675"/>
      <c r="AA69" s="717"/>
      <c r="AB69" s="674" t="s">
        <v>124</v>
      </c>
      <c r="AC69" s="675"/>
      <c r="AD69" s="675"/>
      <c r="AE69" s="717"/>
      <c r="AF69" s="712">
        <v>200</v>
      </c>
      <c r="AG69" s="712"/>
      <c r="AH69" s="712"/>
      <c r="AI69" s="712"/>
      <c r="AJ69" s="712">
        <v>250</v>
      </c>
      <c r="AK69" s="712"/>
      <c r="AL69" s="712"/>
      <c r="AM69" s="712"/>
      <c r="AN69" s="712">
        <v>250</v>
      </c>
      <c r="AO69" s="712"/>
      <c r="AP69" s="712"/>
      <c r="AQ69" s="712"/>
      <c r="AR69" s="712">
        <v>250</v>
      </c>
      <c r="AS69" s="712"/>
      <c r="AT69" s="712"/>
      <c r="AU69" s="712"/>
      <c r="AV69" s="713">
        <v>250</v>
      </c>
      <c r="AW69" s="714"/>
      <c r="AX69" s="714"/>
      <c r="AY69" s="715"/>
    </row>
    <row r="70" spans="1:52" s="11" customFormat="1" ht="13.5" customHeight="1" x14ac:dyDescent="0.2">
      <c r="A70" s="25"/>
      <c r="B70" s="26"/>
      <c r="C70" s="26"/>
      <c r="D70" s="26"/>
      <c r="E70" s="26"/>
      <c r="F70" s="27"/>
      <c r="G70" s="679"/>
      <c r="H70" s="680"/>
      <c r="I70" s="680"/>
      <c r="J70" s="680"/>
      <c r="K70" s="680"/>
      <c r="L70" s="680"/>
      <c r="M70" s="680"/>
      <c r="N70" s="680"/>
      <c r="O70" s="680"/>
      <c r="P70" s="680"/>
      <c r="Q70" s="680"/>
      <c r="R70" s="680"/>
      <c r="S70" s="680"/>
      <c r="T70" s="680"/>
      <c r="U70" s="680"/>
      <c r="V70" s="680"/>
      <c r="W70" s="680"/>
      <c r="X70" s="680"/>
      <c r="Y70" s="680"/>
      <c r="Z70" s="680"/>
      <c r="AA70" s="680"/>
      <c r="AB70" s="680"/>
      <c r="AC70" s="680"/>
      <c r="AD70" s="680"/>
      <c r="AE70" s="680"/>
      <c r="AF70" s="680"/>
      <c r="AG70" s="680"/>
      <c r="AH70" s="680"/>
      <c r="AI70" s="680"/>
      <c r="AJ70" s="680"/>
      <c r="AK70" s="680"/>
      <c r="AL70" s="680"/>
      <c r="AM70" s="680"/>
      <c r="AN70" s="680"/>
      <c r="AO70" s="680"/>
      <c r="AP70" s="680"/>
      <c r="AQ70" s="680"/>
      <c r="AR70" s="680"/>
      <c r="AS70" s="680"/>
      <c r="AT70" s="680"/>
      <c r="AU70" s="680"/>
      <c r="AV70" s="680"/>
      <c r="AW70" s="680"/>
      <c r="AX70" s="680"/>
      <c r="AY70" s="681"/>
    </row>
    <row r="71" spans="1:52" s="11" customFormat="1" ht="79.5" customHeight="1" x14ac:dyDescent="0.2">
      <c r="A71" s="682" t="s">
        <v>112</v>
      </c>
      <c r="B71" s="683"/>
      <c r="C71" s="684" t="s">
        <v>126</v>
      </c>
      <c r="D71" s="684"/>
      <c r="E71" s="684"/>
      <c r="F71" s="685"/>
      <c r="G71" s="686" t="s">
        <v>127</v>
      </c>
      <c r="H71" s="687"/>
      <c r="I71" s="687"/>
      <c r="J71" s="687"/>
      <c r="K71" s="687"/>
      <c r="L71" s="687"/>
      <c r="M71" s="687"/>
      <c r="N71" s="687"/>
      <c r="O71" s="687"/>
      <c r="P71" s="687"/>
      <c r="Q71" s="687"/>
      <c r="R71" s="687"/>
      <c r="S71" s="687"/>
      <c r="T71" s="687"/>
      <c r="U71" s="687"/>
      <c r="V71" s="687"/>
      <c r="W71" s="687"/>
      <c r="X71" s="687"/>
      <c r="Y71" s="687"/>
      <c r="Z71" s="687"/>
      <c r="AA71" s="687"/>
      <c r="AB71" s="687"/>
      <c r="AC71" s="687"/>
      <c r="AD71" s="687"/>
      <c r="AE71" s="687"/>
      <c r="AF71" s="687"/>
      <c r="AG71" s="687"/>
      <c r="AH71" s="687"/>
      <c r="AI71" s="687"/>
      <c r="AJ71" s="687"/>
      <c r="AK71" s="687"/>
      <c r="AL71" s="687"/>
      <c r="AM71" s="687"/>
      <c r="AN71" s="687"/>
      <c r="AO71" s="687"/>
      <c r="AP71" s="687"/>
      <c r="AQ71" s="687"/>
      <c r="AR71" s="687"/>
      <c r="AS71" s="687"/>
      <c r="AT71" s="687"/>
      <c r="AU71" s="687"/>
      <c r="AV71" s="687"/>
      <c r="AW71" s="687"/>
      <c r="AX71" s="687"/>
      <c r="AY71" s="688"/>
    </row>
    <row r="72" spans="1:52" s="11" customFormat="1" ht="18.75" customHeight="1" x14ac:dyDescent="0.2">
      <c r="A72" s="635" t="s">
        <v>128</v>
      </c>
      <c r="B72" s="636"/>
      <c r="C72" s="636"/>
      <c r="D72" s="636"/>
      <c r="E72" s="636"/>
      <c r="F72" s="637"/>
      <c r="G72" s="645" t="s">
        <v>129</v>
      </c>
      <c r="H72" s="646"/>
      <c r="I72" s="646"/>
      <c r="J72" s="646"/>
      <c r="K72" s="646"/>
      <c r="L72" s="646"/>
      <c r="M72" s="646"/>
      <c r="N72" s="646"/>
      <c r="O72" s="647"/>
      <c r="P72" s="651" t="s">
        <v>130</v>
      </c>
      <c r="Q72" s="646"/>
      <c r="R72" s="646"/>
      <c r="S72" s="646"/>
      <c r="T72" s="646"/>
      <c r="U72" s="646"/>
      <c r="V72" s="646"/>
      <c r="W72" s="646"/>
      <c r="X72" s="647"/>
      <c r="Y72" s="656"/>
      <c r="Z72" s="657"/>
      <c r="AA72" s="658"/>
      <c r="AB72" s="709" t="s">
        <v>116</v>
      </c>
      <c r="AC72" s="710"/>
      <c r="AD72" s="710"/>
      <c r="AE72" s="711"/>
      <c r="AF72" s="659" t="s">
        <v>117</v>
      </c>
      <c r="AG72" s="660"/>
      <c r="AH72" s="660"/>
      <c r="AI72" s="661"/>
      <c r="AJ72" s="701" t="s">
        <v>118</v>
      </c>
      <c r="AK72" s="701"/>
      <c r="AL72" s="701"/>
      <c r="AM72" s="659"/>
      <c r="AN72" s="701" t="s">
        <v>88</v>
      </c>
      <c r="AO72" s="701"/>
      <c r="AP72" s="701"/>
      <c r="AQ72" s="659"/>
      <c r="AR72" s="702" t="s">
        <v>131</v>
      </c>
      <c r="AS72" s="703"/>
      <c r="AT72" s="703"/>
      <c r="AU72" s="703"/>
      <c r="AV72" s="703"/>
      <c r="AW72" s="703"/>
      <c r="AX72" s="703"/>
      <c r="AY72" s="704"/>
    </row>
    <row r="73" spans="1:52" s="11" customFormat="1" ht="18.75" customHeight="1" x14ac:dyDescent="0.2">
      <c r="A73" s="638"/>
      <c r="B73" s="639"/>
      <c r="C73" s="639"/>
      <c r="D73" s="639"/>
      <c r="E73" s="639"/>
      <c r="F73" s="640"/>
      <c r="G73" s="648"/>
      <c r="H73" s="649"/>
      <c r="I73" s="649"/>
      <c r="J73" s="649"/>
      <c r="K73" s="649"/>
      <c r="L73" s="649"/>
      <c r="M73" s="649"/>
      <c r="N73" s="649"/>
      <c r="O73" s="650"/>
      <c r="P73" s="652"/>
      <c r="Q73" s="649"/>
      <c r="R73" s="649"/>
      <c r="S73" s="649"/>
      <c r="T73" s="649"/>
      <c r="U73" s="649"/>
      <c r="V73" s="649"/>
      <c r="W73" s="649"/>
      <c r="X73" s="650"/>
      <c r="Y73" s="706"/>
      <c r="Z73" s="707"/>
      <c r="AA73" s="708"/>
      <c r="AB73" s="652"/>
      <c r="AC73" s="649"/>
      <c r="AD73" s="649"/>
      <c r="AE73" s="650"/>
      <c r="AF73" s="659"/>
      <c r="AG73" s="660"/>
      <c r="AH73" s="660"/>
      <c r="AI73" s="661"/>
      <c r="AJ73" s="701"/>
      <c r="AK73" s="701"/>
      <c r="AL73" s="701"/>
      <c r="AM73" s="659"/>
      <c r="AN73" s="701"/>
      <c r="AO73" s="701"/>
      <c r="AP73" s="701"/>
      <c r="AQ73" s="659"/>
      <c r="AR73" s="695"/>
      <c r="AS73" s="696"/>
      <c r="AT73" s="696"/>
      <c r="AU73" s="696"/>
      <c r="AV73" s="698">
        <v>5</v>
      </c>
      <c r="AW73" s="698"/>
      <c r="AX73" s="699" t="s">
        <v>132</v>
      </c>
      <c r="AY73" s="700"/>
    </row>
    <row r="74" spans="1:52" s="11" customFormat="1" ht="23.25" customHeight="1" x14ac:dyDescent="0.2">
      <c r="A74" s="641"/>
      <c r="B74" s="639"/>
      <c r="C74" s="639"/>
      <c r="D74" s="639"/>
      <c r="E74" s="639"/>
      <c r="F74" s="640"/>
      <c r="G74" s="662" t="s">
        <v>133</v>
      </c>
      <c r="H74" s="663"/>
      <c r="I74" s="663"/>
      <c r="J74" s="663"/>
      <c r="K74" s="663"/>
      <c r="L74" s="663"/>
      <c r="M74" s="663"/>
      <c r="N74" s="663"/>
      <c r="O74" s="664"/>
      <c r="P74" s="663" t="s">
        <v>134</v>
      </c>
      <c r="Q74" s="663"/>
      <c r="R74" s="663"/>
      <c r="S74" s="663"/>
      <c r="T74" s="663"/>
      <c r="U74" s="663"/>
      <c r="V74" s="663"/>
      <c r="W74" s="663"/>
      <c r="X74" s="664"/>
      <c r="Y74" s="671" t="s">
        <v>135</v>
      </c>
      <c r="Z74" s="672"/>
      <c r="AA74" s="673"/>
      <c r="AB74" s="127" t="s">
        <v>136</v>
      </c>
      <c r="AC74" s="125"/>
      <c r="AD74" s="125"/>
      <c r="AE74" s="125"/>
      <c r="AF74" s="793" t="str">
        <f>IFERROR(AF72/AF73*100,"-")</f>
        <v>-</v>
      </c>
      <c r="AG74" s="793"/>
      <c r="AH74" s="793"/>
      <c r="AI74" s="793"/>
      <c r="AJ74" s="793" t="s">
        <v>19</v>
      </c>
      <c r="AK74" s="793"/>
      <c r="AL74" s="793"/>
      <c r="AM74" s="793"/>
      <c r="AN74" s="631" t="s">
        <v>19</v>
      </c>
      <c r="AO74" s="631"/>
      <c r="AP74" s="631"/>
      <c r="AQ74" s="631"/>
      <c r="AR74" s="631" t="s">
        <v>19</v>
      </c>
      <c r="AS74" s="631"/>
      <c r="AT74" s="631"/>
      <c r="AU74" s="631"/>
      <c r="AV74" s="631"/>
      <c r="AW74" s="631"/>
      <c r="AX74" s="631"/>
      <c r="AY74" s="718"/>
      <c r="AZ74" s="52"/>
    </row>
    <row r="75" spans="1:52" s="11" customFormat="1" ht="23.25" customHeight="1" x14ac:dyDescent="0.2">
      <c r="A75" s="642"/>
      <c r="B75" s="643"/>
      <c r="C75" s="643"/>
      <c r="D75" s="643"/>
      <c r="E75" s="643"/>
      <c r="F75" s="644"/>
      <c r="G75" s="665"/>
      <c r="H75" s="666"/>
      <c r="I75" s="666"/>
      <c r="J75" s="666"/>
      <c r="K75" s="666"/>
      <c r="L75" s="666"/>
      <c r="M75" s="666"/>
      <c r="N75" s="666"/>
      <c r="O75" s="667"/>
      <c r="P75" s="666"/>
      <c r="Q75" s="666"/>
      <c r="R75" s="666"/>
      <c r="S75" s="666"/>
      <c r="T75" s="666"/>
      <c r="U75" s="666"/>
      <c r="V75" s="666"/>
      <c r="W75" s="666"/>
      <c r="X75" s="667"/>
      <c r="Y75" s="53" t="s">
        <v>137</v>
      </c>
      <c r="Z75" s="67"/>
      <c r="AA75" s="54"/>
      <c r="AB75" s="127" t="s">
        <v>136</v>
      </c>
      <c r="AC75" s="125"/>
      <c r="AD75" s="125"/>
      <c r="AE75" s="125"/>
      <c r="AF75" s="793" t="str">
        <f>IFERROR(AF73/AF74*100,"-")</f>
        <v>-</v>
      </c>
      <c r="AG75" s="793"/>
      <c r="AH75" s="793"/>
      <c r="AI75" s="793"/>
      <c r="AJ75" s="793" t="s">
        <v>19</v>
      </c>
      <c r="AK75" s="793"/>
      <c r="AL75" s="793"/>
      <c r="AM75" s="793"/>
      <c r="AN75" s="631" t="s">
        <v>19</v>
      </c>
      <c r="AO75" s="631"/>
      <c r="AP75" s="631"/>
      <c r="AQ75" s="631"/>
      <c r="AR75" s="631">
        <v>70</v>
      </c>
      <c r="AS75" s="631"/>
      <c r="AT75" s="631"/>
      <c r="AU75" s="631"/>
      <c r="AV75" s="631"/>
      <c r="AW75" s="631"/>
      <c r="AX75" s="631"/>
      <c r="AY75" s="634"/>
    </row>
    <row r="76" spans="1:52" s="11" customFormat="1" ht="23.25" customHeight="1" x14ac:dyDescent="0.2">
      <c r="A76" s="641"/>
      <c r="B76" s="639"/>
      <c r="C76" s="639"/>
      <c r="D76" s="639"/>
      <c r="E76" s="639"/>
      <c r="F76" s="640"/>
      <c r="G76" s="668"/>
      <c r="H76" s="669"/>
      <c r="I76" s="669"/>
      <c r="J76" s="669"/>
      <c r="K76" s="669"/>
      <c r="L76" s="669"/>
      <c r="M76" s="669"/>
      <c r="N76" s="669"/>
      <c r="O76" s="670"/>
      <c r="P76" s="669"/>
      <c r="Q76" s="669"/>
      <c r="R76" s="669"/>
      <c r="S76" s="669"/>
      <c r="T76" s="669"/>
      <c r="U76" s="669"/>
      <c r="V76" s="669"/>
      <c r="W76" s="669"/>
      <c r="X76" s="670"/>
      <c r="Y76" s="53" t="s">
        <v>138</v>
      </c>
      <c r="Z76" s="67"/>
      <c r="AA76" s="54"/>
      <c r="AB76" s="127" t="s">
        <v>136</v>
      </c>
      <c r="AC76" s="125"/>
      <c r="AD76" s="125"/>
      <c r="AE76" s="125"/>
      <c r="AF76" s="628" t="str">
        <f>IFERROR(AF74/AF75*100,"-")</f>
        <v>-</v>
      </c>
      <c r="AG76" s="628"/>
      <c r="AH76" s="628"/>
      <c r="AI76" s="628"/>
      <c r="AJ76" s="628" t="str">
        <f>IFERROR(AJ74/AJ75*100,"-")</f>
        <v>-</v>
      </c>
      <c r="AK76" s="628"/>
      <c r="AL76" s="628"/>
      <c r="AM76" s="628"/>
      <c r="AN76" s="628" t="str">
        <f>IFERROR(AN74/AN75*100,"-")</f>
        <v>-</v>
      </c>
      <c r="AO76" s="628"/>
      <c r="AP76" s="628"/>
      <c r="AQ76" s="628"/>
      <c r="AR76" s="629" t="str">
        <f>IFERROR(AR74/AR75*100,"-")</f>
        <v>-</v>
      </c>
      <c r="AS76" s="629"/>
      <c r="AT76" s="629"/>
      <c r="AU76" s="629"/>
      <c r="AV76" s="629"/>
      <c r="AW76" s="629"/>
      <c r="AX76" s="629"/>
      <c r="AY76" s="789"/>
    </row>
    <row r="77" spans="1:52" s="11" customFormat="1" ht="106.5" customHeight="1" x14ac:dyDescent="0.2">
      <c r="A77" s="603" t="s">
        <v>139</v>
      </c>
      <c r="B77" s="604"/>
      <c r="C77" s="604"/>
      <c r="D77" s="604"/>
      <c r="E77" s="604"/>
      <c r="F77" s="605"/>
      <c r="G77" s="606" t="s">
        <v>140</v>
      </c>
      <c r="H77" s="607"/>
      <c r="I77" s="607"/>
      <c r="J77" s="607"/>
      <c r="K77" s="607"/>
      <c r="L77" s="607"/>
      <c r="M77" s="607"/>
      <c r="N77" s="607"/>
      <c r="O77" s="607"/>
      <c r="P77" s="607"/>
      <c r="Q77" s="607"/>
      <c r="R77" s="607"/>
      <c r="S77" s="607"/>
      <c r="T77" s="607"/>
      <c r="U77" s="607"/>
      <c r="V77" s="607"/>
      <c r="W77" s="607"/>
      <c r="X77" s="607"/>
      <c r="Y77" s="607"/>
      <c r="Z77" s="607"/>
      <c r="AA77" s="607"/>
      <c r="AB77" s="607"/>
      <c r="AC77" s="607"/>
      <c r="AD77" s="607"/>
      <c r="AE77" s="607"/>
      <c r="AF77" s="608"/>
      <c r="AG77" s="608"/>
      <c r="AH77" s="608"/>
      <c r="AI77" s="608"/>
      <c r="AJ77" s="608"/>
      <c r="AK77" s="608"/>
      <c r="AL77" s="608"/>
      <c r="AM77" s="608"/>
      <c r="AN77" s="608"/>
      <c r="AO77" s="608"/>
      <c r="AP77" s="608"/>
      <c r="AQ77" s="608"/>
      <c r="AR77" s="608"/>
      <c r="AS77" s="608"/>
      <c r="AT77" s="608"/>
      <c r="AU77" s="608"/>
      <c r="AV77" s="608"/>
      <c r="AW77" s="608"/>
      <c r="AX77" s="608"/>
      <c r="AY77" s="609"/>
    </row>
    <row r="78" spans="1:52" s="11" customFormat="1" ht="15" customHeight="1" x14ac:dyDescent="0.2">
      <c r="A78" s="25"/>
      <c r="B78" s="26"/>
      <c r="C78" s="26"/>
      <c r="D78" s="26"/>
      <c r="E78" s="26"/>
      <c r="F78" s="27"/>
      <c r="G78" s="790"/>
      <c r="H78" s="791"/>
      <c r="I78" s="791"/>
      <c r="J78" s="791"/>
      <c r="K78" s="791"/>
      <c r="L78" s="791"/>
      <c r="M78" s="791"/>
      <c r="N78" s="791"/>
      <c r="O78" s="791"/>
      <c r="P78" s="791"/>
      <c r="Q78" s="791"/>
      <c r="R78" s="791"/>
      <c r="S78" s="791"/>
      <c r="T78" s="791"/>
      <c r="U78" s="791"/>
      <c r="V78" s="791"/>
      <c r="W78" s="791"/>
      <c r="X78" s="791"/>
      <c r="Y78" s="791"/>
      <c r="Z78" s="791"/>
      <c r="AA78" s="791"/>
      <c r="AB78" s="791"/>
      <c r="AC78" s="791"/>
      <c r="AD78" s="791"/>
      <c r="AE78" s="791"/>
      <c r="AF78" s="791"/>
      <c r="AG78" s="791"/>
      <c r="AH78" s="791"/>
      <c r="AI78" s="791"/>
      <c r="AJ78" s="791"/>
      <c r="AK78" s="791"/>
      <c r="AL78" s="791"/>
      <c r="AM78" s="791"/>
      <c r="AN78" s="791"/>
      <c r="AO78" s="791"/>
      <c r="AP78" s="791"/>
      <c r="AQ78" s="791"/>
      <c r="AR78" s="791"/>
      <c r="AS78" s="791"/>
      <c r="AT78" s="791"/>
      <c r="AU78" s="791"/>
      <c r="AV78" s="791"/>
      <c r="AW78" s="791"/>
      <c r="AX78" s="791"/>
      <c r="AY78" s="792"/>
    </row>
    <row r="79" spans="1:52" s="11" customFormat="1" ht="81" customHeight="1" x14ac:dyDescent="0.2">
      <c r="A79" s="682" t="s">
        <v>112</v>
      </c>
      <c r="B79" s="683"/>
      <c r="C79" s="684" t="s">
        <v>141</v>
      </c>
      <c r="D79" s="684"/>
      <c r="E79" s="684"/>
      <c r="F79" s="685"/>
      <c r="G79" s="606" t="s">
        <v>142</v>
      </c>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0"/>
      <c r="AI79" s="220"/>
      <c r="AJ79" s="220"/>
      <c r="AK79" s="220"/>
      <c r="AL79" s="220"/>
      <c r="AM79" s="220"/>
      <c r="AN79" s="220"/>
      <c r="AO79" s="220"/>
      <c r="AP79" s="220"/>
      <c r="AQ79" s="220"/>
      <c r="AR79" s="220"/>
      <c r="AS79" s="220"/>
      <c r="AT79" s="220"/>
      <c r="AU79" s="220"/>
      <c r="AV79" s="220"/>
      <c r="AW79" s="220"/>
      <c r="AX79" s="220"/>
      <c r="AY79" s="221"/>
    </row>
    <row r="80" spans="1:52" s="11" customFormat="1" ht="18.75" customHeight="1" x14ac:dyDescent="0.2">
      <c r="A80" s="635" t="s">
        <v>143</v>
      </c>
      <c r="B80" s="636"/>
      <c r="C80" s="636"/>
      <c r="D80" s="636"/>
      <c r="E80" s="636"/>
      <c r="F80" s="637"/>
      <c r="G80" s="645" t="s">
        <v>129</v>
      </c>
      <c r="H80" s="646"/>
      <c r="I80" s="646"/>
      <c r="J80" s="646"/>
      <c r="K80" s="646"/>
      <c r="L80" s="646"/>
      <c r="M80" s="646"/>
      <c r="N80" s="646"/>
      <c r="O80" s="647"/>
      <c r="P80" s="651" t="s">
        <v>130</v>
      </c>
      <c r="Q80" s="646"/>
      <c r="R80" s="646"/>
      <c r="S80" s="646"/>
      <c r="T80" s="646"/>
      <c r="U80" s="646"/>
      <c r="V80" s="646"/>
      <c r="W80" s="646"/>
      <c r="X80" s="647"/>
      <c r="Y80" s="774"/>
      <c r="Z80" s="775"/>
      <c r="AA80" s="776"/>
      <c r="AB80" s="709" t="s">
        <v>116</v>
      </c>
      <c r="AC80" s="710"/>
      <c r="AD80" s="710"/>
      <c r="AE80" s="711"/>
      <c r="AF80" s="777" t="s">
        <v>117</v>
      </c>
      <c r="AG80" s="778"/>
      <c r="AH80" s="778"/>
      <c r="AI80" s="779"/>
      <c r="AJ80" s="777" t="s">
        <v>118</v>
      </c>
      <c r="AK80" s="778"/>
      <c r="AL80" s="778"/>
      <c r="AM80" s="779"/>
      <c r="AN80" s="777" t="s">
        <v>88</v>
      </c>
      <c r="AO80" s="778"/>
      <c r="AP80" s="778"/>
      <c r="AQ80" s="779"/>
      <c r="AR80" s="702" t="s">
        <v>131</v>
      </c>
      <c r="AS80" s="703"/>
      <c r="AT80" s="703"/>
      <c r="AU80" s="703"/>
      <c r="AV80" s="703"/>
      <c r="AW80" s="703"/>
      <c r="AX80" s="703"/>
      <c r="AY80" s="704"/>
    </row>
    <row r="81" spans="1:52" s="11" customFormat="1" ht="18.75" customHeight="1" x14ac:dyDescent="0.2">
      <c r="A81" s="638"/>
      <c r="B81" s="639"/>
      <c r="C81" s="639"/>
      <c r="D81" s="639"/>
      <c r="E81" s="639"/>
      <c r="F81" s="640"/>
      <c r="G81" s="648"/>
      <c r="H81" s="649"/>
      <c r="I81" s="649"/>
      <c r="J81" s="649"/>
      <c r="K81" s="649"/>
      <c r="L81" s="649"/>
      <c r="M81" s="649"/>
      <c r="N81" s="649"/>
      <c r="O81" s="650"/>
      <c r="P81" s="652"/>
      <c r="Q81" s="649"/>
      <c r="R81" s="649"/>
      <c r="S81" s="649"/>
      <c r="T81" s="649"/>
      <c r="U81" s="649"/>
      <c r="V81" s="649"/>
      <c r="W81" s="649"/>
      <c r="X81" s="650"/>
      <c r="Y81" s="656"/>
      <c r="Z81" s="657"/>
      <c r="AA81" s="658"/>
      <c r="AB81" s="652"/>
      <c r="AC81" s="649"/>
      <c r="AD81" s="649"/>
      <c r="AE81" s="650"/>
      <c r="AF81" s="659"/>
      <c r="AG81" s="660"/>
      <c r="AH81" s="660"/>
      <c r="AI81" s="661"/>
      <c r="AJ81" s="659"/>
      <c r="AK81" s="660"/>
      <c r="AL81" s="660"/>
      <c r="AM81" s="661"/>
      <c r="AN81" s="659"/>
      <c r="AO81" s="660"/>
      <c r="AP81" s="660"/>
      <c r="AQ81" s="661"/>
      <c r="AR81" s="695"/>
      <c r="AS81" s="696"/>
      <c r="AT81" s="696"/>
      <c r="AU81" s="696"/>
      <c r="AV81" s="698">
        <v>6</v>
      </c>
      <c r="AW81" s="698"/>
      <c r="AX81" s="699" t="s">
        <v>132</v>
      </c>
      <c r="AY81" s="700"/>
    </row>
    <row r="82" spans="1:52" s="11" customFormat="1" ht="23.25" customHeight="1" x14ac:dyDescent="0.2">
      <c r="A82" s="641"/>
      <c r="B82" s="639"/>
      <c r="C82" s="639"/>
      <c r="D82" s="639"/>
      <c r="E82" s="639"/>
      <c r="F82" s="640"/>
      <c r="G82" s="662" t="s">
        <v>144</v>
      </c>
      <c r="H82" s="663"/>
      <c r="I82" s="663"/>
      <c r="J82" s="663"/>
      <c r="K82" s="663"/>
      <c r="L82" s="663"/>
      <c r="M82" s="663"/>
      <c r="N82" s="663"/>
      <c r="O82" s="664"/>
      <c r="P82" s="780" t="s">
        <v>145</v>
      </c>
      <c r="Q82" s="780"/>
      <c r="R82" s="780"/>
      <c r="S82" s="780"/>
      <c r="T82" s="780"/>
      <c r="U82" s="780"/>
      <c r="V82" s="780"/>
      <c r="W82" s="780"/>
      <c r="X82" s="781"/>
      <c r="Y82" s="671" t="s">
        <v>135</v>
      </c>
      <c r="Z82" s="672"/>
      <c r="AA82" s="673"/>
      <c r="AB82" s="127" t="s">
        <v>136</v>
      </c>
      <c r="AC82" s="125"/>
      <c r="AD82" s="125"/>
      <c r="AE82" s="125"/>
      <c r="AF82" s="631" t="s">
        <v>19</v>
      </c>
      <c r="AG82" s="631"/>
      <c r="AH82" s="631"/>
      <c r="AI82" s="631"/>
      <c r="AJ82" s="631" t="s">
        <v>19</v>
      </c>
      <c r="AK82" s="631"/>
      <c r="AL82" s="631"/>
      <c r="AM82" s="631"/>
      <c r="AN82" s="631" t="s">
        <v>19</v>
      </c>
      <c r="AO82" s="631"/>
      <c r="AP82" s="631"/>
      <c r="AQ82" s="631"/>
      <c r="AR82" s="631" t="s">
        <v>19</v>
      </c>
      <c r="AS82" s="631"/>
      <c r="AT82" s="631"/>
      <c r="AU82" s="631"/>
      <c r="AV82" s="631"/>
      <c r="AW82" s="631"/>
      <c r="AX82" s="631"/>
      <c r="AY82" s="718"/>
      <c r="AZ82" s="52"/>
    </row>
    <row r="83" spans="1:52" s="11" customFormat="1" ht="23.25" customHeight="1" x14ac:dyDescent="0.2">
      <c r="A83" s="642"/>
      <c r="B83" s="643"/>
      <c r="C83" s="643"/>
      <c r="D83" s="643"/>
      <c r="E83" s="643"/>
      <c r="F83" s="644"/>
      <c r="G83" s="665"/>
      <c r="H83" s="666"/>
      <c r="I83" s="666"/>
      <c r="J83" s="666"/>
      <c r="K83" s="666"/>
      <c r="L83" s="666"/>
      <c r="M83" s="666"/>
      <c r="N83" s="666"/>
      <c r="O83" s="667"/>
      <c r="P83" s="782"/>
      <c r="Q83" s="782"/>
      <c r="R83" s="782"/>
      <c r="S83" s="782"/>
      <c r="T83" s="782"/>
      <c r="U83" s="782"/>
      <c r="V83" s="782"/>
      <c r="W83" s="782"/>
      <c r="X83" s="783"/>
      <c r="Y83" s="53" t="s">
        <v>137</v>
      </c>
      <c r="Z83" s="67"/>
      <c r="AA83" s="54"/>
      <c r="AB83" s="127" t="s">
        <v>136</v>
      </c>
      <c r="AC83" s="125"/>
      <c r="AD83" s="125"/>
      <c r="AE83" s="125"/>
      <c r="AF83" s="631" t="s">
        <v>19</v>
      </c>
      <c r="AG83" s="631"/>
      <c r="AH83" s="631"/>
      <c r="AI83" s="631"/>
      <c r="AJ83" s="631" t="s">
        <v>19</v>
      </c>
      <c r="AK83" s="631"/>
      <c r="AL83" s="631"/>
      <c r="AM83" s="631"/>
      <c r="AN83" s="631" t="s">
        <v>19</v>
      </c>
      <c r="AO83" s="631"/>
      <c r="AP83" s="631"/>
      <c r="AQ83" s="631"/>
      <c r="AR83" s="631">
        <v>45</v>
      </c>
      <c r="AS83" s="631"/>
      <c r="AT83" s="631"/>
      <c r="AU83" s="631"/>
      <c r="AV83" s="631"/>
      <c r="AW83" s="631"/>
      <c r="AX83" s="631"/>
      <c r="AY83" s="718"/>
      <c r="AZ83" s="52"/>
    </row>
    <row r="84" spans="1:52" s="11" customFormat="1" ht="23.25" customHeight="1" x14ac:dyDescent="0.2">
      <c r="A84" s="641"/>
      <c r="B84" s="639"/>
      <c r="C84" s="639"/>
      <c r="D84" s="639"/>
      <c r="E84" s="639"/>
      <c r="F84" s="640"/>
      <c r="G84" s="668"/>
      <c r="H84" s="669"/>
      <c r="I84" s="669"/>
      <c r="J84" s="669"/>
      <c r="K84" s="669"/>
      <c r="L84" s="669"/>
      <c r="M84" s="669"/>
      <c r="N84" s="669"/>
      <c r="O84" s="670"/>
      <c r="P84" s="784"/>
      <c r="Q84" s="784"/>
      <c r="R84" s="784"/>
      <c r="S84" s="784"/>
      <c r="T84" s="784"/>
      <c r="U84" s="784"/>
      <c r="V84" s="784"/>
      <c r="W84" s="784"/>
      <c r="X84" s="785"/>
      <c r="Y84" s="53" t="s">
        <v>138</v>
      </c>
      <c r="Z84" s="67"/>
      <c r="AA84" s="54"/>
      <c r="AB84" s="127" t="s">
        <v>136</v>
      </c>
      <c r="AC84" s="125"/>
      <c r="AD84" s="125"/>
      <c r="AE84" s="125"/>
      <c r="AF84" s="628" t="str">
        <f>IFERROR(AF82/AF83*100,"-")</f>
        <v>-</v>
      </c>
      <c r="AG84" s="628"/>
      <c r="AH84" s="628"/>
      <c r="AI84" s="628"/>
      <c r="AJ84" s="628" t="str">
        <f>IFERROR(AJ82/AJ83*100,"-")</f>
        <v>-</v>
      </c>
      <c r="AK84" s="628"/>
      <c r="AL84" s="628"/>
      <c r="AM84" s="628"/>
      <c r="AN84" s="628" t="str">
        <f>IFERROR(AN82/AN83*100,"-")</f>
        <v>-</v>
      </c>
      <c r="AO84" s="628"/>
      <c r="AP84" s="628"/>
      <c r="AQ84" s="628"/>
      <c r="AR84" s="629" t="str">
        <f>IFERROR(AR82/AR83*100,"-")</f>
        <v>-</v>
      </c>
      <c r="AS84" s="629"/>
      <c r="AT84" s="629"/>
      <c r="AU84" s="629"/>
      <c r="AV84" s="629"/>
      <c r="AW84" s="629"/>
      <c r="AX84" s="629"/>
      <c r="AY84" s="630"/>
      <c r="AZ84" s="52"/>
    </row>
    <row r="85" spans="1:52" s="11" customFormat="1" ht="106.5" customHeight="1" x14ac:dyDescent="0.2">
      <c r="A85" s="603" t="s">
        <v>139</v>
      </c>
      <c r="B85" s="604"/>
      <c r="C85" s="604"/>
      <c r="D85" s="604"/>
      <c r="E85" s="604"/>
      <c r="F85" s="605"/>
      <c r="G85" s="606" t="s">
        <v>146</v>
      </c>
      <c r="H85" s="607"/>
      <c r="I85" s="607"/>
      <c r="J85" s="607"/>
      <c r="K85" s="607"/>
      <c r="L85" s="607"/>
      <c r="M85" s="607"/>
      <c r="N85" s="607"/>
      <c r="O85" s="607"/>
      <c r="P85" s="607"/>
      <c r="Q85" s="607"/>
      <c r="R85" s="607"/>
      <c r="S85" s="607"/>
      <c r="T85" s="607"/>
      <c r="U85" s="607"/>
      <c r="V85" s="607"/>
      <c r="W85" s="607"/>
      <c r="X85" s="607"/>
      <c r="Y85" s="607"/>
      <c r="Z85" s="607"/>
      <c r="AA85" s="607"/>
      <c r="AB85" s="607"/>
      <c r="AC85" s="607"/>
      <c r="AD85" s="607"/>
      <c r="AE85" s="607"/>
      <c r="AF85" s="608"/>
      <c r="AG85" s="608"/>
      <c r="AH85" s="608"/>
      <c r="AI85" s="608"/>
      <c r="AJ85" s="608"/>
      <c r="AK85" s="608"/>
      <c r="AL85" s="608"/>
      <c r="AM85" s="608"/>
      <c r="AN85" s="608"/>
      <c r="AO85" s="608"/>
      <c r="AP85" s="608"/>
      <c r="AQ85" s="608"/>
      <c r="AR85" s="608"/>
      <c r="AS85" s="608"/>
      <c r="AT85" s="608"/>
      <c r="AU85" s="608"/>
      <c r="AV85" s="608"/>
      <c r="AW85" s="608"/>
      <c r="AX85" s="608"/>
      <c r="AY85" s="609"/>
    </row>
    <row r="86" spans="1:52" s="11" customFormat="1" ht="15" customHeight="1" x14ac:dyDescent="0.2">
      <c r="A86" s="25"/>
      <c r="B86" s="26"/>
      <c r="C86" s="26"/>
      <c r="D86" s="26"/>
      <c r="E86" s="26"/>
      <c r="F86" s="27"/>
      <c r="G86" s="679"/>
      <c r="H86" s="680"/>
      <c r="I86" s="680"/>
      <c r="J86" s="680"/>
      <c r="K86" s="680"/>
      <c r="L86" s="680"/>
      <c r="M86" s="680"/>
      <c r="N86" s="680"/>
      <c r="O86" s="680"/>
      <c r="P86" s="680"/>
      <c r="Q86" s="680"/>
      <c r="R86" s="680"/>
      <c r="S86" s="680"/>
      <c r="T86" s="680"/>
      <c r="U86" s="680"/>
      <c r="V86" s="680"/>
      <c r="W86" s="680"/>
      <c r="X86" s="680"/>
      <c r="Y86" s="680"/>
      <c r="Z86" s="680"/>
      <c r="AA86" s="680"/>
      <c r="AB86" s="680"/>
      <c r="AC86" s="680"/>
      <c r="AD86" s="680"/>
      <c r="AE86" s="680"/>
      <c r="AF86" s="680"/>
      <c r="AG86" s="680"/>
      <c r="AH86" s="680"/>
      <c r="AI86" s="680"/>
      <c r="AJ86" s="680"/>
      <c r="AK86" s="680"/>
      <c r="AL86" s="680"/>
      <c r="AM86" s="680"/>
      <c r="AN86" s="680"/>
      <c r="AO86" s="680"/>
      <c r="AP86" s="680"/>
      <c r="AQ86" s="680"/>
      <c r="AR86" s="680"/>
      <c r="AS86" s="680"/>
      <c r="AT86" s="680"/>
      <c r="AU86" s="680"/>
      <c r="AV86" s="680"/>
      <c r="AW86" s="680"/>
      <c r="AX86" s="680"/>
      <c r="AY86" s="681"/>
    </row>
    <row r="87" spans="1:52" s="11" customFormat="1" ht="85.5" customHeight="1" x14ac:dyDescent="0.2">
      <c r="A87" s="682" t="s">
        <v>112</v>
      </c>
      <c r="B87" s="683"/>
      <c r="C87" s="684" t="s">
        <v>147</v>
      </c>
      <c r="D87" s="684"/>
      <c r="E87" s="684"/>
      <c r="F87" s="685"/>
      <c r="G87" s="686" t="s">
        <v>148</v>
      </c>
      <c r="H87" s="687"/>
      <c r="I87" s="687"/>
      <c r="J87" s="687"/>
      <c r="K87" s="687"/>
      <c r="L87" s="687"/>
      <c r="M87" s="687"/>
      <c r="N87" s="687"/>
      <c r="O87" s="687"/>
      <c r="P87" s="687"/>
      <c r="Q87" s="687"/>
      <c r="R87" s="687"/>
      <c r="S87" s="687"/>
      <c r="T87" s="687"/>
      <c r="U87" s="687"/>
      <c r="V87" s="687"/>
      <c r="W87" s="687"/>
      <c r="X87" s="687"/>
      <c r="Y87" s="687"/>
      <c r="Z87" s="687"/>
      <c r="AA87" s="687"/>
      <c r="AB87" s="687"/>
      <c r="AC87" s="687"/>
      <c r="AD87" s="687"/>
      <c r="AE87" s="687"/>
      <c r="AF87" s="687"/>
      <c r="AG87" s="687"/>
      <c r="AH87" s="687"/>
      <c r="AI87" s="687"/>
      <c r="AJ87" s="687"/>
      <c r="AK87" s="687"/>
      <c r="AL87" s="687"/>
      <c r="AM87" s="687"/>
      <c r="AN87" s="687"/>
      <c r="AO87" s="687"/>
      <c r="AP87" s="687"/>
      <c r="AQ87" s="687"/>
      <c r="AR87" s="687"/>
      <c r="AS87" s="687"/>
      <c r="AT87" s="687"/>
      <c r="AU87" s="687"/>
      <c r="AV87" s="687"/>
      <c r="AW87" s="687"/>
      <c r="AX87" s="687"/>
      <c r="AY87" s="688"/>
    </row>
    <row r="88" spans="1:52" s="11" customFormat="1" ht="18.75" customHeight="1" x14ac:dyDescent="0.2">
      <c r="A88" s="635" t="s">
        <v>149</v>
      </c>
      <c r="B88" s="636"/>
      <c r="C88" s="636"/>
      <c r="D88" s="636"/>
      <c r="E88" s="636"/>
      <c r="F88" s="637"/>
      <c r="G88" s="645" t="s">
        <v>129</v>
      </c>
      <c r="H88" s="646"/>
      <c r="I88" s="646"/>
      <c r="J88" s="646"/>
      <c r="K88" s="646"/>
      <c r="L88" s="646"/>
      <c r="M88" s="646"/>
      <c r="N88" s="646"/>
      <c r="O88" s="647"/>
      <c r="P88" s="651" t="s">
        <v>130</v>
      </c>
      <c r="Q88" s="646"/>
      <c r="R88" s="646"/>
      <c r="S88" s="646"/>
      <c r="T88" s="646"/>
      <c r="U88" s="646"/>
      <c r="V88" s="646"/>
      <c r="W88" s="646"/>
      <c r="X88" s="647"/>
      <c r="Y88" s="653"/>
      <c r="Z88" s="654"/>
      <c r="AA88" s="655"/>
      <c r="AB88" s="651" t="s">
        <v>116</v>
      </c>
      <c r="AC88" s="646"/>
      <c r="AD88" s="646"/>
      <c r="AE88" s="647"/>
      <c r="AF88" s="659" t="s">
        <v>117</v>
      </c>
      <c r="AG88" s="660"/>
      <c r="AH88" s="660"/>
      <c r="AI88" s="661"/>
      <c r="AJ88" s="659" t="s">
        <v>118</v>
      </c>
      <c r="AK88" s="660"/>
      <c r="AL88" s="660"/>
      <c r="AM88" s="661"/>
      <c r="AN88" s="659" t="s">
        <v>88</v>
      </c>
      <c r="AO88" s="660"/>
      <c r="AP88" s="660"/>
      <c r="AQ88" s="661"/>
      <c r="AR88" s="695" t="s">
        <v>150</v>
      </c>
      <c r="AS88" s="696"/>
      <c r="AT88" s="696"/>
      <c r="AU88" s="696"/>
      <c r="AV88" s="696"/>
      <c r="AW88" s="696"/>
      <c r="AX88" s="696"/>
      <c r="AY88" s="697"/>
    </row>
    <row r="89" spans="1:52" s="11" customFormat="1" ht="18.75" customHeight="1" x14ac:dyDescent="0.2">
      <c r="A89" s="638"/>
      <c r="B89" s="639"/>
      <c r="C89" s="639"/>
      <c r="D89" s="639"/>
      <c r="E89" s="639"/>
      <c r="F89" s="640"/>
      <c r="G89" s="648"/>
      <c r="H89" s="649"/>
      <c r="I89" s="649"/>
      <c r="J89" s="649"/>
      <c r="K89" s="649"/>
      <c r="L89" s="649"/>
      <c r="M89" s="649"/>
      <c r="N89" s="649"/>
      <c r="O89" s="650"/>
      <c r="P89" s="652"/>
      <c r="Q89" s="649"/>
      <c r="R89" s="649"/>
      <c r="S89" s="649"/>
      <c r="T89" s="649"/>
      <c r="U89" s="649"/>
      <c r="V89" s="649"/>
      <c r="W89" s="649"/>
      <c r="X89" s="650"/>
      <c r="Y89" s="656"/>
      <c r="Z89" s="657"/>
      <c r="AA89" s="658"/>
      <c r="AB89" s="652"/>
      <c r="AC89" s="649"/>
      <c r="AD89" s="649"/>
      <c r="AE89" s="650"/>
      <c r="AF89" s="659"/>
      <c r="AG89" s="660"/>
      <c r="AH89" s="660"/>
      <c r="AI89" s="661"/>
      <c r="AJ89" s="659"/>
      <c r="AK89" s="660"/>
      <c r="AL89" s="660"/>
      <c r="AM89" s="661"/>
      <c r="AN89" s="659"/>
      <c r="AO89" s="660"/>
      <c r="AP89" s="660"/>
      <c r="AQ89" s="661"/>
      <c r="AR89" s="695"/>
      <c r="AS89" s="696"/>
      <c r="AT89" s="696"/>
      <c r="AU89" s="696"/>
      <c r="AV89" s="698">
        <v>9</v>
      </c>
      <c r="AW89" s="698"/>
      <c r="AX89" s="699" t="s">
        <v>132</v>
      </c>
      <c r="AY89" s="700"/>
    </row>
    <row r="90" spans="1:52" s="11" customFormat="1" ht="29.4" customHeight="1" x14ac:dyDescent="0.2">
      <c r="A90" s="641"/>
      <c r="B90" s="639"/>
      <c r="C90" s="639"/>
      <c r="D90" s="639"/>
      <c r="E90" s="639"/>
      <c r="F90" s="640"/>
      <c r="G90" s="662" t="s">
        <v>151</v>
      </c>
      <c r="H90" s="663"/>
      <c r="I90" s="663"/>
      <c r="J90" s="663"/>
      <c r="K90" s="663"/>
      <c r="L90" s="663"/>
      <c r="M90" s="663"/>
      <c r="N90" s="663"/>
      <c r="O90" s="664"/>
      <c r="P90" s="765" t="s">
        <v>455</v>
      </c>
      <c r="Q90" s="765"/>
      <c r="R90" s="765"/>
      <c r="S90" s="765"/>
      <c r="T90" s="765"/>
      <c r="U90" s="765"/>
      <c r="V90" s="765"/>
      <c r="W90" s="765"/>
      <c r="X90" s="769"/>
      <c r="Y90" s="671" t="s">
        <v>135</v>
      </c>
      <c r="Z90" s="672"/>
      <c r="AA90" s="673"/>
      <c r="AB90" s="674" t="s">
        <v>124</v>
      </c>
      <c r="AC90" s="675"/>
      <c r="AD90" s="675"/>
      <c r="AE90" s="675"/>
      <c r="AF90" s="631" t="s">
        <v>19</v>
      </c>
      <c r="AG90" s="631"/>
      <c r="AH90" s="631"/>
      <c r="AI90" s="631"/>
      <c r="AJ90" s="631" t="s">
        <v>19</v>
      </c>
      <c r="AK90" s="631"/>
      <c r="AL90" s="631"/>
      <c r="AM90" s="631"/>
      <c r="AN90" s="631" t="s">
        <v>19</v>
      </c>
      <c r="AO90" s="631"/>
      <c r="AP90" s="631"/>
      <c r="AQ90" s="631"/>
      <c r="AR90" s="631" t="s">
        <v>19</v>
      </c>
      <c r="AS90" s="631"/>
      <c r="AT90" s="631"/>
      <c r="AU90" s="631"/>
      <c r="AV90" s="631"/>
      <c r="AW90" s="631"/>
      <c r="AX90" s="631"/>
      <c r="AY90" s="634"/>
    </row>
    <row r="91" spans="1:52" s="11" customFormat="1" ht="29.4" customHeight="1" x14ac:dyDescent="0.2">
      <c r="A91" s="642"/>
      <c r="B91" s="643"/>
      <c r="C91" s="643"/>
      <c r="D91" s="643"/>
      <c r="E91" s="643"/>
      <c r="F91" s="644"/>
      <c r="G91" s="665"/>
      <c r="H91" s="666"/>
      <c r="I91" s="666"/>
      <c r="J91" s="666"/>
      <c r="K91" s="666"/>
      <c r="L91" s="666"/>
      <c r="M91" s="666"/>
      <c r="N91" s="666"/>
      <c r="O91" s="667"/>
      <c r="P91" s="787"/>
      <c r="Q91" s="787"/>
      <c r="R91" s="787"/>
      <c r="S91" s="787"/>
      <c r="T91" s="787"/>
      <c r="U91" s="787"/>
      <c r="V91" s="787"/>
      <c r="W91" s="787"/>
      <c r="X91" s="788"/>
      <c r="Y91" s="53" t="s">
        <v>137</v>
      </c>
      <c r="Z91" s="67"/>
      <c r="AA91" s="54"/>
      <c r="AB91" s="127" t="s">
        <v>124</v>
      </c>
      <c r="AC91" s="125"/>
      <c r="AD91" s="125"/>
      <c r="AE91" s="125"/>
      <c r="AF91" s="631" t="s">
        <v>19</v>
      </c>
      <c r="AG91" s="631"/>
      <c r="AH91" s="631"/>
      <c r="AI91" s="631"/>
      <c r="AJ91" s="631" t="s">
        <v>19</v>
      </c>
      <c r="AK91" s="631"/>
      <c r="AL91" s="631"/>
      <c r="AM91" s="631"/>
      <c r="AN91" s="631" t="s">
        <v>19</v>
      </c>
      <c r="AO91" s="631"/>
      <c r="AP91" s="631"/>
      <c r="AQ91" s="631"/>
      <c r="AR91" s="631">
        <v>25</v>
      </c>
      <c r="AS91" s="631"/>
      <c r="AT91" s="631"/>
      <c r="AU91" s="631"/>
      <c r="AV91" s="631"/>
      <c r="AW91" s="631"/>
      <c r="AX91" s="631"/>
      <c r="AY91" s="634"/>
    </row>
    <row r="92" spans="1:52" s="11" customFormat="1" ht="29.4" customHeight="1" x14ac:dyDescent="0.2">
      <c r="A92" s="641"/>
      <c r="B92" s="639"/>
      <c r="C92" s="639"/>
      <c r="D92" s="639"/>
      <c r="E92" s="639"/>
      <c r="F92" s="640"/>
      <c r="G92" s="668"/>
      <c r="H92" s="669"/>
      <c r="I92" s="669"/>
      <c r="J92" s="669"/>
      <c r="K92" s="669"/>
      <c r="L92" s="669"/>
      <c r="M92" s="669"/>
      <c r="N92" s="669"/>
      <c r="O92" s="670"/>
      <c r="P92" s="767"/>
      <c r="Q92" s="767"/>
      <c r="R92" s="767"/>
      <c r="S92" s="767"/>
      <c r="T92" s="767"/>
      <c r="U92" s="767"/>
      <c r="V92" s="767"/>
      <c r="W92" s="767"/>
      <c r="X92" s="771"/>
      <c r="Y92" s="53" t="s">
        <v>138</v>
      </c>
      <c r="Z92" s="67"/>
      <c r="AA92" s="54"/>
      <c r="AB92" s="127" t="s">
        <v>136</v>
      </c>
      <c r="AC92" s="125"/>
      <c r="AD92" s="125"/>
      <c r="AE92" s="125"/>
      <c r="AF92" s="628" t="str">
        <f>IFERROR(AF90/AF91*100,"-")</f>
        <v>-</v>
      </c>
      <c r="AG92" s="628"/>
      <c r="AH92" s="628"/>
      <c r="AI92" s="628"/>
      <c r="AJ92" s="628" t="str">
        <f>IFERROR(AJ90/AJ91*100,"-")</f>
        <v>-</v>
      </c>
      <c r="AK92" s="628"/>
      <c r="AL92" s="628"/>
      <c r="AM92" s="628"/>
      <c r="AN92" s="628" t="str">
        <f>IFERROR(AN90/AN91*100,"-")</f>
        <v>-</v>
      </c>
      <c r="AO92" s="628"/>
      <c r="AP92" s="628"/>
      <c r="AQ92" s="628"/>
      <c r="AR92" s="676" t="str">
        <f>IFERROR(AR90/AR91*100,"-")</f>
        <v>-</v>
      </c>
      <c r="AS92" s="676"/>
      <c r="AT92" s="676"/>
      <c r="AU92" s="676"/>
      <c r="AV92" s="676"/>
      <c r="AW92" s="676"/>
      <c r="AX92" s="676"/>
      <c r="AY92" s="786"/>
      <c r="AZ92" s="52"/>
    </row>
    <row r="93" spans="1:52" s="11" customFormat="1" ht="106.5" customHeight="1" x14ac:dyDescent="0.2">
      <c r="A93" s="603" t="s">
        <v>139</v>
      </c>
      <c r="B93" s="604"/>
      <c r="C93" s="604"/>
      <c r="D93" s="604"/>
      <c r="E93" s="604"/>
      <c r="F93" s="605"/>
      <c r="G93" s="755" t="s">
        <v>152</v>
      </c>
      <c r="H93" s="756"/>
      <c r="I93" s="756"/>
      <c r="J93" s="756"/>
      <c r="K93" s="756"/>
      <c r="L93" s="756"/>
      <c r="M93" s="756"/>
      <c r="N93" s="756"/>
      <c r="O93" s="756"/>
      <c r="P93" s="756"/>
      <c r="Q93" s="756"/>
      <c r="R93" s="756"/>
      <c r="S93" s="756"/>
      <c r="T93" s="756"/>
      <c r="U93" s="756"/>
      <c r="V93" s="756"/>
      <c r="W93" s="756"/>
      <c r="X93" s="756"/>
      <c r="Y93" s="756"/>
      <c r="Z93" s="756"/>
      <c r="AA93" s="756"/>
      <c r="AB93" s="756"/>
      <c r="AC93" s="756"/>
      <c r="AD93" s="756"/>
      <c r="AE93" s="756"/>
      <c r="AF93" s="757"/>
      <c r="AG93" s="757"/>
      <c r="AH93" s="757"/>
      <c r="AI93" s="757"/>
      <c r="AJ93" s="757"/>
      <c r="AK93" s="757"/>
      <c r="AL93" s="757"/>
      <c r="AM93" s="757"/>
      <c r="AN93" s="757"/>
      <c r="AO93" s="757"/>
      <c r="AP93" s="757"/>
      <c r="AQ93" s="757"/>
      <c r="AR93" s="757"/>
      <c r="AS93" s="757"/>
      <c r="AT93" s="757"/>
      <c r="AU93" s="757"/>
      <c r="AV93" s="757"/>
      <c r="AW93" s="757"/>
      <c r="AX93" s="757"/>
      <c r="AY93" s="758"/>
    </row>
    <row r="94" spans="1:52" s="11" customFormat="1" ht="22.5" customHeight="1" x14ac:dyDescent="0.2">
      <c r="A94" s="610" t="s">
        <v>153</v>
      </c>
      <c r="B94" s="611"/>
      <c r="C94" s="611"/>
      <c r="D94" s="611"/>
      <c r="E94" s="611"/>
      <c r="F94" s="612"/>
      <c r="G94" s="619" t="s">
        <v>154</v>
      </c>
      <c r="H94" s="620"/>
      <c r="I94" s="620"/>
      <c r="J94" s="620"/>
      <c r="K94" s="620"/>
      <c r="L94" s="620"/>
      <c r="M94" s="620"/>
      <c r="N94" s="620"/>
      <c r="O94" s="620"/>
      <c r="P94" s="620"/>
      <c r="Q94" s="620"/>
      <c r="R94" s="620"/>
      <c r="S94" s="620"/>
      <c r="T94" s="620"/>
      <c r="U94" s="620"/>
      <c r="V94" s="620"/>
      <c r="W94" s="620"/>
      <c r="X94" s="620"/>
      <c r="Y94" s="620"/>
      <c r="Z94" s="620"/>
      <c r="AA94" s="620"/>
      <c r="AB94" s="620"/>
      <c r="AC94" s="620"/>
      <c r="AD94" s="620"/>
      <c r="AE94" s="620"/>
      <c r="AF94" s="620"/>
      <c r="AG94" s="620"/>
      <c r="AH94" s="620"/>
      <c r="AI94" s="620"/>
      <c r="AJ94" s="620"/>
      <c r="AK94" s="620"/>
      <c r="AL94" s="620"/>
      <c r="AM94" s="620"/>
      <c r="AN94" s="620"/>
      <c r="AO94" s="620"/>
      <c r="AP94" s="620"/>
      <c r="AQ94" s="620"/>
      <c r="AR94" s="620"/>
      <c r="AS94" s="620"/>
      <c r="AT94" s="620"/>
      <c r="AU94" s="620"/>
      <c r="AV94" s="620"/>
      <c r="AW94" s="620"/>
      <c r="AX94" s="620"/>
      <c r="AY94" s="621"/>
    </row>
    <row r="95" spans="1:52" s="11" customFormat="1" ht="47.25" customHeight="1" x14ac:dyDescent="0.2">
      <c r="A95" s="613"/>
      <c r="B95" s="614"/>
      <c r="C95" s="614"/>
      <c r="D95" s="614"/>
      <c r="E95" s="614"/>
      <c r="F95" s="615"/>
      <c r="G95" s="622" t="s">
        <v>19</v>
      </c>
      <c r="H95" s="623"/>
      <c r="I95" s="623"/>
      <c r="J95" s="623"/>
      <c r="K95" s="623"/>
      <c r="L95" s="623"/>
      <c r="M95" s="623"/>
      <c r="N95" s="623"/>
      <c r="O95" s="623"/>
      <c r="P95" s="623"/>
      <c r="Q95" s="623"/>
      <c r="R95" s="623"/>
      <c r="S95" s="623"/>
      <c r="T95" s="623"/>
      <c r="U95" s="623"/>
      <c r="V95" s="623"/>
      <c r="W95" s="623"/>
      <c r="X95" s="623"/>
      <c r="Y95" s="623"/>
      <c r="Z95" s="623"/>
      <c r="AA95" s="623"/>
      <c r="AB95" s="623"/>
      <c r="AC95" s="623"/>
      <c r="AD95" s="623"/>
      <c r="AE95" s="623"/>
      <c r="AF95" s="623"/>
      <c r="AG95" s="623"/>
      <c r="AH95" s="623"/>
      <c r="AI95" s="623"/>
      <c r="AJ95" s="623"/>
      <c r="AK95" s="623"/>
      <c r="AL95" s="623"/>
      <c r="AM95" s="623"/>
      <c r="AN95" s="623"/>
      <c r="AO95" s="623"/>
      <c r="AP95" s="623"/>
      <c r="AQ95" s="623"/>
      <c r="AR95" s="623"/>
      <c r="AS95" s="623"/>
      <c r="AT95" s="623"/>
      <c r="AU95" s="623"/>
      <c r="AV95" s="623"/>
      <c r="AW95" s="623"/>
      <c r="AX95" s="623"/>
      <c r="AY95" s="624"/>
    </row>
    <row r="96" spans="1:52" s="11" customFormat="1" ht="22.5" customHeight="1" x14ac:dyDescent="0.2">
      <c r="A96" s="613"/>
      <c r="B96" s="614"/>
      <c r="C96" s="614"/>
      <c r="D96" s="614"/>
      <c r="E96" s="614"/>
      <c r="F96" s="615"/>
      <c r="G96" s="619" t="s">
        <v>155</v>
      </c>
      <c r="H96" s="620"/>
      <c r="I96" s="620"/>
      <c r="J96" s="620"/>
      <c r="K96" s="620"/>
      <c r="L96" s="620"/>
      <c r="M96" s="620"/>
      <c r="N96" s="620"/>
      <c r="O96" s="620"/>
      <c r="P96" s="620"/>
      <c r="Q96" s="620"/>
      <c r="R96" s="620"/>
      <c r="S96" s="620"/>
      <c r="T96" s="620"/>
      <c r="U96" s="620"/>
      <c r="V96" s="620"/>
      <c r="W96" s="620"/>
      <c r="X96" s="620"/>
      <c r="Y96" s="620"/>
      <c r="Z96" s="620"/>
      <c r="AA96" s="620"/>
      <c r="AB96" s="620"/>
      <c r="AC96" s="620"/>
      <c r="AD96" s="620"/>
      <c r="AE96" s="620"/>
      <c r="AF96" s="620"/>
      <c r="AG96" s="620"/>
      <c r="AH96" s="620"/>
      <c r="AI96" s="620"/>
      <c r="AJ96" s="620"/>
      <c r="AK96" s="620"/>
      <c r="AL96" s="620"/>
      <c r="AM96" s="620"/>
      <c r="AN96" s="620"/>
      <c r="AO96" s="620"/>
      <c r="AP96" s="620"/>
      <c r="AQ96" s="620"/>
      <c r="AR96" s="620"/>
      <c r="AS96" s="620"/>
      <c r="AT96" s="620"/>
      <c r="AU96" s="620"/>
      <c r="AV96" s="620"/>
      <c r="AW96" s="620"/>
      <c r="AX96" s="620"/>
      <c r="AY96" s="621"/>
    </row>
    <row r="97" spans="1:52" s="11" customFormat="1" ht="42.75" customHeight="1" thickBot="1" x14ac:dyDescent="0.25">
      <c r="A97" s="616"/>
      <c r="B97" s="617"/>
      <c r="C97" s="617"/>
      <c r="D97" s="617"/>
      <c r="E97" s="617"/>
      <c r="F97" s="618"/>
      <c r="G97" s="625" t="s">
        <v>19</v>
      </c>
      <c r="H97" s="626"/>
      <c r="I97" s="626"/>
      <c r="J97" s="626"/>
      <c r="K97" s="626"/>
      <c r="L97" s="626"/>
      <c r="M97" s="626"/>
      <c r="N97" s="626"/>
      <c r="O97" s="626"/>
      <c r="P97" s="626"/>
      <c r="Q97" s="626"/>
      <c r="R97" s="626"/>
      <c r="S97" s="626"/>
      <c r="T97" s="626"/>
      <c r="U97" s="626"/>
      <c r="V97" s="626"/>
      <c r="W97" s="626"/>
      <c r="X97" s="626"/>
      <c r="Y97" s="626"/>
      <c r="Z97" s="626"/>
      <c r="AA97" s="626"/>
      <c r="AB97" s="626"/>
      <c r="AC97" s="626"/>
      <c r="AD97" s="626"/>
      <c r="AE97" s="626"/>
      <c r="AF97" s="626"/>
      <c r="AG97" s="626"/>
      <c r="AH97" s="626"/>
      <c r="AI97" s="626"/>
      <c r="AJ97" s="626"/>
      <c r="AK97" s="626"/>
      <c r="AL97" s="626"/>
      <c r="AM97" s="626"/>
      <c r="AN97" s="626"/>
      <c r="AO97" s="626"/>
      <c r="AP97" s="626"/>
      <c r="AQ97" s="626"/>
      <c r="AR97" s="626"/>
      <c r="AS97" s="626"/>
      <c r="AT97" s="626"/>
      <c r="AU97" s="626"/>
      <c r="AV97" s="626"/>
      <c r="AW97" s="626"/>
      <c r="AX97" s="626"/>
      <c r="AY97" s="627"/>
    </row>
    <row r="98" spans="1:52" s="11" customFormat="1" ht="61.5" customHeight="1" x14ac:dyDescent="0.2">
      <c r="A98" s="735" t="s">
        <v>156</v>
      </c>
      <c r="B98" s="736"/>
      <c r="C98" s="736"/>
      <c r="D98" s="736"/>
      <c r="E98" s="736"/>
      <c r="F98" s="737"/>
      <c r="G98" s="738" t="s">
        <v>157</v>
      </c>
      <c r="H98" s="772"/>
      <c r="I98" s="772"/>
      <c r="J98" s="772"/>
      <c r="K98" s="772"/>
      <c r="L98" s="772"/>
      <c r="M98" s="772"/>
      <c r="N98" s="772"/>
      <c r="O98" s="772"/>
      <c r="P98" s="772"/>
      <c r="Q98" s="772"/>
      <c r="R98" s="772"/>
      <c r="S98" s="772"/>
      <c r="T98" s="772"/>
      <c r="U98" s="772"/>
      <c r="V98" s="772"/>
      <c r="W98" s="772"/>
      <c r="X98" s="772"/>
      <c r="Y98" s="772"/>
      <c r="Z98" s="772"/>
      <c r="AA98" s="772"/>
      <c r="AB98" s="772"/>
      <c r="AC98" s="772"/>
      <c r="AD98" s="772"/>
      <c r="AE98" s="772"/>
      <c r="AF98" s="772"/>
      <c r="AG98" s="772"/>
      <c r="AH98" s="772"/>
      <c r="AI98" s="772"/>
      <c r="AJ98" s="772"/>
      <c r="AK98" s="772"/>
      <c r="AL98" s="772"/>
      <c r="AM98" s="772"/>
      <c r="AN98" s="772"/>
      <c r="AO98" s="772"/>
      <c r="AP98" s="772"/>
      <c r="AQ98" s="772"/>
      <c r="AR98" s="772"/>
      <c r="AS98" s="772"/>
      <c r="AT98" s="772"/>
      <c r="AU98" s="772"/>
      <c r="AV98" s="772"/>
      <c r="AW98" s="772"/>
      <c r="AX98" s="772"/>
      <c r="AY98" s="773"/>
    </row>
    <row r="99" spans="1:52" s="11" customFormat="1" ht="41.25" customHeight="1" x14ac:dyDescent="0.2">
      <c r="A99" s="741" t="s">
        <v>112</v>
      </c>
      <c r="B99" s="742"/>
      <c r="C99" s="742"/>
      <c r="D99" s="742"/>
      <c r="E99" s="742"/>
      <c r="F99" s="743"/>
      <c r="G99" s="23"/>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43"/>
    </row>
    <row r="100" spans="1:52" s="11" customFormat="1" ht="27" customHeight="1" x14ac:dyDescent="0.2">
      <c r="A100" s="744" t="s">
        <v>158</v>
      </c>
      <c r="B100" s="745"/>
      <c r="C100" s="745"/>
      <c r="D100" s="745"/>
      <c r="E100" s="745"/>
      <c r="F100" s="746"/>
      <c r="G100" s="753" t="s">
        <v>114</v>
      </c>
      <c r="H100" s="208"/>
      <c r="I100" s="208"/>
      <c r="J100" s="208"/>
      <c r="K100" s="208"/>
      <c r="L100" s="208"/>
      <c r="M100" s="208"/>
      <c r="N100" s="208"/>
      <c r="O100" s="208"/>
      <c r="P100" s="754" t="s">
        <v>115</v>
      </c>
      <c r="Q100" s="208"/>
      <c r="R100" s="208"/>
      <c r="S100" s="208"/>
      <c r="T100" s="208"/>
      <c r="U100" s="208"/>
      <c r="V100" s="208"/>
      <c r="W100" s="208"/>
      <c r="X100" s="209"/>
      <c r="Y100" s="656"/>
      <c r="Z100" s="657"/>
      <c r="AA100" s="658"/>
      <c r="AB100" s="53" t="s">
        <v>116</v>
      </c>
      <c r="AC100" s="67"/>
      <c r="AD100" s="67"/>
      <c r="AE100" s="54"/>
      <c r="AF100" s="719" t="s">
        <v>117</v>
      </c>
      <c r="AG100" s="720"/>
      <c r="AH100" s="720"/>
      <c r="AI100" s="721"/>
      <c r="AJ100" s="719" t="s">
        <v>118</v>
      </c>
      <c r="AK100" s="720"/>
      <c r="AL100" s="720"/>
      <c r="AM100" s="721"/>
      <c r="AN100" s="719" t="s">
        <v>88</v>
      </c>
      <c r="AO100" s="720"/>
      <c r="AP100" s="720"/>
      <c r="AQ100" s="721"/>
      <c r="AR100" s="722" t="s">
        <v>119</v>
      </c>
      <c r="AS100" s="723"/>
      <c r="AT100" s="723"/>
      <c r="AU100" s="724"/>
      <c r="AV100" s="722" t="s">
        <v>120</v>
      </c>
      <c r="AW100" s="723"/>
      <c r="AX100" s="723"/>
      <c r="AY100" s="725"/>
    </row>
    <row r="101" spans="1:52" s="11" customFormat="1" ht="23.25" customHeight="1" x14ac:dyDescent="0.2">
      <c r="A101" s="747"/>
      <c r="B101" s="748"/>
      <c r="C101" s="748"/>
      <c r="D101" s="748"/>
      <c r="E101" s="748"/>
      <c r="F101" s="749"/>
      <c r="G101" s="764" t="s">
        <v>121</v>
      </c>
      <c r="H101" s="765"/>
      <c r="I101" s="765"/>
      <c r="J101" s="765"/>
      <c r="K101" s="765"/>
      <c r="L101" s="765"/>
      <c r="M101" s="765"/>
      <c r="N101" s="765"/>
      <c r="O101" s="765"/>
      <c r="P101" s="768" t="s">
        <v>122</v>
      </c>
      <c r="Q101" s="765"/>
      <c r="R101" s="765"/>
      <c r="S101" s="765"/>
      <c r="T101" s="765"/>
      <c r="U101" s="765"/>
      <c r="V101" s="765"/>
      <c r="W101" s="765"/>
      <c r="X101" s="769"/>
      <c r="Y101" s="732" t="s">
        <v>123</v>
      </c>
      <c r="Z101" s="733"/>
      <c r="AA101" s="734"/>
      <c r="AB101" s="674" t="s">
        <v>124</v>
      </c>
      <c r="AC101" s="675"/>
      <c r="AD101" s="675"/>
      <c r="AE101" s="717"/>
      <c r="AF101" s="712">
        <v>252</v>
      </c>
      <c r="AG101" s="712"/>
      <c r="AH101" s="712"/>
      <c r="AI101" s="712"/>
      <c r="AJ101" s="712">
        <v>259</v>
      </c>
      <c r="AK101" s="712"/>
      <c r="AL101" s="712"/>
      <c r="AM101" s="712"/>
      <c r="AN101" s="712">
        <v>263</v>
      </c>
      <c r="AO101" s="712"/>
      <c r="AP101" s="712"/>
      <c r="AQ101" s="712"/>
      <c r="AR101" s="712" t="s">
        <v>19</v>
      </c>
      <c r="AS101" s="712"/>
      <c r="AT101" s="712"/>
      <c r="AU101" s="712"/>
      <c r="AV101" s="713" t="s">
        <v>19</v>
      </c>
      <c r="AW101" s="714"/>
      <c r="AX101" s="714"/>
      <c r="AY101" s="715"/>
    </row>
    <row r="102" spans="1:52" s="11" customFormat="1" ht="23.25" customHeight="1" x14ac:dyDescent="0.2">
      <c r="A102" s="750"/>
      <c r="B102" s="751"/>
      <c r="C102" s="751"/>
      <c r="D102" s="751"/>
      <c r="E102" s="751"/>
      <c r="F102" s="752"/>
      <c r="G102" s="766"/>
      <c r="H102" s="767"/>
      <c r="I102" s="767"/>
      <c r="J102" s="767"/>
      <c r="K102" s="767"/>
      <c r="L102" s="767"/>
      <c r="M102" s="767"/>
      <c r="N102" s="767"/>
      <c r="O102" s="767"/>
      <c r="P102" s="770"/>
      <c r="Q102" s="767"/>
      <c r="R102" s="767"/>
      <c r="S102" s="767"/>
      <c r="T102" s="767"/>
      <c r="U102" s="767"/>
      <c r="V102" s="767"/>
      <c r="W102" s="767"/>
      <c r="X102" s="771"/>
      <c r="Y102" s="716" t="s">
        <v>125</v>
      </c>
      <c r="Z102" s="675"/>
      <c r="AA102" s="717"/>
      <c r="AB102" s="674" t="s">
        <v>124</v>
      </c>
      <c r="AC102" s="675"/>
      <c r="AD102" s="675"/>
      <c r="AE102" s="717"/>
      <c r="AF102" s="712">
        <v>200</v>
      </c>
      <c r="AG102" s="712"/>
      <c r="AH102" s="712"/>
      <c r="AI102" s="712"/>
      <c r="AJ102" s="712">
        <v>250</v>
      </c>
      <c r="AK102" s="712"/>
      <c r="AL102" s="712"/>
      <c r="AM102" s="712"/>
      <c r="AN102" s="712">
        <v>350</v>
      </c>
      <c r="AO102" s="712"/>
      <c r="AP102" s="712"/>
      <c r="AQ102" s="712"/>
      <c r="AR102" s="712">
        <v>250</v>
      </c>
      <c r="AS102" s="712"/>
      <c r="AT102" s="712"/>
      <c r="AU102" s="712"/>
      <c r="AV102" s="713">
        <v>250</v>
      </c>
      <c r="AW102" s="714"/>
      <c r="AX102" s="714"/>
      <c r="AY102" s="715"/>
    </row>
    <row r="103" spans="1:52" s="11" customFormat="1" ht="13.5" customHeight="1" x14ac:dyDescent="0.2">
      <c r="A103" s="25"/>
      <c r="B103" s="26"/>
      <c r="C103" s="26"/>
      <c r="D103" s="26"/>
      <c r="E103" s="26"/>
      <c r="F103" s="27"/>
      <c r="G103" s="679"/>
      <c r="H103" s="680"/>
      <c r="I103" s="680"/>
      <c r="J103" s="680"/>
      <c r="K103" s="680"/>
      <c r="L103" s="680"/>
      <c r="M103" s="680"/>
      <c r="N103" s="680"/>
      <c r="O103" s="680"/>
      <c r="P103" s="680"/>
      <c r="Q103" s="680"/>
      <c r="R103" s="680"/>
      <c r="S103" s="680"/>
      <c r="T103" s="680"/>
      <c r="U103" s="680"/>
      <c r="V103" s="680"/>
      <c r="W103" s="680"/>
      <c r="X103" s="680"/>
      <c r="Y103" s="680"/>
      <c r="Z103" s="680"/>
      <c r="AA103" s="680"/>
      <c r="AB103" s="680"/>
      <c r="AC103" s="680"/>
      <c r="AD103" s="680"/>
      <c r="AE103" s="680"/>
      <c r="AF103" s="680"/>
      <c r="AG103" s="680"/>
      <c r="AH103" s="680"/>
      <c r="AI103" s="680"/>
      <c r="AJ103" s="680"/>
      <c r="AK103" s="680"/>
      <c r="AL103" s="680"/>
      <c r="AM103" s="680"/>
      <c r="AN103" s="680"/>
      <c r="AO103" s="680"/>
      <c r="AP103" s="680"/>
      <c r="AQ103" s="680"/>
      <c r="AR103" s="680"/>
      <c r="AS103" s="680"/>
      <c r="AT103" s="680"/>
      <c r="AU103" s="680"/>
      <c r="AV103" s="680"/>
      <c r="AW103" s="680"/>
      <c r="AX103" s="680"/>
      <c r="AY103" s="681"/>
    </row>
    <row r="104" spans="1:52" s="11" customFormat="1" ht="79.5" customHeight="1" x14ac:dyDescent="0.2">
      <c r="A104" s="682" t="s">
        <v>112</v>
      </c>
      <c r="B104" s="683"/>
      <c r="C104" s="684" t="s">
        <v>159</v>
      </c>
      <c r="D104" s="684"/>
      <c r="E104" s="684"/>
      <c r="F104" s="685"/>
      <c r="G104" s="686" t="s">
        <v>449</v>
      </c>
      <c r="H104" s="687"/>
      <c r="I104" s="687"/>
      <c r="J104" s="687"/>
      <c r="K104" s="687"/>
      <c r="L104" s="687"/>
      <c r="M104" s="687"/>
      <c r="N104" s="687"/>
      <c r="O104" s="687"/>
      <c r="P104" s="687"/>
      <c r="Q104" s="687"/>
      <c r="R104" s="687"/>
      <c r="S104" s="687"/>
      <c r="T104" s="687"/>
      <c r="U104" s="687"/>
      <c r="V104" s="687"/>
      <c r="W104" s="687"/>
      <c r="X104" s="687"/>
      <c r="Y104" s="687"/>
      <c r="Z104" s="687"/>
      <c r="AA104" s="687"/>
      <c r="AB104" s="687"/>
      <c r="AC104" s="687"/>
      <c r="AD104" s="687"/>
      <c r="AE104" s="687"/>
      <c r="AF104" s="687"/>
      <c r="AG104" s="687"/>
      <c r="AH104" s="687"/>
      <c r="AI104" s="687"/>
      <c r="AJ104" s="687"/>
      <c r="AK104" s="687"/>
      <c r="AL104" s="687"/>
      <c r="AM104" s="687"/>
      <c r="AN104" s="687"/>
      <c r="AO104" s="687"/>
      <c r="AP104" s="687"/>
      <c r="AQ104" s="687"/>
      <c r="AR104" s="687"/>
      <c r="AS104" s="687"/>
      <c r="AT104" s="687"/>
      <c r="AU104" s="687"/>
      <c r="AV104" s="687"/>
      <c r="AW104" s="687"/>
      <c r="AX104" s="687"/>
      <c r="AY104" s="688"/>
    </row>
    <row r="105" spans="1:52" s="11" customFormat="1" ht="18.75" customHeight="1" x14ac:dyDescent="0.2">
      <c r="A105" s="635" t="s">
        <v>160</v>
      </c>
      <c r="B105" s="636"/>
      <c r="C105" s="636"/>
      <c r="D105" s="636"/>
      <c r="E105" s="636"/>
      <c r="F105" s="637"/>
      <c r="G105" s="645" t="s">
        <v>129</v>
      </c>
      <c r="H105" s="646"/>
      <c r="I105" s="646"/>
      <c r="J105" s="646"/>
      <c r="K105" s="646"/>
      <c r="L105" s="646"/>
      <c r="M105" s="646"/>
      <c r="N105" s="646"/>
      <c r="O105" s="647"/>
      <c r="P105" s="651" t="s">
        <v>130</v>
      </c>
      <c r="Q105" s="646"/>
      <c r="R105" s="646"/>
      <c r="S105" s="646"/>
      <c r="T105" s="646"/>
      <c r="U105" s="646"/>
      <c r="V105" s="646"/>
      <c r="W105" s="646"/>
      <c r="X105" s="647"/>
      <c r="Y105" s="656"/>
      <c r="Z105" s="657"/>
      <c r="AA105" s="658"/>
      <c r="AB105" s="709" t="s">
        <v>116</v>
      </c>
      <c r="AC105" s="710"/>
      <c r="AD105" s="710"/>
      <c r="AE105" s="711"/>
      <c r="AF105" s="659" t="s">
        <v>117</v>
      </c>
      <c r="AG105" s="660"/>
      <c r="AH105" s="660"/>
      <c r="AI105" s="661"/>
      <c r="AJ105" s="701" t="s">
        <v>118</v>
      </c>
      <c r="AK105" s="701"/>
      <c r="AL105" s="701"/>
      <c r="AM105" s="659"/>
      <c r="AN105" s="701" t="s">
        <v>88</v>
      </c>
      <c r="AO105" s="701"/>
      <c r="AP105" s="701"/>
      <c r="AQ105" s="659"/>
      <c r="AR105" s="702" t="s">
        <v>131</v>
      </c>
      <c r="AS105" s="703"/>
      <c r="AT105" s="703"/>
      <c r="AU105" s="703"/>
      <c r="AV105" s="703"/>
      <c r="AW105" s="703"/>
      <c r="AX105" s="703"/>
      <c r="AY105" s="704"/>
    </row>
    <row r="106" spans="1:52" s="11" customFormat="1" ht="18.75" customHeight="1" x14ac:dyDescent="0.2">
      <c r="A106" s="638"/>
      <c r="B106" s="639"/>
      <c r="C106" s="639"/>
      <c r="D106" s="639"/>
      <c r="E106" s="639"/>
      <c r="F106" s="640"/>
      <c r="G106" s="648"/>
      <c r="H106" s="649"/>
      <c r="I106" s="649"/>
      <c r="J106" s="649"/>
      <c r="K106" s="649"/>
      <c r="L106" s="649"/>
      <c r="M106" s="649"/>
      <c r="N106" s="649"/>
      <c r="O106" s="650"/>
      <c r="P106" s="652"/>
      <c r="Q106" s="649"/>
      <c r="R106" s="649"/>
      <c r="S106" s="649"/>
      <c r="T106" s="649"/>
      <c r="U106" s="649"/>
      <c r="V106" s="649"/>
      <c r="W106" s="649"/>
      <c r="X106" s="650"/>
      <c r="Y106" s="706"/>
      <c r="Z106" s="707"/>
      <c r="AA106" s="708"/>
      <c r="AB106" s="652"/>
      <c r="AC106" s="649"/>
      <c r="AD106" s="649"/>
      <c r="AE106" s="650"/>
      <c r="AF106" s="659"/>
      <c r="AG106" s="660"/>
      <c r="AH106" s="660"/>
      <c r="AI106" s="661"/>
      <c r="AJ106" s="701"/>
      <c r="AK106" s="701"/>
      <c r="AL106" s="701"/>
      <c r="AM106" s="659"/>
      <c r="AN106" s="701"/>
      <c r="AO106" s="701"/>
      <c r="AP106" s="701"/>
      <c r="AQ106" s="659"/>
      <c r="AR106" s="695"/>
      <c r="AS106" s="696"/>
      <c r="AT106" s="696"/>
      <c r="AU106" s="696"/>
      <c r="AV106" s="698">
        <v>5</v>
      </c>
      <c r="AW106" s="698"/>
      <c r="AX106" s="699" t="s">
        <v>132</v>
      </c>
      <c r="AY106" s="700"/>
    </row>
    <row r="107" spans="1:52" s="11" customFormat="1" ht="23.25" customHeight="1" x14ac:dyDescent="0.2">
      <c r="A107" s="641"/>
      <c r="B107" s="639"/>
      <c r="C107" s="639"/>
      <c r="D107" s="639"/>
      <c r="E107" s="639"/>
      <c r="F107" s="640"/>
      <c r="G107" s="662" t="s">
        <v>162</v>
      </c>
      <c r="H107" s="663"/>
      <c r="I107" s="663"/>
      <c r="J107" s="663"/>
      <c r="K107" s="663"/>
      <c r="L107" s="663"/>
      <c r="M107" s="663"/>
      <c r="N107" s="663"/>
      <c r="O107" s="664"/>
      <c r="P107" s="663" t="s">
        <v>163</v>
      </c>
      <c r="Q107" s="663"/>
      <c r="R107" s="663"/>
      <c r="S107" s="663"/>
      <c r="T107" s="663"/>
      <c r="U107" s="663"/>
      <c r="V107" s="663"/>
      <c r="W107" s="663"/>
      <c r="X107" s="664"/>
      <c r="Y107" s="759" t="s">
        <v>135</v>
      </c>
      <c r="Z107" s="760"/>
      <c r="AA107" s="761"/>
      <c r="AB107" s="674" t="s">
        <v>136</v>
      </c>
      <c r="AC107" s="675"/>
      <c r="AD107" s="675"/>
      <c r="AE107" s="675"/>
      <c r="AF107" s="631" t="s">
        <v>19</v>
      </c>
      <c r="AG107" s="631"/>
      <c r="AH107" s="631"/>
      <c r="AI107" s="631"/>
      <c r="AJ107" s="631" t="s">
        <v>19</v>
      </c>
      <c r="AK107" s="631"/>
      <c r="AL107" s="631"/>
      <c r="AM107" s="631"/>
      <c r="AN107" s="631" t="s">
        <v>19</v>
      </c>
      <c r="AO107" s="631"/>
      <c r="AP107" s="631"/>
      <c r="AQ107" s="631"/>
      <c r="AR107" s="631" t="s">
        <v>19</v>
      </c>
      <c r="AS107" s="631"/>
      <c r="AT107" s="631"/>
      <c r="AU107" s="631"/>
      <c r="AV107" s="631"/>
      <c r="AW107" s="631"/>
      <c r="AX107" s="631"/>
      <c r="AY107" s="634"/>
      <c r="AZ107" s="44"/>
    </row>
    <row r="108" spans="1:52" s="11" customFormat="1" ht="23.25" customHeight="1" x14ac:dyDescent="0.2">
      <c r="A108" s="642"/>
      <c r="B108" s="643"/>
      <c r="C108" s="643"/>
      <c r="D108" s="643"/>
      <c r="E108" s="643"/>
      <c r="F108" s="644"/>
      <c r="G108" s="665"/>
      <c r="H108" s="666"/>
      <c r="I108" s="666"/>
      <c r="J108" s="666"/>
      <c r="K108" s="666"/>
      <c r="L108" s="666"/>
      <c r="M108" s="666"/>
      <c r="N108" s="666"/>
      <c r="O108" s="667"/>
      <c r="P108" s="666"/>
      <c r="Q108" s="666"/>
      <c r="R108" s="666"/>
      <c r="S108" s="666"/>
      <c r="T108" s="666"/>
      <c r="U108" s="666"/>
      <c r="V108" s="666"/>
      <c r="W108" s="666"/>
      <c r="X108" s="667"/>
      <c r="Y108" s="762" t="s">
        <v>137</v>
      </c>
      <c r="Z108" s="620"/>
      <c r="AA108" s="763"/>
      <c r="AB108" s="127" t="s">
        <v>136</v>
      </c>
      <c r="AC108" s="125"/>
      <c r="AD108" s="125"/>
      <c r="AE108" s="125"/>
      <c r="AF108" s="631" t="s">
        <v>19</v>
      </c>
      <c r="AG108" s="631"/>
      <c r="AH108" s="631"/>
      <c r="AI108" s="631"/>
      <c r="AJ108" s="631" t="s">
        <v>19</v>
      </c>
      <c r="AK108" s="631"/>
      <c r="AL108" s="631"/>
      <c r="AM108" s="631"/>
      <c r="AN108" s="631" t="s">
        <v>19</v>
      </c>
      <c r="AO108" s="631"/>
      <c r="AP108" s="631"/>
      <c r="AQ108" s="631"/>
      <c r="AR108" s="631">
        <v>80</v>
      </c>
      <c r="AS108" s="631"/>
      <c r="AT108" s="631"/>
      <c r="AU108" s="631"/>
      <c r="AV108" s="631"/>
      <c r="AW108" s="631"/>
      <c r="AX108" s="631"/>
      <c r="AY108" s="634"/>
      <c r="AZ108" s="52"/>
    </row>
    <row r="109" spans="1:52" s="11" customFormat="1" ht="23.25" customHeight="1" x14ac:dyDescent="0.2">
      <c r="A109" s="641"/>
      <c r="B109" s="639"/>
      <c r="C109" s="639"/>
      <c r="D109" s="639"/>
      <c r="E109" s="639"/>
      <c r="F109" s="640"/>
      <c r="G109" s="668"/>
      <c r="H109" s="669"/>
      <c r="I109" s="669"/>
      <c r="J109" s="669"/>
      <c r="K109" s="669"/>
      <c r="L109" s="669"/>
      <c r="M109" s="669"/>
      <c r="N109" s="669"/>
      <c r="O109" s="670"/>
      <c r="P109" s="669"/>
      <c r="Q109" s="669"/>
      <c r="R109" s="669"/>
      <c r="S109" s="669"/>
      <c r="T109" s="669"/>
      <c r="U109" s="669"/>
      <c r="V109" s="669"/>
      <c r="W109" s="669"/>
      <c r="X109" s="670"/>
      <c r="Y109" s="762" t="s">
        <v>138</v>
      </c>
      <c r="Z109" s="620"/>
      <c r="AA109" s="763"/>
      <c r="AB109" s="127" t="s">
        <v>136</v>
      </c>
      <c r="AC109" s="125"/>
      <c r="AD109" s="125"/>
      <c r="AE109" s="125"/>
      <c r="AF109" s="628" t="str">
        <f>IFERROR(AF107/AF108*100,"-")</f>
        <v>-</v>
      </c>
      <c r="AG109" s="628"/>
      <c r="AH109" s="628"/>
      <c r="AI109" s="628"/>
      <c r="AJ109" s="628" t="str">
        <f>IFERROR(AJ107/AJ108*100,"-")</f>
        <v>-</v>
      </c>
      <c r="AK109" s="628"/>
      <c r="AL109" s="628"/>
      <c r="AM109" s="628"/>
      <c r="AN109" s="628" t="str">
        <f>IFERROR(AN107/AN108*100,"-")</f>
        <v>-</v>
      </c>
      <c r="AO109" s="628"/>
      <c r="AP109" s="628"/>
      <c r="AQ109" s="628"/>
      <c r="AR109" s="676" t="str">
        <f>IFERROR(AR107/AR108*100,"-")</f>
        <v>-</v>
      </c>
      <c r="AS109" s="676"/>
      <c r="AT109" s="676"/>
      <c r="AU109" s="676"/>
      <c r="AV109" s="676"/>
      <c r="AW109" s="676"/>
      <c r="AX109" s="676"/>
      <c r="AY109" s="677"/>
    </row>
    <row r="110" spans="1:52" s="11" customFormat="1" ht="106.5" customHeight="1" x14ac:dyDescent="0.2">
      <c r="A110" s="603" t="s">
        <v>139</v>
      </c>
      <c r="B110" s="604"/>
      <c r="C110" s="604"/>
      <c r="D110" s="604"/>
      <c r="E110" s="604"/>
      <c r="F110" s="605"/>
      <c r="G110" s="678" t="s">
        <v>164</v>
      </c>
      <c r="H110" s="607"/>
      <c r="I110" s="607"/>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8"/>
      <c r="AG110" s="608"/>
      <c r="AH110" s="608"/>
      <c r="AI110" s="608"/>
      <c r="AJ110" s="608"/>
      <c r="AK110" s="608"/>
      <c r="AL110" s="608"/>
      <c r="AM110" s="608"/>
      <c r="AN110" s="608"/>
      <c r="AO110" s="608"/>
      <c r="AP110" s="608"/>
      <c r="AQ110" s="608"/>
      <c r="AR110" s="608"/>
      <c r="AS110" s="608"/>
      <c r="AT110" s="608"/>
      <c r="AU110" s="608"/>
      <c r="AV110" s="608"/>
      <c r="AW110" s="608"/>
      <c r="AX110" s="608"/>
      <c r="AY110" s="609"/>
    </row>
    <row r="111" spans="1:52" s="11" customFormat="1" ht="15" customHeight="1" x14ac:dyDescent="0.2">
      <c r="A111" s="25"/>
      <c r="B111" s="26"/>
      <c r="C111" s="26"/>
      <c r="D111" s="26"/>
      <c r="E111" s="26"/>
      <c r="F111" s="27"/>
      <c r="G111" s="679"/>
      <c r="H111" s="680"/>
      <c r="I111" s="680"/>
      <c r="J111" s="680"/>
      <c r="K111" s="680"/>
      <c r="L111" s="680"/>
      <c r="M111" s="680"/>
      <c r="N111" s="680"/>
      <c r="O111" s="680"/>
      <c r="P111" s="680"/>
      <c r="Q111" s="680"/>
      <c r="R111" s="680"/>
      <c r="S111" s="680"/>
      <c r="T111" s="680"/>
      <c r="U111" s="680"/>
      <c r="V111" s="680"/>
      <c r="W111" s="680"/>
      <c r="X111" s="680"/>
      <c r="Y111" s="680"/>
      <c r="Z111" s="680"/>
      <c r="AA111" s="680"/>
      <c r="AB111" s="680"/>
      <c r="AC111" s="680"/>
      <c r="AD111" s="680"/>
      <c r="AE111" s="680"/>
      <c r="AF111" s="680"/>
      <c r="AG111" s="680"/>
      <c r="AH111" s="680"/>
      <c r="AI111" s="680"/>
      <c r="AJ111" s="680"/>
      <c r="AK111" s="680"/>
      <c r="AL111" s="680"/>
      <c r="AM111" s="680"/>
      <c r="AN111" s="680"/>
      <c r="AO111" s="680"/>
      <c r="AP111" s="680"/>
      <c r="AQ111" s="680"/>
      <c r="AR111" s="680"/>
      <c r="AS111" s="680"/>
      <c r="AT111" s="680"/>
      <c r="AU111" s="680"/>
      <c r="AV111" s="680"/>
      <c r="AW111" s="680"/>
      <c r="AX111" s="680"/>
      <c r="AY111" s="681"/>
    </row>
    <row r="112" spans="1:52" s="11" customFormat="1" ht="81" customHeight="1" x14ac:dyDescent="0.2">
      <c r="A112" s="682" t="s">
        <v>112</v>
      </c>
      <c r="B112" s="683"/>
      <c r="C112" s="684" t="s">
        <v>452</v>
      </c>
      <c r="D112" s="684"/>
      <c r="E112" s="684"/>
      <c r="F112" s="685"/>
      <c r="G112" s="755" t="s">
        <v>457</v>
      </c>
      <c r="H112" s="1013"/>
      <c r="I112" s="1013"/>
      <c r="J112" s="1013"/>
      <c r="K112" s="1013"/>
      <c r="L112" s="1013"/>
      <c r="M112" s="1013"/>
      <c r="N112" s="1013"/>
      <c r="O112" s="1013"/>
      <c r="P112" s="1013"/>
      <c r="Q112" s="1013"/>
      <c r="R112" s="1013"/>
      <c r="S112" s="1013"/>
      <c r="T112" s="1013"/>
      <c r="U112" s="1013"/>
      <c r="V112" s="1013"/>
      <c r="W112" s="1013"/>
      <c r="X112" s="1013"/>
      <c r="Y112" s="1013"/>
      <c r="Z112" s="1013"/>
      <c r="AA112" s="1013"/>
      <c r="AB112" s="1013"/>
      <c r="AC112" s="1013"/>
      <c r="AD112" s="1013"/>
      <c r="AE112" s="1013"/>
      <c r="AF112" s="1013"/>
      <c r="AG112" s="1013"/>
      <c r="AH112" s="1013"/>
      <c r="AI112" s="1013"/>
      <c r="AJ112" s="1013"/>
      <c r="AK112" s="1013"/>
      <c r="AL112" s="1013"/>
      <c r="AM112" s="1013"/>
      <c r="AN112" s="1013"/>
      <c r="AO112" s="1013"/>
      <c r="AP112" s="1013"/>
      <c r="AQ112" s="1013"/>
      <c r="AR112" s="1013"/>
      <c r="AS112" s="1013"/>
      <c r="AT112" s="1013"/>
      <c r="AU112" s="1013"/>
      <c r="AV112" s="1013"/>
      <c r="AW112" s="1013"/>
      <c r="AX112" s="1013"/>
      <c r="AY112" s="1014"/>
    </row>
    <row r="113" spans="1:52" s="11" customFormat="1" ht="18.75" customHeight="1" x14ac:dyDescent="0.2">
      <c r="A113" s="635" t="s">
        <v>453</v>
      </c>
      <c r="B113" s="636"/>
      <c r="C113" s="636"/>
      <c r="D113" s="636"/>
      <c r="E113" s="636"/>
      <c r="F113" s="637"/>
      <c r="G113" s="645" t="s">
        <v>129</v>
      </c>
      <c r="H113" s="646"/>
      <c r="I113" s="646"/>
      <c r="J113" s="646"/>
      <c r="K113" s="646"/>
      <c r="L113" s="646"/>
      <c r="M113" s="646"/>
      <c r="N113" s="646"/>
      <c r="O113" s="647"/>
      <c r="P113" s="651" t="s">
        <v>130</v>
      </c>
      <c r="Q113" s="646"/>
      <c r="R113" s="646"/>
      <c r="S113" s="646"/>
      <c r="T113" s="646"/>
      <c r="U113" s="646"/>
      <c r="V113" s="646"/>
      <c r="W113" s="646"/>
      <c r="X113" s="647"/>
      <c r="Y113" s="774"/>
      <c r="Z113" s="775"/>
      <c r="AA113" s="776"/>
      <c r="AB113" s="709" t="s">
        <v>116</v>
      </c>
      <c r="AC113" s="710"/>
      <c r="AD113" s="710"/>
      <c r="AE113" s="711"/>
      <c r="AF113" s="777" t="s">
        <v>117</v>
      </c>
      <c r="AG113" s="778"/>
      <c r="AH113" s="778"/>
      <c r="AI113" s="779"/>
      <c r="AJ113" s="777" t="s">
        <v>118</v>
      </c>
      <c r="AK113" s="778"/>
      <c r="AL113" s="778"/>
      <c r="AM113" s="779"/>
      <c r="AN113" s="777" t="s">
        <v>88</v>
      </c>
      <c r="AO113" s="778"/>
      <c r="AP113" s="778"/>
      <c r="AQ113" s="779"/>
      <c r="AR113" s="702" t="s">
        <v>131</v>
      </c>
      <c r="AS113" s="703"/>
      <c r="AT113" s="703"/>
      <c r="AU113" s="703"/>
      <c r="AV113" s="703"/>
      <c r="AW113" s="703"/>
      <c r="AX113" s="703"/>
      <c r="AY113" s="704"/>
    </row>
    <row r="114" spans="1:52" s="11" customFormat="1" ht="18.75" customHeight="1" x14ac:dyDescent="0.2">
      <c r="A114" s="638"/>
      <c r="B114" s="639"/>
      <c r="C114" s="639"/>
      <c r="D114" s="639"/>
      <c r="E114" s="639"/>
      <c r="F114" s="640"/>
      <c r="G114" s="648"/>
      <c r="H114" s="649"/>
      <c r="I114" s="649"/>
      <c r="J114" s="649"/>
      <c r="K114" s="649"/>
      <c r="L114" s="649"/>
      <c r="M114" s="649"/>
      <c r="N114" s="649"/>
      <c r="O114" s="650"/>
      <c r="P114" s="652"/>
      <c r="Q114" s="649"/>
      <c r="R114" s="649"/>
      <c r="S114" s="649"/>
      <c r="T114" s="649"/>
      <c r="U114" s="649"/>
      <c r="V114" s="649"/>
      <c r="W114" s="649"/>
      <c r="X114" s="650"/>
      <c r="Y114" s="656"/>
      <c r="Z114" s="657"/>
      <c r="AA114" s="658"/>
      <c r="AB114" s="652"/>
      <c r="AC114" s="649"/>
      <c r="AD114" s="649"/>
      <c r="AE114" s="650"/>
      <c r="AF114" s="659"/>
      <c r="AG114" s="660"/>
      <c r="AH114" s="660"/>
      <c r="AI114" s="661"/>
      <c r="AJ114" s="659"/>
      <c r="AK114" s="660"/>
      <c r="AL114" s="660"/>
      <c r="AM114" s="661"/>
      <c r="AN114" s="659"/>
      <c r="AO114" s="660"/>
      <c r="AP114" s="660"/>
      <c r="AQ114" s="661"/>
      <c r="AR114" s="695"/>
      <c r="AS114" s="696"/>
      <c r="AT114" s="696"/>
      <c r="AU114" s="696"/>
      <c r="AV114" s="698">
        <v>6</v>
      </c>
      <c r="AW114" s="698"/>
      <c r="AX114" s="699" t="s">
        <v>132</v>
      </c>
      <c r="AY114" s="700"/>
    </row>
    <row r="115" spans="1:52" s="11" customFormat="1" ht="23.25" customHeight="1" x14ac:dyDescent="0.2">
      <c r="A115" s="641"/>
      <c r="B115" s="639"/>
      <c r="C115" s="639"/>
      <c r="D115" s="639"/>
      <c r="E115" s="639"/>
      <c r="F115" s="640"/>
      <c r="G115" s="662" t="s">
        <v>454</v>
      </c>
      <c r="H115" s="663"/>
      <c r="I115" s="663"/>
      <c r="J115" s="663"/>
      <c r="K115" s="663"/>
      <c r="L115" s="663"/>
      <c r="M115" s="663"/>
      <c r="N115" s="663"/>
      <c r="O115" s="664"/>
      <c r="P115" s="663" t="s">
        <v>456</v>
      </c>
      <c r="Q115" s="663"/>
      <c r="R115" s="663"/>
      <c r="S115" s="663"/>
      <c r="T115" s="663"/>
      <c r="U115" s="663"/>
      <c r="V115" s="663"/>
      <c r="W115" s="663"/>
      <c r="X115" s="664"/>
      <c r="Y115" s="671" t="s">
        <v>135</v>
      </c>
      <c r="Z115" s="672"/>
      <c r="AA115" s="673"/>
      <c r="AB115" s="674" t="s">
        <v>124</v>
      </c>
      <c r="AC115" s="675"/>
      <c r="AD115" s="675"/>
      <c r="AE115" s="675"/>
      <c r="AF115" s="631" t="s">
        <v>19</v>
      </c>
      <c r="AG115" s="631"/>
      <c r="AH115" s="631"/>
      <c r="AI115" s="631"/>
      <c r="AJ115" s="631" t="s">
        <v>19</v>
      </c>
      <c r="AK115" s="631"/>
      <c r="AL115" s="631"/>
      <c r="AM115" s="631"/>
      <c r="AN115" s="631" t="s">
        <v>19</v>
      </c>
      <c r="AO115" s="631"/>
      <c r="AP115" s="631"/>
      <c r="AQ115" s="631"/>
      <c r="AR115" s="632" t="s">
        <v>19</v>
      </c>
      <c r="AS115" s="632"/>
      <c r="AT115" s="632"/>
      <c r="AU115" s="632"/>
      <c r="AV115" s="632"/>
      <c r="AW115" s="632"/>
      <c r="AX115" s="632"/>
      <c r="AY115" s="633"/>
    </row>
    <row r="116" spans="1:52" s="11" customFormat="1" ht="23.25" customHeight="1" x14ac:dyDescent="0.2">
      <c r="A116" s="642"/>
      <c r="B116" s="643"/>
      <c r="C116" s="643"/>
      <c r="D116" s="643"/>
      <c r="E116" s="643"/>
      <c r="F116" s="644"/>
      <c r="G116" s="665"/>
      <c r="H116" s="666"/>
      <c r="I116" s="666"/>
      <c r="J116" s="666"/>
      <c r="K116" s="666"/>
      <c r="L116" s="666"/>
      <c r="M116" s="666"/>
      <c r="N116" s="666"/>
      <c r="O116" s="667"/>
      <c r="P116" s="666"/>
      <c r="Q116" s="666"/>
      <c r="R116" s="666"/>
      <c r="S116" s="666"/>
      <c r="T116" s="666"/>
      <c r="U116" s="666"/>
      <c r="V116" s="666"/>
      <c r="W116" s="666"/>
      <c r="X116" s="667"/>
      <c r="Y116" s="53" t="s">
        <v>137</v>
      </c>
      <c r="Z116" s="67"/>
      <c r="AA116" s="54"/>
      <c r="AB116" s="127" t="s">
        <v>124</v>
      </c>
      <c r="AC116" s="125"/>
      <c r="AD116" s="125"/>
      <c r="AE116" s="125"/>
      <c r="AF116" s="631" t="s">
        <v>19</v>
      </c>
      <c r="AG116" s="631"/>
      <c r="AH116" s="631"/>
      <c r="AI116" s="631"/>
      <c r="AJ116" s="631" t="s">
        <v>19</v>
      </c>
      <c r="AK116" s="631"/>
      <c r="AL116" s="631"/>
      <c r="AM116" s="631"/>
      <c r="AN116" s="631" t="s">
        <v>19</v>
      </c>
      <c r="AO116" s="631"/>
      <c r="AP116" s="631"/>
      <c r="AQ116" s="631"/>
      <c r="AR116" s="631">
        <v>252</v>
      </c>
      <c r="AS116" s="631"/>
      <c r="AT116" s="631"/>
      <c r="AU116" s="631"/>
      <c r="AV116" s="631"/>
      <c r="AW116" s="631"/>
      <c r="AX116" s="631"/>
      <c r="AY116" s="634"/>
    </row>
    <row r="117" spans="1:52" s="11" customFormat="1" ht="23.25" customHeight="1" x14ac:dyDescent="0.2">
      <c r="A117" s="641"/>
      <c r="B117" s="639"/>
      <c r="C117" s="639"/>
      <c r="D117" s="639"/>
      <c r="E117" s="639"/>
      <c r="F117" s="640"/>
      <c r="G117" s="668"/>
      <c r="H117" s="669"/>
      <c r="I117" s="669"/>
      <c r="J117" s="669"/>
      <c r="K117" s="669"/>
      <c r="L117" s="669"/>
      <c r="M117" s="669"/>
      <c r="N117" s="669"/>
      <c r="O117" s="670"/>
      <c r="P117" s="669"/>
      <c r="Q117" s="669"/>
      <c r="R117" s="669"/>
      <c r="S117" s="669"/>
      <c r="T117" s="669"/>
      <c r="U117" s="669"/>
      <c r="V117" s="669"/>
      <c r="W117" s="669"/>
      <c r="X117" s="670"/>
      <c r="Y117" s="53" t="s">
        <v>138</v>
      </c>
      <c r="Z117" s="67"/>
      <c r="AA117" s="54"/>
      <c r="AB117" s="127" t="s">
        <v>136</v>
      </c>
      <c r="AC117" s="125"/>
      <c r="AD117" s="125"/>
      <c r="AE117" s="125"/>
      <c r="AF117" s="628" t="str">
        <f t="shared" ref="AF117" si="0">IFERROR(AF115/AF116*100,"-")</f>
        <v>-</v>
      </c>
      <c r="AG117" s="628"/>
      <c r="AH117" s="628"/>
      <c r="AI117" s="628"/>
      <c r="AJ117" s="628" t="str">
        <f t="shared" ref="AJ117" si="1">IFERROR(AJ115/AJ116*100,"-")</f>
        <v>-</v>
      </c>
      <c r="AK117" s="628"/>
      <c r="AL117" s="628"/>
      <c r="AM117" s="628"/>
      <c r="AN117" s="628" t="str">
        <f t="shared" ref="AN117" si="2">IFERROR(AN115/AN116*100,"-")</f>
        <v>-</v>
      </c>
      <c r="AO117" s="628"/>
      <c r="AP117" s="628"/>
      <c r="AQ117" s="628"/>
      <c r="AR117" s="629" t="str">
        <f>IFERROR(AR115/AR116*100,"-")</f>
        <v>-</v>
      </c>
      <c r="AS117" s="629"/>
      <c r="AT117" s="629"/>
      <c r="AU117" s="629"/>
      <c r="AV117" s="629"/>
      <c r="AW117" s="629"/>
      <c r="AX117" s="629"/>
      <c r="AY117" s="789"/>
    </row>
    <row r="118" spans="1:52" s="11" customFormat="1" ht="106.5" customHeight="1" x14ac:dyDescent="0.2">
      <c r="A118" s="603" t="s">
        <v>139</v>
      </c>
      <c r="B118" s="604"/>
      <c r="C118" s="604"/>
      <c r="D118" s="604"/>
      <c r="E118" s="604"/>
      <c r="F118" s="605"/>
      <c r="G118" s="755" t="s">
        <v>161</v>
      </c>
      <c r="H118" s="756"/>
      <c r="I118" s="756"/>
      <c r="J118" s="756"/>
      <c r="K118" s="756"/>
      <c r="L118" s="756"/>
      <c r="M118" s="756"/>
      <c r="N118" s="756"/>
      <c r="O118" s="756"/>
      <c r="P118" s="756"/>
      <c r="Q118" s="756"/>
      <c r="R118" s="756"/>
      <c r="S118" s="756"/>
      <c r="T118" s="756"/>
      <c r="U118" s="756"/>
      <c r="V118" s="756"/>
      <c r="W118" s="756"/>
      <c r="X118" s="756"/>
      <c r="Y118" s="756"/>
      <c r="Z118" s="756"/>
      <c r="AA118" s="756"/>
      <c r="AB118" s="756"/>
      <c r="AC118" s="756"/>
      <c r="AD118" s="756"/>
      <c r="AE118" s="756"/>
      <c r="AF118" s="757"/>
      <c r="AG118" s="757"/>
      <c r="AH118" s="757"/>
      <c r="AI118" s="757"/>
      <c r="AJ118" s="757"/>
      <c r="AK118" s="757"/>
      <c r="AL118" s="757"/>
      <c r="AM118" s="757"/>
      <c r="AN118" s="757"/>
      <c r="AO118" s="757"/>
      <c r="AP118" s="757"/>
      <c r="AQ118" s="757"/>
      <c r="AR118" s="757"/>
      <c r="AS118" s="757"/>
      <c r="AT118" s="757"/>
      <c r="AU118" s="757"/>
      <c r="AV118" s="757"/>
      <c r="AW118" s="757"/>
      <c r="AX118" s="757"/>
      <c r="AY118" s="758"/>
    </row>
    <row r="119" spans="1:52" s="11" customFormat="1" ht="15" customHeight="1" x14ac:dyDescent="0.2">
      <c r="A119" s="25"/>
      <c r="B119" s="26"/>
      <c r="C119" s="26"/>
      <c r="D119" s="26"/>
      <c r="E119" s="26"/>
      <c r="F119" s="27"/>
      <c r="G119" s="679"/>
      <c r="H119" s="680"/>
      <c r="I119" s="680"/>
      <c r="J119" s="680"/>
      <c r="K119" s="680"/>
      <c r="L119" s="680"/>
      <c r="M119" s="680"/>
      <c r="N119" s="680"/>
      <c r="O119" s="680"/>
      <c r="P119" s="680"/>
      <c r="Q119" s="680"/>
      <c r="R119" s="680"/>
      <c r="S119" s="680"/>
      <c r="T119" s="680"/>
      <c r="U119" s="680"/>
      <c r="V119" s="680"/>
      <c r="W119" s="680"/>
      <c r="X119" s="680"/>
      <c r="Y119" s="680"/>
      <c r="Z119" s="680"/>
      <c r="AA119" s="680"/>
      <c r="AB119" s="680"/>
      <c r="AC119" s="680"/>
      <c r="AD119" s="680"/>
      <c r="AE119" s="680"/>
      <c r="AF119" s="680"/>
      <c r="AG119" s="680"/>
      <c r="AH119" s="680"/>
      <c r="AI119" s="680"/>
      <c r="AJ119" s="680"/>
      <c r="AK119" s="680"/>
      <c r="AL119" s="680"/>
      <c r="AM119" s="680"/>
      <c r="AN119" s="680"/>
      <c r="AO119" s="680"/>
      <c r="AP119" s="680"/>
      <c r="AQ119" s="680"/>
      <c r="AR119" s="680"/>
      <c r="AS119" s="680"/>
      <c r="AT119" s="680"/>
      <c r="AU119" s="680"/>
      <c r="AV119" s="680"/>
      <c r="AW119" s="680"/>
      <c r="AX119" s="680"/>
      <c r="AY119" s="681"/>
    </row>
    <row r="120" spans="1:52" s="11" customFormat="1" ht="85.5" customHeight="1" x14ac:dyDescent="0.2">
      <c r="A120" s="682" t="s">
        <v>112</v>
      </c>
      <c r="B120" s="683"/>
      <c r="C120" s="684" t="s">
        <v>165</v>
      </c>
      <c r="D120" s="684"/>
      <c r="E120" s="684"/>
      <c r="F120" s="685"/>
      <c r="G120" s="686" t="s">
        <v>166</v>
      </c>
      <c r="H120" s="687"/>
      <c r="I120" s="687"/>
      <c r="J120" s="687"/>
      <c r="K120" s="687"/>
      <c r="L120" s="687"/>
      <c r="M120" s="687"/>
      <c r="N120" s="687"/>
      <c r="O120" s="687"/>
      <c r="P120" s="687"/>
      <c r="Q120" s="687"/>
      <c r="R120" s="687"/>
      <c r="S120" s="687"/>
      <c r="T120" s="687"/>
      <c r="U120" s="687"/>
      <c r="V120" s="687"/>
      <c r="W120" s="687"/>
      <c r="X120" s="687"/>
      <c r="Y120" s="687"/>
      <c r="Z120" s="687"/>
      <c r="AA120" s="687"/>
      <c r="AB120" s="687"/>
      <c r="AC120" s="687"/>
      <c r="AD120" s="687"/>
      <c r="AE120" s="687"/>
      <c r="AF120" s="687"/>
      <c r="AG120" s="687"/>
      <c r="AH120" s="687"/>
      <c r="AI120" s="687"/>
      <c r="AJ120" s="687"/>
      <c r="AK120" s="687"/>
      <c r="AL120" s="687"/>
      <c r="AM120" s="687"/>
      <c r="AN120" s="687"/>
      <c r="AO120" s="687"/>
      <c r="AP120" s="687"/>
      <c r="AQ120" s="687"/>
      <c r="AR120" s="687"/>
      <c r="AS120" s="687"/>
      <c r="AT120" s="687"/>
      <c r="AU120" s="687"/>
      <c r="AV120" s="687"/>
      <c r="AW120" s="687"/>
      <c r="AX120" s="687"/>
      <c r="AY120" s="688"/>
    </row>
    <row r="121" spans="1:52" s="11" customFormat="1" ht="18.75" customHeight="1" x14ac:dyDescent="0.2">
      <c r="A121" s="635" t="s">
        <v>167</v>
      </c>
      <c r="B121" s="636"/>
      <c r="C121" s="636"/>
      <c r="D121" s="636"/>
      <c r="E121" s="636"/>
      <c r="F121" s="637"/>
      <c r="G121" s="645" t="s">
        <v>129</v>
      </c>
      <c r="H121" s="646"/>
      <c r="I121" s="646"/>
      <c r="J121" s="646"/>
      <c r="K121" s="646"/>
      <c r="L121" s="646"/>
      <c r="M121" s="646"/>
      <c r="N121" s="646"/>
      <c r="O121" s="647"/>
      <c r="P121" s="651" t="s">
        <v>130</v>
      </c>
      <c r="Q121" s="646"/>
      <c r="R121" s="646"/>
      <c r="S121" s="646"/>
      <c r="T121" s="646"/>
      <c r="U121" s="646"/>
      <c r="V121" s="646"/>
      <c r="W121" s="646"/>
      <c r="X121" s="647"/>
      <c r="Y121" s="653"/>
      <c r="Z121" s="654"/>
      <c r="AA121" s="655"/>
      <c r="AB121" s="651" t="s">
        <v>116</v>
      </c>
      <c r="AC121" s="646"/>
      <c r="AD121" s="646"/>
      <c r="AE121" s="647"/>
      <c r="AF121" s="659" t="s">
        <v>117</v>
      </c>
      <c r="AG121" s="660"/>
      <c r="AH121" s="660"/>
      <c r="AI121" s="661"/>
      <c r="AJ121" s="659" t="s">
        <v>118</v>
      </c>
      <c r="AK121" s="660"/>
      <c r="AL121" s="660"/>
      <c r="AM121" s="661"/>
      <c r="AN121" s="659" t="s">
        <v>88</v>
      </c>
      <c r="AO121" s="660"/>
      <c r="AP121" s="660"/>
      <c r="AQ121" s="661"/>
      <c r="AR121" s="695" t="s">
        <v>150</v>
      </c>
      <c r="AS121" s="696"/>
      <c r="AT121" s="696"/>
      <c r="AU121" s="696"/>
      <c r="AV121" s="696"/>
      <c r="AW121" s="696"/>
      <c r="AX121" s="696"/>
      <c r="AY121" s="697"/>
    </row>
    <row r="122" spans="1:52" s="11" customFormat="1" ht="18.75" customHeight="1" x14ac:dyDescent="0.2">
      <c r="A122" s="638"/>
      <c r="B122" s="639"/>
      <c r="C122" s="639"/>
      <c r="D122" s="639"/>
      <c r="E122" s="639"/>
      <c r="F122" s="640"/>
      <c r="G122" s="648"/>
      <c r="H122" s="649"/>
      <c r="I122" s="649"/>
      <c r="J122" s="649"/>
      <c r="K122" s="649"/>
      <c r="L122" s="649"/>
      <c r="M122" s="649"/>
      <c r="N122" s="649"/>
      <c r="O122" s="650"/>
      <c r="P122" s="652"/>
      <c r="Q122" s="649"/>
      <c r="R122" s="649"/>
      <c r="S122" s="649"/>
      <c r="T122" s="649"/>
      <c r="U122" s="649"/>
      <c r="V122" s="649"/>
      <c r="W122" s="649"/>
      <c r="X122" s="650"/>
      <c r="Y122" s="656"/>
      <c r="Z122" s="657"/>
      <c r="AA122" s="658"/>
      <c r="AB122" s="652"/>
      <c r="AC122" s="649"/>
      <c r="AD122" s="649"/>
      <c r="AE122" s="650"/>
      <c r="AF122" s="659"/>
      <c r="AG122" s="660"/>
      <c r="AH122" s="660"/>
      <c r="AI122" s="661"/>
      <c r="AJ122" s="659"/>
      <c r="AK122" s="660"/>
      <c r="AL122" s="660"/>
      <c r="AM122" s="661"/>
      <c r="AN122" s="659"/>
      <c r="AO122" s="660"/>
      <c r="AP122" s="660"/>
      <c r="AQ122" s="661"/>
      <c r="AR122" s="695"/>
      <c r="AS122" s="696"/>
      <c r="AT122" s="696"/>
      <c r="AU122" s="696"/>
      <c r="AV122" s="698">
        <v>9</v>
      </c>
      <c r="AW122" s="698"/>
      <c r="AX122" s="699" t="s">
        <v>132</v>
      </c>
      <c r="AY122" s="700"/>
    </row>
    <row r="123" spans="1:52" s="11" customFormat="1" ht="23.25" customHeight="1" x14ac:dyDescent="0.2">
      <c r="A123" s="641"/>
      <c r="B123" s="639"/>
      <c r="C123" s="639"/>
      <c r="D123" s="639"/>
      <c r="E123" s="639"/>
      <c r="F123" s="640"/>
      <c r="G123" s="662" t="s">
        <v>151</v>
      </c>
      <c r="H123" s="663"/>
      <c r="I123" s="663"/>
      <c r="J123" s="663"/>
      <c r="K123" s="663"/>
      <c r="L123" s="663"/>
      <c r="M123" s="663"/>
      <c r="N123" s="663"/>
      <c r="O123" s="664"/>
      <c r="P123" s="663" t="s">
        <v>455</v>
      </c>
      <c r="Q123" s="663"/>
      <c r="R123" s="663"/>
      <c r="S123" s="663"/>
      <c r="T123" s="663"/>
      <c r="U123" s="663"/>
      <c r="V123" s="663"/>
      <c r="W123" s="663"/>
      <c r="X123" s="664"/>
      <c r="Y123" s="671" t="s">
        <v>135</v>
      </c>
      <c r="Z123" s="672"/>
      <c r="AA123" s="673"/>
      <c r="AB123" s="674" t="s">
        <v>124</v>
      </c>
      <c r="AC123" s="675"/>
      <c r="AD123" s="675"/>
      <c r="AE123" s="675"/>
      <c r="AF123" s="631" t="s">
        <v>19</v>
      </c>
      <c r="AG123" s="631"/>
      <c r="AH123" s="631"/>
      <c r="AI123" s="631"/>
      <c r="AJ123" s="631" t="s">
        <v>19</v>
      </c>
      <c r="AK123" s="631"/>
      <c r="AL123" s="631"/>
      <c r="AM123" s="631"/>
      <c r="AN123" s="631" t="s">
        <v>19</v>
      </c>
      <c r="AO123" s="631"/>
      <c r="AP123" s="631"/>
      <c r="AQ123" s="631"/>
      <c r="AR123" s="632" t="s">
        <v>19</v>
      </c>
      <c r="AS123" s="632"/>
      <c r="AT123" s="632"/>
      <c r="AU123" s="632"/>
      <c r="AV123" s="632"/>
      <c r="AW123" s="632"/>
      <c r="AX123" s="632"/>
      <c r="AY123" s="633"/>
    </row>
    <row r="124" spans="1:52" s="11" customFormat="1" ht="23.25" customHeight="1" x14ac:dyDescent="0.2">
      <c r="A124" s="642"/>
      <c r="B124" s="643"/>
      <c r="C124" s="643"/>
      <c r="D124" s="643"/>
      <c r="E124" s="643"/>
      <c r="F124" s="644"/>
      <c r="G124" s="665"/>
      <c r="H124" s="666"/>
      <c r="I124" s="666"/>
      <c r="J124" s="666"/>
      <c r="K124" s="666"/>
      <c r="L124" s="666"/>
      <c r="M124" s="666"/>
      <c r="N124" s="666"/>
      <c r="O124" s="667"/>
      <c r="P124" s="666"/>
      <c r="Q124" s="666"/>
      <c r="R124" s="666"/>
      <c r="S124" s="666"/>
      <c r="T124" s="666"/>
      <c r="U124" s="666"/>
      <c r="V124" s="666"/>
      <c r="W124" s="666"/>
      <c r="X124" s="667"/>
      <c r="Y124" s="53" t="s">
        <v>137</v>
      </c>
      <c r="Z124" s="67"/>
      <c r="AA124" s="54"/>
      <c r="AB124" s="127" t="s">
        <v>124</v>
      </c>
      <c r="AC124" s="125"/>
      <c r="AD124" s="125"/>
      <c r="AE124" s="125"/>
      <c r="AF124" s="631" t="s">
        <v>19</v>
      </c>
      <c r="AG124" s="631"/>
      <c r="AH124" s="631"/>
      <c r="AI124" s="631"/>
      <c r="AJ124" s="631" t="s">
        <v>19</v>
      </c>
      <c r="AK124" s="631"/>
      <c r="AL124" s="631"/>
      <c r="AM124" s="631"/>
      <c r="AN124" s="631" t="s">
        <v>19</v>
      </c>
      <c r="AO124" s="631"/>
      <c r="AP124" s="631"/>
      <c r="AQ124" s="631"/>
      <c r="AR124" s="631">
        <v>25</v>
      </c>
      <c r="AS124" s="631"/>
      <c r="AT124" s="631"/>
      <c r="AU124" s="631"/>
      <c r="AV124" s="631"/>
      <c r="AW124" s="631"/>
      <c r="AX124" s="631"/>
      <c r="AY124" s="634"/>
    </row>
    <row r="125" spans="1:52" s="11" customFormat="1" ht="43.95" customHeight="1" x14ac:dyDescent="0.2">
      <c r="A125" s="641"/>
      <c r="B125" s="639"/>
      <c r="C125" s="639"/>
      <c r="D125" s="639"/>
      <c r="E125" s="639"/>
      <c r="F125" s="640"/>
      <c r="G125" s="668"/>
      <c r="H125" s="669"/>
      <c r="I125" s="669"/>
      <c r="J125" s="669"/>
      <c r="K125" s="669"/>
      <c r="L125" s="669"/>
      <c r="M125" s="669"/>
      <c r="N125" s="669"/>
      <c r="O125" s="670"/>
      <c r="P125" s="669"/>
      <c r="Q125" s="669"/>
      <c r="R125" s="669"/>
      <c r="S125" s="669"/>
      <c r="T125" s="669"/>
      <c r="U125" s="669"/>
      <c r="V125" s="669"/>
      <c r="W125" s="669"/>
      <c r="X125" s="670"/>
      <c r="Y125" s="53" t="s">
        <v>138</v>
      </c>
      <c r="Z125" s="67"/>
      <c r="AA125" s="54"/>
      <c r="AB125" s="127" t="s">
        <v>136</v>
      </c>
      <c r="AC125" s="125"/>
      <c r="AD125" s="125"/>
      <c r="AE125" s="125"/>
      <c r="AF125" s="628" t="str">
        <f>IFERROR(AF123/AF124*100,"-")</f>
        <v>-</v>
      </c>
      <c r="AG125" s="628"/>
      <c r="AH125" s="628"/>
      <c r="AI125" s="628"/>
      <c r="AJ125" s="628" t="str">
        <f>IFERROR(AJ123/AJ124*100,"-")</f>
        <v>-</v>
      </c>
      <c r="AK125" s="628"/>
      <c r="AL125" s="628"/>
      <c r="AM125" s="628"/>
      <c r="AN125" s="628" t="str">
        <f>IFERROR(AN123/AN124*100,"-")</f>
        <v>-</v>
      </c>
      <c r="AO125" s="628"/>
      <c r="AP125" s="628"/>
      <c r="AQ125" s="628"/>
      <c r="AR125" s="629" t="str">
        <f>IFERROR(AR123/AR124*100,"-")</f>
        <v>-</v>
      </c>
      <c r="AS125" s="629"/>
      <c r="AT125" s="629"/>
      <c r="AU125" s="629"/>
      <c r="AV125" s="629"/>
      <c r="AW125" s="629"/>
      <c r="AX125" s="629"/>
      <c r="AY125" s="630"/>
      <c r="AZ125" s="52"/>
    </row>
    <row r="126" spans="1:52" s="11" customFormat="1" ht="106.5" customHeight="1" x14ac:dyDescent="0.2">
      <c r="A126" s="603" t="s">
        <v>139</v>
      </c>
      <c r="B126" s="604"/>
      <c r="C126" s="604"/>
      <c r="D126" s="604"/>
      <c r="E126" s="604"/>
      <c r="F126" s="605"/>
      <c r="G126" s="755" t="s">
        <v>168</v>
      </c>
      <c r="H126" s="756"/>
      <c r="I126" s="756"/>
      <c r="J126" s="756"/>
      <c r="K126" s="756"/>
      <c r="L126" s="756"/>
      <c r="M126" s="756"/>
      <c r="N126" s="756"/>
      <c r="O126" s="756"/>
      <c r="P126" s="756"/>
      <c r="Q126" s="756"/>
      <c r="R126" s="756"/>
      <c r="S126" s="756"/>
      <c r="T126" s="756"/>
      <c r="U126" s="756"/>
      <c r="V126" s="756"/>
      <c r="W126" s="756"/>
      <c r="X126" s="756"/>
      <c r="Y126" s="756"/>
      <c r="Z126" s="756"/>
      <c r="AA126" s="756"/>
      <c r="AB126" s="756"/>
      <c r="AC126" s="756"/>
      <c r="AD126" s="756"/>
      <c r="AE126" s="756"/>
      <c r="AF126" s="757"/>
      <c r="AG126" s="757"/>
      <c r="AH126" s="757"/>
      <c r="AI126" s="757"/>
      <c r="AJ126" s="757"/>
      <c r="AK126" s="757"/>
      <c r="AL126" s="757"/>
      <c r="AM126" s="757"/>
      <c r="AN126" s="757"/>
      <c r="AO126" s="757"/>
      <c r="AP126" s="757"/>
      <c r="AQ126" s="757"/>
      <c r="AR126" s="757"/>
      <c r="AS126" s="757"/>
      <c r="AT126" s="757"/>
      <c r="AU126" s="757"/>
      <c r="AV126" s="757"/>
      <c r="AW126" s="757"/>
      <c r="AX126" s="757"/>
      <c r="AY126" s="758"/>
    </row>
    <row r="127" spans="1:52" s="11" customFormat="1" ht="22.5" customHeight="1" x14ac:dyDescent="0.2">
      <c r="A127" s="610" t="s">
        <v>153</v>
      </c>
      <c r="B127" s="611"/>
      <c r="C127" s="611"/>
      <c r="D127" s="611"/>
      <c r="E127" s="611"/>
      <c r="F127" s="612"/>
      <c r="G127" s="619" t="s">
        <v>169</v>
      </c>
      <c r="H127" s="620"/>
      <c r="I127" s="620"/>
      <c r="J127" s="620"/>
      <c r="K127" s="620"/>
      <c r="L127" s="620"/>
      <c r="M127" s="620"/>
      <c r="N127" s="620"/>
      <c r="O127" s="620"/>
      <c r="P127" s="620"/>
      <c r="Q127" s="620"/>
      <c r="R127" s="620"/>
      <c r="S127" s="620"/>
      <c r="T127" s="620"/>
      <c r="U127" s="620"/>
      <c r="V127" s="620"/>
      <c r="W127" s="620"/>
      <c r="X127" s="620"/>
      <c r="Y127" s="620"/>
      <c r="Z127" s="620"/>
      <c r="AA127" s="620"/>
      <c r="AB127" s="620"/>
      <c r="AC127" s="620"/>
      <c r="AD127" s="620"/>
      <c r="AE127" s="620"/>
      <c r="AF127" s="620"/>
      <c r="AG127" s="620"/>
      <c r="AH127" s="620"/>
      <c r="AI127" s="620"/>
      <c r="AJ127" s="620"/>
      <c r="AK127" s="620"/>
      <c r="AL127" s="620"/>
      <c r="AM127" s="620"/>
      <c r="AN127" s="620"/>
      <c r="AO127" s="620"/>
      <c r="AP127" s="620"/>
      <c r="AQ127" s="620"/>
      <c r="AR127" s="620"/>
      <c r="AS127" s="620"/>
      <c r="AT127" s="620"/>
      <c r="AU127" s="620"/>
      <c r="AV127" s="620"/>
      <c r="AW127" s="620"/>
      <c r="AX127" s="620"/>
      <c r="AY127" s="621"/>
    </row>
    <row r="128" spans="1:52" s="11" customFormat="1" ht="47.25" customHeight="1" x14ac:dyDescent="0.2">
      <c r="A128" s="613"/>
      <c r="B128" s="614"/>
      <c r="C128" s="614"/>
      <c r="D128" s="614"/>
      <c r="E128" s="614"/>
      <c r="F128" s="615"/>
      <c r="G128" s="622" t="s">
        <v>19</v>
      </c>
      <c r="H128" s="623"/>
      <c r="I128" s="623"/>
      <c r="J128" s="623"/>
      <c r="K128" s="623"/>
      <c r="L128" s="623"/>
      <c r="M128" s="623"/>
      <c r="N128" s="623"/>
      <c r="O128" s="623"/>
      <c r="P128" s="623"/>
      <c r="Q128" s="623"/>
      <c r="R128" s="623"/>
      <c r="S128" s="623"/>
      <c r="T128" s="623"/>
      <c r="U128" s="623"/>
      <c r="V128" s="623"/>
      <c r="W128" s="623"/>
      <c r="X128" s="623"/>
      <c r="Y128" s="623"/>
      <c r="Z128" s="623"/>
      <c r="AA128" s="623"/>
      <c r="AB128" s="623"/>
      <c r="AC128" s="623"/>
      <c r="AD128" s="623"/>
      <c r="AE128" s="623"/>
      <c r="AF128" s="623"/>
      <c r="AG128" s="623"/>
      <c r="AH128" s="623"/>
      <c r="AI128" s="623"/>
      <c r="AJ128" s="623"/>
      <c r="AK128" s="623"/>
      <c r="AL128" s="623"/>
      <c r="AM128" s="623"/>
      <c r="AN128" s="623"/>
      <c r="AO128" s="623"/>
      <c r="AP128" s="623"/>
      <c r="AQ128" s="623"/>
      <c r="AR128" s="623"/>
      <c r="AS128" s="623"/>
      <c r="AT128" s="623"/>
      <c r="AU128" s="623"/>
      <c r="AV128" s="623"/>
      <c r="AW128" s="623"/>
      <c r="AX128" s="623"/>
      <c r="AY128" s="624"/>
    </row>
    <row r="129" spans="1:52" s="11" customFormat="1" ht="22.5" customHeight="1" x14ac:dyDescent="0.2">
      <c r="A129" s="613"/>
      <c r="B129" s="614"/>
      <c r="C129" s="614"/>
      <c r="D129" s="614"/>
      <c r="E129" s="614"/>
      <c r="F129" s="615"/>
      <c r="G129" s="619" t="s">
        <v>170</v>
      </c>
      <c r="H129" s="620"/>
      <c r="I129" s="620"/>
      <c r="J129" s="620"/>
      <c r="K129" s="620"/>
      <c r="L129" s="620"/>
      <c r="M129" s="620"/>
      <c r="N129" s="620"/>
      <c r="O129" s="620"/>
      <c r="P129" s="620"/>
      <c r="Q129" s="620"/>
      <c r="R129" s="620"/>
      <c r="S129" s="620"/>
      <c r="T129" s="620"/>
      <c r="U129" s="620"/>
      <c r="V129" s="620"/>
      <c r="W129" s="620"/>
      <c r="X129" s="620"/>
      <c r="Y129" s="620"/>
      <c r="Z129" s="620"/>
      <c r="AA129" s="620"/>
      <c r="AB129" s="620"/>
      <c r="AC129" s="620"/>
      <c r="AD129" s="620"/>
      <c r="AE129" s="620"/>
      <c r="AF129" s="620"/>
      <c r="AG129" s="620"/>
      <c r="AH129" s="620"/>
      <c r="AI129" s="620"/>
      <c r="AJ129" s="620"/>
      <c r="AK129" s="620"/>
      <c r="AL129" s="620"/>
      <c r="AM129" s="620"/>
      <c r="AN129" s="620"/>
      <c r="AO129" s="620"/>
      <c r="AP129" s="620"/>
      <c r="AQ129" s="620"/>
      <c r="AR129" s="620"/>
      <c r="AS129" s="620"/>
      <c r="AT129" s="620"/>
      <c r="AU129" s="620"/>
      <c r="AV129" s="620"/>
      <c r="AW129" s="620"/>
      <c r="AX129" s="620"/>
      <c r="AY129" s="621"/>
    </row>
    <row r="130" spans="1:52" s="11" customFormat="1" ht="42.75" customHeight="1" thickBot="1" x14ac:dyDescent="0.25">
      <c r="A130" s="616"/>
      <c r="B130" s="617"/>
      <c r="C130" s="617"/>
      <c r="D130" s="617"/>
      <c r="E130" s="617"/>
      <c r="F130" s="618"/>
      <c r="G130" s="625" t="s">
        <v>19</v>
      </c>
      <c r="H130" s="626"/>
      <c r="I130" s="626"/>
      <c r="J130" s="626"/>
      <c r="K130" s="626"/>
      <c r="L130" s="626"/>
      <c r="M130" s="626"/>
      <c r="N130" s="626"/>
      <c r="O130" s="626"/>
      <c r="P130" s="626"/>
      <c r="Q130" s="626"/>
      <c r="R130" s="626"/>
      <c r="S130" s="626"/>
      <c r="T130" s="626"/>
      <c r="U130" s="626"/>
      <c r="V130" s="626"/>
      <c r="W130" s="626"/>
      <c r="X130" s="626"/>
      <c r="Y130" s="626"/>
      <c r="Z130" s="626"/>
      <c r="AA130" s="626"/>
      <c r="AB130" s="626"/>
      <c r="AC130" s="626"/>
      <c r="AD130" s="626"/>
      <c r="AE130" s="626"/>
      <c r="AF130" s="626"/>
      <c r="AG130" s="626"/>
      <c r="AH130" s="626"/>
      <c r="AI130" s="626"/>
      <c r="AJ130" s="626"/>
      <c r="AK130" s="626"/>
      <c r="AL130" s="626"/>
      <c r="AM130" s="626"/>
      <c r="AN130" s="626"/>
      <c r="AO130" s="626"/>
      <c r="AP130" s="626"/>
      <c r="AQ130" s="626"/>
      <c r="AR130" s="626"/>
      <c r="AS130" s="626"/>
      <c r="AT130" s="626"/>
      <c r="AU130" s="626"/>
      <c r="AV130" s="626"/>
      <c r="AW130" s="626"/>
      <c r="AX130" s="626"/>
      <c r="AY130" s="627"/>
    </row>
    <row r="131" spans="1:52" s="11" customFormat="1" ht="61.5" customHeight="1" x14ac:dyDescent="0.2">
      <c r="A131" s="735" t="s">
        <v>171</v>
      </c>
      <c r="B131" s="736"/>
      <c r="C131" s="736"/>
      <c r="D131" s="736"/>
      <c r="E131" s="736"/>
      <c r="F131" s="737"/>
      <c r="G131" s="738" t="s">
        <v>172</v>
      </c>
      <c r="H131" s="739"/>
      <c r="I131" s="739"/>
      <c r="J131" s="739"/>
      <c r="K131" s="739"/>
      <c r="L131" s="739"/>
      <c r="M131" s="739"/>
      <c r="N131" s="739"/>
      <c r="O131" s="739"/>
      <c r="P131" s="739"/>
      <c r="Q131" s="739"/>
      <c r="R131" s="739"/>
      <c r="S131" s="739"/>
      <c r="T131" s="739"/>
      <c r="U131" s="739"/>
      <c r="V131" s="739"/>
      <c r="W131" s="739"/>
      <c r="X131" s="739"/>
      <c r="Y131" s="739"/>
      <c r="Z131" s="739"/>
      <c r="AA131" s="739"/>
      <c r="AB131" s="739"/>
      <c r="AC131" s="739"/>
      <c r="AD131" s="739"/>
      <c r="AE131" s="739"/>
      <c r="AF131" s="739"/>
      <c r="AG131" s="739"/>
      <c r="AH131" s="739"/>
      <c r="AI131" s="739"/>
      <c r="AJ131" s="739"/>
      <c r="AK131" s="739"/>
      <c r="AL131" s="739"/>
      <c r="AM131" s="739"/>
      <c r="AN131" s="739"/>
      <c r="AO131" s="739"/>
      <c r="AP131" s="739"/>
      <c r="AQ131" s="739"/>
      <c r="AR131" s="739"/>
      <c r="AS131" s="739"/>
      <c r="AT131" s="739"/>
      <c r="AU131" s="739"/>
      <c r="AV131" s="739"/>
      <c r="AW131" s="739"/>
      <c r="AX131" s="739"/>
      <c r="AY131" s="740"/>
    </row>
    <row r="132" spans="1:52" s="11" customFormat="1" ht="41.25" customHeight="1" x14ac:dyDescent="0.2">
      <c r="A132" s="741" t="s">
        <v>112</v>
      </c>
      <c r="B132" s="742"/>
      <c r="C132" s="742"/>
      <c r="D132" s="742"/>
      <c r="E132" s="742"/>
      <c r="F132" s="743"/>
      <c r="G132" s="23"/>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43"/>
    </row>
    <row r="133" spans="1:52" s="11" customFormat="1" ht="27" customHeight="1" x14ac:dyDescent="0.2">
      <c r="A133" s="744" t="s">
        <v>173</v>
      </c>
      <c r="B133" s="745"/>
      <c r="C133" s="745"/>
      <c r="D133" s="745"/>
      <c r="E133" s="745"/>
      <c r="F133" s="746"/>
      <c r="G133" s="753" t="s">
        <v>114</v>
      </c>
      <c r="H133" s="208"/>
      <c r="I133" s="208"/>
      <c r="J133" s="208"/>
      <c r="K133" s="208"/>
      <c r="L133" s="208"/>
      <c r="M133" s="208"/>
      <c r="N133" s="208"/>
      <c r="O133" s="208"/>
      <c r="P133" s="754" t="s">
        <v>115</v>
      </c>
      <c r="Q133" s="208"/>
      <c r="R133" s="208"/>
      <c r="S133" s="208"/>
      <c r="T133" s="208"/>
      <c r="U133" s="208"/>
      <c r="V133" s="208"/>
      <c r="W133" s="208"/>
      <c r="X133" s="209"/>
      <c r="Y133" s="656"/>
      <c r="Z133" s="657"/>
      <c r="AA133" s="658"/>
      <c r="AB133" s="53" t="s">
        <v>116</v>
      </c>
      <c r="AC133" s="67"/>
      <c r="AD133" s="67"/>
      <c r="AE133" s="54"/>
      <c r="AF133" s="719" t="s">
        <v>117</v>
      </c>
      <c r="AG133" s="720"/>
      <c r="AH133" s="720"/>
      <c r="AI133" s="721"/>
      <c r="AJ133" s="719" t="s">
        <v>118</v>
      </c>
      <c r="AK133" s="720"/>
      <c r="AL133" s="720"/>
      <c r="AM133" s="721"/>
      <c r="AN133" s="719" t="s">
        <v>88</v>
      </c>
      <c r="AO133" s="720"/>
      <c r="AP133" s="720"/>
      <c r="AQ133" s="721"/>
      <c r="AR133" s="722" t="s">
        <v>119</v>
      </c>
      <c r="AS133" s="723"/>
      <c r="AT133" s="723"/>
      <c r="AU133" s="724"/>
      <c r="AV133" s="722" t="s">
        <v>120</v>
      </c>
      <c r="AW133" s="723"/>
      <c r="AX133" s="723"/>
      <c r="AY133" s="725"/>
    </row>
    <row r="134" spans="1:52" s="11" customFormat="1" ht="23.25" customHeight="1" x14ac:dyDescent="0.2">
      <c r="A134" s="747"/>
      <c r="B134" s="748"/>
      <c r="C134" s="748"/>
      <c r="D134" s="748"/>
      <c r="E134" s="748"/>
      <c r="F134" s="749"/>
      <c r="G134" s="726" t="s">
        <v>174</v>
      </c>
      <c r="H134" s="727"/>
      <c r="I134" s="727"/>
      <c r="J134" s="727"/>
      <c r="K134" s="727"/>
      <c r="L134" s="727"/>
      <c r="M134" s="727"/>
      <c r="N134" s="727"/>
      <c r="O134" s="727"/>
      <c r="P134" s="730" t="s">
        <v>451</v>
      </c>
      <c r="Q134" s="663"/>
      <c r="R134" s="663"/>
      <c r="S134" s="663"/>
      <c r="T134" s="663"/>
      <c r="U134" s="663"/>
      <c r="V134" s="663"/>
      <c r="W134" s="663"/>
      <c r="X134" s="664"/>
      <c r="Y134" s="732" t="s">
        <v>123</v>
      </c>
      <c r="Z134" s="733"/>
      <c r="AA134" s="734"/>
      <c r="AB134" s="674" t="s">
        <v>124</v>
      </c>
      <c r="AC134" s="675"/>
      <c r="AD134" s="675"/>
      <c r="AE134" s="717"/>
      <c r="AF134" s="712" t="s">
        <v>19</v>
      </c>
      <c r="AG134" s="712"/>
      <c r="AH134" s="712"/>
      <c r="AI134" s="712"/>
      <c r="AJ134" s="712">
        <v>40</v>
      </c>
      <c r="AK134" s="712"/>
      <c r="AL134" s="712"/>
      <c r="AM134" s="712"/>
      <c r="AN134" s="712">
        <v>36</v>
      </c>
      <c r="AO134" s="712"/>
      <c r="AP134" s="712"/>
      <c r="AQ134" s="712"/>
      <c r="AR134" s="712" t="s">
        <v>19</v>
      </c>
      <c r="AS134" s="712"/>
      <c r="AT134" s="712"/>
      <c r="AU134" s="712"/>
      <c r="AV134" s="713" t="s">
        <v>19</v>
      </c>
      <c r="AW134" s="714"/>
      <c r="AX134" s="714"/>
      <c r="AY134" s="715"/>
    </row>
    <row r="135" spans="1:52" s="11" customFormat="1" ht="23.25" customHeight="1" x14ac:dyDescent="0.2">
      <c r="A135" s="750"/>
      <c r="B135" s="751"/>
      <c r="C135" s="751"/>
      <c r="D135" s="751"/>
      <c r="E135" s="751"/>
      <c r="F135" s="752"/>
      <c r="G135" s="728"/>
      <c r="H135" s="729"/>
      <c r="I135" s="729"/>
      <c r="J135" s="729"/>
      <c r="K135" s="729"/>
      <c r="L135" s="729"/>
      <c r="M135" s="729"/>
      <c r="N135" s="729"/>
      <c r="O135" s="729"/>
      <c r="P135" s="731"/>
      <c r="Q135" s="669"/>
      <c r="R135" s="669"/>
      <c r="S135" s="669"/>
      <c r="T135" s="669"/>
      <c r="U135" s="669"/>
      <c r="V135" s="669"/>
      <c r="W135" s="669"/>
      <c r="X135" s="670"/>
      <c r="Y135" s="716" t="s">
        <v>125</v>
      </c>
      <c r="Z135" s="675"/>
      <c r="AA135" s="717"/>
      <c r="AB135" s="674" t="s">
        <v>124</v>
      </c>
      <c r="AC135" s="675"/>
      <c r="AD135" s="675"/>
      <c r="AE135" s="717"/>
      <c r="AF135" s="712" t="s">
        <v>19</v>
      </c>
      <c r="AG135" s="712"/>
      <c r="AH135" s="712"/>
      <c r="AI135" s="712"/>
      <c r="AJ135" s="712">
        <v>28</v>
      </c>
      <c r="AK135" s="712"/>
      <c r="AL135" s="712"/>
      <c r="AM135" s="712"/>
      <c r="AN135" s="712">
        <v>28</v>
      </c>
      <c r="AO135" s="712"/>
      <c r="AP135" s="712"/>
      <c r="AQ135" s="712"/>
      <c r="AR135" s="712">
        <v>30</v>
      </c>
      <c r="AS135" s="712"/>
      <c r="AT135" s="712"/>
      <c r="AU135" s="712"/>
      <c r="AV135" s="712">
        <v>32</v>
      </c>
      <c r="AW135" s="712"/>
      <c r="AX135" s="712"/>
      <c r="AY135" s="712"/>
    </row>
    <row r="136" spans="1:52" s="11" customFormat="1" ht="13.5" customHeight="1" x14ac:dyDescent="0.2">
      <c r="A136" s="25"/>
      <c r="B136" s="26"/>
      <c r="C136" s="26"/>
      <c r="D136" s="26"/>
      <c r="E136" s="26"/>
      <c r="F136" s="27"/>
      <c r="G136" s="679"/>
      <c r="H136" s="680"/>
      <c r="I136" s="680"/>
      <c r="J136" s="680"/>
      <c r="K136" s="680"/>
      <c r="L136" s="680"/>
      <c r="M136" s="680"/>
      <c r="N136" s="680"/>
      <c r="O136" s="680"/>
      <c r="P136" s="680"/>
      <c r="Q136" s="680"/>
      <c r="R136" s="680"/>
      <c r="S136" s="680"/>
      <c r="T136" s="680"/>
      <c r="U136" s="680"/>
      <c r="V136" s="680"/>
      <c r="W136" s="680"/>
      <c r="X136" s="680"/>
      <c r="Y136" s="680"/>
      <c r="Z136" s="680"/>
      <c r="AA136" s="680"/>
      <c r="AB136" s="680"/>
      <c r="AC136" s="680"/>
      <c r="AD136" s="680"/>
      <c r="AE136" s="680"/>
      <c r="AF136" s="680"/>
      <c r="AG136" s="680"/>
      <c r="AH136" s="680"/>
      <c r="AI136" s="680"/>
      <c r="AJ136" s="680"/>
      <c r="AK136" s="680"/>
      <c r="AL136" s="680"/>
      <c r="AM136" s="680"/>
      <c r="AN136" s="680"/>
      <c r="AO136" s="680"/>
      <c r="AP136" s="680"/>
      <c r="AQ136" s="680"/>
      <c r="AR136" s="680"/>
      <c r="AS136" s="680"/>
      <c r="AT136" s="680"/>
      <c r="AU136" s="680"/>
      <c r="AV136" s="680"/>
      <c r="AW136" s="680"/>
      <c r="AX136" s="680"/>
      <c r="AY136" s="681"/>
    </row>
    <row r="137" spans="1:52" s="11" customFormat="1" ht="79.5" customHeight="1" x14ac:dyDescent="0.2">
      <c r="A137" s="682" t="s">
        <v>112</v>
      </c>
      <c r="B137" s="683"/>
      <c r="C137" s="684" t="s">
        <v>175</v>
      </c>
      <c r="D137" s="684"/>
      <c r="E137" s="684"/>
      <c r="F137" s="685"/>
      <c r="G137" s="705" t="s">
        <v>450</v>
      </c>
      <c r="H137" s="687"/>
      <c r="I137" s="687"/>
      <c r="J137" s="687"/>
      <c r="K137" s="687"/>
      <c r="L137" s="687"/>
      <c r="M137" s="687"/>
      <c r="N137" s="687"/>
      <c r="O137" s="687"/>
      <c r="P137" s="687"/>
      <c r="Q137" s="687"/>
      <c r="R137" s="687"/>
      <c r="S137" s="687"/>
      <c r="T137" s="687"/>
      <c r="U137" s="687"/>
      <c r="V137" s="687"/>
      <c r="W137" s="687"/>
      <c r="X137" s="687"/>
      <c r="Y137" s="687"/>
      <c r="Z137" s="687"/>
      <c r="AA137" s="687"/>
      <c r="AB137" s="687"/>
      <c r="AC137" s="687"/>
      <c r="AD137" s="687"/>
      <c r="AE137" s="687"/>
      <c r="AF137" s="687"/>
      <c r="AG137" s="687"/>
      <c r="AH137" s="687"/>
      <c r="AI137" s="687"/>
      <c r="AJ137" s="687"/>
      <c r="AK137" s="687"/>
      <c r="AL137" s="687"/>
      <c r="AM137" s="687"/>
      <c r="AN137" s="687"/>
      <c r="AO137" s="687"/>
      <c r="AP137" s="687"/>
      <c r="AQ137" s="687"/>
      <c r="AR137" s="687"/>
      <c r="AS137" s="687"/>
      <c r="AT137" s="687"/>
      <c r="AU137" s="687"/>
      <c r="AV137" s="687"/>
      <c r="AW137" s="687"/>
      <c r="AX137" s="687"/>
      <c r="AY137" s="688"/>
    </row>
    <row r="138" spans="1:52" s="11" customFormat="1" ht="18.75" customHeight="1" x14ac:dyDescent="0.2">
      <c r="A138" s="635" t="s">
        <v>176</v>
      </c>
      <c r="B138" s="636"/>
      <c r="C138" s="636"/>
      <c r="D138" s="636"/>
      <c r="E138" s="636"/>
      <c r="F138" s="637"/>
      <c r="G138" s="645" t="s">
        <v>129</v>
      </c>
      <c r="H138" s="646"/>
      <c r="I138" s="646"/>
      <c r="J138" s="646"/>
      <c r="K138" s="646"/>
      <c r="L138" s="646"/>
      <c r="M138" s="646"/>
      <c r="N138" s="646"/>
      <c r="O138" s="647"/>
      <c r="P138" s="651" t="s">
        <v>130</v>
      </c>
      <c r="Q138" s="646"/>
      <c r="R138" s="646"/>
      <c r="S138" s="646"/>
      <c r="T138" s="646"/>
      <c r="U138" s="646"/>
      <c r="V138" s="646"/>
      <c r="W138" s="646"/>
      <c r="X138" s="647"/>
      <c r="Y138" s="656"/>
      <c r="Z138" s="657"/>
      <c r="AA138" s="658"/>
      <c r="AB138" s="709" t="s">
        <v>116</v>
      </c>
      <c r="AC138" s="710"/>
      <c r="AD138" s="710"/>
      <c r="AE138" s="711"/>
      <c r="AF138" s="659" t="s">
        <v>117</v>
      </c>
      <c r="AG138" s="660"/>
      <c r="AH138" s="660"/>
      <c r="AI138" s="661"/>
      <c r="AJ138" s="701" t="s">
        <v>118</v>
      </c>
      <c r="AK138" s="701"/>
      <c r="AL138" s="701"/>
      <c r="AM138" s="659"/>
      <c r="AN138" s="701" t="s">
        <v>88</v>
      </c>
      <c r="AO138" s="701"/>
      <c r="AP138" s="701"/>
      <c r="AQ138" s="659"/>
      <c r="AR138" s="702" t="s">
        <v>131</v>
      </c>
      <c r="AS138" s="703"/>
      <c r="AT138" s="703"/>
      <c r="AU138" s="703"/>
      <c r="AV138" s="703"/>
      <c r="AW138" s="703"/>
      <c r="AX138" s="703"/>
      <c r="AY138" s="704"/>
    </row>
    <row r="139" spans="1:52" s="11" customFormat="1" ht="18.75" customHeight="1" x14ac:dyDescent="0.2">
      <c r="A139" s="638"/>
      <c r="B139" s="639"/>
      <c r="C139" s="639"/>
      <c r="D139" s="639"/>
      <c r="E139" s="639"/>
      <c r="F139" s="640"/>
      <c r="G139" s="648"/>
      <c r="H139" s="649"/>
      <c r="I139" s="649"/>
      <c r="J139" s="649"/>
      <c r="K139" s="649"/>
      <c r="L139" s="649"/>
      <c r="M139" s="649"/>
      <c r="N139" s="649"/>
      <c r="O139" s="650"/>
      <c r="P139" s="652"/>
      <c r="Q139" s="649"/>
      <c r="R139" s="649"/>
      <c r="S139" s="649"/>
      <c r="T139" s="649"/>
      <c r="U139" s="649"/>
      <c r="V139" s="649"/>
      <c r="W139" s="649"/>
      <c r="X139" s="650"/>
      <c r="Y139" s="706"/>
      <c r="Z139" s="707"/>
      <c r="AA139" s="708"/>
      <c r="AB139" s="652"/>
      <c r="AC139" s="649"/>
      <c r="AD139" s="649"/>
      <c r="AE139" s="650"/>
      <c r="AF139" s="659"/>
      <c r="AG139" s="660"/>
      <c r="AH139" s="660"/>
      <c r="AI139" s="661"/>
      <c r="AJ139" s="701"/>
      <c r="AK139" s="701"/>
      <c r="AL139" s="701"/>
      <c r="AM139" s="659"/>
      <c r="AN139" s="701"/>
      <c r="AO139" s="701"/>
      <c r="AP139" s="701"/>
      <c r="AQ139" s="659"/>
      <c r="AR139" s="695"/>
      <c r="AS139" s="696"/>
      <c r="AT139" s="696"/>
      <c r="AU139" s="696"/>
      <c r="AV139" s="698">
        <v>5</v>
      </c>
      <c r="AW139" s="698"/>
      <c r="AX139" s="699" t="s">
        <v>132</v>
      </c>
      <c r="AY139" s="700"/>
    </row>
    <row r="140" spans="1:52" s="11" customFormat="1" ht="23.25" customHeight="1" x14ac:dyDescent="0.2">
      <c r="A140" s="641"/>
      <c r="B140" s="639"/>
      <c r="C140" s="639"/>
      <c r="D140" s="639"/>
      <c r="E140" s="639"/>
      <c r="F140" s="640"/>
      <c r="G140" s="662" t="s">
        <v>177</v>
      </c>
      <c r="H140" s="663"/>
      <c r="I140" s="663"/>
      <c r="J140" s="663"/>
      <c r="K140" s="663"/>
      <c r="L140" s="663"/>
      <c r="M140" s="663"/>
      <c r="N140" s="663"/>
      <c r="O140" s="664"/>
      <c r="P140" s="663" t="s">
        <v>448</v>
      </c>
      <c r="Q140" s="663"/>
      <c r="R140" s="663"/>
      <c r="S140" s="663"/>
      <c r="T140" s="663"/>
      <c r="U140" s="663"/>
      <c r="V140" s="663"/>
      <c r="W140" s="663"/>
      <c r="X140" s="664"/>
      <c r="Y140" s="689" t="s">
        <v>135</v>
      </c>
      <c r="Z140" s="690"/>
      <c r="AA140" s="691"/>
      <c r="AB140" s="674" t="s">
        <v>178</v>
      </c>
      <c r="AC140" s="675"/>
      <c r="AD140" s="675"/>
      <c r="AE140" s="675"/>
      <c r="AF140" s="631" t="s">
        <v>19</v>
      </c>
      <c r="AG140" s="631"/>
      <c r="AH140" s="631"/>
      <c r="AI140" s="631"/>
      <c r="AJ140" s="631" t="s">
        <v>19</v>
      </c>
      <c r="AK140" s="631"/>
      <c r="AL140" s="631"/>
      <c r="AM140" s="631"/>
      <c r="AN140" s="631">
        <v>381</v>
      </c>
      <c r="AO140" s="631"/>
      <c r="AP140" s="631"/>
      <c r="AQ140" s="631"/>
      <c r="AR140" s="631" t="s">
        <v>19</v>
      </c>
      <c r="AS140" s="631"/>
      <c r="AT140" s="631"/>
      <c r="AU140" s="631"/>
      <c r="AV140" s="631"/>
      <c r="AW140" s="631"/>
      <c r="AX140" s="631"/>
      <c r="AY140" s="718"/>
      <c r="AZ140" s="52"/>
    </row>
    <row r="141" spans="1:52" s="11" customFormat="1" ht="23.25" customHeight="1" x14ac:dyDescent="0.2">
      <c r="A141" s="642"/>
      <c r="B141" s="643"/>
      <c r="C141" s="643"/>
      <c r="D141" s="643"/>
      <c r="E141" s="643"/>
      <c r="F141" s="644"/>
      <c r="G141" s="665"/>
      <c r="H141" s="666"/>
      <c r="I141" s="666"/>
      <c r="J141" s="666"/>
      <c r="K141" s="666"/>
      <c r="L141" s="666"/>
      <c r="M141" s="666"/>
      <c r="N141" s="666"/>
      <c r="O141" s="667"/>
      <c r="P141" s="666"/>
      <c r="Q141" s="666"/>
      <c r="R141" s="666"/>
      <c r="S141" s="666"/>
      <c r="T141" s="666"/>
      <c r="U141" s="666"/>
      <c r="V141" s="666"/>
      <c r="W141" s="666"/>
      <c r="X141" s="667"/>
      <c r="Y141" s="692" t="s">
        <v>137</v>
      </c>
      <c r="Z141" s="693"/>
      <c r="AA141" s="694"/>
      <c r="AB141" s="127" t="s">
        <v>178</v>
      </c>
      <c r="AC141" s="125"/>
      <c r="AD141" s="125"/>
      <c r="AE141" s="125"/>
      <c r="AF141" s="631" t="s">
        <v>19</v>
      </c>
      <c r="AG141" s="631"/>
      <c r="AH141" s="631"/>
      <c r="AI141" s="631"/>
      <c r="AJ141" s="631" t="s">
        <v>19</v>
      </c>
      <c r="AK141" s="631"/>
      <c r="AL141" s="631"/>
      <c r="AM141" s="631"/>
      <c r="AN141" s="631">
        <v>200</v>
      </c>
      <c r="AO141" s="631"/>
      <c r="AP141" s="631"/>
      <c r="AQ141" s="631"/>
      <c r="AR141" s="631">
        <v>200</v>
      </c>
      <c r="AS141" s="631"/>
      <c r="AT141" s="631"/>
      <c r="AU141" s="631"/>
      <c r="AV141" s="631"/>
      <c r="AW141" s="631"/>
      <c r="AX141" s="631"/>
      <c r="AY141" s="634"/>
    </row>
    <row r="142" spans="1:52" s="11" customFormat="1" ht="23.25" customHeight="1" x14ac:dyDescent="0.2">
      <c r="A142" s="641"/>
      <c r="B142" s="639"/>
      <c r="C142" s="639"/>
      <c r="D142" s="639"/>
      <c r="E142" s="639"/>
      <c r="F142" s="640"/>
      <c r="G142" s="668"/>
      <c r="H142" s="669"/>
      <c r="I142" s="669"/>
      <c r="J142" s="669"/>
      <c r="K142" s="669"/>
      <c r="L142" s="669"/>
      <c r="M142" s="669"/>
      <c r="N142" s="669"/>
      <c r="O142" s="670"/>
      <c r="P142" s="669"/>
      <c r="Q142" s="669"/>
      <c r="R142" s="669"/>
      <c r="S142" s="669"/>
      <c r="T142" s="669"/>
      <c r="U142" s="669"/>
      <c r="V142" s="669"/>
      <c r="W142" s="669"/>
      <c r="X142" s="670"/>
      <c r="Y142" s="692" t="s">
        <v>138</v>
      </c>
      <c r="Z142" s="693"/>
      <c r="AA142" s="694"/>
      <c r="AB142" s="127" t="s">
        <v>136</v>
      </c>
      <c r="AC142" s="125"/>
      <c r="AD142" s="125"/>
      <c r="AE142" s="125"/>
      <c r="AF142" s="628" t="str">
        <f>IFERROR(AF140/AF141*100,"-")</f>
        <v>-</v>
      </c>
      <c r="AG142" s="628"/>
      <c r="AH142" s="628"/>
      <c r="AI142" s="628"/>
      <c r="AJ142" s="628" t="str">
        <f>IFERROR(AJ140/AJ141*100,"-")</f>
        <v>-</v>
      </c>
      <c r="AK142" s="628"/>
      <c r="AL142" s="628"/>
      <c r="AM142" s="628"/>
      <c r="AN142" s="628">
        <f>IFERROR(AN140/AN141*100,"-")</f>
        <v>190.5</v>
      </c>
      <c r="AO142" s="628"/>
      <c r="AP142" s="628"/>
      <c r="AQ142" s="628"/>
      <c r="AR142" s="676" t="str">
        <f>IFERROR(AR140/AR141*100,"-")</f>
        <v>-</v>
      </c>
      <c r="AS142" s="676"/>
      <c r="AT142" s="676"/>
      <c r="AU142" s="676"/>
      <c r="AV142" s="676"/>
      <c r="AW142" s="676"/>
      <c r="AX142" s="676"/>
      <c r="AY142" s="677"/>
    </row>
    <row r="143" spans="1:52" s="11" customFormat="1" ht="106.5" customHeight="1" x14ac:dyDescent="0.2">
      <c r="A143" s="603" t="s">
        <v>139</v>
      </c>
      <c r="B143" s="604"/>
      <c r="C143" s="604"/>
      <c r="D143" s="604"/>
      <c r="E143" s="604"/>
      <c r="F143" s="605"/>
      <c r="G143" s="678" t="s">
        <v>161</v>
      </c>
      <c r="H143" s="607"/>
      <c r="I143" s="607"/>
      <c r="J143" s="607"/>
      <c r="K143" s="607"/>
      <c r="L143" s="607"/>
      <c r="M143" s="607"/>
      <c r="N143" s="607"/>
      <c r="O143" s="607"/>
      <c r="P143" s="607"/>
      <c r="Q143" s="607"/>
      <c r="R143" s="607"/>
      <c r="S143" s="607"/>
      <c r="T143" s="607"/>
      <c r="U143" s="607"/>
      <c r="V143" s="607"/>
      <c r="W143" s="607"/>
      <c r="X143" s="607"/>
      <c r="Y143" s="607"/>
      <c r="Z143" s="607"/>
      <c r="AA143" s="607"/>
      <c r="AB143" s="607"/>
      <c r="AC143" s="607"/>
      <c r="AD143" s="607"/>
      <c r="AE143" s="607"/>
      <c r="AF143" s="608"/>
      <c r="AG143" s="608"/>
      <c r="AH143" s="608"/>
      <c r="AI143" s="608"/>
      <c r="AJ143" s="608"/>
      <c r="AK143" s="608"/>
      <c r="AL143" s="608"/>
      <c r="AM143" s="608"/>
      <c r="AN143" s="608"/>
      <c r="AO143" s="608"/>
      <c r="AP143" s="608"/>
      <c r="AQ143" s="608"/>
      <c r="AR143" s="608"/>
      <c r="AS143" s="608"/>
      <c r="AT143" s="608"/>
      <c r="AU143" s="608"/>
      <c r="AV143" s="608"/>
      <c r="AW143" s="608"/>
      <c r="AX143" s="608"/>
      <c r="AY143" s="609"/>
    </row>
    <row r="144" spans="1:52" s="11" customFormat="1" ht="15" customHeight="1" x14ac:dyDescent="0.2">
      <c r="A144" s="25"/>
      <c r="B144" s="26"/>
      <c r="C144" s="26"/>
      <c r="D144" s="26"/>
      <c r="E144" s="26"/>
      <c r="F144" s="27"/>
      <c r="G144" s="679"/>
      <c r="H144" s="680"/>
      <c r="I144" s="680"/>
      <c r="J144" s="680"/>
      <c r="K144" s="680"/>
      <c r="L144" s="680"/>
      <c r="M144" s="680"/>
      <c r="N144" s="680"/>
      <c r="O144" s="680"/>
      <c r="P144" s="680"/>
      <c r="Q144" s="680"/>
      <c r="R144" s="680"/>
      <c r="S144" s="680"/>
      <c r="T144" s="680"/>
      <c r="U144" s="680"/>
      <c r="V144" s="680"/>
      <c r="W144" s="680"/>
      <c r="X144" s="680"/>
      <c r="Y144" s="680"/>
      <c r="Z144" s="680"/>
      <c r="AA144" s="680"/>
      <c r="AB144" s="680"/>
      <c r="AC144" s="680"/>
      <c r="AD144" s="680"/>
      <c r="AE144" s="680"/>
      <c r="AF144" s="680"/>
      <c r="AG144" s="680"/>
      <c r="AH144" s="680"/>
      <c r="AI144" s="680"/>
      <c r="AJ144" s="680"/>
      <c r="AK144" s="680"/>
      <c r="AL144" s="680"/>
      <c r="AM144" s="680"/>
      <c r="AN144" s="680"/>
      <c r="AO144" s="680"/>
      <c r="AP144" s="680"/>
      <c r="AQ144" s="680"/>
      <c r="AR144" s="680"/>
      <c r="AS144" s="680"/>
      <c r="AT144" s="680"/>
      <c r="AU144" s="680"/>
      <c r="AV144" s="680"/>
      <c r="AW144" s="680"/>
      <c r="AX144" s="680"/>
      <c r="AY144" s="681"/>
    </row>
    <row r="145" spans="1:52" s="11" customFormat="1" ht="85.5" customHeight="1" x14ac:dyDescent="0.2">
      <c r="A145" s="682" t="s">
        <v>112</v>
      </c>
      <c r="B145" s="683"/>
      <c r="C145" s="684" t="s">
        <v>179</v>
      </c>
      <c r="D145" s="684"/>
      <c r="E145" s="684"/>
      <c r="F145" s="685"/>
      <c r="G145" s="686" t="s">
        <v>180</v>
      </c>
      <c r="H145" s="687"/>
      <c r="I145" s="687"/>
      <c r="J145" s="687"/>
      <c r="K145" s="687"/>
      <c r="L145" s="687"/>
      <c r="M145" s="687"/>
      <c r="N145" s="687"/>
      <c r="O145" s="687"/>
      <c r="P145" s="687"/>
      <c r="Q145" s="687"/>
      <c r="R145" s="687"/>
      <c r="S145" s="687"/>
      <c r="T145" s="687"/>
      <c r="U145" s="687"/>
      <c r="V145" s="687"/>
      <c r="W145" s="687"/>
      <c r="X145" s="687"/>
      <c r="Y145" s="687"/>
      <c r="Z145" s="687"/>
      <c r="AA145" s="687"/>
      <c r="AB145" s="687"/>
      <c r="AC145" s="687"/>
      <c r="AD145" s="687"/>
      <c r="AE145" s="687"/>
      <c r="AF145" s="687"/>
      <c r="AG145" s="687"/>
      <c r="AH145" s="687"/>
      <c r="AI145" s="687"/>
      <c r="AJ145" s="687"/>
      <c r="AK145" s="687"/>
      <c r="AL145" s="687"/>
      <c r="AM145" s="687"/>
      <c r="AN145" s="687"/>
      <c r="AO145" s="687"/>
      <c r="AP145" s="687"/>
      <c r="AQ145" s="687"/>
      <c r="AR145" s="687"/>
      <c r="AS145" s="687"/>
      <c r="AT145" s="687"/>
      <c r="AU145" s="687"/>
      <c r="AV145" s="687"/>
      <c r="AW145" s="687"/>
      <c r="AX145" s="687"/>
      <c r="AY145" s="688"/>
    </row>
    <row r="146" spans="1:52" s="11" customFormat="1" ht="18.75" customHeight="1" x14ac:dyDescent="0.2">
      <c r="A146" s="635" t="s">
        <v>181</v>
      </c>
      <c r="B146" s="636"/>
      <c r="C146" s="636"/>
      <c r="D146" s="636"/>
      <c r="E146" s="636"/>
      <c r="F146" s="637"/>
      <c r="G146" s="645" t="s">
        <v>129</v>
      </c>
      <c r="H146" s="646"/>
      <c r="I146" s="646"/>
      <c r="J146" s="646"/>
      <c r="K146" s="646"/>
      <c r="L146" s="646"/>
      <c r="M146" s="646"/>
      <c r="N146" s="646"/>
      <c r="O146" s="647"/>
      <c r="P146" s="651" t="s">
        <v>130</v>
      </c>
      <c r="Q146" s="646"/>
      <c r="R146" s="646"/>
      <c r="S146" s="646"/>
      <c r="T146" s="646"/>
      <c r="U146" s="646"/>
      <c r="V146" s="646"/>
      <c r="W146" s="646"/>
      <c r="X146" s="647"/>
      <c r="Y146" s="653"/>
      <c r="Z146" s="654"/>
      <c r="AA146" s="655"/>
      <c r="AB146" s="651" t="s">
        <v>116</v>
      </c>
      <c r="AC146" s="646"/>
      <c r="AD146" s="646"/>
      <c r="AE146" s="647"/>
      <c r="AF146" s="659" t="s">
        <v>117</v>
      </c>
      <c r="AG146" s="660"/>
      <c r="AH146" s="660"/>
      <c r="AI146" s="661"/>
      <c r="AJ146" s="659" t="s">
        <v>118</v>
      </c>
      <c r="AK146" s="660"/>
      <c r="AL146" s="660"/>
      <c r="AM146" s="661"/>
      <c r="AN146" s="659" t="s">
        <v>88</v>
      </c>
      <c r="AO146" s="660"/>
      <c r="AP146" s="660"/>
      <c r="AQ146" s="661"/>
      <c r="AR146" s="695" t="s">
        <v>150</v>
      </c>
      <c r="AS146" s="696"/>
      <c r="AT146" s="696"/>
      <c r="AU146" s="696"/>
      <c r="AV146" s="696"/>
      <c r="AW146" s="696"/>
      <c r="AX146" s="696"/>
      <c r="AY146" s="697"/>
    </row>
    <row r="147" spans="1:52" s="11" customFormat="1" ht="18.75" customHeight="1" x14ac:dyDescent="0.2">
      <c r="A147" s="638"/>
      <c r="B147" s="639"/>
      <c r="C147" s="639"/>
      <c r="D147" s="639"/>
      <c r="E147" s="639"/>
      <c r="F147" s="640"/>
      <c r="G147" s="648"/>
      <c r="H147" s="649"/>
      <c r="I147" s="649"/>
      <c r="J147" s="649"/>
      <c r="K147" s="649"/>
      <c r="L147" s="649"/>
      <c r="M147" s="649"/>
      <c r="N147" s="649"/>
      <c r="O147" s="650"/>
      <c r="P147" s="652"/>
      <c r="Q147" s="649"/>
      <c r="R147" s="649"/>
      <c r="S147" s="649"/>
      <c r="T147" s="649"/>
      <c r="U147" s="649"/>
      <c r="V147" s="649"/>
      <c r="W147" s="649"/>
      <c r="X147" s="650"/>
      <c r="Y147" s="656"/>
      <c r="Z147" s="657"/>
      <c r="AA147" s="658"/>
      <c r="AB147" s="652"/>
      <c r="AC147" s="649"/>
      <c r="AD147" s="649"/>
      <c r="AE147" s="650"/>
      <c r="AF147" s="659"/>
      <c r="AG147" s="660"/>
      <c r="AH147" s="660"/>
      <c r="AI147" s="661"/>
      <c r="AJ147" s="659"/>
      <c r="AK147" s="660"/>
      <c r="AL147" s="660"/>
      <c r="AM147" s="661"/>
      <c r="AN147" s="659"/>
      <c r="AO147" s="660"/>
      <c r="AP147" s="660"/>
      <c r="AQ147" s="661"/>
      <c r="AR147" s="695"/>
      <c r="AS147" s="696"/>
      <c r="AT147" s="696"/>
      <c r="AU147" s="696"/>
      <c r="AV147" s="698">
        <v>9</v>
      </c>
      <c r="AW147" s="698"/>
      <c r="AX147" s="699" t="s">
        <v>132</v>
      </c>
      <c r="AY147" s="700"/>
    </row>
    <row r="148" spans="1:52" s="11" customFormat="1" ht="23.25" customHeight="1" x14ac:dyDescent="0.2">
      <c r="A148" s="641"/>
      <c r="B148" s="639"/>
      <c r="C148" s="639"/>
      <c r="D148" s="639"/>
      <c r="E148" s="639"/>
      <c r="F148" s="640"/>
      <c r="G148" s="662" t="s">
        <v>182</v>
      </c>
      <c r="H148" s="663"/>
      <c r="I148" s="663"/>
      <c r="J148" s="663"/>
      <c r="K148" s="663"/>
      <c r="L148" s="663"/>
      <c r="M148" s="663"/>
      <c r="N148" s="663"/>
      <c r="O148" s="664"/>
      <c r="P148" s="663" t="s">
        <v>183</v>
      </c>
      <c r="Q148" s="663"/>
      <c r="R148" s="663"/>
      <c r="S148" s="663"/>
      <c r="T148" s="663"/>
      <c r="U148" s="663"/>
      <c r="V148" s="663"/>
      <c r="W148" s="663"/>
      <c r="X148" s="664"/>
      <c r="Y148" s="671" t="s">
        <v>135</v>
      </c>
      <c r="Z148" s="672"/>
      <c r="AA148" s="673"/>
      <c r="AB148" s="674" t="s">
        <v>178</v>
      </c>
      <c r="AC148" s="675"/>
      <c r="AD148" s="675"/>
      <c r="AE148" s="675"/>
      <c r="AF148" s="631" t="s">
        <v>19</v>
      </c>
      <c r="AG148" s="631"/>
      <c r="AH148" s="631"/>
      <c r="AI148" s="631"/>
      <c r="AJ148" s="631" t="s">
        <v>19</v>
      </c>
      <c r="AK148" s="631"/>
      <c r="AL148" s="631"/>
      <c r="AM148" s="631"/>
      <c r="AN148" s="631" t="s">
        <v>19</v>
      </c>
      <c r="AO148" s="631"/>
      <c r="AP148" s="631"/>
      <c r="AQ148" s="631"/>
      <c r="AR148" s="632" t="s">
        <v>19</v>
      </c>
      <c r="AS148" s="632"/>
      <c r="AT148" s="632"/>
      <c r="AU148" s="632"/>
      <c r="AV148" s="632"/>
      <c r="AW148" s="632"/>
      <c r="AX148" s="632"/>
      <c r="AY148" s="633"/>
    </row>
    <row r="149" spans="1:52" s="11" customFormat="1" ht="23.25" customHeight="1" x14ac:dyDescent="0.2">
      <c r="A149" s="642"/>
      <c r="B149" s="643"/>
      <c r="C149" s="643"/>
      <c r="D149" s="643"/>
      <c r="E149" s="643"/>
      <c r="F149" s="644"/>
      <c r="G149" s="665"/>
      <c r="H149" s="666"/>
      <c r="I149" s="666"/>
      <c r="J149" s="666"/>
      <c r="K149" s="666"/>
      <c r="L149" s="666"/>
      <c r="M149" s="666"/>
      <c r="N149" s="666"/>
      <c r="O149" s="667"/>
      <c r="P149" s="666"/>
      <c r="Q149" s="666"/>
      <c r="R149" s="666"/>
      <c r="S149" s="666"/>
      <c r="T149" s="666"/>
      <c r="U149" s="666"/>
      <c r="V149" s="666"/>
      <c r="W149" s="666"/>
      <c r="X149" s="667"/>
      <c r="Y149" s="53" t="s">
        <v>137</v>
      </c>
      <c r="Z149" s="67"/>
      <c r="AA149" s="54"/>
      <c r="AB149" s="127" t="s">
        <v>178</v>
      </c>
      <c r="AC149" s="125"/>
      <c r="AD149" s="125"/>
      <c r="AE149" s="125"/>
      <c r="AF149" s="631" t="s">
        <v>19</v>
      </c>
      <c r="AG149" s="631"/>
      <c r="AH149" s="631"/>
      <c r="AI149" s="631"/>
      <c r="AJ149" s="631" t="s">
        <v>19</v>
      </c>
      <c r="AK149" s="631"/>
      <c r="AL149" s="631"/>
      <c r="AM149" s="631"/>
      <c r="AN149" s="631" t="s">
        <v>19</v>
      </c>
      <c r="AO149" s="631"/>
      <c r="AP149" s="631"/>
      <c r="AQ149" s="631"/>
      <c r="AR149" s="631">
        <v>100</v>
      </c>
      <c r="AS149" s="631"/>
      <c r="AT149" s="631"/>
      <c r="AU149" s="631"/>
      <c r="AV149" s="631"/>
      <c r="AW149" s="631"/>
      <c r="AX149" s="631"/>
      <c r="AY149" s="634"/>
    </row>
    <row r="150" spans="1:52" s="11" customFormat="1" ht="23.25" customHeight="1" x14ac:dyDescent="0.2">
      <c r="A150" s="641"/>
      <c r="B150" s="639"/>
      <c r="C150" s="639"/>
      <c r="D150" s="639"/>
      <c r="E150" s="639"/>
      <c r="F150" s="640"/>
      <c r="G150" s="668"/>
      <c r="H150" s="669"/>
      <c r="I150" s="669"/>
      <c r="J150" s="669"/>
      <c r="K150" s="669"/>
      <c r="L150" s="669"/>
      <c r="M150" s="669"/>
      <c r="N150" s="669"/>
      <c r="O150" s="670"/>
      <c r="P150" s="669"/>
      <c r="Q150" s="669"/>
      <c r="R150" s="669"/>
      <c r="S150" s="669"/>
      <c r="T150" s="669"/>
      <c r="U150" s="669"/>
      <c r="V150" s="669"/>
      <c r="W150" s="669"/>
      <c r="X150" s="670"/>
      <c r="Y150" s="53" t="s">
        <v>138</v>
      </c>
      <c r="Z150" s="67"/>
      <c r="AA150" s="54"/>
      <c r="AB150" s="127" t="s">
        <v>136</v>
      </c>
      <c r="AC150" s="125"/>
      <c r="AD150" s="125"/>
      <c r="AE150" s="125"/>
      <c r="AF150" s="628" t="str">
        <f>IFERROR(AF148/AF149*100,"-")</f>
        <v>-</v>
      </c>
      <c r="AG150" s="628"/>
      <c r="AH150" s="628"/>
      <c r="AI150" s="628"/>
      <c r="AJ150" s="628" t="str">
        <f>IFERROR(AJ148/AJ149*100,"-")</f>
        <v>-</v>
      </c>
      <c r="AK150" s="628"/>
      <c r="AL150" s="628"/>
      <c r="AM150" s="628"/>
      <c r="AN150" s="628" t="str">
        <f>IFERROR(AN148/AN149*100,"-")</f>
        <v>-</v>
      </c>
      <c r="AO150" s="628"/>
      <c r="AP150" s="628"/>
      <c r="AQ150" s="628"/>
      <c r="AR150" s="629" t="str">
        <f>IFERROR(AR148/AR149*100,"-")</f>
        <v>-</v>
      </c>
      <c r="AS150" s="629"/>
      <c r="AT150" s="629"/>
      <c r="AU150" s="629"/>
      <c r="AV150" s="629"/>
      <c r="AW150" s="629"/>
      <c r="AX150" s="629"/>
      <c r="AY150" s="630"/>
      <c r="AZ150" s="52"/>
    </row>
    <row r="151" spans="1:52" s="11" customFormat="1" ht="106.5" customHeight="1" x14ac:dyDescent="0.2">
      <c r="A151" s="603" t="s">
        <v>139</v>
      </c>
      <c r="B151" s="604"/>
      <c r="C151" s="604"/>
      <c r="D151" s="604"/>
      <c r="E151" s="604"/>
      <c r="F151" s="605"/>
      <c r="G151" s="606" t="s">
        <v>184</v>
      </c>
      <c r="H151" s="607"/>
      <c r="I151" s="607"/>
      <c r="J151" s="607"/>
      <c r="K151" s="607"/>
      <c r="L151" s="607"/>
      <c r="M151" s="607"/>
      <c r="N151" s="607"/>
      <c r="O151" s="607"/>
      <c r="P151" s="607"/>
      <c r="Q151" s="607"/>
      <c r="R151" s="607"/>
      <c r="S151" s="607"/>
      <c r="T151" s="607"/>
      <c r="U151" s="607"/>
      <c r="V151" s="607"/>
      <c r="W151" s="607"/>
      <c r="X151" s="607"/>
      <c r="Y151" s="607"/>
      <c r="Z151" s="607"/>
      <c r="AA151" s="607"/>
      <c r="AB151" s="607"/>
      <c r="AC151" s="607"/>
      <c r="AD151" s="607"/>
      <c r="AE151" s="607"/>
      <c r="AF151" s="608"/>
      <c r="AG151" s="608"/>
      <c r="AH151" s="608"/>
      <c r="AI151" s="608"/>
      <c r="AJ151" s="608"/>
      <c r="AK151" s="608"/>
      <c r="AL151" s="608"/>
      <c r="AM151" s="608"/>
      <c r="AN151" s="608"/>
      <c r="AO151" s="608"/>
      <c r="AP151" s="608"/>
      <c r="AQ151" s="608"/>
      <c r="AR151" s="608"/>
      <c r="AS151" s="608"/>
      <c r="AT151" s="608"/>
      <c r="AU151" s="608"/>
      <c r="AV151" s="608"/>
      <c r="AW151" s="608"/>
      <c r="AX151" s="608"/>
      <c r="AY151" s="609"/>
    </row>
    <row r="152" spans="1:52" s="11" customFormat="1" ht="22.5" customHeight="1" x14ac:dyDescent="0.2">
      <c r="A152" s="610" t="s">
        <v>153</v>
      </c>
      <c r="B152" s="611"/>
      <c r="C152" s="611"/>
      <c r="D152" s="611"/>
      <c r="E152" s="611"/>
      <c r="F152" s="612"/>
      <c r="G152" s="619" t="s">
        <v>185</v>
      </c>
      <c r="H152" s="620"/>
      <c r="I152" s="620"/>
      <c r="J152" s="620"/>
      <c r="K152" s="620"/>
      <c r="L152" s="620"/>
      <c r="M152" s="620"/>
      <c r="N152" s="620"/>
      <c r="O152" s="620"/>
      <c r="P152" s="620"/>
      <c r="Q152" s="620"/>
      <c r="R152" s="620"/>
      <c r="S152" s="620"/>
      <c r="T152" s="620"/>
      <c r="U152" s="620"/>
      <c r="V152" s="620"/>
      <c r="W152" s="620"/>
      <c r="X152" s="620"/>
      <c r="Y152" s="620"/>
      <c r="Z152" s="620"/>
      <c r="AA152" s="620"/>
      <c r="AB152" s="620"/>
      <c r="AC152" s="620"/>
      <c r="AD152" s="620"/>
      <c r="AE152" s="620"/>
      <c r="AF152" s="620"/>
      <c r="AG152" s="620"/>
      <c r="AH152" s="620"/>
      <c r="AI152" s="620"/>
      <c r="AJ152" s="620"/>
      <c r="AK152" s="620"/>
      <c r="AL152" s="620"/>
      <c r="AM152" s="620"/>
      <c r="AN152" s="620"/>
      <c r="AO152" s="620"/>
      <c r="AP152" s="620"/>
      <c r="AQ152" s="620"/>
      <c r="AR152" s="620"/>
      <c r="AS152" s="620"/>
      <c r="AT152" s="620"/>
      <c r="AU152" s="620"/>
      <c r="AV152" s="620"/>
      <c r="AW152" s="620"/>
      <c r="AX152" s="620"/>
      <c r="AY152" s="621"/>
    </row>
    <row r="153" spans="1:52" s="11" customFormat="1" ht="47.25" customHeight="1" x14ac:dyDescent="0.2">
      <c r="A153" s="613"/>
      <c r="B153" s="614"/>
      <c r="C153" s="614"/>
      <c r="D153" s="614"/>
      <c r="E153" s="614"/>
      <c r="F153" s="615"/>
      <c r="G153" s="622" t="s">
        <v>19</v>
      </c>
      <c r="H153" s="623"/>
      <c r="I153" s="623"/>
      <c r="J153" s="623"/>
      <c r="K153" s="623"/>
      <c r="L153" s="623"/>
      <c r="M153" s="623"/>
      <c r="N153" s="623"/>
      <c r="O153" s="623"/>
      <c r="P153" s="623"/>
      <c r="Q153" s="623"/>
      <c r="R153" s="623"/>
      <c r="S153" s="623"/>
      <c r="T153" s="623"/>
      <c r="U153" s="623"/>
      <c r="V153" s="623"/>
      <c r="W153" s="623"/>
      <c r="X153" s="623"/>
      <c r="Y153" s="623"/>
      <c r="Z153" s="623"/>
      <c r="AA153" s="623"/>
      <c r="AB153" s="623"/>
      <c r="AC153" s="623"/>
      <c r="AD153" s="623"/>
      <c r="AE153" s="623"/>
      <c r="AF153" s="623"/>
      <c r="AG153" s="623"/>
      <c r="AH153" s="623"/>
      <c r="AI153" s="623"/>
      <c r="AJ153" s="623"/>
      <c r="AK153" s="623"/>
      <c r="AL153" s="623"/>
      <c r="AM153" s="623"/>
      <c r="AN153" s="623"/>
      <c r="AO153" s="623"/>
      <c r="AP153" s="623"/>
      <c r="AQ153" s="623"/>
      <c r="AR153" s="623"/>
      <c r="AS153" s="623"/>
      <c r="AT153" s="623"/>
      <c r="AU153" s="623"/>
      <c r="AV153" s="623"/>
      <c r="AW153" s="623"/>
      <c r="AX153" s="623"/>
      <c r="AY153" s="624"/>
    </row>
    <row r="154" spans="1:52" s="11" customFormat="1" ht="22.5" customHeight="1" x14ac:dyDescent="0.2">
      <c r="A154" s="613"/>
      <c r="B154" s="614"/>
      <c r="C154" s="614"/>
      <c r="D154" s="614"/>
      <c r="E154" s="614"/>
      <c r="F154" s="615"/>
      <c r="G154" s="619" t="s">
        <v>186</v>
      </c>
      <c r="H154" s="620"/>
      <c r="I154" s="620"/>
      <c r="J154" s="620"/>
      <c r="K154" s="620"/>
      <c r="L154" s="620"/>
      <c r="M154" s="620"/>
      <c r="N154" s="620"/>
      <c r="O154" s="620"/>
      <c r="P154" s="620"/>
      <c r="Q154" s="620"/>
      <c r="R154" s="620"/>
      <c r="S154" s="620"/>
      <c r="T154" s="620"/>
      <c r="U154" s="620"/>
      <c r="V154" s="620"/>
      <c r="W154" s="620"/>
      <c r="X154" s="620"/>
      <c r="Y154" s="620"/>
      <c r="Z154" s="620"/>
      <c r="AA154" s="620"/>
      <c r="AB154" s="620"/>
      <c r="AC154" s="620"/>
      <c r="AD154" s="620"/>
      <c r="AE154" s="620"/>
      <c r="AF154" s="620"/>
      <c r="AG154" s="620"/>
      <c r="AH154" s="620"/>
      <c r="AI154" s="620"/>
      <c r="AJ154" s="620"/>
      <c r="AK154" s="620"/>
      <c r="AL154" s="620"/>
      <c r="AM154" s="620"/>
      <c r="AN154" s="620"/>
      <c r="AO154" s="620"/>
      <c r="AP154" s="620"/>
      <c r="AQ154" s="620"/>
      <c r="AR154" s="620"/>
      <c r="AS154" s="620"/>
      <c r="AT154" s="620"/>
      <c r="AU154" s="620"/>
      <c r="AV154" s="620"/>
      <c r="AW154" s="620"/>
      <c r="AX154" s="620"/>
      <c r="AY154" s="621"/>
    </row>
    <row r="155" spans="1:52" s="11" customFormat="1" ht="42.75" customHeight="1" thickBot="1" x14ac:dyDescent="0.25">
      <c r="A155" s="616"/>
      <c r="B155" s="617"/>
      <c r="C155" s="617"/>
      <c r="D155" s="617"/>
      <c r="E155" s="617"/>
      <c r="F155" s="618"/>
      <c r="G155" s="625" t="s">
        <v>19</v>
      </c>
      <c r="H155" s="626"/>
      <c r="I155" s="626"/>
      <c r="J155" s="626"/>
      <c r="K155" s="626"/>
      <c r="L155" s="626"/>
      <c r="M155" s="626"/>
      <c r="N155" s="626"/>
      <c r="O155" s="626"/>
      <c r="P155" s="626"/>
      <c r="Q155" s="626"/>
      <c r="R155" s="626"/>
      <c r="S155" s="626"/>
      <c r="T155" s="626"/>
      <c r="U155" s="626"/>
      <c r="V155" s="626"/>
      <c r="W155" s="626"/>
      <c r="X155" s="626"/>
      <c r="Y155" s="626"/>
      <c r="Z155" s="626"/>
      <c r="AA155" s="626"/>
      <c r="AB155" s="626"/>
      <c r="AC155" s="626"/>
      <c r="AD155" s="626"/>
      <c r="AE155" s="626"/>
      <c r="AF155" s="626"/>
      <c r="AG155" s="626"/>
      <c r="AH155" s="626"/>
      <c r="AI155" s="626"/>
      <c r="AJ155" s="626"/>
      <c r="AK155" s="626"/>
      <c r="AL155" s="626"/>
      <c r="AM155" s="626"/>
      <c r="AN155" s="626"/>
      <c r="AO155" s="626"/>
      <c r="AP155" s="626"/>
      <c r="AQ155" s="626"/>
      <c r="AR155" s="626"/>
      <c r="AS155" s="626"/>
      <c r="AT155" s="626"/>
      <c r="AU155" s="626"/>
      <c r="AV155" s="626"/>
      <c r="AW155" s="626"/>
      <c r="AX155" s="626"/>
      <c r="AY155" s="627"/>
    </row>
    <row r="156" spans="1:52" ht="23.25" customHeight="1" thickBot="1" x14ac:dyDescent="0.25">
      <c r="A156" s="167" t="s">
        <v>187</v>
      </c>
      <c r="B156" s="168"/>
      <c r="C156" s="168"/>
      <c r="D156" s="168"/>
      <c r="E156" s="168"/>
      <c r="F156" s="169"/>
      <c r="G156" s="595"/>
      <c r="H156" s="595"/>
      <c r="I156" s="595"/>
      <c r="J156" s="595"/>
      <c r="K156" s="595"/>
      <c r="L156" s="595"/>
      <c r="M156" s="595"/>
      <c r="N156" s="595"/>
      <c r="O156" s="596" t="s">
        <v>188</v>
      </c>
      <c r="P156" s="597"/>
      <c r="Q156" s="597"/>
      <c r="R156" s="597"/>
      <c r="S156" s="597"/>
      <c r="T156" s="597"/>
      <c r="U156" s="597"/>
      <c r="V156" s="597"/>
      <c r="W156" s="598"/>
      <c r="X156" s="597" t="s">
        <v>189</v>
      </c>
      <c r="Y156" s="597"/>
      <c r="Z156" s="597"/>
      <c r="AA156" s="597"/>
      <c r="AB156" s="597"/>
      <c r="AC156" s="597"/>
      <c r="AD156" s="597"/>
      <c r="AE156" s="597"/>
      <c r="AF156" s="597"/>
      <c r="AG156" s="598"/>
      <c r="AH156" s="597" t="s">
        <v>190</v>
      </c>
      <c r="AI156" s="597"/>
      <c r="AJ156" s="597"/>
      <c r="AK156" s="597"/>
      <c r="AL156" s="597"/>
      <c r="AM156" s="597"/>
      <c r="AN156" s="597"/>
      <c r="AO156" s="597"/>
      <c r="AP156" s="598"/>
      <c r="AQ156" s="597" t="s">
        <v>191</v>
      </c>
      <c r="AR156" s="597"/>
      <c r="AS156" s="597"/>
      <c r="AT156" s="597"/>
      <c r="AU156" s="597"/>
      <c r="AV156" s="597"/>
      <c r="AW156" s="597"/>
      <c r="AX156" s="597"/>
      <c r="AY156" s="599"/>
    </row>
    <row r="157" spans="1:52" ht="23.25" customHeight="1" thickBot="1" x14ac:dyDescent="0.25">
      <c r="A157" s="155"/>
      <c r="B157" s="156"/>
      <c r="C157" s="156"/>
      <c r="D157" s="156"/>
      <c r="E157" s="156"/>
      <c r="F157" s="157"/>
      <c r="G157" s="600" t="s">
        <v>192</v>
      </c>
      <c r="H157" s="600"/>
      <c r="I157" s="600"/>
      <c r="J157" s="600"/>
      <c r="K157" s="600"/>
      <c r="L157" s="600"/>
      <c r="M157" s="600"/>
      <c r="N157" s="601"/>
      <c r="O157" s="579">
        <v>49999.381616999999</v>
      </c>
      <c r="P157" s="580"/>
      <c r="Q157" s="580"/>
      <c r="R157" s="580"/>
      <c r="S157" s="580"/>
      <c r="T157" s="580"/>
      <c r="U157" s="580"/>
      <c r="V157" s="580"/>
      <c r="W157" s="602"/>
      <c r="X157" s="579">
        <f>O171</f>
        <v>63131.555402999998</v>
      </c>
      <c r="Y157" s="580"/>
      <c r="Z157" s="580"/>
      <c r="AA157" s="580"/>
      <c r="AB157" s="580"/>
      <c r="AC157" s="580"/>
      <c r="AD157" s="580"/>
      <c r="AE157" s="580"/>
      <c r="AF157" s="580"/>
      <c r="AG157" s="602"/>
      <c r="AH157" s="579">
        <f>X171</f>
        <v>65633.378286000006</v>
      </c>
      <c r="AI157" s="580"/>
      <c r="AJ157" s="580"/>
      <c r="AK157" s="580"/>
      <c r="AL157" s="580"/>
      <c r="AM157" s="580"/>
      <c r="AN157" s="580"/>
      <c r="AO157" s="580"/>
      <c r="AP157" s="602"/>
      <c r="AQ157" s="579">
        <f>AH171</f>
        <v>115545.62584600001</v>
      </c>
      <c r="AR157" s="580"/>
      <c r="AS157" s="580"/>
      <c r="AT157" s="580"/>
      <c r="AU157" s="580"/>
      <c r="AV157" s="580"/>
      <c r="AW157" s="580"/>
      <c r="AX157" s="580"/>
      <c r="AY157" s="581"/>
    </row>
    <row r="158" spans="1:52" ht="23.25" customHeight="1" x14ac:dyDescent="0.2">
      <c r="A158" s="155"/>
      <c r="B158" s="156"/>
      <c r="C158" s="156"/>
      <c r="D158" s="156"/>
      <c r="E158" s="156"/>
      <c r="F158" s="157"/>
      <c r="G158" s="582" t="s">
        <v>193</v>
      </c>
      <c r="H158" s="583"/>
      <c r="I158" s="586" t="s">
        <v>194</v>
      </c>
      <c r="J158" s="587"/>
      <c r="K158" s="587"/>
      <c r="L158" s="587"/>
      <c r="M158" s="587"/>
      <c r="N158" s="588"/>
      <c r="O158" s="589">
        <v>13414.286</v>
      </c>
      <c r="P158" s="590"/>
      <c r="Q158" s="590"/>
      <c r="R158" s="590"/>
      <c r="S158" s="590"/>
      <c r="T158" s="590"/>
      <c r="U158" s="590"/>
      <c r="V158" s="590"/>
      <c r="W158" s="591"/>
      <c r="X158" s="589">
        <v>5340</v>
      </c>
      <c r="Y158" s="590"/>
      <c r="Z158" s="590"/>
      <c r="AA158" s="590"/>
      <c r="AB158" s="590"/>
      <c r="AC158" s="590"/>
      <c r="AD158" s="590"/>
      <c r="AE158" s="590"/>
      <c r="AF158" s="590"/>
      <c r="AG158" s="591"/>
      <c r="AH158" s="589">
        <v>55404.3</v>
      </c>
      <c r="AI158" s="590"/>
      <c r="AJ158" s="590"/>
      <c r="AK158" s="590"/>
      <c r="AL158" s="590"/>
      <c r="AM158" s="590"/>
      <c r="AN158" s="590"/>
      <c r="AO158" s="590"/>
      <c r="AP158" s="591"/>
      <c r="AQ158" s="589">
        <v>226.512</v>
      </c>
      <c r="AR158" s="590"/>
      <c r="AS158" s="590"/>
      <c r="AT158" s="590"/>
      <c r="AU158" s="590"/>
      <c r="AV158" s="590"/>
      <c r="AW158" s="590"/>
      <c r="AX158" s="590"/>
      <c r="AY158" s="592"/>
    </row>
    <row r="159" spans="1:52" ht="23.25" customHeight="1" x14ac:dyDescent="0.2">
      <c r="A159" s="155"/>
      <c r="B159" s="156"/>
      <c r="C159" s="156"/>
      <c r="D159" s="156"/>
      <c r="E159" s="156"/>
      <c r="F159" s="157"/>
      <c r="G159" s="582"/>
      <c r="H159" s="583"/>
      <c r="I159" s="593" t="s">
        <v>195</v>
      </c>
      <c r="J159" s="594"/>
      <c r="K159" s="594"/>
      <c r="L159" s="594"/>
      <c r="M159" s="594"/>
      <c r="N159" s="594"/>
      <c r="O159" s="442">
        <v>1.170391</v>
      </c>
      <c r="P159" s="442"/>
      <c r="Q159" s="442"/>
      <c r="R159" s="442"/>
      <c r="S159" s="442"/>
      <c r="T159" s="442"/>
      <c r="U159" s="442"/>
      <c r="V159" s="442"/>
      <c r="W159" s="443"/>
      <c r="X159" s="442">
        <v>0.68376899999999996</v>
      </c>
      <c r="Y159" s="442"/>
      <c r="Z159" s="442"/>
      <c r="AA159" s="442"/>
      <c r="AB159" s="442"/>
      <c r="AC159" s="442"/>
      <c r="AD159" s="442"/>
      <c r="AE159" s="442"/>
      <c r="AF159" s="442"/>
      <c r="AG159" s="443"/>
      <c r="AH159" s="442">
        <v>1.8203849999999999</v>
      </c>
      <c r="AI159" s="442"/>
      <c r="AJ159" s="442"/>
      <c r="AK159" s="442"/>
      <c r="AL159" s="442"/>
      <c r="AM159" s="442"/>
      <c r="AN159" s="442"/>
      <c r="AO159" s="442"/>
      <c r="AP159" s="443"/>
      <c r="AQ159" s="442">
        <v>43.056789999999999</v>
      </c>
      <c r="AR159" s="442"/>
      <c r="AS159" s="442"/>
      <c r="AT159" s="442"/>
      <c r="AU159" s="442"/>
      <c r="AV159" s="442"/>
      <c r="AW159" s="442"/>
      <c r="AX159" s="442"/>
      <c r="AY159" s="446"/>
    </row>
    <row r="160" spans="1:52" ht="23.25" customHeight="1" x14ac:dyDescent="0.2">
      <c r="A160" s="155"/>
      <c r="B160" s="156"/>
      <c r="C160" s="156"/>
      <c r="D160" s="156"/>
      <c r="E160" s="156"/>
      <c r="F160" s="157"/>
      <c r="G160" s="582"/>
      <c r="H160" s="583"/>
      <c r="I160" s="549" t="s">
        <v>196</v>
      </c>
      <c r="J160" s="550"/>
      <c r="K160" s="550"/>
      <c r="L160" s="550"/>
      <c r="M160" s="550"/>
      <c r="N160" s="551"/>
      <c r="O160" s="552">
        <v>1.170391</v>
      </c>
      <c r="P160" s="553"/>
      <c r="Q160" s="553"/>
      <c r="R160" s="553"/>
      <c r="S160" s="553"/>
      <c r="T160" s="553"/>
      <c r="U160" s="553"/>
      <c r="V160" s="553"/>
      <c r="W160" s="554"/>
      <c r="X160" s="552">
        <v>0.68376899999999996</v>
      </c>
      <c r="Y160" s="553"/>
      <c r="Z160" s="553"/>
      <c r="AA160" s="553"/>
      <c r="AB160" s="553"/>
      <c r="AC160" s="553"/>
      <c r="AD160" s="553"/>
      <c r="AE160" s="553"/>
      <c r="AF160" s="553"/>
      <c r="AG160" s="554"/>
      <c r="AH160" s="552">
        <v>1.8203849999999999</v>
      </c>
      <c r="AI160" s="553"/>
      <c r="AJ160" s="553"/>
      <c r="AK160" s="553"/>
      <c r="AL160" s="553"/>
      <c r="AM160" s="553"/>
      <c r="AN160" s="553"/>
      <c r="AO160" s="553"/>
      <c r="AP160" s="554"/>
      <c r="AQ160" s="552">
        <v>43.056789999999999</v>
      </c>
      <c r="AR160" s="553"/>
      <c r="AS160" s="553"/>
      <c r="AT160" s="553"/>
      <c r="AU160" s="553"/>
      <c r="AV160" s="553"/>
      <c r="AW160" s="553"/>
      <c r="AX160" s="553"/>
      <c r="AY160" s="555"/>
    </row>
    <row r="161" spans="1:54" ht="23.25" customHeight="1" x14ac:dyDescent="0.2">
      <c r="A161" s="155"/>
      <c r="B161" s="156"/>
      <c r="C161" s="156"/>
      <c r="D161" s="156"/>
      <c r="E161" s="156"/>
      <c r="F161" s="157"/>
      <c r="G161" s="582"/>
      <c r="H161" s="583"/>
      <c r="I161" s="593" t="s">
        <v>197</v>
      </c>
      <c r="J161" s="594"/>
      <c r="K161" s="594"/>
      <c r="L161" s="594"/>
      <c r="M161" s="594"/>
      <c r="N161" s="594"/>
      <c r="O161" s="442">
        <v>0</v>
      </c>
      <c r="P161" s="442"/>
      <c r="Q161" s="442"/>
      <c r="R161" s="442"/>
      <c r="S161" s="442"/>
      <c r="T161" s="442"/>
      <c r="U161" s="442"/>
      <c r="V161" s="442"/>
      <c r="W161" s="443"/>
      <c r="X161" s="442">
        <v>0</v>
      </c>
      <c r="Y161" s="442"/>
      <c r="Z161" s="442"/>
      <c r="AA161" s="442"/>
      <c r="AB161" s="442"/>
      <c r="AC161" s="442"/>
      <c r="AD161" s="442"/>
      <c r="AE161" s="442"/>
      <c r="AF161" s="442"/>
      <c r="AG161" s="443"/>
      <c r="AH161" s="442">
        <v>0</v>
      </c>
      <c r="AI161" s="442"/>
      <c r="AJ161" s="442"/>
      <c r="AK161" s="442"/>
      <c r="AL161" s="442"/>
      <c r="AM161" s="442"/>
      <c r="AN161" s="442"/>
      <c r="AO161" s="442"/>
      <c r="AP161" s="443"/>
      <c r="AQ161" s="442">
        <v>0</v>
      </c>
      <c r="AR161" s="442"/>
      <c r="AS161" s="442"/>
      <c r="AT161" s="442"/>
      <c r="AU161" s="442"/>
      <c r="AV161" s="442"/>
      <c r="AW161" s="442"/>
      <c r="AX161" s="442"/>
      <c r="AY161" s="446"/>
    </row>
    <row r="162" spans="1:54" ht="23.25" customHeight="1" x14ac:dyDescent="0.2">
      <c r="A162" s="155"/>
      <c r="B162" s="156"/>
      <c r="C162" s="156"/>
      <c r="D162" s="156"/>
      <c r="E162" s="156"/>
      <c r="F162" s="157"/>
      <c r="G162" s="582"/>
      <c r="H162" s="583"/>
      <c r="I162" s="549" t="s">
        <v>196</v>
      </c>
      <c r="J162" s="550"/>
      <c r="K162" s="550"/>
      <c r="L162" s="550"/>
      <c r="M162" s="550"/>
      <c r="N162" s="551"/>
      <c r="O162" s="552">
        <v>0</v>
      </c>
      <c r="P162" s="553"/>
      <c r="Q162" s="553"/>
      <c r="R162" s="553"/>
      <c r="S162" s="553"/>
      <c r="T162" s="553"/>
      <c r="U162" s="553"/>
      <c r="V162" s="553"/>
      <c r="W162" s="554"/>
      <c r="X162" s="552">
        <v>0</v>
      </c>
      <c r="Y162" s="553"/>
      <c r="Z162" s="553"/>
      <c r="AA162" s="553"/>
      <c r="AB162" s="553"/>
      <c r="AC162" s="553"/>
      <c r="AD162" s="553"/>
      <c r="AE162" s="553"/>
      <c r="AF162" s="553"/>
      <c r="AG162" s="554"/>
      <c r="AH162" s="552">
        <v>0</v>
      </c>
      <c r="AI162" s="553"/>
      <c r="AJ162" s="553"/>
      <c r="AK162" s="553"/>
      <c r="AL162" s="553"/>
      <c r="AM162" s="553"/>
      <c r="AN162" s="553"/>
      <c r="AO162" s="553"/>
      <c r="AP162" s="554"/>
      <c r="AQ162" s="552">
        <v>0</v>
      </c>
      <c r="AR162" s="553"/>
      <c r="AS162" s="553"/>
      <c r="AT162" s="553"/>
      <c r="AU162" s="553"/>
      <c r="AV162" s="553"/>
      <c r="AW162" s="553"/>
      <c r="AX162" s="553"/>
      <c r="AY162" s="555"/>
    </row>
    <row r="163" spans="1:54" ht="23.25" customHeight="1" x14ac:dyDescent="0.2">
      <c r="A163" s="155"/>
      <c r="B163" s="156"/>
      <c r="C163" s="156"/>
      <c r="D163" s="156"/>
      <c r="E163" s="156"/>
      <c r="F163" s="157"/>
      <c r="G163" s="582"/>
      <c r="H163" s="583"/>
      <c r="I163" s="409" t="s">
        <v>198</v>
      </c>
      <c r="J163" s="409"/>
      <c r="K163" s="409"/>
      <c r="L163" s="409"/>
      <c r="M163" s="409"/>
      <c r="N163" s="409"/>
      <c r="O163" s="570">
        <v>0</v>
      </c>
      <c r="P163" s="570"/>
      <c r="Q163" s="570"/>
      <c r="R163" s="570"/>
      <c r="S163" s="570"/>
      <c r="T163" s="570"/>
      <c r="U163" s="570"/>
      <c r="V163" s="570"/>
      <c r="W163" s="571"/>
      <c r="X163" s="570">
        <v>0</v>
      </c>
      <c r="Y163" s="570"/>
      <c r="Z163" s="570"/>
      <c r="AA163" s="570"/>
      <c r="AB163" s="570"/>
      <c r="AC163" s="570"/>
      <c r="AD163" s="570"/>
      <c r="AE163" s="570"/>
      <c r="AF163" s="570"/>
      <c r="AG163" s="571"/>
      <c r="AH163" s="570">
        <v>31.752634</v>
      </c>
      <c r="AI163" s="570"/>
      <c r="AJ163" s="570"/>
      <c r="AK163" s="570"/>
      <c r="AL163" s="570"/>
      <c r="AM163" s="570"/>
      <c r="AN163" s="570"/>
      <c r="AO163" s="570"/>
      <c r="AP163" s="571"/>
      <c r="AQ163" s="570">
        <v>0</v>
      </c>
      <c r="AR163" s="570"/>
      <c r="AS163" s="570"/>
      <c r="AT163" s="570"/>
      <c r="AU163" s="570"/>
      <c r="AV163" s="570"/>
      <c r="AW163" s="570"/>
      <c r="AX163" s="570"/>
      <c r="AY163" s="572"/>
    </row>
    <row r="164" spans="1:54" ht="23.25" customHeight="1" thickBot="1" x14ac:dyDescent="0.25">
      <c r="A164" s="155"/>
      <c r="B164" s="156"/>
      <c r="C164" s="156"/>
      <c r="D164" s="156"/>
      <c r="E164" s="156"/>
      <c r="F164" s="157"/>
      <c r="G164" s="584"/>
      <c r="H164" s="585"/>
      <c r="I164" s="573" t="s">
        <v>199</v>
      </c>
      <c r="J164" s="574"/>
      <c r="K164" s="574"/>
      <c r="L164" s="574"/>
      <c r="M164" s="574"/>
      <c r="N164" s="575"/>
      <c r="O164" s="576">
        <f>SUM(O158,O159,O161,O163)</f>
        <v>13415.456391</v>
      </c>
      <c r="P164" s="576"/>
      <c r="Q164" s="576"/>
      <c r="R164" s="576"/>
      <c r="S164" s="576"/>
      <c r="T164" s="576"/>
      <c r="U164" s="576"/>
      <c r="V164" s="576"/>
      <c r="W164" s="577"/>
      <c r="X164" s="576">
        <f>SUM(X158,X159,X161,X163)</f>
        <v>5340.6837690000002</v>
      </c>
      <c r="Y164" s="576"/>
      <c r="Z164" s="576"/>
      <c r="AA164" s="576"/>
      <c r="AB164" s="576"/>
      <c r="AC164" s="576"/>
      <c r="AD164" s="576"/>
      <c r="AE164" s="576"/>
      <c r="AF164" s="576"/>
      <c r="AG164" s="577"/>
      <c r="AH164" s="576">
        <f>SUM(AH158,AH159,AH161,AH163)</f>
        <v>55437.873018999999</v>
      </c>
      <c r="AI164" s="576"/>
      <c r="AJ164" s="576"/>
      <c r="AK164" s="576"/>
      <c r="AL164" s="576"/>
      <c r="AM164" s="576"/>
      <c r="AN164" s="576"/>
      <c r="AO164" s="576"/>
      <c r="AP164" s="577"/>
      <c r="AQ164" s="578">
        <f>SUM(AQ158,AQ159,AQ161,AQ163)</f>
        <v>269.56878999999998</v>
      </c>
      <c r="AR164" s="435"/>
      <c r="AS164" s="435"/>
      <c r="AT164" s="435"/>
      <c r="AU164" s="435"/>
      <c r="AV164" s="435"/>
      <c r="AW164" s="435"/>
      <c r="AX164" s="435"/>
      <c r="AY164" s="439"/>
    </row>
    <row r="165" spans="1:54" ht="23.25" customHeight="1" x14ac:dyDescent="0.2">
      <c r="A165" s="155"/>
      <c r="B165" s="156"/>
      <c r="C165" s="156"/>
      <c r="D165" s="156"/>
      <c r="E165" s="156"/>
      <c r="F165" s="157"/>
      <c r="G165" s="561" t="s">
        <v>200</v>
      </c>
      <c r="H165" s="562"/>
      <c r="I165" s="566" t="s">
        <v>201</v>
      </c>
      <c r="J165" s="469"/>
      <c r="K165" s="469"/>
      <c r="L165" s="469"/>
      <c r="M165" s="469"/>
      <c r="N165" s="470"/>
      <c r="O165" s="536">
        <v>282.59880700000002</v>
      </c>
      <c r="P165" s="536"/>
      <c r="Q165" s="536"/>
      <c r="R165" s="536"/>
      <c r="S165" s="536"/>
      <c r="T165" s="536"/>
      <c r="U165" s="536"/>
      <c r="V165" s="536"/>
      <c r="W165" s="537"/>
      <c r="X165" s="536">
        <v>2838.229538</v>
      </c>
      <c r="Y165" s="536"/>
      <c r="Z165" s="536"/>
      <c r="AA165" s="536"/>
      <c r="AB165" s="536"/>
      <c r="AC165" s="536"/>
      <c r="AD165" s="536"/>
      <c r="AE165" s="536"/>
      <c r="AF165" s="536"/>
      <c r="AG165" s="537"/>
      <c r="AH165" s="536">
        <v>5374.2421800000002</v>
      </c>
      <c r="AI165" s="536"/>
      <c r="AJ165" s="536"/>
      <c r="AK165" s="536"/>
      <c r="AL165" s="536"/>
      <c r="AM165" s="536"/>
      <c r="AN165" s="536"/>
      <c r="AO165" s="536"/>
      <c r="AP165" s="537"/>
      <c r="AQ165" s="567">
        <v>7789.2690000000002</v>
      </c>
      <c r="AR165" s="536"/>
      <c r="AS165" s="536"/>
      <c r="AT165" s="536"/>
      <c r="AU165" s="536"/>
      <c r="AV165" s="536"/>
      <c r="AW165" s="536"/>
      <c r="AX165" s="536"/>
      <c r="AY165" s="568"/>
    </row>
    <row r="166" spans="1:54" ht="23.25" customHeight="1" x14ac:dyDescent="0.2">
      <c r="A166" s="155"/>
      <c r="B166" s="156"/>
      <c r="C166" s="156"/>
      <c r="D166" s="156"/>
      <c r="E166" s="156"/>
      <c r="F166" s="157"/>
      <c r="G166" s="563"/>
      <c r="H166" s="563"/>
      <c r="I166" s="569" t="s">
        <v>202</v>
      </c>
      <c r="J166" s="569"/>
      <c r="K166" s="569"/>
      <c r="L166" s="569"/>
      <c r="M166" s="569"/>
      <c r="N166" s="569"/>
      <c r="O166" s="556">
        <v>0.68379800000000002</v>
      </c>
      <c r="P166" s="556"/>
      <c r="Q166" s="556"/>
      <c r="R166" s="556"/>
      <c r="S166" s="556"/>
      <c r="T166" s="556"/>
      <c r="U166" s="556"/>
      <c r="V166" s="556"/>
      <c r="W166" s="556"/>
      <c r="X166" s="556">
        <v>0.63134800000000002</v>
      </c>
      <c r="Y166" s="556"/>
      <c r="Z166" s="556"/>
      <c r="AA166" s="556"/>
      <c r="AB166" s="556"/>
      <c r="AC166" s="556"/>
      <c r="AD166" s="556"/>
      <c r="AE166" s="556"/>
      <c r="AF166" s="556"/>
      <c r="AG166" s="556"/>
      <c r="AH166" s="556">
        <v>151.38327899999999</v>
      </c>
      <c r="AI166" s="556"/>
      <c r="AJ166" s="556"/>
      <c r="AK166" s="556"/>
      <c r="AL166" s="556"/>
      <c r="AM166" s="556"/>
      <c r="AN166" s="556"/>
      <c r="AO166" s="556"/>
      <c r="AP166" s="556"/>
      <c r="AQ166" s="556">
        <v>243.75</v>
      </c>
      <c r="AR166" s="556"/>
      <c r="AS166" s="556"/>
      <c r="AT166" s="556"/>
      <c r="AU166" s="556"/>
      <c r="AV166" s="556"/>
      <c r="AW166" s="556"/>
      <c r="AX166" s="556"/>
      <c r="AY166" s="557"/>
    </row>
    <row r="167" spans="1:54" ht="23.25" customHeight="1" x14ac:dyDescent="0.2">
      <c r="A167" s="155"/>
      <c r="B167" s="156"/>
      <c r="C167" s="156"/>
      <c r="D167" s="156"/>
      <c r="E167" s="156"/>
      <c r="F167" s="157"/>
      <c r="G167" s="563"/>
      <c r="H167" s="563"/>
      <c r="I167" s="558" t="s">
        <v>203</v>
      </c>
      <c r="J167" s="558"/>
      <c r="K167" s="558"/>
      <c r="L167" s="558"/>
      <c r="M167" s="558"/>
      <c r="N167" s="558"/>
      <c r="O167" s="559">
        <v>0.68379800000000002</v>
      </c>
      <c r="P167" s="559"/>
      <c r="Q167" s="559"/>
      <c r="R167" s="559"/>
      <c r="S167" s="559"/>
      <c r="T167" s="559"/>
      <c r="U167" s="559"/>
      <c r="V167" s="559"/>
      <c r="W167" s="559"/>
      <c r="X167" s="559">
        <v>0.63134800000000002</v>
      </c>
      <c r="Y167" s="559"/>
      <c r="Z167" s="559"/>
      <c r="AA167" s="559"/>
      <c r="AB167" s="559"/>
      <c r="AC167" s="559"/>
      <c r="AD167" s="559"/>
      <c r="AE167" s="559"/>
      <c r="AF167" s="559"/>
      <c r="AG167" s="559"/>
      <c r="AH167" s="559">
        <v>151.38327899999999</v>
      </c>
      <c r="AI167" s="559"/>
      <c r="AJ167" s="559"/>
      <c r="AK167" s="559"/>
      <c r="AL167" s="559"/>
      <c r="AM167" s="559"/>
      <c r="AN167" s="559"/>
      <c r="AO167" s="559"/>
      <c r="AP167" s="559"/>
      <c r="AQ167" s="559">
        <v>243.75</v>
      </c>
      <c r="AR167" s="559"/>
      <c r="AS167" s="559"/>
      <c r="AT167" s="559"/>
      <c r="AU167" s="559"/>
      <c r="AV167" s="559"/>
      <c r="AW167" s="559"/>
      <c r="AX167" s="559"/>
      <c r="AY167" s="560"/>
    </row>
    <row r="168" spans="1:54" ht="23.25" customHeight="1" x14ac:dyDescent="0.2">
      <c r="A168" s="155"/>
      <c r="B168" s="156"/>
      <c r="C168" s="156"/>
      <c r="D168" s="156"/>
      <c r="E168" s="156"/>
      <c r="F168" s="157"/>
      <c r="G168" s="563"/>
      <c r="H168" s="563"/>
      <c r="I168" s="539" t="s">
        <v>204</v>
      </c>
      <c r="J168" s="539"/>
      <c r="K168" s="539"/>
      <c r="L168" s="539"/>
      <c r="M168" s="539"/>
      <c r="N168" s="539"/>
      <c r="O168" s="540">
        <v>0</v>
      </c>
      <c r="P168" s="540"/>
      <c r="Q168" s="540"/>
      <c r="R168" s="540"/>
      <c r="S168" s="540"/>
      <c r="T168" s="540"/>
      <c r="U168" s="540"/>
      <c r="V168" s="540"/>
      <c r="W168" s="540"/>
      <c r="X168" s="540">
        <v>0</v>
      </c>
      <c r="Y168" s="540"/>
      <c r="Z168" s="540"/>
      <c r="AA168" s="540"/>
      <c r="AB168" s="540"/>
      <c r="AC168" s="540"/>
      <c r="AD168" s="540"/>
      <c r="AE168" s="540"/>
      <c r="AF168" s="540"/>
      <c r="AG168" s="540"/>
      <c r="AH168" s="540">
        <v>0</v>
      </c>
      <c r="AI168" s="540"/>
      <c r="AJ168" s="540"/>
      <c r="AK168" s="540"/>
      <c r="AL168" s="540"/>
      <c r="AM168" s="540"/>
      <c r="AN168" s="540"/>
      <c r="AO168" s="540"/>
      <c r="AP168" s="540"/>
      <c r="AQ168" s="540">
        <v>0</v>
      </c>
      <c r="AR168" s="540"/>
      <c r="AS168" s="540"/>
      <c r="AT168" s="540"/>
      <c r="AU168" s="540"/>
      <c r="AV168" s="540"/>
      <c r="AW168" s="540"/>
      <c r="AX168" s="540"/>
      <c r="AY168" s="541"/>
    </row>
    <row r="169" spans="1:54" ht="23.25" customHeight="1" thickBot="1" x14ac:dyDescent="0.25">
      <c r="A169" s="155"/>
      <c r="B169" s="156"/>
      <c r="C169" s="156"/>
      <c r="D169" s="156"/>
      <c r="E169" s="156"/>
      <c r="F169" s="157"/>
      <c r="G169" s="564"/>
      <c r="H169" s="565"/>
      <c r="I169" s="542" t="s">
        <v>205</v>
      </c>
      <c r="J169" s="543"/>
      <c r="K169" s="543"/>
      <c r="L169" s="543"/>
      <c r="M169" s="543"/>
      <c r="N169" s="544"/>
      <c r="O169" s="545">
        <f>SUM(O165:W166)</f>
        <v>283.28260500000005</v>
      </c>
      <c r="P169" s="545"/>
      <c r="Q169" s="545"/>
      <c r="R169" s="545"/>
      <c r="S169" s="545"/>
      <c r="T169" s="545"/>
      <c r="U169" s="545"/>
      <c r="V169" s="545"/>
      <c r="W169" s="546"/>
      <c r="X169" s="545">
        <f>SUM(X165:AG166)</f>
        <v>2838.8608859999999</v>
      </c>
      <c r="Y169" s="545"/>
      <c r="Z169" s="545"/>
      <c r="AA169" s="545"/>
      <c r="AB169" s="545"/>
      <c r="AC169" s="545"/>
      <c r="AD169" s="545"/>
      <c r="AE169" s="545"/>
      <c r="AF169" s="545"/>
      <c r="AG169" s="546"/>
      <c r="AH169" s="545">
        <f>SUM(AH165:AP166)</f>
        <v>5525.6254589999999</v>
      </c>
      <c r="AI169" s="545"/>
      <c r="AJ169" s="545"/>
      <c r="AK169" s="545"/>
      <c r="AL169" s="545"/>
      <c r="AM169" s="545"/>
      <c r="AN169" s="545"/>
      <c r="AO169" s="545"/>
      <c r="AP169" s="546"/>
      <c r="AQ169" s="547">
        <f>SUM(AQ165:AY166)</f>
        <v>8033.0190000000002</v>
      </c>
      <c r="AR169" s="545"/>
      <c r="AS169" s="545"/>
      <c r="AT169" s="545"/>
      <c r="AU169" s="545"/>
      <c r="AV169" s="545"/>
      <c r="AW169" s="545"/>
      <c r="AX169" s="545"/>
      <c r="AY169" s="548"/>
    </row>
    <row r="170" spans="1:54" ht="23.25" customHeight="1" thickBot="1" x14ac:dyDescent="0.25">
      <c r="A170" s="155"/>
      <c r="B170" s="156"/>
      <c r="C170" s="156"/>
      <c r="D170" s="156"/>
      <c r="E170" s="156"/>
      <c r="F170" s="157"/>
      <c r="G170" s="528" t="s">
        <v>206</v>
      </c>
      <c r="H170" s="528"/>
      <c r="I170" s="528"/>
      <c r="J170" s="528"/>
      <c r="K170" s="528"/>
      <c r="L170" s="528"/>
      <c r="M170" s="528"/>
      <c r="N170" s="529"/>
      <c r="O170" s="530">
        <v>0</v>
      </c>
      <c r="P170" s="530"/>
      <c r="Q170" s="530"/>
      <c r="R170" s="530"/>
      <c r="S170" s="530"/>
      <c r="T170" s="530"/>
      <c r="U170" s="530"/>
      <c r="V170" s="530"/>
      <c r="W170" s="531"/>
      <c r="X170" s="530">
        <v>0</v>
      </c>
      <c r="Y170" s="530"/>
      <c r="Z170" s="530"/>
      <c r="AA170" s="530"/>
      <c r="AB170" s="530"/>
      <c r="AC170" s="530"/>
      <c r="AD170" s="530"/>
      <c r="AE170" s="530"/>
      <c r="AF170" s="530"/>
      <c r="AG170" s="531"/>
      <c r="AH170" s="530">
        <v>0</v>
      </c>
      <c r="AI170" s="530"/>
      <c r="AJ170" s="530"/>
      <c r="AK170" s="530"/>
      <c r="AL170" s="530"/>
      <c r="AM170" s="530"/>
      <c r="AN170" s="530"/>
      <c r="AO170" s="530"/>
      <c r="AP170" s="531"/>
      <c r="AQ170" s="532">
        <v>0</v>
      </c>
      <c r="AR170" s="530"/>
      <c r="AS170" s="530"/>
      <c r="AT170" s="530"/>
      <c r="AU170" s="530"/>
      <c r="AV170" s="530"/>
      <c r="AW170" s="530"/>
      <c r="AX170" s="530"/>
      <c r="AY170" s="533"/>
    </row>
    <row r="171" spans="1:54" ht="23.25" customHeight="1" x14ac:dyDescent="0.2">
      <c r="A171" s="155"/>
      <c r="B171" s="156"/>
      <c r="C171" s="156"/>
      <c r="D171" s="156"/>
      <c r="E171" s="156"/>
      <c r="F171" s="157"/>
      <c r="G171" s="534" t="s">
        <v>207</v>
      </c>
      <c r="H171" s="535"/>
      <c r="I171" s="535"/>
      <c r="J171" s="535"/>
      <c r="K171" s="535"/>
      <c r="L171" s="535"/>
      <c r="M171" s="535"/>
      <c r="N171" s="535"/>
      <c r="O171" s="536">
        <f>O157+O164-O169-O170</f>
        <v>63131.555402999998</v>
      </c>
      <c r="P171" s="536"/>
      <c r="Q171" s="536"/>
      <c r="R171" s="536"/>
      <c r="S171" s="536"/>
      <c r="T171" s="536"/>
      <c r="U171" s="536"/>
      <c r="V171" s="536"/>
      <c r="W171" s="537"/>
      <c r="X171" s="536">
        <f>X157+X164-X169-X170</f>
        <v>65633.378286000006</v>
      </c>
      <c r="Y171" s="536"/>
      <c r="Z171" s="536"/>
      <c r="AA171" s="536"/>
      <c r="AB171" s="536"/>
      <c r="AC171" s="536"/>
      <c r="AD171" s="536"/>
      <c r="AE171" s="536"/>
      <c r="AF171" s="536"/>
      <c r="AG171" s="537"/>
      <c r="AH171" s="536">
        <f>AH157+AH164-AH169-AH170</f>
        <v>115545.62584600001</v>
      </c>
      <c r="AI171" s="536"/>
      <c r="AJ171" s="536"/>
      <c r="AK171" s="536"/>
      <c r="AL171" s="536"/>
      <c r="AM171" s="536"/>
      <c r="AN171" s="536"/>
      <c r="AO171" s="536"/>
      <c r="AP171" s="537"/>
      <c r="AQ171" s="538">
        <f>AQ157+AQ164-AQ169-AQ170</f>
        <v>107782.17563600001</v>
      </c>
      <c r="AR171" s="466"/>
      <c r="AS171" s="466"/>
      <c r="AT171" s="466"/>
      <c r="AU171" s="466"/>
      <c r="AV171" s="466"/>
      <c r="AW171" s="466"/>
      <c r="AX171" s="466"/>
      <c r="AY171" s="520"/>
    </row>
    <row r="172" spans="1:54" ht="22.95" customHeight="1" thickBot="1" x14ac:dyDescent="0.25">
      <c r="A172" s="155"/>
      <c r="B172" s="156"/>
      <c r="C172" s="156"/>
      <c r="D172" s="156"/>
      <c r="E172" s="156"/>
      <c r="F172" s="157"/>
      <c r="G172" s="521"/>
      <c r="H172" s="522"/>
      <c r="I172" s="523" t="s">
        <v>208</v>
      </c>
      <c r="J172" s="523"/>
      <c r="K172" s="523"/>
      <c r="L172" s="523"/>
      <c r="M172" s="523"/>
      <c r="N172" s="523"/>
      <c r="O172" s="524">
        <v>63131.555402999998</v>
      </c>
      <c r="P172" s="525"/>
      <c r="Q172" s="525"/>
      <c r="R172" s="525"/>
      <c r="S172" s="525"/>
      <c r="T172" s="525"/>
      <c r="U172" s="525"/>
      <c r="V172" s="525"/>
      <c r="W172" s="526"/>
      <c r="X172" s="524">
        <v>65633.378286000006</v>
      </c>
      <c r="Y172" s="525"/>
      <c r="Z172" s="525"/>
      <c r="AA172" s="525"/>
      <c r="AB172" s="525"/>
      <c r="AC172" s="525"/>
      <c r="AD172" s="525"/>
      <c r="AE172" s="525"/>
      <c r="AF172" s="525"/>
      <c r="AG172" s="526"/>
      <c r="AH172" s="524">
        <v>115545.625846</v>
      </c>
      <c r="AI172" s="525"/>
      <c r="AJ172" s="525"/>
      <c r="AK172" s="525"/>
      <c r="AL172" s="525"/>
      <c r="AM172" s="525"/>
      <c r="AN172" s="525"/>
      <c r="AO172" s="525"/>
      <c r="AP172" s="526"/>
      <c r="AQ172" s="524">
        <v>107782.175636</v>
      </c>
      <c r="AR172" s="525"/>
      <c r="AS172" s="525"/>
      <c r="AT172" s="525"/>
      <c r="AU172" s="525"/>
      <c r="AV172" s="525"/>
      <c r="AW172" s="525"/>
      <c r="AX172" s="525"/>
      <c r="AY172" s="527"/>
      <c r="BB172" s="50"/>
    </row>
    <row r="173" spans="1:54" ht="23.25" customHeight="1" x14ac:dyDescent="0.2">
      <c r="A173" s="505" t="s">
        <v>209</v>
      </c>
      <c r="B173" s="506"/>
      <c r="C173" s="506"/>
      <c r="D173" s="506"/>
      <c r="E173" s="506"/>
      <c r="F173" s="507"/>
      <c r="G173" s="514" t="s">
        <v>210</v>
      </c>
      <c r="H173" s="515"/>
      <c r="I173" s="515"/>
      <c r="J173" s="515"/>
      <c r="K173" s="515"/>
      <c r="L173" s="515"/>
      <c r="M173" s="515"/>
      <c r="N173" s="515"/>
      <c r="O173" s="516">
        <v>0</v>
      </c>
      <c r="P173" s="516"/>
      <c r="Q173" s="516"/>
      <c r="R173" s="516"/>
      <c r="S173" s="516"/>
      <c r="T173" s="516"/>
      <c r="U173" s="516"/>
      <c r="V173" s="516"/>
      <c r="W173" s="516"/>
      <c r="X173" s="516">
        <v>0</v>
      </c>
      <c r="Y173" s="516"/>
      <c r="Z173" s="516"/>
      <c r="AA173" s="516"/>
      <c r="AB173" s="516"/>
      <c r="AC173" s="516"/>
      <c r="AD173" s="516"/>
      <c r="AE173" s="516"/>
      <c r="AF173" s="516"/>
      <c r="AG173" s="516"/>
      <c r="AH173" s="516">
        <v>0</v>
      </c>
      <c r="AI173" s="516"/>
      <c r="AJ173" s="516"/>
      <c r="AK173" s="516"/>
      <c r="AL173" s="516"/>
      <c r="AM173" s="516"/>
      <c r="AN173" s="516"/>
      <c r="AO173" s="516"/>
      <c r="AP173" s="516"/>
      <c r="AQ173" s="516">
        <v>0</v>
      </c>
      <c r="AR173" s="516"/>
      <c r="AS173" s="516"/>
      <c r="AT173" s="516"/>
      <c r="AU173" s="516"/>
      <c r="AV173" s="516"/>
      <c r="AW173" s="516"/>
      <c r="AX173" s="516"/>
      <c r="AY173" s="517"/>
    </row>
    <row r="174" spans="1:54" ht="23.25" customHeight="1" x14ac:dyDescent="0.2">
      <c r="A174" s="508"/>
      <c r="B174" s="509"/>
      <c r="C174" s="509"/>
      <c r="D174" s="509"/>
      <c r="E174" s="509"/>
      <c r="F174" s="510"/>
      <c r="G174" s="518" t="s">
        <v>211</v>
      </c>
      <c r="H174" s="519"/>
      <c r="I174" s="519"/>
      <c r="J174" s="519"/>
      <c r="K174" s="519"/>
      <c r="L174" s="519"/>
      <c r="M174" s="519"/>
      <c r="N174" s="519"/>
      <c r="O174" s="499">
        <v>0</v>
      </c>
      <c r="P174" s="499"/>
      <c r="Q174" s="499"/>
      <c r="R174" s="499"/>
      <c r="S174" s="499"/>
      <c r="T174" s="499"/>
      <c r="U174" s="499"/>
      <c r="V174" s="499"/>
      <c r="W174" s="499"/>
      <c r="X174" s="499">
        <v>0</v>
      </c>
      <c r="Y174" s="499"/>
      <c r="Z174" s="499"/>
      <c r="AA174" s="499"/>
      <c r="AB174" s="499"/>
      <c r="AC174" s="499"/>
      <c r="AD174" s="499"/>
      <c r="AE174" s="499"/>
      <c r="AF174" s="499"/>
      <c r="AG174" s="499"/>
      <c r="AH174" s="499">
        <v>0</v>
      </c>
      <c r="AI174" s="499"/>
      <c r="AJ174" s="499"/>
      <c r="AK174" s="499"/>
      <c r="AL174" s="499"/>
      <c r="AM174" s="499"/>
      <c r="AN174" s="499"/>
      <c r="AO174" s="499"/>
      <c r="AP174" s="499"/>
      <c r="AQ174" s="499">
        <v>0</v>
      </c>
      <c r="AR174" s="499"/>
      <c r="AS174" s="499"/>
      <c r="AT174" s="499"/>
      <c r="AU174" s="499"/>
      <c r="AV174" s="499"/>
      <c r="AW174" s="499"/>
      <c r="AX174" s="499"/>
      <c r="AY174" s="500"/>
    </row>
    <row r="175" spans="1:54" ht="23.25" customHeight="1" thickBot="1" x14ac:dyDescent="0.25">
      <c r="A175" s="511"/>
      <c r="B175" s="512"/>
      <c r="C175" s="512"/>
      <c r="D175" s="512"/>
      <c r="E175" s="512"/>
      <c r="F175" s="513"/>
      <c r="G175" s="501" t="s">
        <v>212</v>
      </c>
      <c r="H175" s="502"/>
      <c r="I175" s="502"/>
      <c r="J175" s="502"/>
      <c r="K175" s="502"/>
      <c r="L175" s="502"/>
      <c r="M175" s="502"/>
      <c r="N175" s="502"/>
      <c r="O175" s="503">
        <f>SUM(O173:W174)</f>
        <v>0</v>
      </c>
      <c r="P175" s="503"/>
      <c r="Q175" s="503"/>
      <c r="R175" s="503"/>
      <c r="S175" s="503"/>
      <c r="T175" s="503"/>
      <c r="U175" s="503"/>
      <c r="V175" s="503"/>
      <c r="W175" s="503"/>
      <c r="X175" s="503">
        <f>SUM(X173:AG174)</f>
        <v>0</v>
      </c>
      <c r="Y175" s="503"/>
      <c r="Z175" s="503"/>
      <c r="AA175" s="503"/>
      <c r="AB175" s="503"/>
      <c r="AC175" s="503"/>
      <c r="AD175" s="503"/>
      <c r="AE175" s="503"/>
      <c r="AF175" s="503"/>
      <c r="AG175" s="503"/>
      <c r="AH175" s="503">
        <f>SUM(AH173:AP174)</f>
        <v>0</v>
      </c>
      <c r="AI175" s="503"/>
      <c r="AJ175" s="503"/>
      <c r="AK175" s="503"/>
      <c r="AL175" s="503"/>
      <c r="AM175" s="503"/>
      <c r="AN175" s="503"/>
      <c r="AO175" s="503"/>
      <c r="AP175" s="503"/>
      <c r="AQ175" s="503">
        <f>SUM(AQ173:AY174)</f>
        <v>0</v>
      </c>
      <c r="AR175" s="503"/>
      <c r="AS175" s="503"/>
      <c r="AT175" s="503"/>
      <c r="AU175" s="503"/>
      <c r="AV175" s="503"/>
      <c r="AW175" s="503"/>
      <c r="AX175" s="503"/>
      <c r="AY175" s="504"/>
    </row>
    <row r="176" spans="1:54" ht="23.25" customHeight="1" x14ac:dyDescent="0.2">
      <c r="A176" s="167" t="s">
        <v>213</v>
      </c>
      <c r="B176" s="168"/>
      <c r="C176" s="168"/>
      <c r="D176" s="168"/>
      <c r="E176" s="168"/>
      <c r="F176" s="168"/>
      <c r="G176" s="475" t="s">
        <v>214</v>
      </c>
      <c r="H176" s="476"/>
      <c r="I176" s="476"/>
      <c r="J176" s="476"/>
      <c r="K176" s="476"/>
      <c r="L176" s="479" t="s">
        <v>116</v>
      </c>
      <c r="M176" s="479"/>
      <c r="N176" s="479"/>
      <c r="O176" s="481" t="s">
        <v>215</v>
      </c>
      <c r="P176" s="482"/>
      <c r="Q176" s="482"/>
      <c r="R176" s="482"/>
      <c r="S176" s="482"/>
      <c r="T176" s="482"/>
      <c r="U176" s="483"/>
      <c r="V176" s="487" t="s">
        <v>216</v>
      </c>
      <c r="W176" s="488"/>
      <c r="X176" s="488"/>
      <c r="Y176" s="488"/>
      <c r="Z176" s="488"/>
      <c r="AA176" s="488"/>
      <c r="AB176" s="488"/>
      <c r="AC176" s="488"/>
      <c r="AD176" s="488"/>
      <c r="AE176" s="488"/>
      <c r="AF176" s="488"/>
      <c r="AG176" s="488"/>
      <c r="AH176" s="488"/>
      <c r="AI176" s="488"/>
      <c r="AJ176" s="488"/>
      <c r="AK176" s="488"/>
      <c r="AL176" s="488"/>
      <c r="AM176" s="488"/>
      <c r="AN176" s="488"/>
      <c r="AO176" s="488"/>
      <c r="AP176" s="488"/>
      <c r="AQ176" s="488"/>
      <c r="AR176" s="488"/>
      <c r="AS176" s="488"/>
      <c r="AT176" s="488"/>
      <c r="AU176" s="488"/>
      <c r="AV176" s="488"/>
      <c r="AW176" s="488"/>
      <c r="AX176" s="488"/>
      <c r="AY176" s="489"/>
    </row>
    <row r="177" spans="1:51" ht="23.25" customHeight="1" thickBot="1" x14ac:dyDescent="0.25">
      <c r="A177" s="155"/>
      <c r="B177" s="156"/>
      <c r="C177" s="156"/>
      <c r="D177" s="156"/>
      <c r="E177" s="156"/>
      <c r="F177" s="156"/>
      <c r="G177" s="477"/>
      <c r="H177" s="478"/>
      <c r="I177" s="478"/>
      <c r="J177" s="478"/>
      <c r="K177" s="478"/>
      <c r="L177" s="480"/>
      <c r="M177" s="480"/>
      <c r="N177" s="480"/>
      <c r="O177" s="484"/>
      <c r="P177" s="485"/>
      <c r="Q177" s="485"/>
      <c r="R177" s="485"/>
      <c r="S177" s="485"/>
      <c r="T177" s="485"/>
      <c r="U177" s="486"/>
      <c r="V177" s="490" t="s">
        <v>188</v>
      </c>
      <c r="W177" s="491"/>
      <c r="X177" s="491"/>
      <c r="Y177" s="491"/>
      <c r="Z177" s="491"/>
      <c r="AA177" s="492"/>
      <c r="AB177" s="490" t="s">
        <v>189</v>
      </c>
      <c r="AC177" s="491"/>
      <c r="AD177" s="491"/>
      <c r="AE177" s="491"/>
      <c r="AF177" s="491"/>
      <c r="AG177" s="492"/>
      <c r="AH177" s="490" t="s">
        <v>217</v>
      </c>
      <c r="AI177" s="491"/>
      <c r="AJ177" s="491"/>
      <c r="AK177" s="491"/>
      <c r="AL177" s="491"/>
      <c r="AM177" s="492"/>
      <c r="AN177" s="493" t="s">
        <v>218</v>
      </c>
      <c r="AO177" s="494"/>
      <c r="AP177" s="494"/>
      <c r="AQ177" s="494"/>
      <c r="AR177" s="494"/>
      <c r="AS177" s="495"/>
      <c r="AT177" s="496" t="s">
        <v>219</v>
      </c>
      <c r="AU177" s="497"/>
      <c r="AV177" s="497"/>
      <c r="AW177" s="497"/>
      <c r="AX177" s="497"/>
      <c r="AY177" s="498"/>
    </row>
    <row r="178" spans="1:51" ht="23.25" customHeight="1" x14ac:dyDescent="0.2">
      <c r="A178" s="155"/>
      <c r="B178" s="156"/>
      <c r="C178" s="156"/>
      <c r="D178" s="156"/>
      <c r="E178" s="156"/>
      <c r="F178" s="156"/>
      <c r="G178" s="468" t="s">
        <v>220</v>
      </c>
      <c r="H178" s="469"/>
      <c r="I178" s="469"/>
      <c r="J178" s="469"/>
      <c r="K178" s="470"/>
      <c r="L178" s="420" t="s">
        <v>221</v>
      </c>
      <c r="M178" s="420"/>
      <c r="N178" s="420"/>
      <c r="O178" s="464">
        <v>235</v>
      </c>
      <c r="P178" s="465"/>
      <c r="Q178" s="45" t="s">
        <v>222</v>
      </c>
      <c r="R178" s="466">
        <f>AE178+AK178+AQ178+AW178</f>
        <v>18144.681650999999</v>
      </c>
      <c r="S178" s="466"/>
      <c r="T178" s="466"/>
      <c r="U178" s="467"/>
      <c r="V178" s="471">
        <v>0</v>
      </c>
      <c r="W178" s="472"/>
      <c r="X178" s="46" t="s">
        <v>222</v>
      </c>
      <c r="Y178" s="473">
        <v>0</v>
      </c>
      <c r="Z178" s="473"/>
      <c r="AA178" s="474"/>
      <c r="AB178" s="464">
        <v>235</v>
      </c>
      <c r="AC178" s="465"/>
      <c r="AD178" s="45" t="s">
        <v>222</v>
      </c>
      <c r="AE178" s="466">
        <v>2499.662511</v>
      </c>
      <c r="AF178" s="466"/>
      <c r="AG178" s="467"/>
      <c r="AH178" s="464">
        <v>235</v>
      </c>
      <c r="AI178" s="465"/>
      <c r="AJ178" s="45" t="s">
        <v>222</v>
      </c>
      <c r="AK178" s="466">
        <v>2405.5411399999998</v>
      </c>
      <c r="AL178" s="466"/>
      <c r="AM178" s="467"/>
      <c r="AN178" s="464">
        <v>235</v>
      </c>
      <c r="AO178" s="465"/>
      <c r="AP178" s="45" t="s">
        <v>222</v>
      </c>
      <c r="AQ178" s="466">
        <v>2029.4780000000001</v>
      </c>
      <c r="AR178" s="466"/>
      <c r="AS178" s="467"/>
      <c r="AT178" s="464">
        <v>188</v>
      </c>
      <c r="AU178" s="465"/>
      <c r="AV178" s="45" t="s">
        <v>222</v>
      </c>
      <c r="AW178" s="466">
        <v>11210</v>
      </c>
      <c r="AX178" s="466"/>
      <c r="AY178" s="520"/>
    </row>
    <row r="179" spans="1:51" ht="23.25" customHeight="1" x14ac:dyDescent="0.2">
      <c r="A179" s="155"/>
      <c r="B179" s="156"/>
      <c r="C179" s="156"/>
      <c r="D179" s="156"/>
      <c r="E179" s="156"/>
      <c r="F179" s="156"/>
      <c r="G179" s="282"/>
      <c r="H179" s="283"/>
      <c r="I179" s="283"/>
      <c r="J179" s="283"/>
      <c r="K179" s="284"/>
      <c r="L179" s="427" t="s">
        <v>221</v>
      </c>
      <c r="M179" s="427"/>
      <c r="N179" s="427"/>
      <c r="O179" s="456">
        <v>200</v>
      </c>
      <c r="P179" s="457"/>
      <c r="Q179" s="47" t="s">
        <v>222</v>
      </c>
      <c r="R179" s="458">
        <v>7696</v>
      </c>
      <c r="S179" s="458"/>
      <c r="T179" s="458"/>
      <c r="U179" s="459"/>
      <c r="V179" s="460"/>
      <c r="W179" s="460"/>
      <c r="X179" s="460"/>
      <c r="Y179" s="460"/>
      <c r="Z179" s="460"/>
      <c r="AA179" s="460"/>
      <c r="AB179" s="461"/>
      <c r="AC179" s="461"/>
      <c r="AD179" s="461"/>
      <c r="AE179" s="461"/>
      <c r="AF179" s="461"/>
      <c r="AG179" s="461"/>
      <c r="AH179" s="461"/>
      <c r="AI179" s="461"/>
      <c r="AJ179" s="461"/>
      <c r="AK179" s="461"/>
      <c r="AL179" s="461"/>
      <c r="AM179" s="461"/>
      <c r="AN179" s="461"/>
      <c r="AO179" s="461"/>
      <c r="AP179" s="461"/>
      <c r="AQ179" s="461"/>
      <c r="AR179" s="461"/>
      <c r="AS179" s="461"/>
      <c r="AT179" s="461"/>
      <c r="AU179" s="461"/>
      <c r="AV179" s="461"/>
      <c r="AW179" s="461"/>
      <c r="AX179" s="461"/>
      <c r="AY179" s="462"/>
    </row>
    <row r="180" spans="1:51" ht="23.25" customHeight="1" x14ac:dyDescent="0.2">
      <c r="A180" s="155"/>
      <c r="B180" s="156"/>
      <c r="C180" s="156"/>
      <c r="D180" s="156"/>
      <c r="E180" s="156"/>
      <c r="F180" s="156"/>
      <c r="G180" s="447" t="s">
        <v>223</v>
      </c>
      <c r="H180" s="448"/>
      <c r="I180" s="448"/>
      <c r="J180" s="448"/>
      <c r="K180" s="449"/>
      <c r="L180" s="453" t="s">
        <v>221</v>
      </c>
      <c r="M180" s="453"/>
      <c r="N180" s="453"/>
      <c r="O180" s="444">
        <v>250</v>
      </c>
      <c r="P180" s="445"/>
      <c r="Q180" s="48" t="s">
        <v>222</v>
      </c>
      <c r="R180" s="442">
        <f>AK180+AQ180+AW180</f>
        <v>7347.6805780000004</v>
      </c>
      <c r="S180" s="442"/>
      <c r="T180" s="442"/>
      <c r="U180" s="443"/>
      <c r="V180" s="454"/>
      <c r="W180" s="454"/>
      <c r="X180" s="454"/>
      <c r="Y180" s="454"/>
      <c r="Z180" s="454"/>
      <c r="AA180" s="454"/>
      <c r="AB180" s="440">
        <v>0</v>
      </c>
      <c r="AC180" s="441"/>
      <c r="AD180" s="48" t="s">
        <v>222</v>
      </c>
      <c r="AE180" s="442">
        <v>0</v>
      </c>
      <c r="AF180" s="442"/>
      <c r="AG180" s="443"/>
      <c r="AH180" s="444">
        <v>250</v>
      </c>
      <c r="AI180" s="445"/>
      <c r="AJ180" s="48" t="s">
        <v>222</v>
      </c>
      <c r="AK180" s="442">
        <v>2520.4295430000002</v>
      </c>
      <c r="AL180" s="442"/>
      <c r="AM180" s="443"/>
      <c r="AN180" s="444">
        <v>250</v>
      </c>
      <c r="AO180" s="445"/>
      <c r="AP180" s="48" t="s">
        <v>222</v>
      </c>
      <c r="AQ180" s="442">
        <v>2480.71</v>
      </c>
      <c r="AR180" s="442"/>
      <c r="AS180" s="443"/>
      <c r="AT180" s="444">
        <v>250</v>
      </c>
      <c r="AU180" s="445"/>
      <c r="AV180" s="48" t="s">
        <v>222</v>
      </c>
      <c r="AW180" s="442">
        <v>2346.5410350000002</v>
      </c>
      <c r="AX180" s="442"/>
      <c r="AY180" s="446"/>
    </row>
    <row r="181" spans="1:51" ht="23.25" customHeight="1" x14ac:dyDescent="0.2">
      <c r="A181" s="155"/>
      <c r="B181" s="156"/>
      <c r="C181" s="156"/>
      <c r="D181" s="156"/>
      <c r="E181" s="156"/>
      <c r="F181" s="156"/>
      <c r="G181" s="450"/>
      <c r="H181" s="451"/>
      <c r="I181" s="451"/>
      <c r="J181" s="451"/>
      <c r="K181" s="452"/>
      <c r="L181" s="427" t="s">
        <v>221</v>
      </c>
      <c r="M181" s="427"/>
      <c r="N181" s="427"/>
      <c r="O181" s="456">
        <v>268</v>
      </c>
      <c r="P181" s="457"/>
      <c r="Q181" s="47" t="s">
        <v>222</v>
      </c>
      <c r="R181" s="458">
        <v>9464</v>
      </c>
      <c r="S181" s="458"/>
      <c r="T181" s="458"/>
      <c r="U181" s="459"/>
      <c r="V181" s="460"/>
      <c r="W181" s="460"/>
      <c r="X181" s="460"/>
      <c r="Y181" s="460"/>
      <c r="Z181" s="460"/>
      <c r="AA181" s="460"/>
      <c r="AB181" s="461"/>
      <c r="AC181" s="461"/>
      <c r="AD181" s="461"/>
      <c r="AE181" s="461"/>
      <c r="AF181" s="461"/>
      <c r="AG181" s="461"/>
      <c r="AH181" s="461"/>
      <c r="AI181" s="461"/>
      <c r="AJ181" s="461"/>
      <c r="AK181" s="461"/>
      <c r="AL181" s="461"/>
      <c r="AM181" s="461"/>
      <c r="AN181" s="461"/>
      <c r="AO181" s="461"/>
      <c r="AP181" s="461"/>
      <c r="AQ181" s="461"/>
      <c r="AR181" s="461"/>
      <c r="AS181" s="461"/>
      <c r="AT181" s="461"/>
      <c r="AU181" s="461"/>
      <c r="AV181" s="461"/>
      <c r="AW181" s="461"/>
      <c r="AX181" s="461"/>
      <c r="AY181" s="462"/>
    </row>
    <row r="182" spans="1:51" ht="23.25" customHeight="1" x14ac:dyDescent="0.2">
      <c r="A182" s="155"/>
      <c r="B182" s="156"/>
      <c r="C182" s="156"/>
      <c r="D182" s="156"/>
      <c r="E182" s="156"/>
      <c r="F182" s="156"/>
      <c r="G182" s="447" t="s">
        <v>224</v>
      </c>
      <c r="H182" s="448"/>
      <c r="I182" s="448"/>
      <c r="J182" s="448"/>
      <c r="K182" s="449"/>
      <c r="L182" s="453" t="s">
        <v>221</v>
      </c>
      <c r="M182" s="453"/>
      <c r="N182" s="453"/>
      <c r="O182" s="444">
        <v>250</v>
      </c>
      <c r="P182" s="445"/>
      <c r="Q182" s="48" t="s">
        <v>222</v>
      </c>
      <c r="R182" s="442">
        <f>AQ182+AW182</f>
        <v>7765.4525209999993</v>
      </c>
      <c r="S182" s="442"/>
      <c r="T182" s="442"/>
      <c r="U182" s="443"/>
      <c r="V182" s="454"/>
      <c r="W182" s="454"/>
      <c r="X182" s="454"/>
      <c r="Y182" s="454"/>
      <c r="Z182" s="454"/>
      <c r="AA182" s="454"/>
      <c r="AB182" s="455"/>
      <c r="AC182" s="455"/>
      <c r="AD182" s="455"/>
      <c r="AE182" s="455"/>
      <c r="AF182" s="455"/>
      <c r="AG182" s="455"/>
      <c r="AH182" s="440">
        <v>0</v>
      </c>
      <c r="AI182" s="441"/>
      <c r="AJ182" s="48" t="s">
        <v>222</v>
      </c>
      <c r="AK182" s="442">
        <v>0</v>
      </c>
      <c r="AL182" s="442"/>
      <c r="AM182" s="443"/>
      <c r="AN182" s="444">
        <v>250</v>
      </c>
      <c r="AO182" s="445"/>
      <c r="AP182" s="48" t="s">
        <v>222</v>
      </c>
      <c r="AQ182" s="442">
        <v>2524.971</v>
      </c>
      <c r="AR182" s="442"/>
      <c r="AS182" s="443"/>
      <c r="AT182" s="444">
        <v>250</v>
      </c>
      <c r="AU182" s="445"/>
      <c r="AV182" s="48" t="s">
        <v>222</v>
      </c>
      <c r="AW182" s="442">
        <v>5240.4815209999997</v>
      </c>
      <c r="AX182" s="442"/>
      <c r="AY182" s="446"/>
    </row>
    <row r="183" spans="1:51" ht="23.25" customHeight="1" x14ac:dyDescent="0.2">
      <c r="A183" s="155"/>
      <c r="B183" s="156"/>
      <c r="C183" s="156"/>
      <c r="D183" s="156"/>
      <c r="E183" s="156"/>
      <c r="F183" s="156"/>
      <c r="G183" s="450"/>
      <c r="H183" s="451"/>
      <c r="I183" s="451"/>
      <c r="J183" s="451"/>
      <c r="K183" s="452"/>
      <c r="L183" s="427" t="s">
        <v>221</v>
      </c>
      <c r="M183" s="427"/>
      <c r="N183" s="427"/>
      <c r="O183" s="456">
        <v>271</v>
      </c>
      <c r="P183" s="457"/>
      <c r="Q183" s="47" t="s">
        <v>222</v>
      </c>
      <c r="R183" s="458">
        <v>9542</v>
      </c>
      <c r="S183" s="458"/>
      <c r="T183" s="458"/>
      <c r="U183" s="459"/>
      <c r="V183" s="460"/>
      <c r="W183" s="460"/>
      <c r="X183" s="460"/>
      <c r="Y183" s="460"/>
      <c r="Z183" s="460"/>
      <c r="AA183" s="460"/>
      <c r="AB183" s="461"/>
      <c r="AC183" s="461"/>
      <c r="AD183" s="461"/>
      <c r="AE183" s="461"/>
      <c r="AF183" s="461"/>
      <c r="AG183" s="461"/>
      <c r="AH183" s="461"/>
      <c r="AI183" s="461"/>
      <c r="AJ183" s="461"/>
      <c r="AK183" s="461"/>
      <c r="AL183" s="461"/>
      <c r="AM183" s="461"/>
      <c r="AN183" s="461"/>
      <c r="AO183" s="461"/>
      <c r="AP183" s="461"/>
      <c r="AQ183" s="461"/>
      <c r="AR183" s="461"/>
      <c r="AS183" s="461"/>
      <c r="AT183" s="461"/>
      <c r="AU183" s="461"/>
      <c r="AV183" s="461"/>
      <c r="AW183" s="461"/>
      <c r="AX183" s="461"/>
      <c r="AY183" s="462"/>
    </row>
    <row r="184" spans="1:51" ht="23.25" customHeight="1" thickBot="1" x14ac:dyDescent="0.25">
      <c r="A184" s="170"/>
      <c r="B184" s="171"/>
      <c r="C184" s="171"/>
      <c r="D184" s="171"/>
      <c r="E184" s="171"/>
      <c r="F184" s="171"/>
      <c r="G184" s="405" t="s">
        <v>225</v>
      </c>
      <c r="H184" s="406"/>
      <c r="I184" s="406"/>
      <c r="J184" s="406"/>
      <c r="K184" s="406"/>
      <c r="L184" s="407" t="s">
        <v>221</v>
      </c>
      <c r="M184" s="407"/>
      <c r="N184" s="407"/>
      <c r="O184" s="437">
        <v>35</v>
      </c>
      <c r="P184" s="438"/>
      <c r="Q184" s="49" t="s">
        <v>222</v>
      </c>
      <c r="R184" s="435">
        <f>AW184</f>
        <v>1055.680934</v>
      </c>
      <c r="S184" s="435"/>
      <c r="T184" s="435"/>
      <c r="U184" s="436"/>
      <c r="V184" s="463"/>
      <c r="W184" s="463"/>
      <c r="X184" s="463"/>
      <c r="Y184" s="463"/>
      <c r="Z184" s="463"/>
      <c r="AA184" s="463"/>
      <c r="AB184" s="432"/>
      <c r="AC184" s="432"/>
      <c r="AD184" s="432"/>
      <c r="AE184" s="432"/>
      <c r="AF184" s="432"/>
      <c r="AG184" s="432"/>
      <c r="AH184" s="432"/>
      <c r="AI184" s="432"/>
      <c r="AJ184" s="432"/>
      <c r="AK184" s="432"/>
      <c r="AL184" s="432"/>
      <c r="AM184" s="432"/>
      <c r="AN184" s="433">
        <v>0</v>
      </c>
      <c r="AO184" s="434"/>
      <c r="AP184" s="49" t="s">
        <v>222</v>
      </c>
      <c r="AQ184" s="435">
        <v>0</v>
      </c>
      <c r="AR184" s="435"/>
      <c r="AS184" s="436"/>
      <c r="AT184" s="437">
        <v>35</v>
      </c>
      <c r="AU184" s="438"/>
      <c r="AV184" s="49" t="s">
        <v>222</v>
      </c>
      <c r="AW184" s="435">
        <v>1055.680934</v>
      </c>
      <c r="AX184" s="435"/>
      <c r="AY184" s="439"/>
    </row>
    <row r="185" spans="1:51" ht="23.25" customHeight="1" thickBot="1" x14ac:dyDescent="0.25">
      <c r="A185" s="167" t="s">
        <v>226</v>
      </c>
      <c r="B185" s="168"/>
      <c r="C185" s="168"/>
      <c r="D185" s="168"/>
      <c r="E185" s="168"/>
      <c r="F185" s="168"/>
      <c r="G185" s="393" t="s">
        <v>227</v>
      </c>
      <c r="H185" s="394"/>
      <c r="I185" s="394"/>
      <c r="J185" s="394"/>
      <c r="K185" s="394"/>
      <c r="L185" s="395" t="s">
        <v>116</v>
      </c>
      <c r="M185" s="395"/>
      <c r="N185" s="395"/>
      <c r="O185" s="396" t="s">
        <v>188</v>
      </c>
      <c r="P185" s="397"/>
      <c r="Q185" s="397"/>
      <c r="R185" s="397"/>
      <c r="S185" s="397"/>
      <c r="T185" s="397"/>
      <c r="U185" s="397"/>
      <c r="V185" s="397"/>
      <c r="W185" s="398"/>
      <c r="X185" s="397" t="s">
        <v>189</v>
      </c>
      <c r="Y185" s="397"/>
      <c r="Z185" s="397"/>
      <c r="AA185" s="397"/>
      <c r="AB185" s="397"/>
      <c r="AC185" s="397"/>
      <c r="AD185" s="397"/>
      <c r="AE185" s="397"/>
      <c r="AF185" s="397"/>
      <c r="AG185" s="398"/>
      <c r="AH185" s="397" t="s">
        <v>190</v>
      </c>
      <c r="AI185" s="397"/>
      <c r="AJ185" s="397"/>
      <c r="AK185" s="397"/>
      <c r="AL185" s="397"/>
      <c r="AM185" s="397"/>
      <c r="AN185" s="397"/>
      <c r="AO185" s="397"/>
      <c r="AP185" s="398"/>
      <c r="AQ185" s="397" t="s">
        <v>191</v>
      </c>
      <c r="AR185" s="397"/>
      <c r="AS185" s="397"/>
      <c r="AT185" s="397"/>
      <c r="AU185" s="397"/>
      <c r="AV185" s="397"/>
      <c r="AW185" s="397"/>
      <c r="AX185" s="397"/>
      <c r="AY185" s="399"/>
    </row>
    <row r="186" spans="1:51" ht="23.25" customHeight="1" x14ac:dyDescent="0.2">
      <c r="A186" s="155"/>
      <c r="B186" s="156"/>
      <c r="C186" s="156"/>
      <c r="D186" s="156"/>
      <c r="E186" s="156"/>
      <c r="F186" s="156"/>
      <c r="G186" s="418" t="s">
        <v>228</v>
      </c>
      <c r="H186" s="419"/>
      <c r="I186" s="419"/>
      <c r="J186" s="419"/>
      <c r="K186" s="419"/>
      <c r="L186" s="420" t="s">
        <v>221</v>
      </c>
      <c r="M186" s="420"/>
      <c r="N186" s="420"/>
      <c r="O186" s="421"/>
      <c r="P186" s="422"/>
      <c r="Q186" s="422"/>
      <c r="R186" s="28" t="s">
        <v>229</v>
      </c>
      <c r="S186" s="423"/>
      <c r="T186" s="423"/>
      <c r="U186" s="423"/>
      <c r="V186" s="423"/>
      <c r="W186" s="424"/>
      <c r="X186" s="421"/>
      <c r="Y186" s="422"/>
      <c r="Z186" s="422"/>
      <c r="AA186" s="28" t="s">
        <v>229</v>
      </c>
      <c r="AB186" s="423"/>
      <c r="AC186" s="423"/>
      <c r="AD186" s="423"/>
      <c r="AE186" s="423"/>
      <c r="AF186" s="423"/>
      <c r="AG186" s="424"/>
      <c r="AH186" s="421"/>
      <c r="AI186" s="422"/>
      <c r="AJ186" s="422"/>
      <c r="AK186" s="28" t="s">
        <v>229</v>
      </c>
      <c r="AL186" s="423"/>
      <c r="AM186" s="423"/>
      <c r="AN186" s="423"/>
      <c r="AO186" s="423"/>
      <c r="AP186" s="424"/>
      <c r="AQ186" s="425"/>
      <c r="AR186" s="425"/>
      <c r="AS186" s="425"/>
      <c r="AT186" s="425"/>
      <c r="AU186" s="425"/>
      <c r="AV186" s="425"/>
      <c r="AW186" s="425"/>
      <c r="AX186" s="425"/>
      <c r="AY186" s="426"/>
    </row>
    <row r="187" spans="1:51" ht="23.25" customHeight="1" x14ac:dyDescent="0.2">
      <c r="A187" s="155"/>
      <c r="B187" s="156"/>
      <c r="C187" s="156"/>
      <c r="D187" s="156"/>
      <c r="E187" s="156"/>
      <c r="F187" s="156"/>
      <c r="G187" s="416"/>
      <c r="H187" s="417"/>
      <c r="I187" s="417"/>
      <c r="J187" s="417"/>
      <c r="K187" s="417"/>
      <c r="L187" s="427" t="s">
        <v>221</v>
      </c>
      <c r="M187" s="427"/>
      <c r="N187" s="427"/>
      <c r="O187" s="411"/>
      <c r="P187" s="411"/>
      <c r="Q187" s="412"/>
      <c r="R187" s="29" t="s">
        <v>229</v>
      </c>
      <c r="S187" s="413"/>
      <c r="T187" s="414"/>
      <c r="U187" s="414"/>
      <c r="V187" s="414"/>
      <c r="W187" s="414"/>
      <c r="X187" s="411"/>
      <c r="Y187" s="411"/>
      <c r="Z187" s="412"/>
      <c r="AA187" s="29" t="s">
        <v>229</v>
      </c>
      <c r="AB187" s="413"/>
      <c r="AC187" s="414"/>
      <c r="AD187" s="414"/>
      <c r="AE187" s="414"/>
      <c r="AF187" s="414"/>
      <c r="AG187" s="414"/>
      <c r="AH187" s="411"/>
      <c r="AI187" s="411"/>
      <c r="AJ187" s="412"/>
      <c r="AK187" s="29" t="s">
        <v>229</v>
      </c>
      <c r="AL187" s="413"/>
      <c r="AM187" s="414"/>
      <c r="AN187" s="414"/>
      <c r="AO187" s="414"/>
      <c r="AP187" s="414"/>
      <c r="AQ187" s="411"/>
      <c r="AR187" s="411"/>
      <c r="AS187" s="412"/>
      <c r="AT187" s="29" t="s">
        <v>229</v>
      </c>
      <c r="AU187" s="413"/>
      <c r="AV187" s="414"/>
      <c r="AW187" s="414"/>
      <c r="AX187" s="414"/>
      <c r="AY187" s="415"/>
    </row>
    <row r="188" spans="1:51" ht="23.25" customHeight="1" x14ac:dyDescent="0.2">
      <c r="A188" s="155"/>
      <c r="B188" s="156"/>
      <c r="C188" s="156"/>
      <c r="D188" s="156"/>
      <c r="E188" s="156"/>
      <c r="F188" s="156"/>
      <c r="G188" s="416" t="s">
        <v>230</v>
      </c>
      <c r="H188" s="417"/>
      <c r="I188" s="417"/>
      <c r="J188" s="417"/>
      <c r="K188" s="417"/>
      <c r="L188" s="410" t="s">
        <v>221</v>
      </c>
      <c r="M188" s="410"/>
      <c r="N188" s="410"/>
      <c r="O188" s="400"/>
      <c r="P188" s="400"/>
      <c r="Q188" s="401"/>
      <c r="R188" s="30" t="s">
        <v>229</v>
      </c>
      <c r="S188" s="402"/>
      <c r="T188" s="403"/>
      <c r="U188" s="403"/>
      <c r="V188" s="403"/>
      <c r="W188" s="403"/>
      <c r="X188" s="400"/>
      <c r="Y188" s="400"/>
      <c r="Z188" s="401"/>
      <c r="AA188" s="30" t="s">
        <v>229</v>
      </c>
      <c r="AB188" s="402"/>
      <c r="AC188" s="403"/>
      <c r="AD188" s="403"/>
      <c r="AE188" s="403"/>
      <c r="AF188" s="403"/>
      <c r="AG188" s="403"/>
      <c r="AH188" s="400"/>
      <c r="AI188" s="400"/>
      <c r="AJ188" s="401"/>
      <c r="AK188" s="30" t="s">
        <v>229</v>
      </c>
      <c r="AL188" s="402"/>
      <c r="AM188" s="403"/>
      <c r="AN188" s="403"/>
      <c r="AO188" s="403"/>
      <c r="AP188" s="403"/>
      <c r="AQ188" s="400"/>
      <c r="AR188" s="400"/>
      <c r="AS188" s="401"/>
      <c r="AT188" s="30" t="s">
        <v>229</v>
      </c>
      <c r="AU188" s="402"/>
      <c r="AV188" s="403"/>
      <c r="AW188" s="403"/>
      <c r="AX188" s="403"/>
      <c r="AY188" s="404"/>
    </row>
    <row r="189" spans="1:51" ht="23.25" customHeight="1" x14ac:dyDescent="0.2">
      <c r="A189" s="155"/>
      <c r="B189" s="156"/>
      <c r="C189" s="156"/>
      <c r="D189" s="156"/>
      <c r="E189" s="156"/>
      <c r="F189" s="156"/>
      <c r="G189" s="408" t="s">
        <v>231</v>
      </c>
      <c r="H189" s="409"/>
      <c r="I189" s="409"/>
      <c r="J189" s="409"/>
      <c r="K189" s="409"/>
      <c r="L189" s="410" t="s">
        <v>221</v>
      </c>
      <c r="M189" s="410"/>
      <c r="N189" s="410"/>
      <c r="O189" s="400"/>
      <c r="P189" s="400"/>
      <c r="Q189" s="401"/>
      <c r="R189" s="30" t="s">
        <v>229</v>
      </c>
      <c r="S189" s="402"/>
      <c r="T189" s="403"/>
      <c r="U189" s="403"/>
      <c r="V189" s="403"/>
      <c r="W189" s="403"/>
      <c r="X189" s="400"/>
      <c r="Y189" s="400"/>
      <c r="Z189" s="401"/>
      <c r="AA189" s="30" t="s">
        <v>229</v>
      </c>
      <c r="AB189" s="402"/>
      <c r="AC189" s="403"/>
      <c r="AD189" s="403"/>
      <c r="AE189" s="403"/>
      <c r="AF189" s="403"/>
      <c r="AG189" s="403"/>
      <c r="AH189" s="400"/>
      <c r="AI189" s="400"/>
      <c r="AJ189" s="401"/>
      <c r="AK189" s="30" t="s">
        <v>229</v>
      </c>
      <c r="AL189" s="402"/>
      <c r="AM189" s="403"/>
      <c r="AN189" s="403"/>
      <c r="AO189" s="403"/>
      <c r="AP189" s="403"/>
      <c r="AQ189" s="400"/>
      <c r="AR189" s="400"/>
      <c r="AS189" s="401"/>
      <c r="AT189" s="30" t="s">
        <v>229</v>
      </c>
      <c r="AU189" s="402"/>
      <c r="AV189" s="403"/>
      <c r="AW189" s="403"/>
      <c r="AX189" s="403"/>
      <c r="AY189" s="404"/>
    </row>
    <row r="190" spans="1:51" ht="23.25" customHeight="1" thickBot="1" x14ac:dyDescent="0.25">
      <c r="A190" s="170"/>
      <c r="B190" s="171"/>
      <c r="C190" s="171"/>
      <c r="D190" s="171"/>
      <c r="E190" s="171"/>
      <c r="F190" s="171"/>
      <c r="G190" s="405" t="s">
        <v>232</v>
      </c>
      <c r="H190" s="406"/>
      <c r="I190" s="406"/>
      <c r="J190" s="406"/>
      <c r="K190" s="406"/>
      <c r="L190" s="407" t="s">
        <v>221</v>
      </c>
      <c r="M190" s="407"/>
      <c r="N190" s="407"/>
      <c r="O190" s="381"/>
      <c r="P190" s="381"/>
      <c r="Q190" s="382"/>
      <c r="R190" s="31" t="s">
        <v>229</v>
      </c>
      <c r="S190" s="383"/>
      <c r="T190" s="384"/>
      <c r="U190" s="384"/>
      <c r="V190" s="384"/>
      <c r="W190" s="384"/>
      <c r="X190" s="381"/>
      <c r="Y190" s="381"/>
      <c r="Z190" s="382"/>
      <c r="AA190" s="31" t="s">
        <v>229</v>
      </c>
      <c r="AB190" s="383">
        <f>S190+AB186-AB188-AB189</f>
        <v>0</v>
      </c>
      <c r="AC190" s="384"/>
      <c r="AD190" s="384"/>
      <c r="AE190" s="384"/>
      <c r="AF190" s="384"/>
      <c r="AG190" s="384"/>
      <c r="AH190" s="381"/>
      <c r="AI190" s="381"/>
      <c r="AJ190" s="382"/>
      <c r="AK190" s="31" t="s">
        <v>229</v>
      </c>
      <c r="AL190" s="383">
        <f>AB190+AL186-AL188-AL189</f>
        <v>0</v>
      </c>
      <c r="AM190" s="384"/>
      <c r="AN190" s="384"/>
      <c r="AO190" s="384"/>
      <c r="AP190" s="384"/>
      <c r="AQ190" s="381"/>
      <c r="AR190" s="381"/>
      <c r="AS190" s="382"/>
      <c r="AT190" s="31" t="s">
        <v>229</v>
      </c>
      <c r="AU190" s="383">
        <f>AL190+AU187-AU188-AU189</f>
        <v>0</v>
      </c>
      <c r="AV190" s="384"/>
      <c r="AW190" s="384"/>
      <c r="AX190" s="384"/>
      <c r="AY190" s="385"/>
    </row>
    <row r="191" spans="1:51" ht="23.25" customHeight="1" thickBot="1" x14ac:dyDescent="0.25">
      <c r="A191" s="167" t="s">
        <v>233</v>
      </c>
      <c r="B191" s="168"/>
      <c r="C191" s="168"/>
      <c r="D191" s="168"/>
      <c r="E191" s="168"/>
      <c r="F191" s="168"/>
      <c r="G191" s="393" t="s">
        <v>227</v>
      </c>
      <c r="H191" s="394"/>
      <c r="I191" s="394"/>
      <c r="J191" s="394"/>
      <c r="K191" s="394"/>
      <c r="L191" s="395" t="s">
        <v>116</v>
      </c>
      <c r="M191" s="395"/>
      <c r="N191" s="395"/>
      <c r="O191" s="396" t="s">
        <v>188</v>
      </c>
      <c r="P191" s="397"/>
      <c r="Q191" s="397"/>
      <c r="R191" s="397"/>
      <c r="S191" s="397"/>
      <c r="T191" s="397"/>
      <c r="U191" s="397"/>
      <c r="V191" s="397"/>
      <c r="W191" s="398"/>
      <c r="X191" s="397" t="s">
        <v>189</v>
      </c>
      <c r="Y191" s="397"/>
      <c r="Z191" s="397"/>
      <c r="AA191" s="397"/>
      <c r="AB191" s="397"/>
      <c r="AC191" s="397"/>
      <c r="AD191" s="397"/>
      <c r="AE191" s="397"/>
      <c r="AF191" s="397"/>
      <c r="AG191" s="398"/>
      <c r="AH191" s="397" t="s">
        <v>190</v>
      </c>
      <c r="AI191" s="397"/>
      <c r="AJ191" s="397"/>
      <c r="AK191" s="397"/>
      <c r="AL191" s="397"/>
      <c r="AM191" s="397"/>
      <c r="AN191" s="397"/>
      <c r="AO191" s="397"/>
      <c r="AP191" s="398"/>
      <c r="AQ191" s="397" t="s">
        <v>191</v>
      </c>
      <c r="AR191" s="397"/>
      <c r="AS191" s="397"/>
      <c r="AT191" s="397"/>
      <c r="AU191" s="397"/>
      <c r="AV191" s="397"/>
      <c r="AW191" s="397"/>
      <c r="AX191" s="397"/>
      <c r="AY191" s="399"/>
    </row>
    <row r="192" spans="1:51" ht="23.25" customHeight="1" x14ac:dyDescent="0.2">
      <c r="A192" s="155"/>
      <c r="B192" s="156"/>
      <c r="C192" s="156"/>
      <c r="D192" s="156"/>
      <c r="E192" s="156"/>
      <c r="F192" s="156"/>
      <c r="G192" s="418" t="s">
        <v>234</v>
      </c>
      <c r="H192" s="419"/>
      <c r="I192" s="419"/>
      <c r="J192" s="419"/>
      <c r="K192" s="419"/>
      <c r="L192" s="431" t="s">
        <v>221</v>
      </c>
      <c r="M192" s="431"/>
      <c r="N192" s="431"/>
      <c r="O192" s="421"/>
      <c r="P192" s="422"/>
      <c r="Q192" s="422"/>
      <c r="R192" s="28" t="s">
        <v>229</v>
      </c>
      <c r="S192" s="423"/>
      <c r="T192" s="423"/>
      <c r="U192" s="423"/>
      <c r="V192" s="423"/>
      <c r="W192" s="424"/>
      <c r="X192" s="421"/>
      <c r="Y192" s="422"/>
      <c r="Z192" s="422"/>
      <c r="AA192" s="28" t="s">
        <v>229</v>
      </c>
      <c r="AB192" s="423"/>
      <c r="AC192" s="423"/>
      <c r="AD192" s="423"/>
      <c r="AE192" s="423"/>
      <c r="AF192" s="423"/>
      <c r="AG192" s="424"/>
      <c r="AH192" s="421"/>
      <c r="AI192" s="422"/>
      <c r="AJ192" s="422"/>
      <c r="AK192" s="28" t="s">
        <v>229</v>
      </c>
      <c r="AL192" s="423"/>
      <c r="AM192" s="423"/>
      <c r="AN192" s="423"/>
      <c r="AO192" s="423"/>
      <c r="AP192" s="424"/>
      <c r="AQ192" s="425"/>
      <c r="AR192" s="425"/>
      <c r="AS192" s="425"/>
      <c r="AT192" s="425"/>
      <c r="AU192" s="425"/>
      <c r="AV192" s="425"/>
      <c r="AW192" s="425"/>
      <c r="AX192" s="425"/>
      <c r="AY192" s="426"/>
    </row>
    <row r="193" spans="1:51" ht="23.25" customHeight="1" x14ac:dyDescent="0.2">
      <c r="A193" s="155"/>
      <c r="B193" s="156"/>
      <c r="C193" s="156"/>
      <c r="D193" s="156"/>
      <c r="E193" s="156"/>
      <c r="F193" s="156"/>
      <c r="G193" s="416"/>
      <c r="H193" s="417"/>
      <c r="I193" s="417"/>
      <c r="J193" s="417"/>
      <c r="K193" s="417"/>
      <c r="L193" s="429" t="s">
        <v>221</v>
      </c>
      <c r="M193" s="429"/>
      <c r="N193" s="429"/>
      <c r="O193" s="411"/>
      <c r="P193" s="411"/>
      <c r="Q193" s="412"/>
      <c r="R193" s="29" t="s">
        <v>229</v>
      </c>
      <c r="S193" s="413"/>
      <c r="T193" s="414"/>
      <c r="U193" s="414"/>
      <c r="V193" s="414"/>
      <c r="W193" s="414"/>
      <c r="X193" s="411"/>
      <c r="Y193" s="411"/>
      <c r="Z193" s="412"/>
      <c r="AA193" s="29" t="s">
        <v>229</v>
      </c>
      <c r="AB193" s="413"/>
      <c r="AC193" s="414"/>
      <c r="AD193" s="414"/>
      <c r="AE193" s="414"/>
      <c r="AF193" s="414"/>
      <c r="AG193" s="414"/>
      <c r="AH193" s="411"/>
      <c r="AI193" s="411"/>
      <c r="AJ193" s="412"/>
      <c r="AK193" s="29" t="s">
        <v>229</v>
      </c>
      <c r="AL193" s="413"/>
      <c r="AM193" s="414"/>
      <c r="AN193" s="414"/>
      <c r="AO193" s="414"/>
      <c r="AP193" s="414"/>
      <c r="AQ193" s="411"/>
      <c r="AR193" s="411"/>
      <c r="AS193" s="412"/>
      <c r="AT193" s="29" t="s">
        <v>229</v>
      </c>
      <c r="AU193" s="413"/>
      <c r="AV193" s="414"/>
      <c r="AW193" s="414"/>
      <c r="AX193" s="414"/>
      <c r="AY193" s="415"/>
    </row>
    <row r="194" spans="1:51" ht="23.25" customHeight="1" x14ac:dyDescent="0.2">
      <c r="A194" s="155"/>
      <c r="B194" s="156"/>
      <c r="C194" s="156"/>
      <c r="D194" s="156"/>
      <c r="E194" s="156"/>
      <c r="F194" s="156"/>
      <c r="G194" s="416" t="s">
        <v>235</v>
      </c>
      <c r="H194" s="417"/>
      <c r="I194" s="417"/>
      <c r="J194" s="417"/>
      <c r="K194" s="417"/>
      <c r="L194" s="428" t="s">
        <v>221</v>
      </c>
      <c r="M194" s="428"/>
      <c r="N194" s="428"/>
      <c r="O194" s="400"/>
      <c r="P194" s="400"/>
      <c r="Q194" s="401"/>
      <c r="R194" s="30" t="s">
        <v>229</v>
      </c>
      <c r="S194" s="402"/>
      <c r="T194" s="403"/>
      <c r="U194" s="403"/>
      <c r="V194" s="403"/>
      <c r="W194" s="403"/>
      <c r="X194" s="400"/>
      <c r="Y194" s="400"/>
      <c r="Z194" s="401"/>
      <c r="AA194" s="30" t="s">
        <v>229</v>
      </c>
      <c r="AB194" s="402"/>
      <c r="AC194" s="403"/>
      <c r="AD194" s="403"/>
      <c r="AE194" s="403"/>
      <c r="AF194" s="403"/>
      <c r="AG194" s="403"/>
      <c r="AH194" s="400"/>
      <c r="AI194" s="400"/>
      <c r="AJ194" s="401"/>
      <c r="AK194" s="30" t="s">
        <v>229</v>
      </c>
      <c r="AL194" s="402"/>
      <c r="AM194" s="403"/>
      <c r="AN194" s="403"/>
      <c r="AO194" s="403"/>
      <c r="AP194" s="403"/>
      <c r="AQ194" s="400"/>
      <c r="AR194" s="400"/>
      <c r="AS194" s="401"/>
      <c r="AT194" s="30" t="s">
        <v>229</v>
      </c>
      <c r="AU194" s="402"/>
      <c r="AV194" s="403"/>
      <c r="AW194" s="403"/>
      <c r="AX194" s="403"/>
      <c r="AY194" s="404"/>
    </row>
    <row r="195" spans="1:51" ht="23.25" customHeight="1" x14ac:dyDescent="0.2">
      <c r="A195" s="155"/>
      <c r="B195" s="156"/>
      <c r="C195" s="156"/>
      <c r="D195" s="156"/>
      <c r="E195" s="156"/>
      <c r="F195" s="156"/>
      <c r="G195" s="408" t="s">
        <v>236</v>
      </c>
      <c r="H195" s="409"/>
      <c r="I195" s="409"/>
      <c r="J195" s="409"/>
      <c r="K195" s="409"/>
      <c r="L195" s="428" t="s">
        <v>221</v>
      </c>
      <c r="M195" s="428"/>
      <c r="N195" s="428"/>
      <c r="O195" s="400"/>
      <c r="P195" s="400"/>
      <c r="Q195" s="401"/>
      <c r="R195" s="30" t="s">
        <v>229</v>
      </c>
      <c r="S195" s="402"/>
      <c r="T195" s="403"/>
      <c r="U195" s="403"/>
      <c r="V195" s="403"/>
      <c r="W195" s="403"/>
      <c r="X195" s="400"/>
      <c r="Y195" s="400"/>
      <c r="Z195" s="401"/>
      <c r="AA195" s="30" t="s">
        <v>229</v>
      </c>
      <c r="AB195" s="402"/>
      <c r="AC195" s="403"/>
      <c r="AD195" s="403"/>
      <c r="AE195" s="403"/>
      <c r="AF195" s="403"/>
      <c r="AG195" s="403"/>
      <c r="AH195" s="400"/>
      <c r="AI195" s="400"/>
      <c r="AJ195" s="401"/>
      <c r="AK195" s="30" t="s">
        <v>229</v>
      </c>
      <c r="AL195" s="402"/>
      <c r="AM195" s="403"/>
      <c r="AN195" s="403"/>
      <c r="AO195" s="403"/>
      <c r="AP195" s="403"/>
      <c r="AQ195" s="400"/>
      <c r="AR195" s="400"/>
      <c r="AS195" s="401"/>
      <c r="AT195" s="30" t="s">
        <v>229</v>
      </c>
      <c r="AU195" s="402"/>
      <c r="AV195" s="403"/>
      <c r="AW195" s="403"/>
      <c r="AX195" s="403"/>
      <c r="AY195" s="404"/>
    </row>
    <row r="196" spans="1:51" ht="23.25" customHeight="1" thickBot="1" x14ac:dyDescent="0.25">
      <c r="A196" s="170"/>
      <c r="B196" s="171"/>
      <c r="C196" s="171"/>
      <c r="D196" s="171"/>
      <c r="E196" s="171"/>
      <c r="F196" s="171"/>
      <c r="G196" s="405" t="s">
        <v>237</v>
      </c>
      <c r="H196" s="406"/>
      <c r="I196" s="406"/>
      <c r="J196" s="406"/>
      <c r="K196" s="406"/>
      <c r="L196" s="430" t="s">
        <v>221</v>
      </c>
      <c r="M196" s="430"/>
      <c r="N196" s="430"/>
      <c r="O196" s="381"/>
      <c r="P196" s="381"/>
      <c r="Q196" s="382"/>
      <c r="R196" s="31" t="s">
        <v>229</v>
      </c>
      <c r="S196" s="383"/>
      <c r="T196" s="384"/>
      <c r="U196" s="384"/>
      <c r="V196" s="384"/>
      <c r="W196" s="384"/>
      <c r="X196" s="381"/>
      <c r="Y196" s="381"/>
      <c r="Z196" s="382"/>
      <c r="AA196" s="31" t="s">
        <v>229</v>
      </c>
      <c r="AB196" s="383">
        <f>S196+AB192-AB194-AB195</f>
        <v>0</v>
      </c>
      <c r="AC196" s="384"/>
      <c r="AD196" s="384"/>
      <c r="AE196" s="384"/>
      <c r="AF196" s="384"/>
      <c r="AG196" s="384"/>
      <c r="AH196" s="381"/>
      <c r="AI196" s="381"/>
      <c r="AJ196" s="382"/>
      <c r="AK196" s="31" t="s">
        <v>229</v>
      </c>
      <c r="AL196" s="383">
        <f>AB196+AL192-AL194-AL195</f>
        <v>0</v>
      </c>
      <c r="AM196" s="384"/>
      <c r="AN196" s="384"/>
      <c r="AO196" s="384"/>
      <c r="AP196" s="384"/>
      <c r="AQ196" s="381"/>
      <c r="AR196" s="381"/>
      <c r="AS196" s="382"/>
      <c r="AT196" s="31" t="s">
        <v>229</v>
      </c>
      <c r="AU196" s="383">
        <f>AL196+AU193-AU194-AU195</f>
        <v>0</v>
      </c>
      <c r="AV196" s="384"/>
      <c r="AW196" s="384"/>
      <c r="AX196" s="384"/>
      <c r="AY196" s="385"/>
    </row>
    <row r="197" spans="1:51" ht="23.25" customHeight="1" thickBot="1" x14ac:dyDescent="0.25">
      <c r="A197" s="167" t="s">
        <v>238</v>
      </c>
      <c r="B197" s="168"/>
      <c r="C197" s="168"/>
      <c r="D197" s="168"/>
      <c r="E197" s="168"/>
      <c r="F197" s="168"/>
      <c r="G197" s="393" t="s">
        <v>227</v>
      </c>
      <c r="H197" s="394"/>
      <c r="I197" s="394"/>
      <c r="J197" s="394"/>
      <c r="K197" s="394"/>
      <c r="L197" s="395" t="s">
        <v>116</v>
      </c>
      <c r="M197" s="395"/>
      <c r="N197" s="395"/>
      <c r="O197" s="396" t="s">
        <v>188</v>
      </c>
      <c r="P197" s="397"/>
      <c r="Q197" s="397"/>
      <c r="R197" s="397"/>
      <c r="S197" s="397"/>
      <c r="T197" s="397"/>
      <c r="U197" s="397"/>
      <c r="V197" s="397"/>
      <c r="W197" s="398"/>
      <c r="X197" s="397" t="s">
        <v>189</v>
      </c>
      <c r="Y197" s="397"/>
      <c r="Z197" s="397"/>
      <c r="AA197" s="397"/>
      <c r="AB197" s="397"/>
      <c r="AC197" s="397"/>
      <c r="AD197" s="397"/>
      <c r="AE197" s="397"/>
      <c r="AF197" s="397"/>
      <c r="AG197" s="398"/>
      <c r="AH197" s="397" t="s">
        <v>190</v>
      </c>
      <c r="AI197" s="397"/>
      <c r="AJ197" s="397"/>
      <c r="AK197" s="397"/>
      <c r="AL197" s="397"/>
      <c r="AM197" s="397"/>
      <c r="AN197" s="397"/>
      <c r="AO197" s="397"/>
      <c r="AP197" s="398"/>
      <c r="AQ197" s="397" t="s">
        <v>191</v>
      </c>
      <c r="AR197" s="397"/>
      <c r="AS197" s="397"/>
      <c r="AT197" s="397"/>
      <c r="AU197" s="397"/>
      <c r="AV197" s="397"/>
      <c r="AW197" s="397"/>
      <c r="AX197" s="397"/>
      <c r="AY197" s="399"/>
    </row>
    <row r="198" spans="1:51" ht="23.25" customHeight="1" x14ac:dyDescent="0.2">
      <c r="A198" s="155"/>
      <c r="B198" s="156"/>
      <c r="C198" s="156"/>
      <c r="D198" s="156"/>
      <c r="E198" s="156"/>
      <c r="F198" s="156"/>
      <c r="G198" s="418" t="s">
        <v>239</v>
      </c>
      <c r="H198" s="419"/>
      <c r="I198" s="419"/>
      <c r="J198" s="419"/>
      <c r="K198" s="419"/>
      <c r="L198" s="420" t="s">
        <v>221</v>
      </c>
      <c r="M198" s="420"/>
      <c r="N198" s="420"/>
      <c r="O198" s="421"/>
      <c r="P198" s="422"/>
      <c r="Q198" s="422"/>
      <c r="R198" s="28" t="s">
        <v>229</v>
      </c>
      <c r="S198" s="423"/>
      <c r="T198" s="423"/>
      <c r="U198" s="423"/>
      <c r="V198" s="423"/>
      <c r="W198" s="424"/>
      <c r="X198" s="421"/>
      <c r="Y198" s="422"/>
      <c r="Z198" s="422"/>
      <c r="AA198" s="28" t="s">
        <v>229</v>
      </c>
      <c r="AB198" s="423"/>
      <c r="AC198" s="423"/>
      <c r="AD198" s="423"/>
      <c r="AE198" s="423"/>
      <c r="AF198" s="423"/>
      <c r="AG198" s="424"/>
      <c r="AH198" s="421"/>
      <c r="AI198" s="422"/>
      <c r="AJ198" s="422"/>
      <c r="AK198" s="28" t="s">
        <v>229</v>
      </c>
      <c r="AL198" s="423"/>
      <c r="AM198" s="423"/>
      <c r="AN198" s="423"/>
      <c r="AO198" s="423"/>
      <c r="AP198" s="424"/>
      <c r="AQ198" s="425"/>
      <c r="AR198" s="425"/>
      <c r="AS198" s="425"/>
      <c r="AT198" s="425"/>
      <c r="AU198" s="425"/>
      <c r="AV198" s="425"/>
      <c r="AW198" s="425"/>
      <c r="AX198" s="425"/>
      <c r="AY198" s="426"/>
    </row>
    <row r="199" spans="1:51" ht="23.25" customHeight="1" x14ac:dyDescent="0.2">
      <c r="A199" s="155"/>
      <c r="B199" s="156"/>
      <c r="C199" s="156"/>
      <c r="D199" s="156"/>
      <c r="E199" s="156"/>
      <c r="F199" s="156"/>
      <c r="G199" s="416"/>
      <c r="H199" s="417"/>
      <c r="I199" s="417"/>
      <c r="J199" s="417"/>
      <c r="K199" s="417"/>
      <c r="L199" s="427" t="s">
        <v>221</v>
      </c>
      <c r="M199" s="427"/>
      <c r="N199" s="427"/>
      <c r="O199" s="411"/>
      <c r="P199" s="411"/>
      <c r="Q199" s="412"/>
      <c r="R199" s="29" t="s">
        <v>229</v>
      </c>
      <c r="S199" s="413"/>
      <c r="T199" s="414"/>
      <c r="U199" s="414"/>
      <c r="V199" s="414"/>
      <c r="W199" s="414"/>
      <c r="X199" s="411"/>
      <c r="Y199" s="411"/>
      <c r="Z199" s="412"/>
      <c r="AA199" s="29" t="s">
        <v>229</v>
      </c>
      <c r="AB199" s="413"/>
      <c r="AC199" s="414"/>
      <c r="AD199" s="414"/>
      <c r="AE199" s="414"/>
      <c r="AF199" s="414"/>
      <c r="AG199" s="414"/>
      <c r="AH199" s="411"/>
      <c r="AI199" s="411"/>
      <c r="AJ199" s="412"/>
      <c r="AK199" s="29" t="s">
        <v>229</v>
      </c>
      <c r="AL199" s="413"/>
      <c r="AM199" s="414"/>
      <c r="AN199" s="414"/>
      <c r="AO199" s="414"/>
      <c r="AP199" s="414"/>
      <c r="AQ199" s="411"/>
      <c r="AR199" s="411"/>
      <c r="AS199" s="412"/>
      <c r="AT199" s="29" t="s">
        <v>229</v>
      </c>
      <c r="AU199" s="413"/>
      <c r="AV199" s="414"/>
      <c r="AW199" s="414"/>
      <c r="AX199" s="414"/>
      <c r="AY199" s="415"/>
    </row>
    <row r="200" spans="1:51" ht="23.25" customHeight="1" x14ac:dyDescent="0.2">
      <c r="A200" s="155"/>
      <c r="B200" s="156"/>
      <c r="C200" s="156"/>
      <c r="D200" s="156"/>
      <c r="E200" s="156"/>
      <c r="F200" s="156"/>
      <c r="G200" s="416" t="s">
        <v>240</v>
      </c>
      <c r="H200" s="417"/>
      <c r="I200" s="417"/>
      <c r="J200" s="417"/>
      <c r="K200" s="417"/>
      <c r="L200" s="410" t="s">
        <v>221</v>
      </c>
      <c r="M200" s="410"/>
      <c r="N200" s="410"/>
      <c r="O200" s="400"/>
      <c r="P200" s="400"/>
      <c r="Q200" s="401"/>
      <c r="R200" s="30" t="s">
        <v>229</v>
      </c>
      <c r="S200" s="402"/>
      <c r="T200" s="403"/>
      <c r="U200" s="403"/>
      <c r="V200" s="403"/>
      <c r="W200" s="403"/>
      <c r="X200" s="400"/>
      <c r="Y200" s="400"/>
      <c r="Z200" s="401"/>
      <c r="AA200" s="30" t="s">
        <v>229</v>
      </c>
      <c r="AB200" s="402"/>
      <c r="AC200" s="403"/>
      <c r="AD200" s="403"/>
      <c r="AE200" s="403"/>
      <c r="AF200" s="403"/>
      <c r="AG200" s="403"/>
      <c r="AH200" s="400"/>
      <c r="AI200" s="400"/>
      <c r="AJ200" s="401"/>
      <c r="AK200" s="30" t="s">
        <v>229</v>
      </c>
      <c r="AL200" s="402"/>
      <c r="AM200" s="403"/>
      <c r="AN200" s="403"/>
      <c r="AO200" s="403"/>
      <c r="AP200" s="403"/>
      <c r="AQ200" s="400"/>
      <c r="AR200" s="400"/>
      <c r="AS200" s="401"/>
      <c r="AT200" s="30" t="s">
        <v>229</v>
      </c>
      <c r="AU200" s="402"/>
      <c r="AV200" s="403"/>
      <c r="AW200" s="403"/>
      <c r="AX200" s="403"/>
      <c r="AY200" s="404"/>
    </row>
    <row r="201" spans="1:51" ht="23.25" customHeight="1" x14ac:dyDescent="0.2">
      <c r="A201" s="155"/>
      <c r="B201" s="156"/>
      <c r="C201" s="156"/>
      <c r="D201" s="156"/>
      <c r="E201" s="156"/>
      <c r="F201" s="156"/>
      <c r="G201" s="408" t="s">
        <v>241</v>
      </c>
      <c r="H201" s="409"/>
      <c r="I201" s="409"/>
      <c r="J201" s="409"/>
      <c r="K201" s="409"/>
      <c r="L201" s="410" t="s">
        <v>221</v>
      </c>
      <c r="M201" s="410"/>
      <c r="N201" s="410"/>
      <c r="O201" s="400"/>
      <c r="P201" s="400"/>
      <c r="Q201" s="401"/>
      <c r="R201" s="30" t="s">
        <v>229</v>
      </c>
      <c r="S201" s="402"/>
      <c r="T201" s="403"/>
      <c r="U201" s="403"/>
      <c r="V201" s="403"/>
      <c r="W201" s="403"/>
      <c r="X201" s="400"/>
      <c r="Y201" s="400"/>
      <c r="Z201" s="401"/>
      <c r="AA201" s="30" t="s">
        <v>229</v>
      </c>
      <c r="AB201" s="402"/>
      <c r="AC201" s="403"/>
      <c r="AD201" s="403"/>
      <c r="AE201" s="403"/>
      <c r="AF201" s="403"/>
      <c r="AG201" s="403"/>
      <c r="AH201" s="400"/>
      <c r="AI201" s="400"/>
      <c r="AJ201" s="401"/>
      <c r="AK201" s="30" t="s">
        <v>229</v>
      </c>
      <c r="AL201" s="402"/>
      <c r="AM201" s="403"/>
      <c r="AN201" s="403"/>
      <c r="AO201" s="403"/>
      <c r="AP201" s="403"/>
      <c r="AQ201" s="400"/>
      <c r="AR201" s="400"/>
      <c r="AS201" s="401"/>
      <c r="AT201" s="30" t="s">
        <v>229</v>
      </c>
      <c r="AU201" s="402"/>
      <c r="AV201" s="403"/>
      <c r="AW201" s="403"/>
      <c r="AX201" s="403"/>
      <c r="AY201" s="404"/>
    </row>
    <row r="202" spans="1:51" ht="23.25" customHeight="1" thickBot="1" x14ac:dyDescent="0.25">
      <c r="A202" s="170"/>
      <c r="B202" s="171"/>
      <c r="C202" s="171"/>
      <c r="D202" s="171"/>
      <c r="E202" s="171"/>
      <c r="F202" s="171"/>
      <c r="G202" s="405" t="s">
        <v>242</v>
      </c>
      <c r="H202" s="406"/>
      <c r="I202" s="406"/>
      <c r="J202" s="406"/>
      <c r="K202" s="406"/>
      <c r="L202" s="407" t="s">
        <v>221</v>
      </c>
      <c r="M202" s="407"/>
      <c r="N202" s="407"/>
      <c r="O202" s="381"/>
      <c r="P202" s="381"/>
      <c r="Q202" s="382"/>
      <c r="R202" s="31" t="s">
        <v>229</v>
      </c>
      <c r="S202" s="383"/>
      <c r="T202" s="384"/>
      <c r="U202" s="384"/>
      <c r="V202" s="384"/>
      <c r="W202" s="384"/>
      <c r="X202" s="381"/>
      <c r="Y202" s="381"/>
      <c r="Z202" s="382"/>
      <c r="AA202" s="31" t="s">
        <v>229</v>
      </c>
      <c r="AB202" s="383">
        <f>S202+AB198-AB200-AB201</f>
        <v>0</v>
      </c>
      <c r="AC202" s="384"/>
      <c r="AD202" s="384"/>
      <c r="AE202" s="384"/>
      <c r="AF202" s="384"/>
      <c r="AG202" s="384"/>
      <c r="AH202" s="381"/>
      <c r="AI202" s="381"/>
      <c r="AJ202" s="382"/>
      <c r="AK202" s="31" t="s">
        <v>229</v>
      </c>
      <c r="AL202" s="383">
        <f>AB202+AL198-AL200-AL201</f>
        <v>0</v>
      </c>
      <c r="AM202" s="384"/>
      <c r="AN202" s="384"/>
      <c r="AO202" s="384"/>
      <c r="AP202" s="384"/>
      <c r="AQ202" s="381"/>
      <c r="AR202" s="381"/>
      <c r="AS202" s="382"/>
      <c r="AT202" s="31" t="s">
        <v>229</v>
      </c>
      <c r="AU202" s="383">
        <f>AL202+AU199-AU200-AU201</f>
        <v>0</v>
      </c>
      <c r="AV202" s="384"/>
      <c r="AW202" s="384"/>
      <c r="AX202" s="384"/>
      <c r="AY202" s="385"/>
    </row>
    <row r="203" spans="1:51" ht="25.5" customHeight="1" x14ac:dyDescent="0.2">
      <c r="A203" s="167" t="s">
        <v>243</v>
      </c>
      <c r="B203" s="168"/>
      <c r="C203" s="168"/>
      <c r="D203" s="168"/>
      <c r="E203" s="168"/>
      <c r="F203" s="169"/>
      <c r="G203" s="371" t="s">
        <v>244</v>
      </c>
      <c r="H203" s="372"/>
      <c r="I203" s="372"/>
      <c r="J203" s="372"/>
      <c r="K203" s="372"/>
      <c r="L203" s="372"/>
      <c r="M203" s="372"/>
      <c r="N203" s="372"/>
      <c r="O203" s="372"/>
      <c r="P203" s="372"/>
      <c r="Q203" s="373"/>
      <c r="R203" s="386">
        <v>5875.4620000000004</v>
      </c>
      <c r="S203" s="387"/>
      <c r="T203" s="387"/>
      <c r="U203" s="387"/>
      <c r="V203" s="387"/>
      <c r="W203" s="387"/>
      <c r="X203" s="387"/>
      <c r="Y203" s="387"/>
      <c r="Z203" s="387"/>
      <c r="AA203" s="387"/>
      <c r="AB203" s="388"/>
      <c r="AC203" s="377" t="s">
        <v>245</v>
      </c>
      <c r="AD203" s="378"/>
      <c r="AE203" s="378"/>
      <c r="AF203" s="378"/>
      <c r="AG203" s="378"/>
      <c r="AH203" s="378"/>
      <c r="AI203" s="378"/>
      <c r="AJ203" s="378"/>
      <c r="AK203" s="378"/>
      <c r="AL203" s="378"/>
      <c r="AM203" s="379"/>
      <c r="AN203" s="386">
        <f>X165</f>
        <v>2838.229538</v>
      </c>
      <c r="AO203" s="387"/>
      <c r="AP203" s="387"/>
      <c r="AQ203" s="387"/>
      <c r="AR203" s="387"/>
      <c r="AS203" s="387"/>
      <c r="AT203" s="387"/>
      <c r="AU203" s="387"/>
      <c r="AV203" s="387"/>
      <c r="AW203" s="387"/>
      <c r="AX203" s="387"/>
      <c r="AY203" s="389"/>
    </row>
    <row r="204" spans="1:51" ht="25.5" customHeight="1" x14ac:dyDescent="0.2">
      <c r="A204" s="155"/>
      <c r="B204" s="156"/>
      <c r="C204" s="156"/>
      <c r="D204" s="156"/>
      <c r="E204" s="156"/>
      <c r="F204" s="157"/>
      <c r="G204" s="344" t="s">
        <v>246</v>
      </c>
      <c r="H204" s="345"/>
      <c r="I204" s="345"/>
      <c r="J204" s="345"/>
      <c r="K204" s="345"/>
      <c r="L204" s="345"/>
      <c r="M204" s="345"/>
      <c r="N204" s="345"/>
      <c r="O204" s="345"/>
      <c r="P204" s="345"/>
      <c r="Q204" s="346"/>
      <c r="R204" s="390">
        <f>R203-AN203</f>
        <v>3037.2324620000004</v>
      </c>
      <c r="S204" s="391"/>
      <c r="T204" s="391"/>
      <c r="U204" s="391"/>
      <c r="V204" s="391"/>
      <c r="W204" s="391"/>
      <c r="X204" s="391"/>
      <c r="Y204" s="391"/>
      <c r="Z204" s="391"/>
      <c r="AA204" s="391"/>
      <c r="AB204" s="392"/>
      <c r="AC204" s="350" t="s">
        <v>247</v>
      </c>
      <c r="AD204" s="351"/>
      <c r="AE204" s="351"/>
      <c r="AF204" s="351"/>
      <c r="AG204" s="351"/>
      <c r="AH204" s="351"/>
      <c r="AI204" s="351"/>
      <c r="AJ204" s="351"/>
      <c r="AK204" s="351"/>
      <c r="AL204" s="351"/>
      <c r="AM204" s="352"/>
      <c r="AN204" s="362">
        <f>R204/R203</f>
        <v>0.51693508731738891</v>
      </c>
      <c r="AO204" s="363"/>
      <c r="AP204" s="363"/>
      <c r="AQ204" s="363"/>
      <c r="AR204" s="363"/>
      <c r="AS204" s="363"/>
      <c r="AT204" s="363"/>
      <c r="AU204" s="363"/>
      <c r="AV204" s="363"/>
      <c r="AW204" s="363"/>
      <c r="AX204" s="363"/>
      <c r="AY204" s="364"/>
    </row>
    <row r="205" spans="1:51" x14ac:dyDescent="0.2">
      <c r="A205" s="155"/>
      <c r="B205" s="156"/>
      <c r="C205" s="156"/>
      <c r="D205" s="156"/>
      <c r="E205" s="156"/>
      <c r="F205" s="157"/>
      <c r="G205" s="365" t="s">
        <v>248</v>
      </c>
      <c r="H205" s="366"/>
      <c r="I205" s="366"/>
      <c r="J205" s="366"/>
      <c r="K205" s="366"/>
      <c r="L205" s="366"/>
      <c r="M205" s="366"/>
      <c r="N205" s="366"/>
      <c r="O205" s="366"/>
      <c r="P205" s="366"/>
      <c r="Q205" s="366"/>
      <c r="R205" s="366"/>
      <c r="S205" s="366"/>
      <c r="T205" s="366"/>
      <c r="U205" s="366"/>
      <c r="V205" s="366"/>
      <c r="W205" s="366"/>
      <c r="X205" s="366"/>
      <c r="Y205" s="366"/>
      <c r="Z205" s="366"/>
      <c r="AA205" s="366"/>
      <c r="AB205" s="366"/>
      <c r="AC205" s="366"/>
      <c r="AD205" s="366"/>
      <c r="AE205" s="366"/>
      <c r="AF205" s="366"/>
      <c r="AG205" s="366"/>
      <c r="AH205" s="366"/>
      <c r="AI205" s="366"/>
      <c r="AJ205" s="366"/>
      <c r="AK205" s="366"/>
      <c r="AL205" s="366"/>
      <c r="AM205" s="366"/>
      <c r="AN205" s="366"/>
      <c r="AO205" s="366"/>
      <c r="AP205" s="366"/>
      <c r="AQ205" s="366"/>
      <c r="AR205" s="366"/>
      <c r="AS205" s="366"/>
      <c r="AT205" s="366"/>
      <c r="AU205" s="366"/>
      <c r="AV205" s="366"/>
      <c r="AW205" s="366"/>
      <c r="AX205" s="366"/>
      <c r="AY205" s="367"/>
    </row>
    <row r="206" spans="1:51" ht="69.75" customHeight="1" thickBot="1" x14ac:dyDescent="0.25">
      <c r="A206" s="155"/>
      <c r="B206" s="156"/>
      <c r="C206" s="156"/>
      <c r="D206" s="156"/>
      <c r="E206" s="156"/>
      <c r="F206" s="157"/>
      <c r="G206" s="368" t="s">
        <v>249</v>
      </c>
      <c r="H206" s="369"/>
      <c r="I206" s="369"/>
      <c r="J206" s="369"/>
      <c r="K206" s="369"/>
      <c r="L206" s="369"/>
      <c r="M206" s="369"/>
      <c r="N206" s="369"/>
      <c r="O206" s="369"/>
      <c r="P206" s="369"/>
      <c r="Q206" s="369"/>
      <c r="R206" s="369"/>
      <c r="S206" s="369"/>
      <c r="T206" s="369"/>
      <c r="U206" s="369"/>
      <c r="V206" s="369"/>
      <c r="W206" s="369"/>
      <c r="X206" s="369"/>
      <c r="Y206" s="369"/>
      <c r="Z206" s="369"/>
      <c r="AA206" s="369"/>
      <c r="AB206" s="369"/>
      <c r="AC206" s="369"/>
      <c r="AD206" s="369"/>
      <c r="AE206" s="369"/>
      <c r="AF206" s="369"/>
      <c r="AG206" s="369"/>
      <c r="AH206" s="369"/>
      <c r="AI206" s="369"/>
      <c r="AJ206" s="369"/>
      <c r="AK206" s="369"/>
      <c r="AL206" s="369"/>
      <c r="AM206" s="369"/>
      <c r="AN206" s="369"/>
      <c r="AO206" s="369"/>
      <c r="AP206" s="369"/>
      <c r="AQ206" s="369"/>
      <c r="AR206" s="369"/>
      <c r="AS206" s="369"/>
      <c r="AT206" s="369"/>
      <c r="AU206" s="369"/>
      <c r="AV206" s="369"/>
      <c r="AW206" s="369"/>
      <c r="AX206" s="369"/>
      <c r="AY206" s="370"/>
    </row>
    <row r="207" spans="1:51" ht="25.5" customHeight="1" x14ac:dyDescent="0.2">
      <c r="A207" s="155"/>
      <c r="B207" s="156"/>
      <c r="C207" s="156"/>
      <c r="D207" s="156"/>
      <c r="E207" s="156"/>
      <c r="F207" s="157"/>
      <c r="G207" s="371" t="s">
        <v>250</v>
      </c>
      <c r="H207" s="372"/>
      <c r="I207" s="372"/>
      <c r="J207" s="372"/>
      <c r="K207" s="372"/>
      <c r="L207" s="372"/>
      <c r="M207" s="372"/>
      <c r="N207" s="372"/>
      <c r="O207" s="372"/>
      <c r="P207" s="372"/>
      <c r="Q207" s="373"/>
      <c r="R207" s="374">
        <v>6513.598</v>
      </c>
      <c r="S207" s="375"/>
      <c r="T207" s="375"/>
      <c r="U207" s="375"/>
      <c r="V207" s="375"/>
      <c r="W207" s="375"/>
      <c r="X207" s="375"/>
      <c r="Y207" s="375"/>
      <c r="Z207" s="375"/>
      <c r="AA207" s="375"/>
      <c r="AB207" s="376"/>
      <c r="AC207" s="377" t="s">
        <v>251</v>
      </c>
      <c r="AD207" s="378"/>
      <c r="AE207" s="378"/>
      <c r="AF207" s="378"/>
      <c r="AG207" s="378"/>
      <c r="AH207" s="378"/>
      <c r="AI207" s="378"/>
      <c r="AJ207" s="378"/>
      <c r="AK207" s="378"/>
      <c r="AL207" s="378"/>
      <c r="AM207" s="379"/>
      <c r="AN207" s="374">
        <f>AH165</f>
        <v>5374.2421800000002</v>
      </c>
      <c r="AO207" s="375"/>
      <c r="AP207" s="375"/>
      <c r="AQ207" s="375"/>
      <c r="AR207" s="375"/>
      <c r="AS207" s="375"/>
      <c r="AT207" s="375"/>
      <c r="AU207" s="375"/>
      <c r="AV207" s="375"/>
      <c r="AW207" s="375"/>
      <c r="AX207" s="375"/>
      <c r="AY207" s="380"/>
    </row>
    <row r="208" spans="1:51" ht="25.5" customHeight="1" x14ac:dyDescent="0.2">
      <c r="A208" s="155"/>
      <c r="B208" s="156"/>
      <c r="C208" s="156"/>
      <c r="D208" s="156"/>
      <c r="E208" s="156"/>
      <c r="F208" s="157"/>
      <c r="G208" s="344" t="s">
        <v>246</v>
      </c>
      <c r="H208" s="345"/>
      <c r="I208" s="345"/>
      <c r="J208" s="345"/>
      <c r="K208" s="345"/>
      <c r="L208" s="345"/>
      <c r="M208" s="345"/>
      <c r="N208" s="345"/>
      <c r="O208" s="345"/>
      <c r="P208" s="345"/>
      <c r="Q208" s="346"/>
      <c r="R208" s="347">
        <f>R207-AN207</f>
        <v>1139.3558199999998</v>
      </c>
      <c r="S208" s="348"/>
      <c r="T208" s="348"/>
      <c r="U208" s="348"/>
      <c r="V208" s="348"/>
      <c r="W208" s="348"/>
      <c r="X208" s="348"/>
      <c r="Y208" s="348"/>
      <c r="Z208" s="348"/>
      <c r="AA208" s="348"/>
      <c r="AB208" s="349"/>
      <c r="AC208" s="350" t="s">
        <v>247</v>
      </c>
      <c r="AD208" s="351"/>
      <c r="AE208" s="351"/>
      <c r="AF208" s="351"/>
      <c r="AG208" s="351"/>
      <c r="AH208" s="351"/>
      <c r="AI208" s="351"/>
      <c r="AJ208" s="351"/>
      <c r="AK208" s="351"/>
      <c r="AL208" s="351"/>
      <c r="AM208" s="352"/>
      <c r="AN208" s="353">
        <f>R208/R207</f>
        <v>0.17491957900994193</v>
      </c>
      <c r="AO208" s="354"/>
      <c r="AP208" s="354"/>
      <c r="AQ208" s="354"/>
      <c r="AR208" s="354"/>
      <c r="AS208" s="354"/>
      <c r="AT208" s="354"/>
      <c r="AU208" s="354"/>
      <c r="AV208" s="354"/>
      <c r="AW208" s="354"/>
      <c r="AX208" s="354"/>
      <c r="AY208" s="355"/>
    </row>
    <row r="209" spans="1:61" x14ac:dyDescent="0.2">
      <c r="A209" s="155"/>
      <c r="B209" s="156"/>
      <c r="C209" s="156"/>
      <c r="D209" s="156"/>
      <c r="E209" s="156"/>
      <c r="F209" s="157"/>
      <c r="G209" s="356" t="s">
        <v>248</v>
      </c>
      <c r="H209" s="357"/>
      <c r="I209" s="357"/>
      <c r="J209" s="357"/>
      <c r="K209" s="357"/>
      <c r="L209" s="357"/>
      <c r="M209" s="357"/>
      <c r="N209" s="357"/>
      <c r="O209" s="357"/>
      <c r="P209" s="357"/>
      <c r="Q209" s="357"/>
      <c r="R209" s="357"/>
      <c r="S209" s="357"/>
      <c r="T209" s="357"/>
      <c r="U209" s="357"/>
      <c r="V209" s="357"/>
      <c r="W209" s="357"/>
      <c r="X209" s="357"/>
      <c r="Y209" s="357"/>
      <c r="Z209" s="357"/>
      <c r="AA209" s="357"/>
      <c r="AB209" s="357"/>
      <c r="AC209" s="357"/>
      <c r="AD209" s="357"/>
      <c r="AE209" s="357"/>
      <c r="AF209" s="357"/>
      <c r="AG209" s="357"/>
      <c r="AH209" s="357"/>
      <c r="AI209" s="357"/>
      <c r="AJ209" s="357"/>
      <c r="AK209" s="357"/>
      <c r="AL209" s="357"/>
      <c r="AM209" s="357"/>
      <c r="AN209" s="357"/>
      <c r="AO209" s="357"/>
      <c r="AP209" s="357"/>
      <c r="AQ209" s="357"/>
      <c r="AR209" s="357"/>
      <c r="AS209" s="357"/>
      <c r="AT209" s="357"/>
      <c r="AU209" s="357"/>
      <c r="AV209" s="357"/>
      <c r="AW209" s="357"/>
      <c r="AX209" s="357"/>
      <c r="AY209" s="358"/>
    </row>
    <row r="210" spans="1:61" ht="69.75" customHeight="1" thickBot="1" x14ac:dyDescent="0.25">
      <c r="A210" s="170"/>
      <c r="B210" s="171"/>
      <c r="C210" s="171"/>
      <c r="D210" s="171"/>
      <c r="E210" s="171"/>
      <c r="F210" s="172"/>
      <c r="G210" s="359" t="s">
        <v>252</v>
      </c>
      <c r="H210" s="360"/>
      <c r="I210" s="360"/>
      <c r="J210" s="360"/>
      <c r="K210" s="360"/>
      <c r="L210" s="360"/>
      <c r="M210" s="360"/>
      <c r="N210" s="360"/>
      <c r="O210" s="360"/>
      <c r="P210" s="360"/>
      <c r="Q210" s="360"/>
      <c r="R210" s="360"/>
      <c r="S210" s="360"/>
      <c r="T210" s="360"/>
      <c r="U210" s="360"/>
      <c r="V210" s="360"/>
      <c r="W210" s="360"/>
      <c r="X210" s="360"/>
      <c r="Y210" s="360"/>
      <c r="Z210" s="360"/>
      <c r="AA210" s="360"/>
      <c r="AB210" s="360"/>
      <c r="AC210" s="360"/>
      <c r="AD210" s="360"/>
      <c r="AE210" s="360"/>
      <c r="AF210" s="360"/>
      <c r="AG210" s="360"/>
      <c r="AH210" s="360"/>
      <c r="AI210" s="360"/>
      <c r="AJ210" s="360"/>
      <c r="AK210" s="360"/>
      <c r="AL210" s="360"/>
      <c r="AM210" s="360"/>
      <c r="AN210" s="360"/>
      <c r="AO210" s="360"/>
      <c r="AP210" s="360"/>
      <c r="AQ210" s="360"/>
      <c r="AR210" s="360"/>
      <c r="AS210" s="360"/>
      <c r="AT210" s="360"/>
      <c r="AU210" s="360"/>
      <c r="AV210" s="360"/>
      <c r="AW210" s="360"/>
      <c r="AX210" s="360"/>
      <c r="AY210" s="361"/>
    </row>
    <row r="211" spans="1:61" ht="36" customHeight="1" x14ac:dyDescent="0.2">
      <c r="A211" s="318" t="s">
        <v>253</v>
      </c>
      <c r="B211" s="319"/>
      <c r="C211" s="319"/>
      <c r="D211" s="319"/>
      <c r="E211" s="319"/>
      <c r="F211" s="320"/>
      <c r="G211" s="327">
        <v>1</v>
      </c>
      <c r="H211" s="327"/>
      <c r="I211" s="327"/>
      <c r="J211" s="327"/>
      <c r="K211" s="327"/>
      <c r="L211" s="327"/>
      <c r="M211" s="327"/>
      <c r="N211" s="327"/>
      <c r="O211" s="330" t="s">
        <v>254</v>
      </c>
      <c r="P211" s="330"/>
      <c r="Q211" s="330"/>
      <c r="R211" s="332" t="s">
        <v>255</v>
      </c>
      <c r="S211" s="332"/>
      <c r="T211" s="332"/>
      <c r="U211" s="333" t="s">
        <v>256</v>
      </c>
      <c r="V211" s="333"/>
      <c r="W211" s="333"/>
      <c r="X211" s="333"/>
      <c r="Y211" s="333"/>
      <c r="Z211" s="333"/>
      <c r="AA211" s="333"/>
      <c r="AB211" s="333"/>
      <c r="AC211" s="333"/>
      <c r="AD211" s="333"/>
      <c r="AE211" s="333"/>
      <c r="AF211" s="333"/>
      <c r="AG211" s="333"/>
      <c r="AH211" s="333"/>
      <c r="AI211" s="333"/>
      <c r="AJ211" s="333"/>
      <c r="AK211" s="333"/>
      <c r="AL211" s="333"/>
      <c r="AM211" s="333"/>
      <c r="AN211" s="333"/>
      <c r="AO211" s="333"/>
      <c r="AP211" s="333"/>
      <c r="AQ211" s="333"/>
      <c r="AR211" s="333"/>
      <c r="AS211" s="333"/>
      <c r="AT211" s="333"/>
      <c r="AU211" s="333"/>
      <c r="AV211" s="333"/>
      <c r="AW211" s="333"/>
      <c r="AX211" s="333"/>
      <c r="AY211" s="334"/>
    </row>
    <row r="212" spans="1:61" ht="48" customHeight="1" x14ac:dyDescent="0.2">
      <c r="A212" s="321"/>
      <c r="B212" s="322"/>
      <c r="C212" s="322"/>
      <c r="D212" s="322"/>
      <c r="E212" s="322"/>
      <c r="F212" s="323"/>
      <c r="G212" s="328"/>
      <c r="H212" s="328"/>
      <c r="I212" s="328"/>
      <c r="J212" s="328"/>
      <c r="K212" s="328"/>
      <c r="L212" s="328"/>
      <c r="M212" s="328"/>
      <c r="N212" s="328"/>
      <c r="O212" s="331"/>
      <c r="P212" s="331"/>
      <c r="Q212" s="331"/>
      <c r="R212" s="335" t="s">
        <v>257</v>
      </c>
      <c r="S212" s="335"/>
      <c r="T212" s="335"/>
      <c r="U212" s="336" t="s">
        <v>258</v>
      </c>
      <c r="V212" s="337"/>
      <c r="W212" s="337"/>
      <c r="X212" s="337"/>
      <c r="Y212" s="337"/>
      <c r="Z212" s="337"/>
      <c r="AA212" s="337"/>
      <c r="AB212" s="337"/>
      <c r="AC212" s="337"/>
      <c r="AD212" s="337"/>
      <c r="AE212" s="337"/>
      <c r="AF212" s="337"/>
      <c r="AG212" s="337"/>
      <c r="AH212" s="337"/>
      <c r="AI212" s="337"/>
      <c r="AJ212" s="337"/>
      <c r="AK212" s="337"/>
      <c r="AL212" s="337"/>
      <c r="AM212" s="337"/>
      <c r="AN212" s="337"/>
      <c r="AO212" s="337"/>
      <c r="AP212" s="337"/>
      <c r="AQ212" s="337"/>
      <c r="AR212" s="337"/>
      <c r="AS212" s="337"/>
      <c r="AT212" s="337"/>
      <c r="AU212" s="337"/>
      <c r="AV212" s="337"/>
      <c r="AW212" s="337"/>
      <c r="AX212" s="337"/>
      <c r="AY212" s="338"/>
    </row>
    <row r="213" spans="1:61" ht="51.6" customHeight="1" x14ac:dyDescent="0.2">
      <c r="A213" s="321"/>
      <c r="B213" s="322"/>
      <c r="C213" s="322"/>
      <c r="D213" s="322"/>
      <c r="E213" s="322"/>
      <c r="F213" s="323"/>
      <c r="G213" s="328"/>
      <c r="H213" s="328"/>
      <c r="I213" s="328"/>
      <c r="J213" s="328"/>
      <c r="K213" s="328"/>
      <c r="L213" s="328"/>
      <c r="M213" s="328"/>
      <c r="N213" s="328"/>
      <c r="O213" s="331" t="s">
        <v>259</v>
      </c>
      <c r="P213" s="331"/>
      <c r="Q213" s="331"/>
      <c r="R213" s="331"/>
      <c r="S213" s="331"/>
      <c r="T213" s="331"/>
      <c r="U213" s="340" t="s">
        <v>255</v>
      </c>
      <c r="V213" s="340"/>
      <c r="W213" s="340"/>
      <c r="X213" s="341" t="s">
        <v>260</v>
      </c>
      <c r="Y213" s="342"/>
      <c r="Z213" s="342"/>
      <c r="AA213" s="342"/>
      <c r="AB213" s="342"/>
      <c r="AC213" s="342"/>
      <c r="AD213" s="342"/>
      <c r="AE213" s="342"/>
      <c r="AF213" s="342"/>
      <c r="AG213" s="342"/>
      <c r="AH213" s="342"/>
      <c r="AI213" s="342"/>
      <c r="AJ213" s="342"/>
      <c r="AK213" s="342"/>
      <c r="AL213" s="342"/>
      <c r="AM213" s="342"/>
      <c r="AN213" s="342"/>
      <c r="AO213" s="342"/>
      <c r="AP213" s="342"/>
      <c r="AQ213" s="342"/>
      <c r="AR213" s="342"/>
      <c r="AS213" s="342"/>
      <c r="AT213" s="342"/>
      <c r="AU213" s="342"/>
      <c r="AV213" s="342"/>
      <c r="AW213" s="342"/>
      <c r="AX213" s="342"/>
      <c r="AY213" s="343"/>
    </row>
    <row r="214" spans="1:61" ht="74.25" customHeight="1" x14ac:dyDescent="0.2">
      <c r="A214" s="321"/>
      <c r="B214" s="322"/>
      <c r="C214" s="322"/>
      <c r="D214" s="322"/>
      <c r="E214" s="322"/>
      <c r="F214" s="323"/>
      <c r="G214" s="328"/>
      <c r="H214" s="328"/>
      <c r="I214" s="328"/>
      <c r="J214" s="328"/>
      <c r="K214" s="328"/>
      <c r="L214" s="328"/>
      <c r="M214" s="328"/>
      <c r="N214" s="328"/>
      <c r="O214" s="331"/>
      <c r="P214" s="331"/>
      <c r="Q214" s="331"/>
      <c r="R214" s="331"/>
      <c r="S214" s="331"/>
      <c r="T214" s="331"/>
      <c r="U214" s="311" t="s">
        <v>261</v>
      </c>
      <c r="V214" s="311"/>
      <c r="W214" s="311"/>
      <c r="X214" s="312" t="s">
        <v>262</v>
      </c>
      <c r="Y214" s="313"/>
      <c r="Z214" s="313"/>
      <c r="AA214" s="313"/>
      <c r="AB214" s="313"/>
      <c r="AC214" s="313"/>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3"/>
      <c r="AY214" s="314"/>
    </row>
    <row r="215" spans="1:61" ht="162" customHeight="1" x14ac:dyDescent="0.2">
      <c r="A215" s="321"/>
      <c r="B215" s="322"/>
      <c r="C215" s="322"/>
      <c r="D215" s="322"/>
      <c r="E215" s="322"/>
      <c r="F215" s="323"/>
      <c r="G215" s="328"/>
      <c r="H215" s="328"/>
      <c r="I215" s="328"/>
      <c r="J215" s="328"/>
      <c r="K215" s="328"/>
      <c r="L215" s="328"/>
      <c r="M215" s="328"/>
      <c r="N215" s="328"/>
      <c r="O215" s="331"/>
      <c r="P215" s="331"/>
      <c r="Q215" s="331"/>
      <c r="R215" s="331"/>
      <c r="S215" s="331"/>
      <c r="T215" s="331"/>
      <c r="U215" s="311" t="s">
        <v>263</v>
      </c>
      <c r="V215" s="311"/>
      <c r="W215" s="311"/>
      <c r="X215" s="312" t="s">
        <v>264</v>
      </c>
      <c r="Y215" s="313"/>
      <c r="Z215" s="313"/>
      <c r="AA215" s="313"/>
      <c r="AB215" s="313"/>
      <c r="AC215" s="313"/>
      <c r="AD215" s="313"/>
      <c r="AE215" s="313"/>
      <c r="AF215" s="313"/>
      <c r="AG215" s="313"/>
      <c r="AH215" s="313"/>
      <c r="AI215" s="313"/>
      <c r="AJ215" s="313"/>
      <c r="AK215" s="313"/>
      <c r="AL215" s="313"/>
      <c r="AM215" s="313"/>
      <c r="AN215" s="313"/>
      <c r="AO215" s="313"/>
      <c r="AP215" s="313"/>
      <c r="AQ215" s="313"/>
      <c r="AR215" s="313"/>
      <c r="AS215" s="313"/>
      <c r="AT215" s="313"/>
      <c r="AU215" s="313"/>
      <c r="AV215" s="313"/>
      <c r="AW215" s="313"/>
      <c r="AX215" s="313"/>
      <c r="AY215" s="314"/>
      <c r="BI215" s="51"/>
    </row>
    <row r="216" spans="1:61" ht="86.7" customHeight="1" thickBot="1" x14ac:dyDescent="0.25">
      <c r="A216" s="324"/>
      <c r="B216" s="325"/>
      <c r="C216" s="325"/>
      <c r="D216" s="325"/>
      <c r="E216" s="325"/>
      <c r="F216" s="326"/>
      <c r="G216" s="329"/>
      <c r="H216" s="329"/>
      <c r="I216" s="329"/>
      <c r="J216" s="329"/>
      <c r="K216" s="329"/>
      <c r="L216" s="329"/>
      <c r="M216" s="329"/>
      <c r="N216" s="329"/>
      <c r="O216" s="339"/>
      <c r="P216" s="339"/>
      <c r="Q216" s="339"/>
      <c r="R216" s="339"/>
      <c r="S216" s="339"/>
      <c r="T216" s="339"/>
      <c r="U216" s="315" t="s">
        <v>265</v>
      </c>
      <c r="V216" s="315"/>
      <c r="W216" s="315"/>
      <c r="X216" s="316" t="s">
        <v>266</v>
      </c>
      <c r="Y216" s="316"/>
      <c r="Z216" s="316"/>
      <c r="AA216" s="316"/>
      <c r="AB216" s="316"/>
      <c r="AC216" s="316"/>
      <c r="AD216" s="316"/>
      <c r="AE216" s="316"/>
      <c r="AF216" s="316"/>
      <c r="AG216" s="316"/>
      <c r="AH216" s="316"/>
      <c r="AI216" s="316"/>
      <c r="AJ216" s="316"/>
      <c r="AK216" s="316"/>
      <c r="AL216" s="316"/>
      <c r="AM216" s="316"/>
      <c r="AN216" s="316"/>
      <c r="AO216" s="316"/>
      <c r="AP216" s="316"/>
      <c r="AQ216" s="316"/>
      <c r="AR216" s="316"/>
      <c r="AS216" s="316"/>
      <c r="AT216" s="316"/>
      <c r="AU216" s="316"/>
      <c r="AV216" s="316"/>
      <c r="AW216" s="316"/>
      <c r="AX216" s="316"/>
      <c r="AY216" s="317"/>
    </row>
    <row r="217" spans="1:61" ht="36" customHeight="1" x14ac:dyDescent="0.2">
      <c r="A217" s="173" t="s">
        <v>267</v>
      </c>
      <c r="B217" s="174"/>
      <c r="C217" s="174"/>
      <c r="D217" s="174"/>
      <c r="E217" s="174"/>
      <c r="F217" s="175"/>
      <c r="G217" s="294" t="s">
        <v>268</v>
      </c>
      <c r="H217" s="295"/>
      <c r="I217" s="295"/>
      <c r="J217" s="295"/>
      <c r="K217" s="295"/>
      <c r="L217" s="295"/>
      <c r="M217" s="295"/>
      <c r="N217" s="295"/>
      <c r="O217" s="295"/>
      <c r="P217" s="295"/>
      <c r="Q217" s="295"/>
      <c r="R217" s="295"/>
      <c r="S217" s="295"/>
      <c r="T217" s="296"/>
      <c r="U217" s="297" t="s">
        <v>269</v>
      </c>
      <c r="V217" s="298"/>
      <c r="W217" s="299"/>
      <c r="X217" s="300" t="s">
        <v>270</v>
      </c>
      <c r="Y217" s="235"/>
      <c r="Z217" s="235"/>
      <c r="AA217" s="235"/>
      <c r="AB217" s="235"/>
      <c r="AC217" s="235"/>
      <c r="AD217" s="235"/>
      <c r="AE217" s="235"/>
      <c r="AF217" s="235"/>
      <c r="AG217" s="235"/>
      <c r="AH217" s="235"/>
      <c r="AI217" s="235"/>
      <c r="AJ217" s="235"/>
      <c r="AK217" s="235"/>
      <c r="AL217" s="235"/>
      <c r="AM217" s="235"/>
      <c r="AN217" s="235"/>
      <c r="AO217" s="235"/>
      <c r="AP217" s="235"/>
      <c r="AQ217" s="235"/>
      <c r="AR217" s="235"/>
      <c r="AS217" s="235"/>
      <c r="AT217" s="235"/>
      <c r="AU217" s="235"/>
      <c r="AV217" s="235"/>
      <c r="AW217" s="235"/>
      <c r="AX217" s="235"/>
      <c r="AY217" s="301"/>
    </row>
    <row r="218" spans="1:61" ht="36" customHeight="1" x14ac:dyDescent="0.2">
      <c r="A218" s="176"/>
      <c r="B218" s="177"/>
      <c r="C218" s="177"/>
      <c r="D218" s="177"/>
      <c r="E218" s="177"/>
      <c r="F218" s="178"/>
      <c r="G218" s="302" t="s">
        <v>271</v>
      </c>
      <c r="H218" s="303"/>
      <c r="I218" s="303"/>
      <c r="J218" s="303"/>
      <c r="K218" s="303"/>
      <c r="L218" s="303"/>
      <c r="M218" s="303"/>
      <c r="N218" s="303"/>
      <c r="O218" s="303"/>
      <c r="P218" s="303"/>
      <c r="Q218" s="303"/>
      <c r="R218" s="303"/>
      <c r="S218" s="303"/>
      <c r="T218" s="304"/>
      <c r="U218" s="273" t="s">
        <v>269</v>
      </c>
      <c r="V218" s="274"/>
      <c r="W218" s="275"/>
      <c r="X218" s="305" t="s">
        <v>19</v>
      </c>
      <c r="Y218" s="306"/>
      <c r="Z218" s="306"/>
      <c r="AA218" s="306"/>
      <c r="AB218" s="306"/>
      <c r="AC218" s="306"/>
      <c r="AD218" s="306"/>
      <c r="AE218" s="306"/>
      <c r="AF218" s="306"/>
      <c r="AG218" s="306"/>
      <c r="AH218" s="306"/>
      <c r="AI218" s="306"/>
      <c r="AJ218" s="306"/>
      <c r="AK218" s="306"/>
      <c r="AL218" s="306"/>
      <c r="AM218" s="306"/>
      <c r="AN218" s="306"/>
      <c r="AO218" s="306"/>
      <c r="AP218" s="306"/>
      <c r="AQ218" s="306"/>
      <c r="AR218" s="306"/>
      <c r="AS218" s="306"/>
      <c r="AT218" s="306"/>
      <c r="AU218" s="306"/>
      <c r="AV218" s="306"/>
      <c r="AW218" s="306"/>
      <c r="AX218" s="306"/>
      <c r="AY218" s="307"/>
    </row>
    <row r="219" spans="1:61" ht="36" customHeight="1" x14ac:dyDescent="0.2">
      <c r="A219" s="176"/>
      <c r="B219" s="177"/>
      <c r="C219" s="177"/>
      <c r="D219" s="177"/>
      <c r="E219" s="177"/>
      <c r="F219" s="178"/>
      <c r="G219" s="302" t="s">
        <v>272</v>
      </c>
      <c r="H219" s="303"/>
      <c r="I219" s="303"/>
      <c r="J219" s="303"/>
      <c r="K219" s="303"/>
      <c r="L219" s="303"/>
      <c r="M219" s="303"/>
      <c r="N219" s="303"/>
      <c r="O219" s="303"/>
      <c r="P219" s="303"/>
      <c r="Q219" s="303"/>
      <c r="R219" s="303"/>
      <c r="S219" s="303"/>
      <c r="T219" s="304"/>
      <c r="U219" s="273" t="s">
        <v>269</v>
      </c>
      <c r="V219" s="274"/>
      <c r="W219" s="275"/>
      <c r="X219" s="305"/>
      <c r="Y219" s="306"/>
      <c r="Z219" s="306"/>
      <c r="AA219" s="306"/>
      <c r="AB219" s="306"/>
      <c r="AC219" s="306"/>
      <c r="AD219" s="306"/>
      <c r="AE219" s="306"/>
      <c r="AF219" s="306"/>
      <c r="AG219" s="306"/>
      <c r="AH219" s="306"/>
      <c r="AI219" s="306"/>
      <c r="AJ219" s="306"/>
      <c r="AK219" s="306"/>
      <c r="AL219" s="306"/>
      <c r="AM219" s="306"/>
      <c r="AN219" s="306"/>
      <c r="AO219" s="306"/>
      <c r="AP219" s="306"/>
      <c r="AQ219" s="306"/>
      <c r="AR219" s="306"/>
      <c r="AS219" s="306"/>
      <c r="AT219" s="306"/>
      <c r="AU219" s="306"/>
      <c r="AV219" s="306"/>
      <c r="AW219" s="306"/>
      <c r="AX219" s="306"/>
      <c r="AY219" s="307"/>
    </row>
    <row r="220" spans="1:61" ht="36" customHeight="1" x14ac:dyDescent="0.2">
      <c r="A220" s="176"/>
      <c r="B220" s="177"/>
      <c r="C220" s="177"/>
      <c r="D220" s="177"/>
      <c r="E220" s="177"/>
      <c r="F220" s="178"/>
      <c r="G220" s="302" t="s">
        <v>273</v>
      </c>
      <c r="H220" s="303"/>
      <c r="I220" s="303"/>
      <c r="J220" s="303"/>
      <c r="K220" s="303"/>
      <c r="L220" s="303"/>
      <c r="M220" s="303"/>
      <c r="N220" s="303"/>
      <c r="O220" s="303"/>
      <c r="P220" s="303"/>
      <c r="Q220" s="303"/>
      <c r="R220" s="303"/>
      <c r="S220" s="303"/>
      <c r="T220" s="304"/>
      <c r="U220" s="273" t="s">
        <v>269</v>
      </c>
      <c r="V220" s="274"/>
      <c r="W220" s="275"/>
      <c r="X220" s="305"/>
      <c r="Y220" s="306"/>
      <c r="Z220" s="306"/>
      <c r="AA220" s="306"/>
      <c r="AB220" s="306"/>
      <c r="AC220" s="306"/>
      <c r="AD220" s="306"/>
      <c r="AE220" s="306"/>
      <c r="AF220" s="306"/>
      <c r="AG220" s="306"/>
      <c r="AH220" s="306"/>
      <c r="AI220" s="306"/>
      <c r="AJ220" s="306"/>
      <c r="AK220" s="306"/>
      <c r="AL220" s="306"/>
      <c r="AM220" s="306"/>
      <c r="AN220" s="306"/>
      <c r="AO220" s="306"/>
      <c r="AP220" s="306"/>
      <c r="AQ220" s="306"/>
      <c r="AR220" s="306"/>
      <c r="AS220" s="306"/>
      <c r="AT220" s="306"/>
      <c r="AU220" s="306"/>
      <c r="AV220" s="306"/>
      <c r="AW220" s="306"/>
      <c r="AX220" s="306"/>
      <c r="AY220" s="307"/>
    </row>
    <row r="221" spans="1:61" ht="36" customHeight="1" thickBot="1" x14ac:dyDescent="0.25">
      <c r="A221" s="176"/>
      <c r="B221" s="177"/>
      <c r="C221" s="177"/>
      <c r="D221" s="177"/>
      <c r="E221" s="177"/>
      <c r="F221" s="178"/>
      <c r="G221" s="276" t="s">
        <v>274</v>
      </c>
      <c r="H221" s="277"/>
      <c r="I221" s="277"/>
      <c r="J221" s="277"/>
      <c r="K221" s="277"/>
      <c r="L221" s="277"/>
      <c r="M221" s="277"/>
      <c r="N221" s="277"/>
      <c r="O221" s="277"/>
      <c r="P221" s="277"/>
      <c r="Q221" s="277"/>
      <c r="R221" s="277"/>
      <c r="S221" s="277"/>
      <c r="T221" s="278"/>
      <c r="U221" s="279" t="s">
        <v>269</v>
      </c>
      <c r="V221" s="280"/>
      <c r="W221" s="281"/>
      <c r="X221" s="308"/>
      <c r="Y221" s="309"/>
      <c r="Z221" s="309"/>
      <c r="AA221" s="309"/>
      <c r="AB221" s="309"/>
      <c r="AC221" s="309"/>
      <c r="AD221" s="309"/>
      <c r="AE221" s="309"/>
      <c r="AF221" s="309"/>
      <c r="AG221" s="309"/>
      <c r="AH221" s="309"/>
      <c r="AI221" s="309"/>
      <c r="AJ221" s="309"/>
      <c r="AK221" s="309"/>
      <c r="AL221" s="309"/>
      <c r="AM221" s="309"/>
      <c r="AN221" s="309"/>
      <c r="AO221" s="309"/>
      <c r="AP221" s="309"/>
      <c r="AQ221" s="309"/>
      <c r="AR221" s="309"/>
      <c r="AS221" s="309"/>
      <c r="AT221" s="309"/>
      <c r="AU221" s="309"/>
      <c r="AV221" s="309"/>
      <c r="AW221" s="309"/>
      <c r="AX221" s="309"/>
      <c r="AY221" s="310"/>
    </row>
    <row r="222" spans="1:61" ht="36" customHeight="1" x14ac:dyDescent="0.2">
      <c r="A222" s="176"/>
      <c r="B222" s="177"/>
      <c r="C222" s="177"/>
      <c r="D222" s="177"/>
      <c r="E222" s="177"/>
      <c r="F222" s="178"/>
      <c r="G222" s="282" t="s">
        <v>275</v>
      </c>
      <c r="H222" s="283"/>
      <c r="I222" s="283"/>
      <c r="J222" s="283"/>
      <c r="K222" s="283"/>
      <c r="L222" s="283"/>
      <c r="M222" s="283"/>
      <c r="N222" s="284"/>
      <c r="O222" s="285" t="s">
        <v>19</v>
      </c>
      <c r="P222" s="286"/>
      <c r="Q222" s="286"/>
      <c r="R222" s="286"/>
      <c r="S222" s="286"/>
      <c r="T222" s="286"/>
      <c r="U222" s="286"/>
      <c r="V222" s="286"/>
      <c r="W222" s="286"/>
      <c r="X222" s="63"/>
      <c r="Y222" s="63"/>
      <c r="Z222" s="63"/>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287"/>
    </row>
    <row r="223" spans="1:61" ht="99.75" customHeight="1" thickBot="1" x14ac:dyDescent="0.25">
      <c r="A223" s="179"/>
      <c r="B223" s="180"/>
      <c r="C223" s="180"/>
      <c r="D223" s="180"/>
      <c r="E223" s="180"/>
      <c r="F223" s="181"/>
      <c r="G223" s="288" t="s">
        <v>276</v>
      </c>
      <c r="H223" s="289"/>
      <c r="I223" s="289"/>
      <c r="J223" s="289"/>
      <c r="K223" s="289"/>
      <c r="L223" s="289"/>
      <c r="M223" s="289"/>
      <c r="N223" s="290"/>
      <c r="O223" s="291" t="s">
        <v>19</v>
      </c>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2"/>
      <c r="AY223" s="293"/>
    </row>
    <row r="224" spans="1:61" s="11" customFormat="1" ht="48" customHeight="1" thickBot="1" x14ac:dyDescent="0.25">
      <c r="A224" s="249" t="s">
        <v>277</v>
      </c>
      <c r="B224" s="250"/>
      <c r="C224" s="250"/>
      <c r="D224" s="250"/>
      <c r="E224" s="250"/>
      <c r="F224" s="251"/>
      <c r="G224" s="255" t="s">
        <v>278</v>
      </c>
      <c r="H224" s="256"/>
      <c r="I224" s="256"/>
      <c r="J224" s="256"/>
      <c r="K224" s="256"/>
      <c r="L224" s="256"/>
      <c r="M224" s="256"/>
      <c r="N224" s="257"/>
      <c r="O224" s="258" t="s">
        <v>279</v>
      </c>
      <c r="P224" s="259"/>
      <c r="Q224" s="259"/>
      <c r="R224" s="259"/>
      <c r="S224" s="259"/>
      <c r="T224" s="259"/>
      <c r="U224" s="259"/>
      <c r="V224" s="259"/>
      <c r="W224" s="259"/>
      <c r="X224" s="259"/>
      <c r="Y224" s="259"/>
      <c r="Z224" s="259"/>
      <c r="AA224" s="259"/>
      <c r="AB224" s="259"/>
      <c r="AC224" s="259"/>
      <c r="AD224" s="259"/>
      <c r="AE224" s="259"/>
      <c r="AF224" s="259"/>
      <c r="AG224" s="259"/>
      <c r="AH224" s="259"/>
      <c r="AI224" s="259"/>
      <c r="AJ224" s="259"/>
      <c r="AK224" s="259"/>
      <c r="AL224" s="259"/>
      <c r="AM224" s="259"/>
      <c r="AN224" s="259"/>
      <c r="AO224" s="259"/>
      <c r="AP224" s="259"/>
      <c r="AQ224" s="259"/>
      <c r="AR224" s="259"/>
      <c r="AS224" s="259"/>
      <c r="AT224" s="259"/>
      <c r="AU224" s="259"/>
      <c r="AV224" s="259"/>
      <c r="AW224" s="259"/>
      <c r="AX224" s="259"/>
      <c r="AY224" s="260"/>
    </row>
    <row r="225" spans="1:51" s="11" customFormat="1" ht="48" customHeight="1" thickBot="1" x14ac:dyDescent="0.25">
      <c r="A225" s="252"/>
      <c r="B225" s="253"/>
      <c r="C225" s="253"/>
      <c r="D225" s="253"/>
      <c r="E225" s="253"/>
      <c r="F225" s="254"/>
      <c r="G225" s="261" t="s">
        <v>280</v>
      </c>
      <c r="H225" s="262"/>
      <c r="I225" s="262"/>
      <c r="J225" s="262"/>
      <c r="K225" s="262"/>
      <c r="L225" s="262"/>
      <c r="M225" s="262"/>
      <c r="N225" s="263"/>
      <c r="O225" s="264" t="s">
        <v>19</v>
      </c>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265"/>
      <c r="AT225" s="265"/>
      <c r="AU225" s="265"/>
      <c r="AV225" s="265"/>
      <c r="AW225" s="265"/>
      <c r="AX225" s="265"/>
      <c r="AY225" s="266"/>
    </row>
    <row r="226" spans="1:51" ht="54.75" customHeight="1" thickBot="1" x14ac:dyDescent="0.25">
      <c r="A226" s="267" t="s">
        <v>281</v>
      </c>
      <c r="B226" s="268"/>
      <c r="C226" s="268"/>
      <c r="D226" s="268"/>
      <c r="E226" s="268"/>
      <c r="F226" s="269"/>
      <c r="G226" s="270" t="s">
        <v>282</v>
      </c>
      <c r="H226" s="271"/>
      <c r="I226" s="271"/>
      <c r="J226" s="271"/>
      <c r="K226" s="271"/>
      <c r="L226" s="271"/>
      <c r="M226" s="271"/>
      <c r="N226" s="271"/>
      <c r="O226" s="271"/>
      <c r="P226" s="271"/>
      <c r="Q226" s="271"/>
      <c r="R226" s="271"/>
      <c r="S226" s="271"/>
      <c r="T226" s="271"/>
      <c r="U226" s="271"/>
      <c r="V226" s="271"/>
      <c r="W226" s="271"/>
      <c r="X226" s="271"/>
      <c r="Y226" s="271"/>
      <c r="Z226" s="271"/>
      <c r="AA226" s="271"/>
      <c r="AB226" s="271"/>
      <c r="AC226" s="271"/>
      <c r="AD226" s="271"/>
      <c r="AE226" s="271"/>
      <c r="AF226" s="271"/>
      <c r="AG226" s="271"/>
      <c r="AH226" s="271"/>
      <c r="AI226" s="271"/>
      <c r="AJ226" s="271"/>
      <c r="AK226" s="271"/>
      <c r="AL226" s="271"/>
      <c r="AM226" s="271"/>
      <c r="AN226" s="271"/>
      <c r="AO226" s="271"/>
      <c r="AP226" s="271"/>
      <c r="AQ226" s="271"/>
      <c r="AR226" s="271"/>
      <c r="AS226" s="271"/>
      <c r="AT226" s="271"/>
      <c r="AU226" s="271"/>
      <c r="AV226" s="271"/>
      <c r="AW226" s="271"/>
      <c r="AX226" s="271"/>
      <c r="AY226" s="272"/>
    </row>
    <row r="227" spans="1:51" ht="48" customHeight="1" x14ac:dyDescent="0.2">
      <c r="A227" s="228" t="s">
        <v>283</v>
      </c>
      <c r="B227" s="229"/>
      <c r="C227" s="229"/>
      <c r="D227" s="229"/>
      <c r="E227" s="229"/>
      <c r="F227" s="230"/>
      <c r="G227" s="234" t="s">
        <v>284</v>
      </c>
      <c r="H227" s="235"/>
      <c r="I227" s="235"/>
      <c r="J227" s="235"/>
      <c r="K227" s="235"/>
      <c r="L227" s="235"/>
      <c r="M227" s="235"/>
      <c r="N227" s="236"/>
      <c r="O227" s="237" t="s">
        <v>285</v>
      </c>
      <c r="P227" s="238"/>
      <c r="Q227" s="238"/>
      <c r="R227" s="238"/>
      <c r="S227" s="238"/>
      <c r="T227" s="238"/>
      <c r="U227" s="238"/>
      <c r="V227" s="238"/>
      <c r="W227" s="238"/>
      <c r="X227" s="238"/>
      <c r="Y227" s="238"/>
      <c r="Z227" s="238"/>
      <c r="AA227" s="238"/>
      <c r="AB227" s="238"/>
      <c r="AC227" s="238"/>
      <c r="AD227" s="238"/>
      <c r="AE227" s="238"/>
      <c r="AF227" s="238"/>
      <c r="AG227" s="238"/>
      <c r="AH227" s="238"/>
      <c r="AI227" s="238"/>
      <c r="AJ227" s="238"/>
      <c r="AK227" s="238"/>
      <c r="AL227" s="238"/>
      <c r="AM227" s="238"/>
      <c r="AN227" s="238"/>
      <c r="AO227" s="238"/>
      <c r="AP227" s="238"/>
      <c r="AQ227" s="238"/>
      <c r="AR227" s="238"/>
      <c r="AS227" s="238"/>
      <c r="AT227" s="238"/>
      <c r="AU227" s="238"/>
      <c r="AV227" s="238"/>
      <c r="AW227" s="238"/>
      <c r="AX227" s="238"/>
      <c r="AY227" s="239"/>
    </row>
    <row r="228" spans="1:51" ht="48" customHeight="1" thickBot="1" x14ac:dyDescent="0.25">
      <c r="A228" s="231"/>
      <c r="B228" s="232"/>
      <c r="C228" s="232"/>
      <c r="D228" s="232"/>
      <c r="E228" s="232"/>
      <c r="F228" s="233"/>
      <c r="G228" s="240" t="s">
        <v>286</v>
      </c>
      <c r="H228" s="241"/>
      <c r="I228" s="241"/>
      <c r="J228" s="241"/>
      <c r="K228" s="241"/>
      <c r="L228" s="241"/>
      <c r="M228" s="241"/>
      <c r="N228" s="242"/>
      <c r="O228" s="243" t="s">
        <v>287</v>
      </c>
      <c r="P228" s="244"/>
      <c r="Q228" s="244"/>
      <c r="R228" s="244"/>
      <c r="S228" s="244"/>
      <c r="T228" s="244"/>
      <c r="U228" s="244"/>
      <c r="V228" s="244"/>
      <c r="W228" s="244"/>
      <c r="X228" s="244"/>
      <c r="Y228" s="244"/>
      <c r="Z228" s="244"/>
      <c r="AA228" s="244"/>
      <c r="AB228" s="244"/>
      <c r="AC228" s="244"/>
      <c r="AD228" s="244"/>
      <c r="AE228" s="244"/>
      <c r="AF228" s="244"/>
      <c r="AG228" s="244"/>
      <c r="AH228" s="244"/>
      <c r="AI228" s="244"/>
      <c r="AJ228" s="244"/>
      <c r="AK228" s="244"/>
      <c r="AL228" s="244"/>
      <c r="AM228" s="244"/>
      <c r="AN228" s="244"/>
      <c r="AO228" s="244"/>
      <c r="AP228" s="244"/>
      <c r="AQ228" s="244"/>
      <c r="AR228" s="244"/>
      <c r="AS228" s="244"/>
      <c r="AT228" s="244"/>
      <c r="AU228" s="244"/>
      <c r="AV228" s="244"/>
      <c r="AW228" s="244"/>
      <c r="AX228" s="244"/>
      <c r="AY228" s="245"/>
    </row>
    <row r="229" spans="1:51" s="11" customFormat="1" ht="23.25" customHeight="1" x14ac:dyDescent="0.2">
      <c r="A229" s="246" t="s">
        <v>288</v>
      </c>
      <c r="B229" s="247"/>
      <c r="C229" s="247"/>
      <c r="D229" s="247"/>
      <c r="E229" s="247"/>
      <c r="F229" s="247"/>
      <c r="G229" s="247"/>
      <c r="H229" s="247"/>
      <c r="I229" s="247"/>
      <c r="J229" s="247"/>
      <c r="K229" s="247"/>
      <c r="L229" s="247"/>
      <c r="M229" s="247"/>
      <c r="N229" s="247"/>
      <c r="O229" s="247"/>
      <c r="P229" s="247"/>
      <c r="Q229" s="247"/>
      <c r="R229" s="247"/>
      <c r="S229" s="247"/>
      <c r="T229" s="247"/>
      <c r="U229" s="247"/>
      <c r="V229" s="247"/>
      <c r="W229" s="247"/>
      <c r="X229" s="247"/>
      <c r="Y229" s="247"/>
      <c r="Z229" s="247"/>
      <c r="AA229" s="247"/>
      <c r="AB229" s="247"/>
      <c r="AC229" s="247"/>
      <c r="AD229" s="247"/>
      <c r="AE229" s="247"/>
      <c r="AF229" s="247"/>
      <c r="AG229" s="247"/>
      <c r="AH229" s="247"/>
      <c r="AI229" s="247"/>
      <c r="AJ229" s="247"/>
      <c r="AK229" s="247"/>
      <c r="AL229" s="247"/>
      <c r="AM229" s="247"/>
      <c r="AN229" s="247"/>
      <c r="AO229" s="247"/>
      <c r="AP229" s="247"/>
      <c r="AQ229" s="247"/>
      <c r="AR229" s="247"/>
      <c r="AS229" s="247"/>
      <c r="AT229" s="247"/>
      <c r="AU229" s="247"/>
      <c r="AV229" s="247"/>
      <c r="AW229" s="247"/>
      <c r="AX229" s="247"/>
      <c r="AY229" s="248"/>
    </row>
    <row r="230" spans="1:51" s="11" customFormat="1" ht="23.25" customHeight="1" x14ac:dyDescent="0.2">
      <c r="A230" s="204" t="s">
        <v>289</v>
      </c>
      <c r="B230" s="205"/>
      <c r="C230" s="205"/>
      <c r="D230" s="205"/>
      <c r="E230" s="205"/>
      <c r="F230" s="206"/>
      <c r="G230" s="210" t="s">
        <v>290</v>
      </c>
      <c r="H230" s="211"/>
      <c r="I230" s="211"/>
      <c r="J230" s="211"/>
      <c r="K230" s="211"/>
      <c r="L230" s="211"/>
      <c r="M230" s="211"/>
      <c r="N230" s="211"/>
      <c r="O230" s="211"/>
      <c r="P230" s="211"/>
      <c r="Q230" s="211"/>
      <c r="R230" s="211"/>
      <c r="S230" s="211"/>
      <c r="T230" s="211"/>
      <c r="U230" s="211"/>
      <c r="V230" s="211"/>
      <c r="W230" s="211"/>
      <c r="X230" s="211"/>
      <c r="Y230" s="211"/>
      <c r="Z230" s="211"/>
      <c r="AA230" s="211"/>
      <c r="AB230" s="211"/>
      <c r="AC230" s="211"/>
      <c r="AD230" s="212"/>
      <c r="AE230" s="216" t="s">
        <v>291</v>
      </c>
      <c r="AF230" s="217"/>
      <c r="AG230" s="217"/>
      <c r="AH230" s="217"/>
      <c r="AI230" s="217"/>
      <c r="AJ230" s="217"/>
      <c r="AK230" s="217"/>
      <c r="AL230" s="217"/>
      <c r="AM230" s="217"/>
      <c r="AN230" s="217"/>
      <c r="AO230" s="217"/>
      <c r="AP230" s="217"/>
      <c r="AQ230" s="217"/>
      <c r="AR230" s="217"/>
      <c r="AS230" s="217"/>
      <c r="AT230" s="217"/>
      <c r="AU230" s="217"/>
      <c r="AV230" s="217"/>
      <c r="AW230" s="217"/>
      <c r="AX230" s="217"/>
      <c r="AY230" s="218"/>
    </row>
    <row r="231" spans="1:51" s="11" customFormat="1" ht="87.75" customHeight="1" x14ac:dyDescent="0.2">
      <c r="A231" s="207"/>
      <c r="B231" s="208"/>
      <c r="C231" s="208"/>
      <c r="D231" s="208"/>
      <c r="E231" s="208"/>
      <c r="F231" s="209"/>
      <c r="G231" s="213"/>
      <c r="H231" s="214"/>
      <c r="I231" s="214"/>
      <c r="J231" s="214"/>
      <c r="K231" s="214"/>
      <c r="L231" s="214"/>
      <c r="M231" s="214"/>
      <c r="N231" s="214"/>
      <c r="O231" s="214"/>
      <c r="P231" s="214"/>
      <c r="Q231" s="214"/>
      <c r="R231" s="214"/>
      <c r="S231" s="214"/>
      <c r="T231" s="214"/>
      <c r="U231" s="214"/>
      <c r="V231" s="214"/>
      <c r="W231" s="214"/>
      <c r="X231" s="214"/>
      <c r="Y231" s="214"/>
      <c r="Z231" s="214"/>
      <c r="AA231" s="214"/>
      <c r="AB231" s="214"/>
      <c r="AC231" s="214"/>
      <c r="AD231" s="215"/>
      <c r="AE231" s="219" t="s">
        <v>19</v>
      </c>
      <c r="AF231" s="220"/>
      <c r="AG231" s="220"/>
      <c r="AH231" s="220"/>
      <c r="AI231" s="220"/>
      <c r="AJ231" s="220"/>
      <c r="AK231" s="220"/>
      <c r="AL231" s="220"/>
      <c r="AM231" s="220"/>
      <c r="AN231" s="220"/>
      <c r="AO231" s="220"/>
      <c r="AP231" s="220"/>
      <c r="AQ231" s="220"/>
      <c r="AR231" s="220"/>
      <c r="AS231" s="220"/>
      <c r="AT231" s="220"/>
      <c r="AU231" s="220"/>
      <c r="AV231" s="220"/>
      <c r="AW231" s="220"/>
      <c r="AX231" s="220"/>
      <c r="AY231" s="221"/>
    </row>
    <row r="232" spans="1:51" s="11" customFormat="1" ht="69" customHeight="1" thickBot="1" x14ac:dyDescent="0.25">
      <c r="A232" s="222" t="s">
        <v>292</v>
      </c>
      <c r="B232" s="223"/>
      <c r="C232" s="223"/>
      <c r="D232" s="223"/>
      <c r="E232" s="223"/>
      <c r="F232" s="224"/>
      <c r="G232" s="225" t="s">
        <v>293</v>
      </c>
      <c r="H232" s="226"/>
      <c r="I232" s="226"/>
      <c r="J232" s="226"/>
      <c r="K232" s="226"/>
      <c r="L232" s="226"/>
      <c r="M232" s="226"/>
      <c r="N232" s="226"/>
      <c r="O232" s="226"/>
      <c r="P232" s="226"/>
      <c r="Q232" s="226"/>
      <c r="R232" s="226"/>
      <c r="S232" s="226"/>
      <c r="T232" s="226"/>
      <c r="U232" s="226"/>
      <c r="V232" s="226"/>
      <c r="W232" s="226"/>
      <c r="X232" s="226"/>
      <c r="Y232" s="226"/>
      <c r="Z232" s="226"/>
      <c r="AA232" s="226"/>
      <c r="AB232" s="226"/>
      <c r="AC232" s="226"/>
      <c r="AD232" s="226"/>
      <c r="AE232" s="226"/>
      <c r="AF232" s="226"/>
      <c r="AG232" s="226"/>
      <c r="AH232" s="226"/>
      <c r="AI232" s="226"/>
      <c r="AJ232" s="226"/>
      <c r="AK232" s="226"/>
      <c r="AL232" s="226"/>
      <c r="AM232" s="226"/>
      <c r="AN232" s="226"/>
      <c r="AO232" s="226"/>
      <c r="AP232" s="226"/>
      <c r="AQ232" s="226"/>
      <c r="AR232" s="226"/>
      <c r="AS232" s="226"/>
      <c r="AT232" s="226"/>
      <c r="AU232" s="226"/>
      <c r="AV232" s="226"/>
      <c r="AW232" s="226"/>
      <c r="AX232" s="226"/>
      <c r="AY232" s="227"/>
    </row>
    <row r="233" spans="1:51" s="11" customFormat="1" ht="23.25" customHeight="1" x14ac:dyDescent="0.2">
      <c r="A233" s="195" t="s">
        <v>294</v>
      </c>
      <c r="B233" s="196"/>
      <c r="C233" s="196"/>
      <c r="D233" s="196"/>
      <c r="E233" s="196"/>
      <c r="F233" s="196"/>
      <c r="G233" s="196"/>
      <c r="H233" s="196"/>
      <c r="I233" s="196"/>
      <c r="J233" s="196"/>
      <c r="K233" s="196"/>
      <c r="L233" s="196"/>
      <c r="M233" s="196"/>
      <c r="N233" s="196"/>
      <c r="O233" s="196"/>
      <c r="P233" s="196"/>
      <c r="Q233" s="196"/>
      <c r="R233" s="196"/>
      <c r="S233" s="196"/>
      <c r="T233" s="196"/>
      <c r="U233" s="196"/>
      <c r="V233" s="196"/>
      <c r="W233" s="196"/>
      <c r="X233" s="196"/>
      <c r="Y233" s="196"/>
      <c r="Z233" s="196"/>
      <c r="AA233" s="196"/>
      <c r="AB233" s="196"/>
      <c r="AC233" s="196"/>
      <c r="AD233" s="196"/>
      <c r="AE233" s="196"/>
      <c r="AF233" s="196"/>
      <c r="AG233" s="196"/>
      <c r="AH233" s="196"/>
      <c r="AI233" s="196"/>
      <c r="AJ233" s="196"/>
      <c r="AK233" s="196"/>
      <c r="AL233" s="196"/>
      <c r="AM233" s="196"/>
      <c r="AN233" s="196"/>
      <c r="AO233" s="196"/>
      <c r="AP233" s="196"/>
      <c r="AQ233" s="196"/>
      <c r="AR233" s="196"/>
      <c r="AS233" s="196"/>
      <c r="AT233" s="196"/>
      <c r="AU233" s="196"/>
      <c r="AV233" s="196"/>
      <c r="AW233" s="196"/>
      <c r="AX233" s="196"/>
      <c r="AY233" s="197"/>
    </row>
    <row r="234" spans="1:51" s="11" customFormat="1" ht="82.2" customHeight="1" thickBot="1" x14ac:dyDescent="0.25">
      <c r="A234" s="198" t="s">
        <v>295</v>
      </c>
      <c r="B234" s="199"/>
      <c r="C234" s="199"/>
      <c r="D234" s="199"/>
      <c r="E234" s="199"/>
      <c r="F234" s="199"/>
      <c r="G234" s="199"/>
      <c r="H234" s="199"/>
      <c r="I234" s="199"/>
      <c r="J234" s="199"/>
      <c r="K234" s="199"/>
      <c r="L234" s="199"/>
      <c r="M234" s="199"/>
      <c r="N234" s="199"/>
      <c r="O234" s="199"/>
      <c r="P234" s="199"/>
      <c r="Q234" s="199"/>
      <c r="R234" s="199"/>
      <c r="S234" s="199"/>
      <c r="T234" s="199"/>
      <c r="U234" s="199"/>
      <c r="V234" s="199"/>
      <c r="W234" s="199"/>
      <c r="X234" s="199"/>
      <c r="Y234" s="199"/>
      <c r="Z234" s="199"/>
      <c r="AA234" s="199"/>
      <c r="AB234" s="199"/>
      <c r="AC234" s="199"/>
      <c r="AD234" s="199"/>
      <c r="AE234" s="199"/>
      <c r="AF234" s="199"/>
      <c r="AG234" s="199"/>
      <c r="AH234" s="199"/>
      <c r="AI234" s="199"/>
      <c r="AJ234" s="199"/>
      <c r="AK234" s="199"/>
      <c r="AL234" s="199"/>
      <c r="AM234" s="199"/>
      <c r="AN234" s="199"/>
      <c r="AO234" s="199"/>
      <c r="AP234" s="199"/>
      <c r="AQ234" s="199"/>
      <c r="AR234" s="199"/>
      <c r="AS234" s="199"/>
      <c r="AT234" s="199"/>
      <c r="AU234" s="199"/>
      <c r="AV234" s="199"/>
      <c r="AW234" s="199"/>
      <c r="AX234" s="199"/>
      <c r="AY234" s="200"/>
    </row>
    <row r="235" spans="1:51" s="11" customFormat="1" ht="23.25" customHeight="1" x14ac:dyDescent="0.2">
      <c r="A235" s="195" t="s">
        <v>296</v>
      </c>
      <c r="B235" s="196"/>
      <c r="C235" s="196"/>
      <c r="D235" s="196"/>
      <c r="E235" s="196"/>
      <c r="F235" s="196"/>
      <c r="G235" s="196"/>
      <c r="H235" s="196"/>
      <c r="I235" s="196"/>
      <c r="J235" s="196"/>
      <c r="K235" s="196"/>
      <c r="L235" s="196"/>
      <c r="M235" s="196"/>
      <c r="N235" s="196"/>
      <c r="O235" s="196"/>
      <c r="P235" s="196"/>
      <c r="Q235" s="196"/>
      <c r="R235" s="196"/>
      <c r="S235" s="196"/>
      <c r="T235" s="196"/>
      <c r="U235" s="196"/>
      <c r="V235" s="196"/>
      <c r="W235" s="196"/>
      <c r="X235" s="196"/>
      <c r="Y235" s="196"/>
      <c r="Z235" s="196"/>
      <c r="AA235" s="196"/>
      <c r="AB235" s="196"/>
      <c r="AC235" s="196"/>
      <c r="AD235" s="196"/>
      <c r="AE235" s="196"/>
      <c r="AF235" s="196"/>
      <c r="AG235" s="196"/>
      <c r="AH235" s="196"/>
      <c r="AI235" s="196"/>
      <c r="AJ235" s="196"/>
      <c r="AK235" s="196"/>
      <c r="AL235" s="196"/>
      <c r="AM235" s="196"/>
      <c r="AN235" s="196"/>
      <c r="AO235" s="196"/>
      <c r="AP235" s="196"/>
      <c r="AQ235" s="196"/>
      <c r="AR235" s="196"/>
      <c r="AS235" s="196"/>
      <c r="AT235" s="196"/>
      <c r="AU235" s="196"/>
      <c r="AV235" s="196"/>
      <c r="AW235" s="196"/>
      <c r="AX235" s="196"/>
      <c r="AY235" s="197"/>
    </row>
    <row r="236" spans="1:51" s="11" customFormat="1" ht="73.95" customHeight="1" thickBot="1" x14ac:dyDescent="0.25">
      <c r="A236" s="198" t="s">
        <v>458</v>
      </c>
      <c r="B236" s="199"/>
      <c r="C236" s="199"/>
      <c r="D236" s="199"/>
      <c r="E236" s="199"/>
      <c r="F236" s="199"/>
      <c r="G236" s="199"/>
      <c r="H236" s="199"/>
      <c r="I236" s="199"/>
      <c r="J236" s="199"/>
      <c r="K236" s="199"/>
      <c r="L236" s="199"/>
      <c r="M236" s="199"/>
      <c r="N236" s="199"/>
      <c r="O236" s="199"/>
      <c r="P236" s="199"/>
      <c r="Q236" s="199"/>
      <c r="R236" s="199"/>
      <c r="S236" s="199"/>
      <c r="T236" s="199"/>
      <c r="U236" s="199"/>
      <c r="V236" s="199"/>
      <c r="W236" s="199"/>
      <c r="X236" s="199"/>
      <c r="Y236" s="199"/>
      <c r="Z236" s="199"/>
      <c r="AA236" s="199"/>
      <c r="AB236" s="199"/>
      <c r="AC236" s="199"/>
      <c r="AD236" s="199"/>
      <c r="AE236" s="199"/>
      <c r="AF236" s="199"/>
      <c r="AG236" s="199"/>
      <c r="AH236" s="199"/>
      <c r="AI236" s="199"/>
      <c r="AJ236" s="199"/>
      <c r="AK236" s="199"/>
      <c r="AL236" s="199"/>
      <c r="AM236" s="199"/>
      <c r="AN236" s="199"/>
      <c r="AO236" s="199"/>
      <c r="AP236" s="199"/>
      <c r="AQ236" s="199"/>
      <c r="AR236" s="199"/>
      <c r="AS236" s="199"/>
      <c r="AT236" s="199"/>
      <c r="AU236" s="199"/>
      <c r="AV236" s="199"/>
      <c r="AW236" s="199"/>
      <c r="AX236" s="199"/>
      <c r="AY236" s="200"/>
    </row>
    <row r="237" spans="1:51" s="11" customFormat="1" ht="23.25" customHeight="1" x14ac:dyDescent="0.2">
      <c r="A237" s="195" t="s">
        <v>297</v>
      </c>
      <c r="B237" s="196"/>
      <c r="C237" s="196"/>
      <c r="D237" s="196"/>
      <c r="E237" s="196"/>
      <c r="F237" s="196"/>
      <c r="G237" s="196"/>
      <c r="H237" s="196"/>
      <c r="I237" s="196"/>
      <c r="J237" s="196"/>
      <c r="K237" s="196"/>
      <c r="L237" s="196"/>
      <c r="M237" s="196"/>
      <c r="N237" s="196"/>
      <c r="O237" s="196"/>
      <c r="P237" s="196"/>
      <c r="Q237" s="196"/>
      <c r="R237" s="196"/>
      <c r="S237" s="196"/>
      <c r="T237" s="196"/>
      <c r="U237" s="196"/>
      <c r="V237" s="196"/>
      <c r="W237" s="196"/>
      <c r="X237" s="196"/>
      <c r="Y237" s="196"/>
      <c r="Z237" s="196"/>
      <c r="AA237" s="196"/>
      <c r="AB237" s="196"/>
      <c r="AC237" s="196"/>
      <c r="AD237" s="196"/>
      <c r="AE237" s="196"/>
      <c r="AF237" s="196"/>
      <c r="AG237" s="196"/>
      <c r="AH237" s="196"/>
      <c r="AI237" s="196"/>
      <c r="AJ237" s="196"/>
      <c r="AK237" s="196"/>
      <c r="AL237" s="196"/>
      <c r="AM237" s="196"/>
      <c r="AN237" s="196"/>
      <c r="AO237" s="196"/>
      <c r="AP237" s="196"/>
      <c r="AQ237" s="196"/>
      <c r="AR237" s="196"/>
      <c r="AS237" s="196"/>
      <c r="AT237" s="196"/>
      <c r="AU237" s="196"/>
      <c r="AV237" s="196"/>
      <c r="AW237" s="196"/>
      <c r="AX237" s="196"/>
      <c r="AY237" s="197"/>
    </row>
    <row r="238" spans="1:51" s="11" customFormat="1" ht="60" customHeight="1" thickBot="1" x14ac:dyDescent="0.25">
      <c r="A238" s="201" t="s">
        <v>298</v>
      </c>
      <c r="B238" s="202"/>
      <c r="C238" s="202"/>
      <c r="D238" s="202"/>
      <c r="E238" s="202"/>
      <c r="F238" s="202"/>
      <c r="G238" s="202"/>
      <c r="H238" s="202"/>
      <c r="I238" s="202"/>
      <c r="J238" s="202"/>
      <c r="K238" s="202"/>
      <c r="L238" s="202"/>
      <c r="M238" s="202"/>
      <c r="N238" s="202"/>
      <c r="O238" s="202"/>
      <c r="P238" s="202"/>
      <c r="Q238" s="202"/>
      <c r="R238" s="202"/>
      <c r="S238" s="202"/>
      <c r="T238" s="202"/>
      <c r="U238" s="202"/>
      <c r="V238" s="202"/>
      <c r="W238" s="202"/>
      <c r="X238" s="202"/>
      <c r="Y238" s="202"/>
      <c r="Z238" s="202"/>
      <c r="AA238" s="202"/>
      <c r="AB238" s="202"/>
      <c r="AC238" s="202"/>
      <c r="AD238" s="202"/>
      <c r="AE238" s="202"/>
      <c r="AF238" s="202"/>
      <c r="AG238" s="202"/>
      <c r="AH238" s="202"/>
      <c r="AI238" s="202"/>
      <c r="AJ238" s="202"/>
      <c r="AK238" s="202"/>
      <c r="AL238" s="202"/>
      <c r="AM238" s="202"/>
      <c r="AN238" s="202"/>
      <c r="AO238" s="202"/>
      <c r="AP238" s="202"/>
      <c r="AQ238" s="202"/>
      <c r="AR238" s="202"/>
      <c r="AS238" s="202"/>
      <c r="AT238" s="202"/>
      <c r="AU238" s="202"/>
      <c r="AV238" s="202"/>
      <c r="AW238" s="202"/>
      <c r="AX238" s="202"/>
      <c r="AY238" s="203"/>
    </row>
    <row r="239" spans="1:51" ht="60" customHeight="1" thickBot="1" x14ac:dyDescent="0.25">
      <c r="A239" s="155" t="s">
        <v>299</v>
      </c>
      <c r="B239" s="156"/>
      <c r="C239" s="156"/>
      <c r="D239" s="156"/>
      <c r="E239" s="156"/>
      <c r="F239" s="157"/>
      <c r="G239" s="158" t="s">
        <v>19</v>
      </c>
      <c r="H239" s="159"/>
      <c r="I239" s="159"/>
      <c r="J239" s="159"/>
      <c r="K239" s="159"/>
      <c r="L239" s="159"/>
      <c r="M239" s="159"/>
      <c r="N239" s="159"/>
      <c r="O239" s="159"/>
      <c r="P239" s="159"/>
      <c r="Q239" s="159"/>
      <c r="R239" s="159"/>
      <c r="S239" s="159"/>
      <c r="T239" s="159"/>
      <c r="U239" s="159"/>
      <c r="V239" s="159"/>
      <c r="W239" s="159"/>
      <c r="X239" s="159"/>
      <c r="Y239" s="159"/>
      <c r="Z239" s="159"/>
      <c r="AA239" s="159"/>
      <c r="AB239" s="159"/>
      <c r="AC239" s="159"/>
      <c r="AD239" s="159"/>
      <c r="AE239" s="159"/>
      <c r="AF239" s="159"/>
      <c r="AG239" s="159"/>
      <c r="AH239" s="159"/>
      <c r="AI239" s="159"/>
      <c r="AJ239" s="159"/>
      <c r="AK239" s="159"/>
      <c r="AL239" s="159"/>
      <c r="AM239" s="159"/>
      <c r="AN239" s="159"/>
      <c r="AO239" s="159"/>
      <c r="AP239" s="159"/>
      <c r="AQ239" s="159"/>
      <c r="AR239" s="159"/>
      <c r="AS239" s="159"/>
      <c r="AT239" s="159"/>
      <c r="AU239" s="159"/>
      <c r="AV239" s="159"/>
      <c r="AW239" s="159"/>
      <c r="AX239" s="159"/>
      <c r="AY239" s="160"/>
    </row>
    <row r="240" spans="1:51" ht="48" customHeight="1" thickBot="1" x14ac:dyDescent="0.25">
      <c r="A240" s="161" t="s">
        <v>300</v>
      </c>
      <c r="B240" s="162"/>
      <c r="C240" s="162"/>
      <c r="D240" s="162"/>
      <c r="E240" s="162"/>
      <c r="F240" s="163"/>
      <c r="G240" s="164" t="s">
        <v>19</v>
      </c>
      <c r="H240" s="165"/>
      <c r="I240" s="165"/>
      <c r="J240" s="165"/>
      <c r="K240" s="165"/>
      <c r="L240" s="165"/>
      <c r="M240" s="165"/>
      <c r="N240" s="165"/>
      <c r="O240" s="165"/>
      <c r="P240" s="165"/>
      <c r="Q240" s="165"/>
      <c r="R240" s="165"/>
      <c r="S240" s="165"/>
      <c r="T240" s="165"/>
      <c r="U240" s="165"/>
      <c r="V240" s="165"/>
      <c r="W240" s="165"/>
      <c r="X240" s="165"/>
      <c r="Y240" s="165"/>
      <c r="Z240" s="165"/>
      <c r="AA240" s="165"/>
      <c r="AB240" s="165"/>
      <c r="AC240" s="165"/>
      <c r="AD240" s="165"/>
      <c r="AE240" s="165"/>
      <c r="AF240" s="165"/>
      <c r="AG240" s="165"/>
      <c r="AH240" s="165"/>
      <c r="AI240" s="165"/>
      <c r="AJ240" s="165"/>
      <c r="AK240" s="165"/>
      <c r="AL240" s="165"/>
      <c r="AM240" s="165"/>
      <c r="AN240" s="165"/>
      <c r="AO240" s="165"/>
      <c r="AP240" s="165"/>
      <c r="AQ240" s="165"/>
      <c r="AR240" s="165"/>
      <c r="AS240" s="165"/>
      <c r="AT240" s="165"/>
      <c r="AU240" s="165"/>
      <c r="AV240" s="165"/>
      <c r="AW240" s="165"/>
      <c r="AX240" s="165"/>
      <c r="AY240" s="166"/>
    </row>
    <row r="241" spans="1:51" ht="41.25" customHeight="1" x14ac:dyDescent="0.2">
      <c r="A241" s="167" t="s">
        <v>301</v>
      </c>
      <c r="B241" s="168"/>
      <c r="C241" s="168"/>
      <c r="D241" s="168"/>
      <c r="E241" s="168"/>
      <c r="F241" s="169"/>
      <c r="G241" s="32" t="s">
        <v>302</v>
      </c>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4"/>
    </row>
    <row r="242" spans="1:51" ht="75" customHeight="1" x14ac:dyDescent="0.2">
      <c r="A242" s="155"/>
      <c r="B242" s="156"/>
      <c r="C242" s="156"/>
      <c r="D242" s="156"/>
      <c r="E242" s="156"/>
      <c r="F242" s="157"/>
      <c r="G242" s="35"/>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c r="AV242" s="36"/>
      <c r="AW242" s="36"/>
      <c r="AX242" s="36"/>
      <c r="AY242" s="37"/>
    </row>
    <row r="243" spans="1:51" ht="180" customHeight="1" x14ac:dyDescent="0.2">
      <c r="A243" s="155"/>
      <c r="B243" s="156"/>
      <c r="C243" s="156"/>
      <c r="D243" s="156"/>
      <c r="E243" s="156"/>
      <c r="F243" s="157"/>
      <c r="G243" s="35"/>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c r="AT243" s="36"/>
      <c r="AU243" s="36"/>
      <c r="AV243" s="36"/>
      <c r="AW243" s="36"/>
      <c r="AX243" s="36"/>
      <c r="AY243" s="37"/>
    </row>
    <row r="244" spans="1:51" ht="73.2" customHeight="1" x14ac:dyDescent="0.2">
      <c r="A244" s="155"/>
      <c r="B244" s="156"/>
      <c r="C244" s="156"/>
      <c r="D244" s="156"/>
      <c r="E244" s="156"/>
      <c r="F244" s="157"/>
      <c r="G244" s="35"/>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c r="AV244" s="36"/>
      <c r="AW244" s="36"/>
      <c r="AX244" s="36"/>
      <c r="AY244" s="37"/>
    </row>
    <row r="245" spans="1:51" ht="72.75" customHeight="1" x14ac:dyDescent="0.2">
      <c r="A245" s="155"/>
      <c r="B245" s="156"/>
      <c r="C245" s="156"/>
      <c r="D245" s="156"/>
      <c r="E245" s="156"/>
      <c r="F245" s="157"/>
      <c r="G245" s="35"/>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c r="AV245" s="36"/>
      <c r="AW245" s="36"/>
      <c r="AX245" s="36"/>
      <c r="AY245" s="37"/>
    </row>
    <row r="246" spans="1:51" ht="66" customHeight="1" x14ac:dyDescent="0.2">
      <c r="A246" s="155"/>
      <c r="B246" s="156"/>
      <c r="C246" s="156"/>
      <c r="D246" s="156"/>
      <c r="E246" s="156"/>
      <c r="F246" s="157"/>
      <c r="G246" s="35"/>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c r="AV246" s="36"/>
      <c r="AW246" s="36"/>
      <c r="AX246" s="36"/>
      <c r="AY246" s="37"/>
    </row>
    <row r="247" spans="1:51" ht="19.5" customHeight="1" x14ac:dyDescent="0.2">
      <c r="A247" s="155"/>
      <c r="B247" s="156"/>
      <c r="C247" s="156"/>
      <c r="D247" s="156"/>
      <c r="E247" s="156"/>
      <c r="F247" s="157"/>
      <c r="G247" s="35"/>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c r="AV247" s="36"/>
      <c r="AW247" s="36"/>
      <c r="AX247" s="36"/>
      <c r="AY247" s="37"/>
    </row>
    <row r="248" spans="1:51" ht="19.5" customHeight="1" x14ac:dyDescent="0.2">
      <c r="A248" s="155"/>
      <c r="B248" s="156"/>
      <c r="C248" s="156"/>
      <c r="D248" s="156"/>
      <c r="E248" s="156"/>
      <c r="F248" s="157"/>
      <c r="G248" s="35"/>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36"/>
      <c r="AY248" s="37"/>
    </row>
    <row r="249" spans="1:51" ht="19.5" customHeight="1" x14ac:dyDescent="0.2">
      <c r="A249" s="155"/>
      <c r="B249" s="156"/>
      <c r="C249" s="156"/>
      <c r="D249" s="156"/>
      <c r="E249" s="156"/>
      <c r="F249" s="157"/>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6"/>
      <c r="AY249" s="37"/>
    </row>
    <row r="250" spans="1:51" ht="19.5" customHeight="1" x14ac:dyDescent="0.2">
      <c r="A250" s="155"/>
      <c r="B250" s="156"/>
      <c r="C250" s="156"/>
      <c r="D250" s="156"/>
      <c r="E250" s="156"/>
      <c r="F250" s="157"/>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6"/>
      <c r="AY250" s="37"/>
    </row>
    <row r="251" spans="1:51" ht="19.5" customHeight="1" x14ac:dyDescent="0.2">
      <c r="A251" s="155"/>
      <c r="B251" s="156"/>
      <c r="C251" s="156"/>
      <c r="D251" s="156"/>
      <c r="E251" s="156"/>
      <c r="F251" s="157"/>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6"/>
      <c r="AY251" s="37"/>
    </row>
    <row r="252" spans="1:51" ht="37.5" customHeight="1" thickBot="1" x14ac:dyDescent="0.25">
      <c r="A252" s="170"/>
      <c r="B252" s="171"/>
      <c r="C252" s="171"/>
      <c r="D252" s="171"/>
      <c r="E252" s="171"/>
      <c r="F252" s="172"/>
      <c r="G252" s="38"/>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39"/>
      <c r="AY252" s="40"/>
    </row>
    <row r="253" spans="1:51" ht="24.75" customHeight="1" x14ac:dyDescent="0.2">
      <c r="A253" s="173" t="s">
        <v>303</v>
      </c>
      <c r="B253" s="174"/>
      <c r="C253" s="174"/>
      <c r="D253" s="174"/>
      <c r="E253" s="174"/>
      <c r="F253" s="175"/>
      <c r="G253" s="182" t="s">
        <v>304</v>
      </c>
      <c r="H253" s="183"/>
      <c r="I253" s="183"/>
      <c r="J253" s="183"/>
      <c r="K253" s="183"/>
      <c r="L253" s="183"/>
      <c r="M253" s="183"/>
      <c r="N253" s="183"/>
      <c r="O253" s="183"/>
      <c r="P253" s="183"/>
      <c r="Q253" s="183"/>
      <c r="R253" s="183"/>
      <c r="S253" s="183"/>
      <c r="T253" s="183"/>
      <c r="U253" s="183"/>
      <c r="V253" s="183"/>
      <c r="W253" s="183"/>
      <c r="X253" s="183"/>
      <c r="Y253" s="183"/>
      <c r="Z253" s="183"/>
      <c r="AA253" s="183"/>
      <c r="AB253" s="183"/>
      <c r="AC253" s="184"/>
      <c r="AD253" s="182" t="s">
        <v>305</v>
      </c>
      <c r="AE253" s="183"/>
      <c r="AF253" s="183"/>
      <c r="AG253" s="183"/>
      <c r="AH253" s="183"/>
      <c r="AI253" s="183"/>
      <c r="AJ253" s="183"/>
      <c r="AK253" s="183"/>
      <c r="AL253" s="183"/>
      <c r="AM253" s="183"/>
      <c r="AN253" s="183"/>
      <c r="AO253" s="183"/>
      <c r="AP253" s="183"/>
      <c r="AQ253" s="183"/>
      <c r="AR253" s="183"/>
      <c r="AS253" s="183"/>
      <c r="AT253" s="183"/>
      <c r="AU253" s="183"/>
      <c r="AV253" s="183"/>
      <c r="AW253" s="183"/>
      <c r="AX253" s="183"/>
      <c r="AY253" s="185"/>
    </row>
    <row r="254" spans="1:51" ht="24.75" customHeight="1" x14ac:dyDescent="0.2">
      <c r="A254" s="176"/>
      <c r="B254" s="177"/>
      <c r="C254" s="177"/>
      <c r="D254" s="177"/>
      <c r="E254" s="177"/>
      <c r="F254" s="178"/>
      <c r="G254" s="124" t="s">
        <v>306</v>
      </c>
      <c r="H254" s="125"/>
      <c r="I254" s="125"/>
      <c r="J254" s="125"/>
      <c r="K254" s="126"/>
      <c r="L254" s="127" t="s">
        <v>307</v>
      </c>
      <c r="M254" s="125"/>
      <c r="N254" s="125"/>
      <c r="O254" s="125"/>
      <c r="P254" s="125"/>
      <c r="Q254" s="125"/>
      <c r="R254" s="125"/>
      <c r="S254" s="125"/>
      <c r="T254" s="125"/>
      <c r="U254" s="125"/>
      <c r="V254" s="125"/>
      <c r="W254" s="125"/>
      <c r="X254" s="126"/>
      <c r="Y254" s="128" t="s">
        <v>308</v>
      </c>
      <c r="Z254" s="144"/>
      <c r="AA254" s="144"/>
      <c r="AB254" s="144"/>
      <c r="AC254" s="145"/>
      <c r="AD254" s="146" t="s">
        <v>306</v>
      </c>
      <c r="AE254" s="147"/>
      <c r="AF254" s="147"/>
      <c r="AG254" s="147"/>
      <c r="AH254" s="147"/>
      <c r="AI254" s="127" t="s">
        <v>307</v>
      </c>
      <c r="AJ254" s="125"/>
      <c r="AK254" s="125"/>
      <c r="AL254" s="125"/>
      <c r="AM254" s="125"/>
      <c r="AN254" s="125"/>
      <c r="AO254" s="125"/>
      <c r="AP254" s="125"/>
      <c r="AQ254" s="125"/>
      <c r="AR254" s="125"/>
      <c r="AS254" s="125"/>
      <c r="AT254" s="125"/>
      <c r="AU254" s="126"/>
      <c r="AV254" s="128" t="s">
        <v>309</v>
      </c>
      <c r="AW254" s="144"/>
      <c r="AX254" s="144"/>
      <c r="AY254" s="148"/>
    </row>
    <row r="255" spans="1:51" ht="24.75" customHeight="1" x14ac:dyDescent="0.2">
      <c r="A255" s="176"/>
      <c r="B255" s="177"/>
      <c r="C255" s="177"/>
      <c r="D255" s="177"/>
      <c r="E255" s="177"/>
      <c r="F255" s="178"/>
      <c r="G255" s="108" t="s">
        <v>201</v>
      </c>
      <c r="H255" s="109"/>
      <c r="I255" s="109"/>
      <c r="J255" s="109"/>
      <c r="K255" s="110"/>
      <c r="L255" s="152" t="s">
        <v>310</v>
      </c>
      <c r="M255" s="153"/>
      <c r="N255" s="153"/>
      <c r="O255" s="153"/>
      <c r="P255" s="153"/>
      <c r="Q255" s="153"/>
      <c r="R255" s="153"/>
      <c r="S255" s="153"/>
      <c r="T255" s="153"/>
      <c r="U255" s="153"/>
      <c r="V255" s="153"/>
      <c r="W255" s="153"/>
      <c r="X255" s="154"/>
      <c r="Y255" s="114">
        <v>4925.9706829999996</v>
      </c>
      <c r="Z255" s="115"/>
      <c r="AA255" s="115"/>
      <c r="AB255" s="115"/>
      <c r="AC255" s="116"/>
      <c r="AD255" s="108" t="s">
        <v>311</v>
      </c>
      <c r="AE255" s="109"/>
      <c r="AF255" s="109"/>
      <c r="AG255" s="109"/>
      <c r="AH255" s="110"/>
      <c r="AI255" s="111" t="s">
        <v>312</v>
      </c>
      <c r="AJ255" s="109"/>
      <c r="AK255" s="109"/>
      <c r="AL255" s="109"/>
      <c r="AM255" s="109"/>
      <c r="AN255" s="109"/>
      <c r="AO255" s="109"/>
      <c r="AP255" s="109"/>
      <c r="AQ255" s="109"/>
      <c r="AR255" s="109"/>
      <c r="AS255" s="109"/>
      <c r="AT255" s="109"/>
      <c r="AU255" s="110"/>
      <c r="AV255" s="117">
        <v>22.1</v>
      </c>
      <c r="AW255" s="118"/>
      <c r="AX255" s="118"/>
      <c r="AY255" s="119"/>
    </row>
    <row r="256" spans="1:51" ht="24.75" customHeight="1" x14ac:dyDescent="0.2">
      <c r="A256" s="176"/>
      <c r="B256" s="177"/>
      <c r="C256" s="177"/>
      <c r="D256" s="177"/>
      <c r="E256" s="177"/>
      <c r="F256" s="178"/>
      <c r="G256" s="149" t="s">
        <v>201</v>
      </c>
      <c r="H256" s="150"/>
      <c r="I256" s="150"/>
      <c r="J256" s="150"/>
      <c r="K256" s="151"/>
      <c r="L256" s="98" t="s">
        <v>313</v>
      </c>
      <c r="M256" s="96"/>
      <c r="N256" s="96"/>
      <c r="O256" s="96"/>
      <c r="P256" s="96"/>
      <c r="Q256" s="96"/>
      <c r="R256" s="96"/>
      <c r="S256" s="96"/>
      <c r="T256" s="96"/>
      <c r="U256" s="96"/>
      <c r="V256" s="96"/>
      <c r="W256" s="96"/>
      <c r="X256" s="97"/>
      <c r="Y256" s="105">
        <v>406.949636</v>
      </c>
      <c r="Z256" s="106"/>
      <c r="AA256" s="106"/>
      <c r="AB256" s="106"/>
      <c r="AC256" s="107"/>
      <c r="AD256" s="95" t="s">
        <v>314</v>
      </c>
      <c r="AE256" s="96"/>
      <c r="AF256" s="96"/>
      <c r="AG256" s="96"/>
      <c r="AH256" s="97"/>
      <c r="AI256" s="98" t="s">
        <v>315</v>
      </c>
      <c r="AJ256" s="96"/>
      <c r="AK256" s="96"/>
      <c r="AL256" s="96"/>
      <c r="AM256" s="96"/>
      <c r="AN256" s="96"/>
      <c r="AO256" s="96"/>
      <c r="AP256" s="96"/>
      <c r="AQ256" s="96"/>
      <c r="AR256" s="96"/>
      <c r="AS256" s="96"/>
      <c r="AT256" s="96"/>
      <c r="AU256" s="97"/>
      <c r="AV256" s="101">
        <v>0.65</v>
      </c>
      <c r="AW256" s="102"/>
      <c r="AX256" s="102"/>
      <c r="AY256" s="104"/>
    </row>
    <row r="257" spans="1:51" ht="24.75" customHeight="1" x14ac:dyDescent="0.2">
      <c r="A257" s="176"/>
      <c r="B257" s="177"/>
      <c r="C257" s="177"/>
      <c r="D257" s="177"/>
      <c r="E257" s="177"/>
      <c r="F257" s="178"/>
      <c r="G257" s="149" t="s">
        <v>201</v>
      </c>
      <c r="H257" s="150"/>
      <c r="I257" s="150"/>
      <c r="J257" s="150"/>
      <c r="K257" s="151"/>
      <c r="L257" s="98" t="s">
        <v>316</v>
      </c>
      <c r="M257" s="96"/>
      <c r="N257" s="96"/>
      <c r="O257" s="96"/>
      <c r="P257" s="96"/>
      <c r="Q257" s="96"/>
      <c r="R257" s="96"/>
      <c r="S257" s="96"/>
      <c r="T257" s="96"/>
      <c r="U257" s="96"/>
      <c r="V257" s="96"/>
      <c r="W257" s="96"/>
      <c r="X257" s="97"/>
      <c r="Y257" s="101">
        <v>41.321860999999998</v>
      </c>
      <c r="Z257" s="102"/>
      <c r="AA257" s="102"/>
      <c r="AB257" s="102"/>
      <c r="AC257" s="103"/>
      <c r="AD257" s="95"/>
      <c r="AE257" s="96"/>
      <c r="AF257" s="96"/>
      <c r="AG257" s="96"/>
      <c r="AH257" s="97"/>
      <c r="AI257" s="98"/>
      <c r="AJ257" s="96"/>
      <c r="AK257" s="96"/>
      <c r="AL257" s="96"/>
      <c r="AM257" s="96"/>
      <c r="AN257" s="96"/>
      <c r="AO257" s="96"/>
      <c r="AP257" s="96"/>
      <c r="AQ257" s="96"/>
      <c r="AR257" s="96"/>
      <c r="AS257" s="96"/>
      <c r="AT257" s="96"/>
      <c r="AU257" s="97"/>
      <c r="AV257" s="101"/>
      <c r="AW257" s="102"/>
      <c r="AX257" s="102"/>
      <c r="AY257" s="104"/>
    </row>
    <row r="258" spans="1:51" ht="24.75" customHeight="1" x14ac:dyDescent="0.2">
      <c r="A258" s="176"/>
      <c r="B258" s="177"/>
      <c r="C258" s="177"/>
      <c r="D258" s="177"/>
      <c r="E258" s="177"/>
      <c r="F258" s="178"/>
      <c r="G258" s="186" t="s">
        <v>202</v>
      </c>
      <c r="H258" s="187"/>
      <c r="I258" s="187"/>
      <c r="J258" s="187"/>
      <c r="K258" s="188"/>
      <c r="L258" s="189" t="s">
        <v>317</v>
      </c>
      <c r="M258" s="190"/>
      <c r="N258" s="190"/>
      <c r="O258" s="190"/>
      <c r="P258" s="190"/>
      <c r="Q258" s="190"/>
      <c r="R258" s="190"/>
      <c r="S258" s="190"/>
      <c r="T258" s="190"/>
      <c r="U258" s="190"/>
      <c r="V258" s="190"/>
      <c r="W258" s="190"/>
      <c r="X258" s="191"/>
      <c r="Y258" s="192">
        <v>151.38327899999999</v>
      </c>
      <c r="Z258" s="193"/>
      <c r="AA258" s="193"/>
      <c r="AB258" s="193"/>
      <c r="AC258" s="194"/>
      <c r="AD258" s="95"/>
      <c r="AE258" s="96"/>
      <c r="AF258" s="96"/>
      <c r="AG258" s="96"/>
      <c r="AH258" s="97"/>
      <c r="AI258" s="98"/>
      <c r="AJ258" s="96"/>
      <c r="AK258" s="96"/>
      <c r="AL258" s="96"/>
      <c r="AM258" s="96"/>
      <c r="AN258" s="96"/>
      <c r="AO258" s="96"/>
      <c r="AP258" s="96"/>
      <c r="AQ258" s="96"/>
      <c r="AR258" s="96"/>
      <c r="AS258" s="96"/>
      <c r="AT258" s="96"/>
      <c r="AU258" s="97"/>
      <c r="AV258" s="101"/>
      <c r="AW258" s="102"/>
      <c r="AX258" s="102"/>
      <c r="AY258" s="104"/>
    </row>
    <row r="259" spans="1:51" ht="24.75" customHeight="1" x14ac:dyDescent="0.2">
      <c r="A259" s="176"/>
      <c r="B259" s="177"/>
      <c r="C259" s="177"/>
      <c r="D259" s="177"/>
      <c r="E259" s="177"/>
      <c r="F259" s="178"/>
      <c r="G259" s="95"/>
      <c r="H259" s="96"/>
      <c r="I259" s="96"/>
      <c r="J259" s="96"/>
      <c r="K259" s="97"/>
      <c r="L259" s="98"/>
      <c r="M259" s="99"/>
      <c r="N259" s="99"/>
      <c r="O259" s="99"/>
      <c r="P259" s="99"/>
      <c r="Q259" s="99"/>
      <c r="R259" s="99"/>
      <c r="S259" s="99"/>
      <c r="T259" s="99"/>
      <c r="U259" s="99"/>
      <c r="V259" s="99"/>
      <c r="W259" s="99"/>
      <c r="X259" s="100"/>
      <c r="Y259" s="101"/>
      <c r="Z259" s="102"/>
      <c r="AA259" s="102"/>
      <c r="AB259" s="102"/>
      <c r="AC259" s="103"/>
      <c r="AD259" s="95"/>
      <c r="AE259" s="96"/>
      <c r="AF259" s="96"/>
      <c r="AG259" s="96"/>
      <c r="AH259" s="97"/>
      <c r="AI259" s="98"/>
      <c r="AJ259" s="96"/>
      <c r="AK259" s="96"/>
      <c r="AL259" s="96"/>
      <c r="AM259" s="96"/>
      <c r="AN259" s="96"/>
      <c r="AO259" s="96"/>
      <c r="AP259" s="96"/>
      <c r="AQ259" s="96"/>
      <c r="AR259" s="96"/>
      <c r="AS259" s="96"/>
      <c r="AT259" s="96"/>
      <c r="AU259" s="97"/>
      <c r="AV259" s="101"/>
      <c r="AW259" s="102"/>
      <c r="AX259" s="102"/>
      <c r="AY259" s="104"/>
    </row>
    <row r="260" spans="1:51" ht="24.75" customHeight="1" x14ac:dyDescent="0.2">
      <c r="A260" s="176"/>
      <c r="B260" s="177"/>
      <c r="C260" s="177"/>
      <c r="D260" s="177"/>
      <c r="E260" s="177"/>
      <c r="F260" s="178"/>
      <c r="G260" s="95"/>
      <c r="H260" s="96"/>
      <c r="I260" s="96"/>
      <c r="J260" s="96"/>
      <c r="K260" s="97"/>
      <c r="L260" s="98"/>
      <c r="M260" s="99"/>
      <c r="N260" s="99"/>
      <c r="O260" s="99"/>
      <c r="P260" s="99"/>
      <c r="Q260" s="99"/>
      <c r="R260" s="99"/>
      <c r="S260" s="99"/>
      <c r="T260" s="99"/>
      <c r="U260" s="99"/>
      <c r="V260" s="99"/>
      <c r="W260" s="99"/>
      <c r="X260" s="100"/>
      <c r="Y260" s="101"/>
      <c r="Z260" s="102"/>
      <c r="AA260" s="102"/>
      <c r="AB260" s="102"/>
      <c r="AC260" s="103"/>
      <c r="AD260" s="95"/>
      <c r="AE260" s="96"/>
      <c r="AF260" s="96"/>
      <c r="AG260" s="96"/>
      <c r="AH260" s="97"/>
      <c r="AI260" s="98"/>
      <c r="AJ260" s="96"/>
      <c r="AK260" s="96"/>
      <c r="AL260" s="96"/>
      <c r="AM260" s="96"/>
      <c r="AN260" s="96"/>
      <c r="AO260" s="96"/>
      <c r="AP260" s="96"/>
      <c r="AQ260" s="96"/>
      <c r="AR260" s="96"/>
      <c r="AS260" s="96"/>
      <c r="AT260" s="96"/>
      <c r="AU260" s="97"/>
      <c r="AV260" s="101"/>
      <c r="AW260" s="102"/>
      <c r="AX260" s="102"/>
      <c r="AY260" s="104"/>
    </row>
    <row r="261" spans="1:51" ht="24.75" customHeight="1" x14ac:dyDescent="0.2">
      <c r="A261" s="176"/>
      <c r="B261" s="177"/>
      <c r="C261" s="177"/>
      <c r="D261" s="177"/>
      <c r="E261" s="177"/>
      <c r="F261" s="178"/>
      <c r="G261" s="95"/>
      <c r="H261" s="96"/>
      <c r="I261" s="96"/>
      <c r="J261" s="96"/>
      <c r="K261" s="97"/>
      <c r="L261" s="98"/>
      <c r="M261" s="99"/>
      <c r="N261" s="99"/>
      <c r="O261" s="99"/>
      <c r="P261" s="99"/>
      <c r="Q261" s="99"/>
      <c r="R261" s="99"/>
      <c r="S261" s="99"/>
      <c r="T261" s="99"/>
      <c r="U261" s="99"/>
      <c r="V261" s="99"/>
      <c r="W261" s="99"/>
      <c r="X261" s="100"/>
      <c r="Y261" s="101"/>
      <c r="Z261" s="102"/>
      <c r="AA261" s="102"/>
      <c r="AB261" s="102"/>
      <c r="AC261" s="103"/>
      <c r="AD261" s="95"/>
      <c r="AE261" s="96"/>
      <c r="AF261" s="96"/>
      <c r="AG261" s="96"/>
      <c r="AH261" s="97"/>
      <c r="AI261" s="98"/>
      <c r="AJ261" s="96"/>
      <c r="AK261" s="96"/>
      <c r="AL261" s="96"/>
      <c r="AM261" s="96"/>
      <c r="AN261" s="96"/>
      <c r="AO261" s="96"/>
      <c r="AP261" s="96"/>
      <c r="AQ261" s="96"/>
      <c r="AR261" s="96"/>
      <c r="AS261" s="96"/>
      <c r="AT261" s="96"/>
      <c r="AU261" s="97"/>
      <c r="AV261" s="101"/>
      <c r="AW261" s="102"/>
      <c r="AX261" s="102"/>
      <c r="AY261" s="104"/>
    </row>
    <row r="262" spans="1:51" ht="24.75" customHeight="1" x14ac:dyDescent="0.2">
      <c r="A262" s="176"/>
      <c r="B262" s="177"/>
      <c r="C262" s="177"/>
      <c r="D262" s="177"/>
      <c r="E262" s="177"/>
      <c r="F262" s="178"/>
      <c r="G262" s="86"/>
      <c r="H262" s="87"/>
      <c r="I262" s="87"/>
      <c r="J262" s="87"/>
      <c r="K262" s="88"/>
      <c r="L262" s="89"/>
      <c r="M262" s="87"/>
      <c r="N262" s="87"/>
      <c r="O262" s="87"/>
      <c r="P262" s="87"/>
      <c r="Q262" s="87"/>
      <c r="R262" s="87"/>
      <c r="S262" s="87"/>
      <c r="T262" s="87"/>
      <c r="U262" s="87"/>
      <c r="V262" s="87"/>
      <c r="W262" s="87"/>
      <c r="X262" s="88"/>
      <c r="Y262" s="92"/>
      <c r="Z262" s="93"/>
      <c r="AA262" s="93"/>
      <c r="AB262" s="93"/>
      <c r="AC262" s="93"/>
      <c r="AD262" s="86"/>
      <c r="AE262" s="87"/>
      <c r="AF262" s="87"/>
      <c r="AG262" s="87"/>
      <c r="AH262" s="88"/>
      <c r="AI262" s="89"/>
      <c r="AJ262" s="87"/>
      <c r="AK262" s="87"/>
      <c r="AL262" s="87"/>
      <c r="AM262" s="87"/>
      <c r="AN262" s="87"/>
      <c r="AO262" s="87"/>
      <c r="AP262" s="87"/>
      <c r="AQ262" s="87"/>
      <c r="AR262" s="87"/>
      <c r="AS262" s="87"/>
      <c r="AT262" s="87"/>
      <c r="AU262" s="88"/>
      <c r="AV262" s="92"/>
      <c r="AW262" s="93"/>
      <c r="AX262" s="93"/>
      <c r="AY262" s="94"/>
    </row>
    <row r="263" spans="1:51" ht="24.75" customHeight="1" x14ac:dyDescent="0.2">
      <c r="A263" s="176"/>
      <c r="B263" s="177"/>
      <c r="C263" s="177"/>
      <c r="D263" s="177"/>
      <c r="E263" s="177"/>
      <c r="F263" s="178"/>
      <c r="G263" s="124" t="s">
        <v>318</v>
      </c>
      <c r="H263" s="125"/>
      <c r="I263" s="125"/>
      <c r="J263" s="125"/>
      <c r="K263" s="126"/>
      <c r="L263" s="132"/>
      <c r="M263" s="139"/>
      <c r="N263" s="139"/>
      <c r="O263" s="139"/>
      <c r="P263" s="139"/>
      <c r="Q263" s="139"/>
      <c r="R263" s="139"/>
      <c r="S263" s="139"/>
      <c r="T263" s="139"/>
      <c r="U263" s="139"/>
      <c r="V263" s="139"/>
      <c r="W263" s="139"/>
      <c r="X263" s="140"/>
      <c r="Y263" s="135">
        <f>SUM(Y255:AC262)</f>
        <v>5525.6254589999999</v>
      </c>
      <c r="Z263" s="136"/>
      <c r="AA263" s="136"/>
      <c r="AB263" s="136"/>
      <c r="AC263" s="137"/>
      <c r="AD263" s="124" t="s">
        <v>318</v>
      </c>
      <c r="AE263" s="125"/>
      <c r="AF263" s="125"/>
      <c r="AG263" s="125"/>
      <c r="AH263" s="125"/>
      <c r="AI263" s="132"/>
      <c r="AJ263" s="139"/>
      <c r="AK263" s="139"/>
      <c r="AL263" s="139"/>
      <c r="AM263" s="139"/>
      <c r="AN263" s="139"/>
      <c r="AO263" s="139"/>
      <c r="AP263" s="139"/>
      <c r="AQ263" s="139"/>
      <c r="AR263" s="139"/>
      <c r="AS263" s="139"/>
      <c r="AT263" s="139"/>
      <c r="AU263" s="140"/>
      <c r="AV263" s="135">
        <f>SUM(AV255:AY262)</f>
        <v>22.75</v>
      </c>
      <c r="AW263" s="136"/>
      <c r="AX263" s="136"/>
      <c r="AY263" s="138"/>
    </row>
    <row r="264" spans="1:51" ht="25.2" hidden="1" customHeight="1" x14ac:dyDescent="0.2">
      <c r="A264" s="176"/>
      <c r="B264" s="177"/>
      <c r="C264" s="177"/>
      <c r="D264" s="177"/>
      <c r="E264" s="177"/>
      <c r="F264" s="178"/>
      <c r="G264" s="120" t="s">
        <v>319</v>
      </c>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2"/>
      <c r="AD264" s="120" t="s">
        <v>320</v>
      </c>
      <c r="AE264" s="121"/>
      <c r="AF264" s="121"/>
      <c r="AG264" s="121"/>
      <c r="AH264" s="121"/>
      <c r="AI264" s="121"/>
      <c r="AJ264" s="121"/>
      <c r="AK264" s="121"/>
      <c r="AL264" s="121"/>
      <c r="AM264" s="121"/>
      <c r="AN264" s="121"/>
      <c r="AO264" s="121"/>
      <c r="AP264" s="121"/>
      <c r="AQ264" s="121"/>
      <c r="AR264" s="121"/>
      <c r="AS264" s="121"/>
      <c r="AT264" s="121"/>
      <c r="AU264" s="121"/>
      <c r="AV264" s="121"/>
      <c r="AW264" s="121"/>
      <c r="AX264" s="121"/>
      <c r="AY264" s="123"/>
    </row>
    <row r="265" spans="1:51" ht="25.5" hidden="1" customHeight="1" x14ac:dyDescent="0.2">
      <c r="A265" s="176"/>
      <c r="B265" s="177"/>
      <c r="C265" s="177"/>
      <c r="D265" s="177"/>
      <c r="E265" s="177"/>
      <c r="F265" s="178"/>
      <c r="G265" s="124" t="s">
        <v>306</v>
      </c>
      <c r="H265" s="125"/>
      <c r="I265" s="125"/>
      <c r="J265" s="125"/>
      <c r="K265" s="126"/>
      <c r="L265" s="127" t="s">
        <v>307</v>
      </c>
      <c r="M265" s="125"/>
      <c r="N265" s="125"/>
      <c r="O265" s="125"/>
      <c r="P265" s="125"/>
      <c r="Q265" s="125"/>
      <c r="R265" s="125"/>
      <c r="S265" s="125"/>
      <c r="T265" s="125"/>
      <c r="U265" s="125"/>
      <c r="V265" s="125"/>
      <c r="W265" s="125"/>
      <c r="X265" s="126"/>
      <c r="Y265" s="128" t="s">
        <v>308</v>
      </c>
      <c r="Z265" s="144"/>
      <c r="AA265" s="144"/>
      <c r="AB265" s="144"/>
      <c r="AC265" s="145"/>
      <c r="AD265" s="146" t="s">
        <v>306</v>
      </c>
      <c r="AE265" s="147"/>
      <c r="AF265" s="147"/>
      <c r="AG265" s="147"/>
      <c r="AH265" s="147"/>
      <c r="AI265" s="127" t="s">
        <v>307</v>
      </c>
      <c r="AJ265" s="125"/>
      <c r="AK265" s="125"/>
      <c r="AL265" s="125"/>
      <c r="AM265" s="125"/>
      <c r="AN265" s="125"/>
      <c r="AO265" s="125"/>
      <c r="AP265" s="125"/>
      <c r="AQ265" s="125"/>
      <c r="AR265" s="125"/>
      <c r="AS265" s="125"/>
      <c r="AT265" s="125"/>
      <c r="AU265" s="126"/>
      <c r="AV265" s="128" t="s">
        <v>308</v>
      </c>
      <c r="AW265" s="144"/>
      <c r="AX265" s="144"/>
      <c r="AY265" s="148"/>
    </row>
    <row r="266" spans="1:51" ht="24.75" hidden="1" customHeight="1" x14ac:dyDescent="0.2">
      <c r="A266" s="176"/>
      <c r="B266" s="177"/>
      <c r="C266" s="177"/>
      <c r="D266" s="177"/>
      <c r="E266" s="177"/>
      <c r="F266" s="178"/>
      <c r="G266" s="95"/>
      <c r="H266" s="96"/>
      <c r="I266" s="96"/>
      <c r="J266" s="96"/>
      <c r="K266" s="97"/>
      <c r="L266" s="141"/>
      <c r="M266" s="142"/>
      <c r="N266" s="142"/>
      <c r="O266" s="142"/>
      <c r="P266" s="142"/>
      <c r="Q266" s="142"/>
      <c r="R266" s="142"/>
      <c r="S266" s="142"/>
      <c r="T266" s="142"/>
      <c r="U266" s="142"/>
      <c r="V266" s="142"/>
      <c r="W266" s="142"/>
      <c r="X266" s="143"/>
      <c r="Y266" s="114"/>
      <c r="Z266" s="115"/>
      <c r="AA266" s="115"/>
      <c r="AB266" s="115"/>
      <c r="AC266" s="116"/>
      <c r="AD266" s="108"/>
      <c r="AE266" s="109"/>
      <c r="AF266" s="109"/>
      <c r="AG266" s="109"/>
      <c r="AH266" s="110"/>
      <c r="AI266" s="111"/>
      <c r="AJ266" s="109"/>
      <c r="AK266" s="109"/>
      <c r="AL266" s="109"/>
      <c r="AM266" s="109"/>
      <c r="AN266" s="109"/>
      <c r="AO266" s="109"/>
      <c r="AP266" s="109"/>
      <c r="AQ266" s="109"/>
      <c r="AR266" s="109"/>
      <c r="AS266" s="109"/>
      <c r="AT266" s="109"/>
      <c r="AU266" s="110"/>
      <c r="AV266" s="117"/>
      <c r="AW266" s="118"/>
      <c r="AX266" s="118"/>
      <c r="AY266" s="119"/>
    </row>
    <row r="267" spans="1:51" ht="24.75" hidden="1" customHeight="1" x14ac:dyDescent="0.2">
      <c r="A267" s="176"/>
      <c r="B267" s="177"/>
      <c r="C267" s="177"/>
      <c r="D267" s="177"/>
      <c r="E267" s="177"/>
      <c r="F267" s="178"/>
      <c r="G267" s="95"/>
      <c r="H267" s="96"/>
      <c r="I267" s="96"/>
      <c r="J267" s="96"/>
      <c r="K267" s="97"/>
      <c r="L267" s="98"/>
      <c r="M267" s="99"/>
      <c r="N267" s="99"/>
      <c r="O267" s="99"/>
      <c r="P267" s="99"/>
      <c r="Q267" s="99"/>
      <c r="R267" s="99"/>
      <c r="S267" s="99"/>
      <c r="T267" s="99"/>
      <c r="U267" s="99"/>
      <c r="V267" s="99"/>
      <c r="W267" s="99"/>
      <c r="X267" s="100"/>
      <c r="Y267" s="105"/>
      <c r="Z267" s="106"/>
      <c r="AA267" s="106"/>
      <c r="AB267" s="106"/>
      <c r="AC267" s="107"/>
      <c r="AD267" s="95"/>
      <c r="AE267" s="96"/>
      <c r="AF267" s="96"/>
      <c r="AG267" s="96"/>
      <c r="AH267" s="97"/>
      <c r="AI267" s="98"/>
      <c r="AJ267" s="96"/>
      <c r="AK267" s="96"/>
      <c r="AL267" s="96"/>
      <c r="AM267" s="96"/>
      <c r="AN267" s="96"/>
      <c r="AO267" s="96"/>
      <c r="AP267" s="96"/>
      <c r="AQ267" s="96"/>
      <c r="AR267" s="96"/>
      <c r="AS267" s="96"/>
      <c r="AT267" s="96"/>
      <c r="AU267" s="97"/>
      <c r="AV267" s="101"/>
      <c r="AW267" s="102"/>
      <c r="AX267" s="102"/>
      <c r="AY267" s="104"/>
    </row>
    <row r="268" spans="1:51" ht="24.75" hidden="1" customHeight="1" x14ac:dyDescent="0.2">
      <c r="A268" s="176"/>
      <c r="B268" s="177"/>
      <c r="C268" s="177"/>
      <c r="D268" s="177"/>
      <c r="E268" s="177"/>
      <c r="F268" s="178"/>
      <c r="G268" s="95"/>
      <c r="H268" s="96"/>
      <c r="I268" s="96"/>
      <c r="J268" s="96"/>
      <c r="K268" s="97"/>
      <c r="L268" s="98"/>
      <c r="M268" s="99"/>
      <c r="N268" s="99"/>
      <c r="O268" s="99"/>
      <c r="P268" s="99"/>
      <c r="Q268" s="99"/>
      <c r="R268" s="99"/>
      <c r="S268" s="99"/>
      <c r="T268" s="99"/>
      <c r="U268" s="99"/>
      <c r="V268" s="99"/>
      <c r="W268" s="99"/>
      <c r="X268" s="100"/>
      <c r="Y268" s="101"/>
      <c r="Z268" s="102"/>
      <c r="AA268" s="102"/>
      <c r="AB268" s="102"/>
      <c r="AC268" s="103"/>
      <c r="AD268" s="95"/>
      <c r="AE268" s="96"/>
      <c r="AF268" s="96"/>
      <c r="AG268" s="96"/>
      <c r="AH268" s="97"/>
      <c r="AI268" s="98"/>
      <c r="AJ268" s="96"/>
      <c r="AK268" s="96"/>
      <c r="AL268" s="96"/>
      <c r="AM268" s="96"/>
      <c r="AN268" s="96"/>
      <c r="AO268" s="96"/>
      <c r="AP268" s="96"/>
      <c r="AQ268" s="96"/>
      <c r="AR268" s="96"/>
      <c r="AS268" s="96"/>
      <c r="AT268" s="96"/>
      <c r="AU268" s="97"/>
      <c r="AV268" s="101"/>
      <c r="AW268" s="102"/>
      <c r="AX268" s="102"/>
      <c r="AY268" s="104"/>
    </row>
    <row r="269" spans="1:51" ht="24.75" hidden="1" customHeight="1" x14ac:dyDescent="0.2">
      <c r="A269" s="176"/>
      <c r="B269" s="177"/>
      <c r="C269" s="177"/>
      <c r="D269" s="177"/>
      <c r="E269" s="177"/>
      <c r="F269" s="178"/>
      <c r="G269" s="95"/>
      <c r="H269" s="96"/>
      <c r="I269" s="96"/>
      <c r="J269" s="96"/>
      <c r="K269" s="97"/>
      <c r="L269" s="98"/>
      <c r="M269" s="99"/>
      <c r="N269" s="99"/>
      <c r="O269" s="99"/>
      <c r="P269" s="99"/>
      <c r="Q269" s="99"/>
      <c r="R269" s="99"/>
      <c r="S269" s="99"/>
      <c r="T269" s="99"/>
      <c r="U269" s="99"/>
      <c r="V269" s="99"/>
      <c r="W269" s="99"/>
      <c r="X269" s="100"/>
      <c r="Y269" s="101"/>
      <c r="Z269" s="102"/>
      <c r="AA269" s="102"/>
      <c r="AB269" s="102"/>
      <c r="AC269" s="103"/>
      <c r="AD269" s="95"/>
      <c r="AE269" s="96"/>
      <c r="AF269" s="96"/>
      <c r="AG269" s="96"/>
      <c r="AH269" s="97"/>
      <c r="AI269" s="98"/>
      <c r="AJ269" s="96"/>
      <c r="AK269" s="96"/>
      <c r="AL269" s="96"/>
      <c r="AM269" s="96"/>
      <c r="AN269" s="96"/>
      <c r="AO269" s="96"/>
      <c r="AP269" s="96"/>
      <c r="AQ269" s="96"/>
      <c r="AR269" s="96"/>
      <c r="AS269" s="96"/>
      <c r="AT269" s="96"/>
      <c r="AU269" s="97"/>
      <c r="AV269" s="101"/>
      <c r="AW269" s="102"/>
      <c r="AX269" s="102"/>
      <c r="AY269" s="104"/>
    </row>
    <row r="270" spans="1:51" ht="24.75" hidden="1" customHeight="1" x14ac:dyDescent="0.2">
      <c r="A270" s="176"/>
      <c r="B270" s="177"/>
      <c r="C270" s="177"/>
      <c r="D270" s="177"/>
      <c r="E270" s="177"/>
      <c r="F270" s="178"/>
      <c r="G270" s="95"/>
      <c r="H270" s="96"/>
      <c r="I270" s="96"/>
      <c r="J270" s="96"/>
      <c r="K270" s="97"/>
      <c r="L270" s="98"/>
      <c r="M270" s="99"/>
      <c r="N270" s="99"/>
      <c r="O270" s="99"/>
      <c r="P270" s="99"/>
      <c r="Q270" s="99"/>
      <c r="R270" s="99"/>
      <c r="S270" s="99"/>
      <c r="T270" s="99"/>
      <c r="U270" s="99"/>
      <c r="V270" s="99"/>
      <c r="W270" s="99"/>
      <c r="X270" s="100"/>
      <c r="Y270" s="101"/>
      <c r="Z270" s="102"/>
      <c r="AA270" s="102"/>
      <c r="AB270" s="102"/>
      <c r="AC270" s="103"/>
      <c r="AD270" s="95"/>
      <c r="AE270" s="96"/>
      <c r="AF270" s="96"/>
      <c r="AG270" s="96"/>
      <c r="AH270" s="97"/>
      <c r="AI270" s="98"/>
      <c r="AJ270" s="96"/>
      <c r="AK270" s="96"/>
      <c r="AL270" s="96"/>
      <c r="AM270" s="96"/>
      <c r="AN270" s="96"/>
      <c r="AO270" s="96"/>
      <c r="AP270" s="96"/>
      <c r="AQ270" s="96"/>
      <c r="AR270" s="96"/>
      <c r="AS270" s="96"/>
      <c r="AT270" s="96"/>
      <c r="AU270" s="97"/>
      <c r="AV270" s="101"/>
      <c r="AW270" s="102"/>
      <c r="AX270" s="102"/>
      <c r="AY270" s="104"/>
    </row>
    <row r="271" spans="1:51" ht="24.75" hidden="1" customHeight="1" x14ac:dyDescent="0.2">
      <c r="A271" s="176"/>
      <c r="B271" s="177"/>
      <c r="C271" s="177"/>
      <c r="D271" s="177"/>
      <c r="E271" s="177"/>
      <c r="F271" s="178"/>
      <c r="G271" s="95"/>
      <c r="H271" s="96"/>
      <c r="I271" s="96"/>
      <c r="J271" s="96"/>
      <c r="K271" s="97"/>
      <c r="L271" s="98"/>
      <c r="M271" s="96"/>
      <c r="N271" s="96"/>
      <c r="O271" s="96"/>
      <c r="P271" s="96"/>
      <c r="Q271" s="96"/>
      <c r="R271" s="96"/>
      <c r="S271" s="96"/>
      <c r="T271" s="96"/>
      <c r="U271" s="96"/>
      <c r="V271" s="96"/>
      <c r="W271" s="96"/>
      <c r="X271" s="97"/>
      <c r="Y271" s="101"/>
      <c r="Z271" s="102"/>
      <c r="AA271" s="102"/>
      <c r="AB271" s="102"/>
      <c r="AC271" s="103"/>
      <c r="AD271" s="95"/>
      <c r="AE271" s="96"/>
      <c r="AF271" s="96"/>
      <c r="AG271" s="96"/>
      <c r="AH271" s="97"/>
      <c r="AI271" s="98"/>
      <c r="AJ271" s="96"/>
      <c r="AK271" s="96"/>
      <c r="AL271" s="96"/>
      <c r="AM271" s="96"/>
      <c r="AN271" s="96"/>
      <c r="AO271" s="96"/>
      <c r="AP271" s="96"/>
      <c r="AQ271" s="96"/>
      <c r="AR271" s="96"/>
      <c r="AS271" s="96"/>
      <c r="AT271" s="96"/>
      <c r="AU271" s="97"/>
      <c r="AV271" s="101"/>
      <c r="AW271" s="102"/>
      <c r="AX271" s="102"/>
      <c r="AY271" s="104"/>
    </row>
    <row r="272" spans="1:51" ht="24.75" hidden="1" customHeight="1" x14ac:dyDescent="0.2">
      <c r="A272" s="176"/>
      <c r="B272" s="177"/>
      <c r="C272" s="177"/>
      <c r="D272" s="177"/>
      <c r="E272" s="177"/>
      <c r="F272" s="178"/>
      <c r="G272" s="95"/>
      <c r="H272" s="96"/>
      <c r="I272" s="96"/>
      <c r="J272" s="96"/>
      <c r="K272" s="97"/>
      <c r="L272" s="98"/>
      <c r="M272" s="96"/>
      <c r="N272" s="96"/>
      <c r="O272" s="96"/>
      <c r="P272" s="96"/>
      <c r="Q272" s="96"/>
      <c r="R272" s="96"/>
      <c r="S272" s="96"/>
      <c r="T272" s="96"/>
      <c r="U272" s="96"/>
      <c r="V272" s="96"/>
      <c r="W272" s="96"/>
      <c r="X272" s="97"/>
      <c r="Y272" s="101"/>
      <c r="Z272" s="102"/>
      <c r="AA272" s="102"/>
      <c r="AB272" s="102"/>
      <c r="AC272" s="103"/>
      <c r="AD272" s="95"/>
      <c r="AE272" s="96"/>
      <c r="AF272" s="96"/>
      <c r="AG272" s="96"/>
      <c r="AH272" s="97"/>
      <c r="AI272" s="98"/>
      <c r="AJ272" s="96"/>
      <c r="AK272" s="96"/>
      <c r="AL272" s="96"/>
      <c r="AM272" s="96"/>
      <c r="AN272" s="96"/>
      <c r="AO272" s="96"/>
      <c r="AP272" s="96"/>
      <c r="AQ272" s="96"/>
      <c r="AR272" s="96"/>
      <c r="AS272" s="96"/>
      <c r="AT272" s="96"/>
      <c r="AU272" s="97"/>
      <c r="AV272" s="101"/>
      <c r="AW272" s="102"/>
      <c r="AX272" s="102"/>
      <c r="AY272" s="104"/>
    </row>
    <row r="273" spans="1:51" ht="24.75" hidden="1" customHeight="1" x14ac:dyDescent="0.2">
      <c r="A273" s="176"/>
      <c r="B273" s="177"/>
      <c r="C273" s="177"/>
      <c r="D273" s="177"/>
      <c r="E273" s="177"/>
      <c r="F273" s="178"/>
      <c r="G273" s="86"/>
      <c r="H273" s="87"/>
      <c r="I273" s="87"/>
      <c r="J273" s="87"/>
      <c r="K273" s="88"/>
      <c r="L273" s="89"/>
      <c r="M273" s="87"/>
      <c r="N273" s="87"/>
      <c r="O273" s="87"/>
      <c r="P273" s="87"/>
      <c r="Q273" s="87"/>
      <c r="R273" s="87"/>
      <c r="S273" s="87"/>
      <c r="T273" s="87"/>
      <c r="U273" s="87"/>
      <c r="V273" s="87"/>
      <c r="W273" s="87"/>
      <c r="X273" s="88"/>
      <c r="Y273" s="92"/>
      <c r="Z273" s="93"/>
      <c r="AA273" s="93"/>
      <c r="AB273" s="93"/>
      <c r="AC273" s="93"/>
      <c r="AD273" s="86"/>
      <c r="AE273" s="87"/>
      <c r="AF273" s="87"/>
      <c r="AG273" s="87"/>
      <c r="AH273" s="88"/>
      <c r="AI273" s="89"/>
      <c r="AJ273" s="87"/>
      <c r="AK273" s="87"/>
      <c r="AL273" s="87"/>
      <c r="AM273" s="87"/>
      <c r="AN273" s="87"/>
      <c r="AO273" s="87"/>
      <c r="AP273" s="87"/>
      <c r="AQ273" s="87"/>
      <c r="AR273" s="87"/>
      <c r="AS273" s="87"/>
      <c r="AT273" s="87"/>
      <c r="AU273" s="88"/>
      <c r="AV273" s="92"/>
      <c r="AW273" s="93"/>
      <c r="AX273" s="93"/>
      <c r="AY273" s="94"/>
    </row>
    <row r="274" spans="1:51" ht="24.75" hidden="1" customHeight="1" x14ac:dyDescent="0.2">
      <c r="A274" s="176"/>
      <c r="B274" s="177"/>
      <c r="C274" s="177"/>
      <c r="D274" s="177"/>
      <c r="E274" s="177"/>
      <c r="F274" s="178"/>
      <c r="G274" s="124" t="s">
        <v>318</v>
      </c>
      <c r="H274" s="125"/>
      <c r="I274" s="125"/>
      <c r="J274" s="125"/>
      <c r="K274" s="126"/>
      <c r="L274" s="132"/>
      <c r="M274" s="139"/>
      <c r="N274" s="139"/>
      <c r="O274" s="139"/>
      <c r="P274" s="139"/>
      <c r="Q274" s="139"/>
      <c r="R274" s="139"/>
      <c r="S274" s="139"/>
      <c r="T274" s="139"/>
      <c r="U274" s="139"/>
      <c r="V274" s="139"/>
      <c r="W274" s="139"/>
      <c r="X274" s="140"/>
      <c r="Y274" s="135">
        <f>SUM(Y266:AC273)</f>
        <v>0</v>
      </c>
      <c r="Z274" s="136"/>
      <c r="AA274" s="136"/>
      <c r="AB274" s="136"/>
      <c r="AC274" s="137"/>
      <c r="AD274" s="124" t="s">
        <v>318</v>
      </c>
      <c r="AE274" s="125"/>
      <c r="AF274" s="125"/>
      <c r="AG274" s="125"/>
      <c r="AH274" s="125"/>
      <c r="AI274" s="132"/>
      <c r="AJ274" s="139"/>
      <c r="AK274" s="139"/>
      <c r="AL274" s="139"/>
      <c r="AM274" s="139"/>
      <c r="AN274" s="139"/>
      <c r="AO274" s="139"/>
      <c r="AP274" s="139"/>
      <c r="AQ274" s="139"/>
      <c r="AR274" s="139"/>
      <c r="AS274" s="139"/>
      <c r="AT274" s="139"/>
      <c r="AU274" s="140"/>
      <c r="AV274" s="135">
        <f>SUM(AV266:AY273)</f>
        <v>0</v>
      </c>
      <c r="AW274" s="136"/>
      <c r="AX274" s="136"/>
      <c r="AY274" s="138"/>
    </row>
    <row r="275" spans="1:51" ht="24.75" hidden="1" customHeight="1" x14ac:dyDescent="0.2">
      <c r="A275" s="176"/>
      <c r="B275" s="177"/>
      <c r="C275" s="177"/>
      <c r="D275" s="177"/>
      <c r="E275" s="177"/>
      <c r="F275" s="178"/>
      <c r="G275" s="120" t="s">
        <v>321</v>
      </c>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2"/>
      <c r="AD275" s="120" t="s">
        <v>322</v>
      </c>
      <c r="AE275" s="121"/>
      <c r="AF275" s="121"/>
      <c r="AG275" s="121"/>
      <c r="AH275" s="121"/>
      <c r="AI275" s="121"/>
      <c r="AJ275" s="121"/>
      <c r="AK275" s="121"/>
      <c r="AL275" s="121"/>
      <c r="AM275" s="121"/>
      <c r="AN275" s="121"/>
      <c r="AO275" s="121"/>
      <c r="AP275" s="121"/>
      <c r="AQ275" s="121"/>
      <c r="AR275" s="121"/>
      <c r="AS275" s="121"/>
      <c r="AT275" s="121"/>
      <c r="AU275" s="121"/>
      <c r="AV275" s="121"/>
      <c r="AW275" s="121"/>
      <c r="AX275" s="121"/>
      <c r="AY275" s="123"/>
    </row>
    <row r="276" spans="1:51" ht="24.75" hidden="1" customHeight="1" x14ac:dyDescent="0.2">
      <c r="A276" s="176"/>
      <c r="B276" s="177"/>
      <c r="C276" s="177"/>
      <c r="D276" s="177"/>
      <c r="E276" s="177"/>
      <c r="F276" s="178"/>
      <c r="G276" s="124" t="s">
        <v>306</v>
      </c>
      <c r="H276" s="125"/>
      <c r="I276" s="125"/>
      <c r="J276" s="125"/>
      <c r="K276" s="126"/>
      <c r="L276" s="127" t="s">
        <v>307</v>
      </c>
      <c r="M276" s="125"/>
      <c r="N276" s="125"/>
      <c r="O276" s="125"/>
      <c r="P276" s="125"/>
      <c r="Q276" s="125"/>
      <c r="R276" s="125"/>
      <c r="S276" s="125"/>
      <c r="T276" s="125"/>
      <c r="U276" s="125"/>
      <c r="V276" s="125"/>
      <c r="W276" s="125"/>
      <c r="X276" s="126"/>
      <c r="Y276" s="128" t="s">
        <v>308</v>
      </c>
      <c r="Z276" s="129"/>
      <c r="AA276" s="129"/>
      <c r="AB276" s="129"/>
      <c r="AC276" s="130"/>
      <c r="AD276" s="124" t="s">
        <v>306</v>
      </c>
      <c r="AE276" s="125"/>
      <c r="AF276" s="125"/>
      <c r="AG276" s="125"/>
      <c r="AH276" s="126"/>
      <c r="AI276" s="127" t="s">
        <v>307</v>
      </c>
      <c r="AJ276" s="125"/>
      <c r="AK276" s="125"/>
      <c r="AL276" s="125"/>
      <c r="AM276" s="125"/>
      <c r="AN276" s="125"/>
      <c r="AO276" s="125"/>
      <c r="AP276" s="125"/>
      <c r="AQ276" s="125"/>
      <c r="AR276" s="125"/>
      <c r="AS276" s="125"/>
      <c r="AT276" s="125"/>
      <c r="AU276" s="126"/>
      <c r="AV276" s="128" t="s">
        <v>308</v>
      </c>
      <c r="AW276" s="129"/>
      <c r="AX276" s="129"/>
      <c r="AY276" s="131"/>
    </row>
    <row r="277" spans="1:51" ht="24.75" hidden="1" customHeight="1" x14ac:dyDescent="0.2">
      <c r="A277" s="176"/>
      <c r="B277" s="177"/>
      <c r="C277" s="177"/>
      <c r="D277" s="177"/>
      <c r="E277" s="177"/>
      <c r="F277" s="178"/>
      <c r="G277" s="108"/>
      <c r="H277" s="109"/>
      <c r="I277" s="109"/>
      <c r="J277" s="109"/>
      <c r="K277" s="110"/>
      <c r="L277" s="111"/>
      <c r="M277" s="112"/>
      <c r="N277" s="112"/>
      <c r="O277" s="112"/>
      <c r="P277" s="112"/>
      <c r="Q277" s="112"/>
      <c r="R277" s="112"/>
      <c r="S277" s="112"/>
      <c r="T277" s="112"/>
      <c r="U277" s="112"/>
      <c r="V277" s="112"/>
      <c r="W277" s="112"/>
      <c r="X277" s="113"/>
      <c r="Y277" s="114"/>
      <c r="Z277" s="115"/>
      <c r="AA277" s="115"/>
      <c r="AB277" s="115"/>
      <c r="AC277" s="116"/>
      <c r="AD277" s="108"/>
      <c r="AE277" s="109"/>
      <c r="AF277" s="109"/>
      <c r="AG277" s="109"/>
      <c r="AH277" s="110"/>
      <c r="AI277" s="111"/>
      <c r="AJ277" s="112"/>
      <c r="AK277" s="112"/>
      <c r="AL277" s="112"/>
      <c r="AM277" s="112"/>
      <c r="AN277" s="112"/>
      <c r="AO277" s="112"/>
      <c r="AP277" s="112"/>
      <c r="AQ277" s="112"/>
      <c r="AR277" s="112"/>
      <c r="AS277" s="112"/>
      <c r="AT277" s="112"/>
      <c r="AU277" s="113"/>
      <c r="AV277" s="117"/>
      <c r="AW277" s="118"/>
      <c r="AX277" s="118"/>
      <c r="AY277" s="119"/>
    </row>
    <row r="278" spans="1:51" ht="24.75" hidden="1" customHeight="1" x14ac:dyDescent="0.2">
      <c r="A278" s="176"/>
      <c r="B278" s="177"/>
      <c r="C278" s="177"/>
      <c r="D278" s="177"/>
      <c r="E278" s="177"/>
      <c r="F278" s="178"/>
      <c r="G278" s="95"/>
      <c r="H278" s="96"/>
      <c r="I278" s="96"/>
      <c r="J278" s="96"/>
      <c r="K278" s="97"/>
      <c r="L278" s="98"/>
      <c r="M278" s="99"/>
      <c r="N278" s="99"/>
      <c r="O278" s="99"/>
      <c r="P278" s="99"/>
      <c r="Q278" s="99"/>
      <c r="R278" s="99"/>
      <c r="S278" s="99"/>
      <c r="T278" s="99"/>
      <c r="U278" s="99"/>
      <c r="V278" s="99"/>
      <c r="W278" s="99"/>
      <c r="X278" s="100"/>
      <c r="Y278" s="105"/>
      <c r="Z278" s="106"/>
      <c r="AA278" s="106"/>
      <c r="AB278" s="106"/>
      <c r="AC278" s="107"/>
      <c r="AD278" s="95"/>
      <c r="AE278" s="96"/>
      <c r="AF278" s="96"/>
      <c r="AG278" s="96"/>
      <c r="AH278" s="97"/>
      <c r="AI278" s="98"/>
      <c r="AJ278" s="99"/>
      <c r="AK278" s="99"/>
      <c r="AL278" s="99"/>
      <c r="AM278" s="99"/>
      <c r="AN278" s="99"/>
      <c r="AO278" s="99"/>
      <c r="AP278" s="99"/>
      <c r="AQ278" s="99"/>
      <c r="AR278" s="99"/>
      <c r="AS278" s="99"/>
      <c r="AT278" s="99"/>
      <c r="AU278" s="100"/>
      <c r="AV278" s="101"/>
      <c r="AW278" s="102"/>
      <c r="AX278" s="102"/>
      <c r="AY278" s="104"/>
    </row>
    <row r="279" spans="1:51" ht="24.75" hidden="1" customHeight="1" x14ac:dyDescent="0.2">
      <c r="A279" s="176"/>
      <c r="B279" s="177"/>
      <c r="C279" s="177"/>
      <c r="D279" s="177"/>
      <c r="E279" s="177"/>
      <c r="F279" s="178"/>
      <c r="G279" s="95"/>
      <c r="H279" s="96"/>
      <c r="I279" s="96"/>
      <c r="J279" s="96"/>
      <c r="K279" s="97"/>
      <c r="L279" s="98"/>
      <c r="M279" s="99"/>
      <c r="N279" s="99"/>
      <c r="O279" s="99"/>
      <c r="P279" s="99"/>
      <c r="Q279" s="99"/>
      <c r="R279" s="99"/>
      <c r="S279" s="99"/>
      <c r="T279" s="99"/>
      <c r="U279" s="99"/>
      <c r="V279" s="99"/>
      <c r="W279" s="99"/>
      <c r="X279" s="100"/>
      <c r="Y279" s="101"/>
      <c r="Z279" s="102"/>
      <c r="AA279" s="102"/>
      <c r="AB279" s="102"/>
      <c r="AC279" s="103"/>
      <c r="AD279" s="95"/>
      <c r="AE279" s="96"/>
      <c r="AF279" s="96"/>
      <c r="AG279" s="96"/>
      <c r="AH279" s="97"/>
      <c r="AI279" s="98"/>
      <c r="AJ279" s="99"/>
      <c r="AK279" s="99"/>
      <c r="AL279" s="99"/>
      <c r="AM279" s="99"/>
      <c r="AN279" s="99"/>
      <c r="AO279" s="99"/>
      <c r="AP279" s="99"/>
      <c r="AQ279" s="99"/>
      <c r="AR279" s="99"/>
      <c r="AS279" s="99"/>
      <c r="AT279" s="99"/>
      <c r="AU279" s="100"/>
      <c r="AV279" s="101"/>
      <c r="AW279" s="102"/>
      <c r="AX279" s="102"/>
      <c r="AY279" s="104"/>
    </row>
    <row r="280" spans="1:51" ht="24.75" hidden="1" customHeight="1" x14ac:dyDescent="0.2">
      <c r="A280" s="176"/>
      <c r="B280" s="177"/>
      <c r="C280" s="177"/>
      <c r="D280" s="177"/>
      <c r="E280" s="177"/>
      <c r="F280" s="178"/>
      <c r="G280" s="95"/>
      <c r="H280" s="96"/>
      <c r="I280" s="96"/>
      <c r="J280" s="96"/>
      <c r="K280" s="97"/>
      <c r="L280" s="98"/>
      <c r="M280" s="96"/>
      <c r="N280" s="96"/>
      <c r="O280" s="96"/>
      <c r="P280" s="96"/>
      <c r="Q280" s="96"/>
      <c r="R280" s="96"/>
      <c r="S280" s="96"/>
      <c r="T280" s="96"/>
      <c r="U280" s="96"/>
      <c r="V280" s="96"/>
      <c r="W280" s="96"/>
      <c r="X280" s="97"/>
      <c r="Y280" s="101"/>
      <c r="Z280" s="102"/>
      <c r="AA280" s="102"/>
      <c r="AB280" s="102"/>
      <c r="AC280" s="103"/>
      <c r="AD280" s="95"/>
      <c r="AE280" s="96"/>
      <c r="AF280" s="96"/>
      <c r="AG280" s="96"/>
      <c r="AH280" s="97"/>
      <c r="AI280" s="98"/>
      <c r="AJ280" s="99"/>
      <c r="AK280" s="99"/>
      <c r="AL280" s="99"/>
      <c r="AM280" s="99"/>
      <c r="AN280" s="99"/>
      <c r="AO280" s="99"/>
      <c r="AP280" s="99"/>
      <c r="AQ280" s="99"/>
      <c r="AR280" s="99"/>
      <c r="AS280" s="99"/>
      <c r="AT280" s="99"/>
      <c r="AU280" s="100"/>
      <c r="AV280" s="101"/>
      <c r="AW280" s="102"/>
      <c r="AX280" s="102"/>
      <c r="AY280" s="104"/>
    </row>
    <row r="281" spans="1:51" ht="24.75" hidden="1" customHeight="1" x14ac:dyDescent="0.2">
      <c r="A281" s="176"/>
      <c r="B281" s="177"/>
      <c r="C281" s="177"/>
      <c r="D281" s="177"/>
      <c r="E281" s="177"/>
      <c r="F281" s="178"/>
      <c r="G281" s="95"/>
      <c r="H281" s="96"/>
      <c r="I281" s="96"/>
      <c r="J281" s="96"/>
      <c r="K281" s="97"/>
      <c r="L281" s="98"/>
      <c r="M281" s="99"/>
      <c r="N281" s="99"/>
      <c r="O281" s="99"/>
      <c r="P281" s="99"/>
      <c r="Q281" s="99"/>
      <c r="R281" s="99"/>
      <c r="S281" s="99"/>
      <c r="T281" s="99"/>
      <c r="U281" s="99"/>
      <c r="V281" s="99"/>
      <c r="W281" s="99"/>
      <c r="X281" s="100"/>
      <c r="Y281" s="101"/>
      <c r="Z281" s="102"/>
      <c r="AA281" s="102"/>
      <c r="AB281" s="102"/>
      <c r="AC281" s="103"/>
      <c r="AD281" s="95"/>
      <c r="AE281" s="96"/>
      <c r="AF281" s="96"/>
      <c r="AG281" s="96"/>
      <c r="AH281" s="97"/>
      <c r="AI281" s="98"/>
      <c r="AJ281" s="99"/>
      <c r="AK281" s="99"/>
      <c r="AL281" s="99"/>
      <c r="AM281" s="99"/>
      <c r="AN281" s="99"/>
      <c r="AO281" s="99"/>
      <c r="AP281" s="99"/>
      <c r="AQ281" s="99"/>
      <c r="AR281" s="99"/>
      <c r="AS281" s="99"/>
      <c r="AT281" s="99"/>
      <c r="AU281" s="100"/>
      <c r="AV281" s="101"/>
      <c r="AW281" s="102"/>
      <c r="AX281" s="102"/>
      <c r="AY281" s="104"/>
    </row>
    <row r="282" spans="1:51" ht="24.75" hidden="1" customHeight="1" x14ac:dyDescent="0.2">
      <c r="A282" s="176"/>
      <c r="B282" s="177"/>
      <c r="C282" s="177"/>
      <c r="D282" s="177"/>
      <c r="E282" s="177"/>
      <c r="F282" s="178"/>
      <c r="G282" s="95"/>
      <c r="H282" s="96"/>
      <c r="I282" s="96"/>
      <c r="J282" s="96"/>
      <c r="K282" s="97"/>
      <c r="L282" s="98"/>
      <c r="M282" s="99"/>
      <c r="N282" s="99"/>
      <c r="O282" s="99"/>
      <c r="P282" s="99"/>
      <c r="Q282" s="99"/>
      <c r="R282" s="99"/>
      <c r="S282" s="99"/>
      <c r="T282" s="99"/>
      <c r="U282" s="99"/>
      <c r="V282" s="99"/>
      <c r="W282" s="99"/>
      <c r="X282" s="100"/>
      <c r="Y282" s="101"/>
      <c r="Z282" s="102"/>
      <c r="AA282" s="102"/>
      <c r="AB282" s="102"/>
      <c r="AC282" s="103"/>
      <c r="AD282" s="95"/>
      <c r="AE282" s="96"/>
      <c r="AF282" s="96"/>
      <c r="AG282" s="96"/>
      <c r="AH282" s="97"/>
      <c r="AI282" s="98"/>
      <c r="AJ282" s="99"/>
      <c r="AK282" s="99"/>
      <c r="AL282" s="99"/>
      <c r="AM282" s="99"/>
      <c r="AN282" s="99"/>
      <c r="AO282" s="99"/>
      <c r="AP282" s="99"/>
      <c r="AQ282" s="99"/>
      <c r="AR282" s="99"/>
      <c r="AS282" s="99"/>
      <c r="AT282" s="99"/>
      <c r="AU282" s="100"/>
      <c r="AV282" s="101"/>
      <c r="AW282" s="102"/>
      <c r="AX282" s="102"/>
      <c r="AY282" s="104"/>
    </row>
    <row r="283" spans="1:51" ht="24.75" hidden="1" customHeight="1" x14ac:dyDescent="0.2">
      <c r="A283" s="176"/>
      <c r="B283" s="177"/>
      <c r="C283" s="177"/>
      <c r="D283" s="177"/>
      <c r="E283" s="177"/>
      <c r="F283" s="178"/>
      <c r="G283" s="95"/>
      <c r="H283" s="96"/>
      <c r="I283" s="96"/>
      <c r="J283" s="96"/>
      <c r="K283" s="97"/>
      <c r="L283" s="98"/>
      <c r="M283" s="99"/>
      <c r="N283" s="99"/>
      <c r="O283" s="99"/>
      <c r="P283" s="99"/>
      <c r="Q283" s="99"/>
      <c r="R283" s="99"/>
      <c r="S283" s="99"/>
      <c r="T283" s="99"/>
      <c r="U283" s="99"/>
      <c r="V283" s="99"/>
      <c r="W283" s="99"/>
      <c r="X283" s="100"/>
      <c r="Y283" s="101"/>
      <c r="Z283" s="102"/>
      <c r="AA283" s="102"/>
      <c r="AB283" s="102"/>
      <c r="AC283" s="103"/>
      <c r="AD283" s="95"/>
      <c r="AE283" s="96"/>
      <c r="AF283" s="96"/>
      <c r="AG283" s="96"/>
      <c r="AH283" s="97"/>
      <c r="AI283" s="98"/>
      <c r="AJ283" s="99"/>
      <c r="AK283" s="99"/>
      <c r="AL283" s="99"/>
      <c r="AM283" s="99"/>
      <c r="AN283" s="99"/>
      <c r="AO283" s="99"/>
      <c r="AP283" s="99"/>
      <c r="AQ283" s="99"/>
      <c r="AR283" s="99"/>
      <c r="AS283" s="99"/>
      <c r="AT283" s="99"/>
      <c r="AU283" s="100"/>
      <c r="AV283" s="101"/>
      <c r="AW283" s="102"/>
      <c r="AX283" s="102"/>
      <c r="AY283" s="104"/>
    </row>
    <row r="284" spans="1:51" ht="24.75" hidden="1" customHeight="1" x14ac:dyDescent="0.2">
      <c r="A284" s="176"/>
      <c r="B284" s="177"/>
      <c r="C284" s="177"/>
      <c r="D284" s="177"/>
      <c r="E284" s="177"/>
      <c r="F284" s="178"/>
      <c r="G284" s="86"/>
      <c r="H284" s="87"/>
      <c r="I284" s="87"/>
      <c r="J284" s="87"/>
      <c r="K284" s="88"/>
      <c r="L284" s="89"/>
      <c r="M284" s="90"/>
      <c r="N284" s="90"/>
      <c r="O284" s="90"/>
      <c r="P284" s="90"/>
      <c r="Q284" s="90"/>
      <c r="R284" s="90"/>
      <c r="S284" s="90"/>
      <c r="T284" s="90"/>
      <c r="U284" s="90"/>
      <c r="V284" s="90"/>
      <c r="W284" s="90"/>
      <c r="X284" s="91"/>
      <c r="Y284" s="92"/>
      <c r="Z284" s="93"/>
      <c r="AA284" s="93"/>
      <c r="AB284" s="93"/>
      <c r="AC284" s="93"/>
      <c r="AD284" s="86"/>
      <c r="AE284" s="87"/>
      <c r="AF284" s="87"/>
      <c r="AG284" s="87"/>
      <c r="AH284" s="88"/>
      <c r="AI284" s="89"/>
      <c r="AJ284" s="90"/>
      <c r="AK284" s="90"/>
      <c r="AL284" s="90"/>
      <c r="AM284" s="90"/>
      <c r="AN284" s="90"/>
      <c r="AO284" s="90"/>
      <c r="AP284" s="90"/>
      <c r="AQ284" s="90"/>
      <c r="AR284" s="90"/>
      <c r="AS284" s="90"/>
      <c r="AT284" s="90"/>
      <c r="AU284" s="91"/>
      <c r="AV284" s="92"/>
      <c r="AW284" s="93"/>
      <c r="AX284" s="93"/>
      <c r="AY284" s="94"/>
    </row>
    <row r="285" spans="1:51" ht="24.75" hidden="1" customHeight="1" x14ac:dyDescent="0.2">
      <c r="A285" s="176"/>
      <c r="B285" s="177"/>
      <c r="C285" s="177"/>
      <c r="D285" s="177"/>
      <c r="E285" s="177"/>
      <c r="F285" s="178"/>
      <c r="G285" s="124" t="s">
        <v>318</v>
      </c>
      <c r="H285" s="125"/>
      <c r="I285" s="125"/>
      <c r="J285" s="125"/>
      <c r="K285" s="126"/>
      <c r="L285" s="132"/>
      <c r="M285" s="133"/>
      <c r="N285" s="133"/>
      <c r="O285" s="133"/>
      <c r="P285" s="133"/>
      <c r="Q285" s="133"/>
      <c r="R285" s="133"/>
      <c r="S285" s="133"/>
      <c r="T285" s="133"/>
      <c r="U285" s="133"/>
      <c r="V285" s="133"/>
      <c r="W285" s="133"/>
      <c r="X285" s="134"/>
      <c r="Y285" s="135">
        <f>SUM(Y277:AC284)</f>
        <v>0</v>
      </c>
      <c r="Z285" s="136"/>
      <c r="AA285" s="136"/>
      <c r="AB285" s="136"/>
      <c r="AC285" s="137"/>
      <c r="AD285" s="124" t="s">
        <v>318</v>
      </c>
      <c r="AE285" s="125"/>
      <c r="AF285" s="125"/>
      <c r="AG285" s="125"/>
      <c r="AH285" s="126"/>
      <c r="AI285" s="132"/>
      <c r="AJ285" s="133"/>
      <c r="AK285" s="133"/>
      <c r="AL285" s="133"/>
      <c r="AM285" s="133"/>
      <c r="AN285" s="133"/>
      <c r="AO285" s="133"/>
      <c r="AP285" s="133"/>
      <c r="AQ285" s="133"/>
      <c r="AR285" s="133"/>
      <c r="AS285" s="133"/>
      <c r="AT285" s="133"/>
      <c r="AU285" s="134"/>
      <c r="AV285" s="135">
        <f>SUM(AV277:AY284)</f>
        <v>0</v>
      </c>
      <c r="AW285" s="136"/>
      <c r="AX285" s="136"/>
      <c r="AY285" s="138"/>
    </row>
    <row r="286" spans="1:51" ht="24.75" hidden="1" customHeight="1" x14ac:dyDescent="0.2">
      <c r="A286" s="176"/>
      <c r="B286" s="177"/>
      <c r="C286" s="177"/>
      <c r="D286" s="177"/>
      <c r="E286" s="177"/>
      <c r="F286" s="178"/>
      <c r="G286" s="120" t="s">
        <v>323</v>
      </c>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2"/>
      <c r="AD286" s="120" t="s">
        <v>324</v>
      </c>
      <c r="AE286" s="121"/>
      <c r="AF286" s="121"/>
      <c r="AG286" s="121"/>
      <c r="AH286" s="121"/>
      <c r="AI286" s="121"/>
      <c r="AJ286" s="121"/>
      <c r="AK286" s="121"/>
      <c r="AL286" s="121"/>
      <c r="AM286" s="121"/>
      <c r="AN286" s="121"/>
      <c r="AO286" s="121"/>
      <c r="AP286" s="121"/>
      <c r="AQ286" s="121"/>
      <c r="AR286" s="121"/>
      <c r="AS286" s="121"/>
      <c r="AT286" s="121"/>
      <c r="AU286" s="121"/>
      <c r="AV286" s="121"/>
      <c r="AW286" s="121"/>
      <c r="AX286" s="121"/>
      <c r="AY286" s="123"/>
    </row>
    <row r="287" spans="1:51" ht="24.75" hidden="1" customHeight="1" x14ac:dyDescent="0.2">
      <c r="A287" s="176"/>
      <c r="B287" s="177"/>
      <c r="C287" s="177"/>
      <c r="D287" s="177"/>
      <c r="E287" s="177"/>
      <c r="F287" s="178"/>
      <c r="G287" s="124" t="s">
        <v>306</v>
      </c>
      <c r="H287" s="125"/>
      <c r="I287" s="125"/>
      <c r="J287" s="125"/>
      <c r="K287" s="126"/>
      <c r="L287" s="127" t="s">
        <v>307</v>
      </c>
      <c r="M287" s="125"/>
      <c r="N287" s="125"/>
      <c r="O287" s="125"/>
      <c r="P287" s="125"/>
      <c r="Q287" s="125"/>
      <c r="R287" s="125"/>
      <c r="S287" s="125"/>
      <c r="T287" s="125"/>
      <c r="U287" s="125"/>
      <c r="V287" s="125"/>
      <c r="W287" s="125"/>
      <c r="X287" s="126"/>
      <c r="Y287" s="128" t="s">
        <v>308</v>
      </c>
      <c r="Z287" s="129"/>
      <c r="AA287" s="129"/>
      <c r="AB287" s="129"/>
      <c r="AC287" s="130"/>
      <c r="AD287" s="124" t="s">
        <v>306</v>
      </c>
      <c r="AE287" s="125"/>
      <c r="AF287" s="125"/>
      <c r="AG287" s="125"/>
      <c r="AH287" s="126"/>
      <c r="AI287" s="127" t="s">
        <v>307</v>
      </c>
      <c r="AJ287" s="125"/>
      <c r="AK287" s="125"/>
      <c r="AL287" s="125"/>
      <c r="AM287" s="125"/>
      <c r="AN287" s="125"/>
      <c r="AO287" s="125"/>
      <c r="AP287" s="125"/>
      <c r="AQ287" s="125"/>
      <c r="AR287" s="125"/>
      <c r="AS287" s="125"/>
      <c r="AT287" s="125"/>
      <c r="AU287" s="126"/>
      <c r="AV287" s="128" t="s">
        <v>308</v>
      </c>
      <c r="AW287" s="129"/>
      <c r="AX287" s="129"/>
      <c r="AY287" s="131"/>
    </row>
    <row r="288" spans="1:51" ht="24.75" hidden="1" customHeight="1" x14ac:dyDescent="0.2">
      <c r="A288" s="176"/>
      <c r="B288" s="177"/>
      <c r="C288" s="177"/>
      <c r="D288" s="177"/>
      <c r="E288" s="177"/>
      <c r="F288" s="178"/>
      <c r="G288" s="108"/>
      <c r="H288" s="109"/>
      <c r="I288" s="109"/>
      <c r="J288" s="109"/>
      <c r="K288" s="110"/>
      <c r="L288" s="111"/>
      <c r="M288" s="112"/>
      <c r="N288" s="112"/>
      <c r="O288" s="112"/>
      <c r="P288" s="112"/>
      <c r="Q288" s="112"/>
      <c r="R288" s="112"/>
      <c r="S288" s="112"/>
      <c r="T288" s="112"/>
      <c r="U288" s="112"/>
      <c r="V288" s="112"/>
      <c r="W288" s="112"/>
      <c r="X288" s="113"/>
      <c r="Y288" s="114"/>
      <c r="Z288" s="115"/>
      <c r="AA288" s="115"/>
      <c r="AB288" s="115"/>
      <c r="AC288" s="116"/>
      <c r="AD288" s="108"/>
      <c r="AE288" s="109"/>
      <c r="AF288" s="109"/>
      <c r="AG288" s="109"/>
      <c r="AH288" s="110"/>
      <c r="AI288" s="111"/>
      <c r="AJ288" s="112"/>
      <c r="AK288" s="112"/>
      <c r="AL288" s="112"/>
      <c r="AM288" s="112"/>
      <c r="AN288" s="112"/>
      <c r="AO288" s="112"/>
      <c r="AP288" s="112"/>
      <c r="AQ288" s="112"/>
      <c r="AR288" s="112"/>
      <c r="AS288" s="112"/>
      <c r="AT288" s="112"/>
      <c r="AU288" s="113"/>
      <c r="AV288" s="117"/>
      <c r="AW288" s="118"/>
      <c r="AX288" s="118"/>
      <c r="AY288" s="119"/>
    </row>
    <row r="289" spans="1:51" ht="24.75" hidden="1" customHeight="1" x14ac:dyDescent="0.2">
      <c r="A289" s="176"/>
      <c r="B289" s="177"/>
      <c r="C289" s="177"/>
      <c r="D289" s="177"/>
      <c r="E289" s="177"/>
      <c r="F289" s="178"/>
      <c r="G289" s="95"/>
      <c r="H289" s="96"/>
      <c r="I289" s="96"/>
      <c r="J289" s="96"/>
      <c r="K289" s="97"/>
      <c r="L289" s="98"/>
      <c r="M289" s="99"/>
      <c r="N289" s="99"/>
      <c r="O289" s="99"/>
      <c r="P289" s="99"/>
      <c r="Q289" s="99"/>
      <c r="R289" s="99"/>
      <c r="S289" s="99"/>
      <c r="T289" s="99"/>
      <c r="U289" s="99"/>
      <c r="V289" s="99"/>
      <c r="W289" s="99"/>
      <c r="X289" s="100"/>
      <c r="Y289" s="105"/>
      <c r="Z289" s="106"/>
      <c r="AA289" s="106"/>
      <c r="AB289" s="106"/>
      <c r="AC289" s="107"/>
      <c r="AD289" s="95"/>
      <c r="AE289" s="96"/>
      <c r="AF289" s="96"/>
      <c r="AG289" s="96"/>
      <c r="AH289" s="97"/>
      <c r="AI289" s="98"/>
      <c r="AJ289" s="99"/>
      <c r="AK289" s="99"/>
      <c r="AL289" s="99"/>
      <c r="AM289" s="99"/>
      <c r="AN289" s="99"/>
      <c r="AO289" s="99"/>
      <c r="AP289" s="99"/>
      <c r="AQ289" s="99"/>
      <c r="AR289" s="99"/>
      <c r="AS289" s="99"/>
      <c r="AT289" s="99"/>
      <c r="AU289" s="100"/>
      <c r="AV289" s="101"/>
      <c r="AW289" s="102"/>
      <c r="AX289" s="102"/>
      <c r="AY289" s="104"/>
    </row>
    <row r="290" spans="1:51" ht="24.75" hidden="1" customHeight="1" x14ac:dyDescent="0.2">
      <c r="A290" s="176"/>
      <c r="B290" s="177"/>
      <c r="C290" s="177"/>
      <c r="D290" s="177"/>
      <c r="E290" s="177"/>
      <c r="F290" s="178"/>
      <c r="G290" s="95"/>
      <c r="H290" s="96"/>
      <c r="I290" s="96"/>
      <c r="J290" s="96"/>
      <c r="K290" s="97"/>
      <c r="L290" s="98"/>
      <c r="M290" s="99"/>
      <c r="N290" s="99"/>
      <c r="O290" s="99"/>
      <c r="P290" s="99"/>
      <c r="Q290" s="99"/>
      <c r="R290" s="99"/>
      <c r="S290" s="99"/>
      <c r="T290" s="99"/>
      <c r="U290" s="99"/>
      <c r="V290" s="99"/>
      <c r="W290" s="99"/>
      <c r="X290" s="100"/>
      <c r="Y290" s="101"/>
      <c r="Z290" s="102"/>
      <c r="AA290" s="102"/>
      <c r="AB290" s="102"/>
      <c r="AC290" s="103"/>
      <c r="AD290" s="95"/>
      <c r="AE290" s="96"/>
      <c r="AF290" s="96"/>
      <c r="AG290" s="96"/>
      <c r="AH290" s="97"/>
      <c r="AI290" s="98"/>
      <c r="AJ290" s="99"/>
      <c r="AK290" s="99"/>
      <c r="AL290" s="99"/>
      <c r="AM290" s="99"/>
      <c r="AN290" s="99"/>
      <c r="AO290" s="99"/>
      <c r="AP290" s="99"/>
      <c r="AQ290" s="99"/>
      <c r="AR290" s="99"/>
      <c r="AS290" s="99"/>
      <c r="AT290" s="99"/>
      <c r="AU290" s="100"/>
      <c r="AV290" s="101"/>
      <c r="AW290" s="102"/>
      <c r="AX290" s="102"/>
      <c r="AY290" s="104"/>
    </row>
    <row r="291" spans="1:51" ht="24.75" hidden="1" customHeight="1" x14ac:dyDescent="0.2">
      <c r="A291" s="176"/>
      <c r="B291" s="177"/>
      <c r="C291" s="177"/>
      <c r="D291" s="177"/>
      <c r="E291" s="177"/>
      <c r="F291" s="178"/>
      <c r="G291" s="95"/>
      <c r="H291" s="96"/>
      <c r="I291" s="96"/>
      <c r="J291" s="96"/>
      <c r="K291" s="97"/>
      <c r="L291" s="98"/>
      <c r="M291" s="99"/>
      <c r="N291" s="99"/>
      <c r="O291" s="99"/>
      <c r="P291" s="99"/>
      <c r="Q291" s="99"/>
      <c r="R291" s="99"/>
      <c r="S291" s="99"/>
      <c r="T291" s="99"/>
      <c r="U291" s="99"/>
      <c r="V291" s="99"/>
      <c r="W291" s="99"/>
      <c r="X291" s="100"/>
      <c r="Y291" s="101"/>
      <c r="Z291" s="102"/>
      <c r="AA291" s="102"/>
      <c r="AB291" s="102"/>
      <c r="AC291" s="103"/>
      <c r="AD291" s="95"/>
      <c r="AE291" s="96"/>
      <c r="AF291" s="96"/>
      <c r="AG291" s="96"/>
      <c r="AH291" s="97"/>
      <c r="AI291" s="98"/>
      <c r="AJ291" s="99"/>
      <c r="AK291" s="99"/>
      <c r="AL291" s="99"/>
      <c r="AM291" s="99"/>
      <c r="AN291" s="99"/>
      <c r="AO291" s="99"/>
      <c r="AP291" s="99"/>
      <c r="AQ291" s="99"/>
      <c r="AR291" s="99"/>
      <c r="AS291" s="99"/>
      <c r="AT291" s="99"/>
      <c r="AU291" s="100"/>
      <c r="AV291" s="101"/>
      <c r="AW291" s="102"/>
      <c r="AX291" s="102"/>
      <c r="AY291" s="104"/>
    </row>
    <row r="292" spans="1:51" ht="24.75" hidden="1" customHeight="1" x14ac:dyDescent="0.2">
      <c r="A292" s="176"/>
      <c r="B292" s="177"/>
      <c r="C292" s="177"/>
      <c r="D292" s="177"/>
      <c r="E292" s="177"/>
      <c r="F292" s="178"/>
      <c r="G292" s="95"/>
      <c r="H292" s="96"/>
      <c r="I292" s="96"/>
      <c r="J292" s="96"/>
      <c r="K292" s="97"/>
      <c r="L292" s="98"/>
      <c r="M292" s="99"/>
      <c r="N292" s="99"/>
      <c r="O292" s="99"/>
      <c r="P292" s="99"/>
      <c r="Q292" s="99"/>
      <c r="R292" s="99"/>
      <c r="S292" s="99"/>
      <c r="T292" s="99"/>
      <c r="U292" s="99"/>
      <c r="V292" s="99"/>
      <c r="W292" s="99"/>
      <c r="X292" s="100"/>
      <c r="Y292" s="101"/>
      <c r="Z292" s="102"/>
      <c r="AA292" s="102"/>
      <c r="AB292" s="102"/>
      <c r="AC292" s="103"/>
      <c r="AD292" s="95"/>
      <c r="AE292" s="96"/>
      <c r="AF292" s="96"/>
      <c r="AG292" s="96"/>
      <c r="AH292" s="97"/>
      <c r="AI292" s="98"/>
      <c r="AJ292" s="99"/>
      <c r="AK292" s="99"/>
      <c r="AL292" s="99"/>
      <c r="AM292" s="99"/>
      <c r="AN292" s="99"/>
      <c r="AO292" s="99"/>
      <c r="AP292" s="99"/>
      <c r="AQ292" s="99"/>
      <c r="AR292" s="99"/>
      <c r="AS292" s="99"/>
      <c r="AT292" s="99"/>
      <c r="AU292" s="100"/>
      <c r="AV292" s="101"/>
      <c r="AW292" s="102"/>
      <c r="AX292" s="102"/>
      <c r="AY292" s="104"/>
    </row>
    <row r="293" spans="1:51" ht="24.75" hidden="1" customHeight="1" x14ac:dyDescent="0.2">
      <c r="A293" s="176"/>
      <c r="B293" s="177"/>
      <c r="C293" s="177"/>
      <c r="D293" s="177"/>
      <c r="E293" s="177"/>
      <c r="F293" s="178"/>
      <c r="G293" s="95"/>
      <c r="H293" s="96"/>
      <c r="I293" s="96"/>
      <c r="J293" s="96"/>
      <c r="K293" s="97"/>
      <c r="L293" s="98"/>
      <c r="M293" s="99"/>
      <c r="N293" s="99"/>
      <c r="O293" s="99"/>
      <c r="P293" s="99"/>
      <c r="Q293" s="99"/>
      <c r="R293" s="99"/>
      <c r="S293" s="99"/>
      <c r="T293" s="99"/>
      <c r="U293" s="99"/>
      <c r="V293" s="99"/>
      <c r="W293" s="99"/>
      <c r="X293" s="100"/>
      <c r="Y293" s="101"/>
      <c r="Z293" s="102"/>
      <c r="AA293" s="102"/>
      <c r="AB293" s="102"/>
      <c r="AC293" s="103"/>
      <c r="AD293" s="95"/>
      <c r="AE293" s="96"/>
      <c r="AF293" s="96"/>
      <c r="AG293" s="96"/>
      <c r="AH293" s="97"/>
      <c r="AI293" s="98"/>
      <c r="AJ293" s="99"/>
      <c r="AK293" s="99"/>
      <c r="AL293" s="99"/>
      <c r="AM293" s="99"/>
      <c r="AN293" s="99"/>
      <c r="AO293" s="99"/>
      <c r="AP293" s="99"/>
      <c r="AQ293" s="99"/>
      <c r="AR293" s="99"/>
      <c r="AS293" s="99"/>
      <c r="AT293" s="99"/>
      <c r="AU293" s="100"/>
      <c r="AV293" s="101"/>
      <c r="AW293" s="102"/>
      <c r="AX293" s="102"/>
      <c r="AY293" s="104"/>
    </row>
    <row r="294" spans="1:51" ht="24.75" hidden="1" customHeight="1" x14ac:dyDescent="0.2">
      <c r="A294" s="176"/>
      <c r="B294" s="177"/>
      <c r="C294" s="177"/>
      <c r="D294" s="177"/>
      <c r="E294" s="177"/>
      <c r="F294" s="178"/>
      <c r="G294" s="95"/>
      <c r="H294" s="96"/>
      <c r="I294" s="96"/>
      <c r="J294" s="96"/>
      <c r="K294" s="97"/>
      <c r="L294" s="98"/>
      <c r="M294" s="99"/>
      <c r="N294" s="99"/>
      <c r="O294" s="99"/>
      <c r="P294" s="99"/>
      <c r="Q294" s="99"/>
      <c r="R294" s="99"/>
      <c r="S294" s="99"/>
      <c r="T294" s="99"/>
      <c r="U294" s="99"/>
      <c r="V294" s="99"/>
      <c r="W294" s="99"/>
      <c r="X294" s="100"/>
      <c r="Y294" s="101"/>
      <c r="Z294" s="102"/>
      <c r="AA294" s="102"/>
      <c r="AB294" s="102"/>
      <c r="AC294" s="103"/>
      <c r="AD294" s="95"/>
      <c r="AE294" s="96"/>
      <c r="AF294" s="96"/>
      <c r="AG294" s="96"/>
      <c r="AH294" s="97"/>
      <c r="AI294" s="98"/>
      <c r="AJ294" s="99"/>
      <c r="AK294" s="99"/>
      <c r="AL294" s="99"/>
      <c r="AM294" s="99"/>
      <c r="AN294" s="99"/>
      <c r="AO294" s="99"/>
      <c r="AP294" s="99"/>
      <c r="AQ294" s="99"/>
      <c r="AR294" s="99"/>
      <c r="AS294" s="99"/>
      <c r="AT294" s="99"/>
      <c r="AU294" s="100"/>
      <c r="AV294" s="101"/>
      <c r="AW294" s="102"/>
      <c r="AX294" s="102"/>
      <c r="AY294" s="104"/>
    </row>
    <row r="295" spans="1:51" ht="24.75" hidden="1" customHeight="1" x14ac:dyDescent="0.2">
      <c r="A295" s="176"/>
      <c r="B295" s="177"/>
      <c r="C295" s="177"/>
      <c r="D295" s="177"/>
      <c r="E295" s="177"/>
      <c r="F295" s="178"/>
      <c r="G295" s="86"/>
      <c r="H295" s="87"/>
      <c r="I295" s="87"/>
      <c r="J295" s="87"/>
      <c r="K295" s="88"/>
      <c r="L295" s="89"/>
      <c r="M295" s="90"/>
      <c r="N295" s="90"/>
      <c r="O295" s="90"/>
      <c r="P295" s="90"/>
      <c r="Q295" s="90"/>
      <c r="R295" s="90"/>
      <c r="S295" s="90"/>
      <c r="T295" s="90"/>
      <c r="U295" s="90"/>
      <c r="V295" s="90"/>
      <c r="W295" s="90"/>
      <c r="X295" s="91"/>
      <c r="Y295" s="92"/>
      <c r="Z295" s="93"/>
      <c r="AA295" s="93"/>
      <c r="AB295" s="93"/>
      <c r="AC295" s="93"/>
      <c r="AD295" s="86"/>
      <c r="AE295" s="87"/>
      <c r="AF295" s="87"/>
      <c r="AG295" s="87"/>
      <c r="AH295" s="88"/>
      <c r="AI295" s="89"/>
      <c r="AJ295" s="90"/>
      <c r="AK295" s="90"/>
      <c r="AL295" s="90"/>
      <c r="AM295" s="90"/>
      <c r="AN295" s="90"/>
      <c r="AO295" s="90"/>
      <c r="AP295" s="90"/>
      <c r="AQ295" s="90"/>
      <c r="AR295" s="90"/>
      <c r="AS295" s="90"/>
      <c r="AT295" s="90"/>
      <c r="AU295" s="91"/>
      <c r="AV295" s="92"/>
      <c r="AW295" s="93"/>
      <c r="AX295" s="93"/>
      <c r="AY295" s="94"/>
    </row>
    <row r="296" spans="1:51" ht="24.75" hidden="1" customHeight="1" thickBot="1" x14ac:dyDescent="0.25">
      <c r="A296" s="179"/>
      <c r="B296" s="180"/>
      <c r="C296" s="180"/>
      <c r="D296" s="180"/>
      <c r="E296" s="180"/>
      <c r="F296" s="181"/>
      <c r="G296" s="76" t="s">
        <v>318</v>
      </c>
      <c r="H296" s="77"/>
      <c r="I296" s="77"/>
      <c r="J296" s="77"/>
      <c r="K296" s="78"/>
      <c r="L296" s="79"/>
      <c r="M296" s="80"/>
      <c r="N296" s="80"/>
      <c r="O296" s="80"/>
      <c r="P296" s="80"/>
      <c r="Q296" s="80"/>
      <c r="R296" s="80"/>
      <c r="S296" s="80"/>
      <c r="T296" s="80"/>
      <c r="U296" s="80"/>
      <c r="V296" s="80"/>
      <c r="W296" s="80"/>
      <c r="X296" s="81"/>
      <c r="Y296" s="82">
        <f>SUM(Y288:AC295)</f>
        <v>0</v>
      </c>
      <c r="Z296" s="83"/>
      <c r="AA296" s="83"/>
      <c r="AB296" s="83"/>
      <c r="AC296" s="84"/>
      <c r="AD296" s="76" t="s">
        <v>318</v>
      </c>
      <c r="AE296" s="77"/>
      <c r="AF296" s="77"/>
      <c r="AG296" s="77"/>
      <c r="AH296" s="78"/>
      <c r="AI296" s="79"/>
      <c r="AJ296" s="80"/>
      <c r="AK296" s="80"/>
      <c r="AL296" s="80"/>
      <c r="AM296" s="80"/>
      <c r="AN296" s="80"/>
      <c r="AO296" s="80"/>
      <c r="AP296" s="80"/>
      <c r="AQ296" s="80"/>
      <c r="AR296" s="80"/>
      <c r="AS296" s="80"/>
      <c r="AT296" s="80"/>
      <c r="AU296" s="81"/>
      <c r="AV296" s="82">
        <f>SUM(AV288:AY295)</f>
        <v>0</v>
      </c>
      <c r="AW296" s="83"/>
      <c r="AX296" s="83"/>
      <c r="AY296" s="85"/>
    </row>
    <row r="297" spans="1:51" x14ac:dyDescent="0.2">
      <c r="A297" s="11"/>
    </row>
    <row r="298" spans="1:51" ht="14.4" x14ac:dyDescent="0.2">
      <c r="A298" s="11"/>
      <c r="B298" s="41" t="s">
        <v>325</v>
      </c>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row>
    <row r="299" spans="1:51" x14ac:dyDescent="0.2">
      <c r="A299" s="11"/>
      <c r="B299" s="11" t="s">
        <v>326</v>
      </c>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row>
    <row r="300" spans="1:51" ht="34.5" customHeight="1" x14ac:dyDescent="0.2">
      <c r="A300" s="65"/>
      <c r="B300" s="66"/>
      <c r="C300" s="53" t="s">
        <v>327</v>
      </c>
      <c r="D300" s="67"/>
      <c r="E300" s="67"/>
      <c r="F300" s="67"/>
      <c r="G300" s="67"/>
      <c r="H300" s="67"/>
      <c r="I300" s="67"/>
      <c r="J300" s="67"/>
      <c r="K300" s="67"/>
      <c r="L300" s="67"/>
      <c r="M300" s="68" t="s">
        <v>328</v>
      </c>
      <c r="N300" s="69"/>
      <c r="O300" s="69"/>
      <c r="P300" s="69"/>
      <c r="Q300" s="69"/>
      <c r="R300" s="69"/>
      <c r="S300" s="69"/>
      <c r="T300" s="67" t="s">
        <v>329</v>
      </c>
      <c r="U300" s="67"/>
      <c r="V300" s="67"/>
      <c r="W300" s="67"/>
      <c r="X300" s="67"/>
      <c r="Y300" s="67"/>
      <c r="Z300" s="67"/>
      <c r="AA300" s="67"/>
      <c r="AB300" s="67"/>
      <c r="AC300" s="67"/>
      <c r="AD300" s="67"/>
      <c r="AE300" s="67"/>
      <c r="AF300" s="67"/>
      <c r="AG300" s="67"/>
      <c r="AH300" s="67"/>
      <c r="AI300" s="67"/>
      <c r="AJ300" s="67"/>
      <c r="AK300" s="54"/>
      <c r="AL300" s="70" t="s">
        <v>330</v>
      </c>
      <c r="AM300" s="71"/>
      <c r="AN300" s="71"/>
      <c r="AO300" s="71"/>
      <c r="AP300" s="71"/>
      <c r="AQ300" s="71"/>
      <c r="AR300" s="71"/>
      <c r="AS300" s="71"/>
      <c r="AT300" s="71"/>
      <c r="AU300" s="71"/>
      <c r="AV300" s="71"/>
      <c r="AW300" s="71"/>
      <c r="AX300" s="71"/>
      <c r="AY300" s="72"/>
    </row>
    <row r="301" spans="1:51" ht="37.950000000000003" customHeight="1" x14ac:dyDescent="0.2">
      <c r="A301" s="53">
        <v>1</v>
      </c>
      <c r="B301" s="54">
        <v>1</v>
      </c>
      <c r="C301" s="55" t="s">
        <v>331</v>
      </c>
      <c r="D301" s="56"/>
      <c r="E301" s="56"/>
      <c r="F301" s="56"/>
      <c r="G301" s="56"/>
      <c r="H301" s="56"/>
      <c r="I301" s="56"/>
      <c r="J301" s="56"/>
      <c r="K301" s="56"/>
      <c r="L301" s="56"/>
      <c r="M301" s="57">
        <v>4030005012570</v>
      </c>
      <c r="N301" s="57"/>
      <c r="O301" s="57"/>
      <c r="P301" s="57"/>
      <c r="Q301" s="57"/>
      <c r="R301" s="57"/>
      <c r="S301" s="57"/>
      <c r="T301" s="63" t="s">
        <v>332</v>
      </c>
      <c r="U301" s="63"/>
      <c r="V301" s="63"/>
      <c r="W301" s="63"/>
      <c r="X301" s="63"/>
      <c r="Y301" s="63"/>
      <c r="Z301" s="63"/>
      <c r="AA301" s="63"/>
      <c r="AB301" s="63"/>
      <c r="AC301" s="63"/>
      <c r="AD301" s="63"/>
      <c r="AE301" s="63"/>
      <c r="AF301" s="63"/>
      <c r="AG301" s="63"/>
      <c r="AH301" s="63"/>
      <c r="AI301" s="63"/>
      <c r="AJ301" s="63"/>
      <c r="AK301" s="64"/>
      <c r="AL301" s="73">
        <v>55404.3</v>
      </c>
      <c r="AM301" s="74"/>
      <c r="AN301" s="74"/>
      <c r="AO301" s="74"/>
      <c r="AP301" s="74"/>
      <c r="AQ301" s="74"/>
      <c r="AR301" s="74"/>
      <c r="AS301" s="74"/>
      <c r="AT301" s="74"/>
      <c r="AU301" s="74"/>
      <c r="AV301" s="74"/>
      <c r="AW301" s="74"/>
      <c r="AX301" s="74"/>
      <c r="AY301" s="75"/>
    </row>
    <row r="302" spans="1:51" ht="24" customHeight="1" x14ac:dyDescent="0.2">
      <c r="A302" s="53">
        <v>2</v>
      </c>
      <c r="B302" s="54">
        <v>1</v>
      </c>
      <c r="C302" s="55"/>
      <c r="D302" s="56"/>
      <c r="E302" s="56"/>
      <c r="F302" s="56"/>
      <c r="G302" s="56"/>
      <c r="H302" s="56"/>
      <c r="I302" s="56"/>
      <c r="J302" s="56"/>
      <c r="K302" s="56"/>
      <c r="L302" s="56"/>
      <c r="M302" s="57"/>
      <c r="N302" s="57"/>
      <c r="O302" s="57"/>
      <c r="P302" s="57"/>
      <c r="Q302" s="57"/>
      <c r="R302" s="57"/>
      <c r="S302" s="57"/>
      <c r="T302" s="63"/>
      <c r="U302" s="63"/>
      <c r="V302" s="63"/>
      <c r="W302" s="63"/>
      <c r="X302" s="63"/>
      <c r="Y302" s="63"/>
      <c r="Z302" s="63"/>
      <c r="AA302" s="63"/>
      <c r="AB302" s="63"/>
      <c r="AC302" s="63"/>
      <c r="AD302" s="63"/>
      <c r="AE302" s="63"/>
      <c r="AF302" s="63"/>
      <c r="AG302" s="63"/>
      <c r="AH302" s="63"/>
      <c r="AI302" s="63"/>
      <c r="AJ302" s="63"/>
      <c r="AK302" s="64"/>
      <c r="AL302" s="60"/>
      <c r="AM302" s="61"/>
      <c r="AN302" s="61"/>
      <c r="AO302" s="61"/>
      <c r="AP302" s="61"/>
      <c r="AQ302" s="61"/>
      <c r="AR302" s="61"/>
      <c r="AS302" s="61"/>
      <c r="AT302" s="61"/>
      <c r="AU302" s="61"/>
      <c r="AV302" s="61"/>
      <c r="AW302" s="61"/>
      <c r="AX302" s="61"/>
      <c r="AY302" s="62"/>
    </row>
    <row r="303" spans="1:51" ht="24" customHeight="1" x14ac:dyDescent="0.2">
      <c r="A303" s="53">
        <v>3</v>
      </c>
      <c r="B303" s="54">
        <v>1</v>
      </c>
      <c r="C303" s="55"/>
      <c r="D303" s="56"/>
      <c r="E303" s="56"/>
      <c r="F303" s="56"/>
      <c r="G303" s="56"/>
      <c r="H303" s="56"/>
      <c r="I303" s="56"/>
      <c r="J303" s="56"/>
      <c r="K303" s="56"/>
      <c r="L303" s="56"/>
      <c r="M303" s="57"/>
      <c r="N303" s="57"/>
      <c r="O303" s="57"/>
      <c r="P303" s="57"/>
      <c r="Q303" s="57"/>
      <c r="R303" s="57"/>
      <c r="S303" s="57"/>
      <c r="T303" s="63"/>
      <c r="U303" s="63"/>
      <c r="V303" s="63"/>
      <c r="W303" s="63"/>
      <c r="X303" s="63"/>
      <c r="Y303" s="63"/>
      <c r="Z303" s="63"/>
      <c r="AA303" s="63"/>
      <c r="AB303" s="63"/>
      <c r="AC303" s="63"/>
      <c r="AD303" s="63"/>
      <c r="AE303" s="63"/>
      <c r="AF303" s="63"/>
      <c r="AG303" s="63"/>
      <c r="AH303" s="63"/>
      <c r="AI303" s="63"/>
      <c r="AJ303" s="63"/>
      <c r="AK303" s="64"/>
      <c r="AL303" s="60"/>
      <c r="AM303" s="61"/>
      <c r="AN303" s="61"/>
      <c r="AO303" s="61"/>
      <c r="AP303" s="61"/>
      <c r="AQ303" s="61"/>
      <c r="AR303" s="61"/>
      <c r="AS303" s="61"/>
      <c r="AT303" s="61"/>
      <c r="AU303" s="61"/>
      <c r="AV303" s="61"/>
      <c r="AW303" s="61"/>
      <c r="AX303" s="61"/>
      <c r="AY303" s="62"/>
    </row>
    <row r="304" spans="1:51" ht="24" customHeight="1" x14ac:dyDescent="0.2">
      <c r="A304" s="53">
        <v>4</v>
      </c>
      <c r="B304" s="54"/>
      <c r="C304" s="55"/>
      <c r="D304" s="56"/>
      <c r="E304" s="56"/>
      <c r="F304" s="56"/>
      <c r="G304" s="56"/>
      <c r="H304" s="56"/>
      <c r="I304" s="56"/>
      <c r="J304" s="56"/>
      <c r="K304" s="56"/>
      <c r="L304" s="56"/>
      <c r="M304" s="57"/>
      <c r="N304" s="57"/>
      <c r="O304" s="57"/>
      <c r="P304" s="57"/>
      <c r="Q304" s="57"/>
      <c r="R304" s="57"/>
      <c r="S304" s="57"/>
      <c r="T304" s="63"/>
      <c r="U304" s="63"/>
      <c r="V304" s="63"/>
      <c r="W304" s="63"/>
      <c r="X304" s="63"/>
      <c r="Y304" s="63"/>
      <c r="Z304" s="63"/>
      <c r="AA304" s="63"/>
      <c r="AB304" s="63"/>
      <c r="AC304" s="63"/>
      <c r="AD304" s="63"/>
      <c r="AE304" s="63"/>
      <c r="AF304" s="63"/>
      <c r="AG304" s="63"/>
      <c r="AH304" s="63"/>
      <c r="AI304" s="63"/>
      <c r="AJ304" s="63"/>
      <c r="AK304" s="64"/>
      <c r="AL304" s="60"/>
      <c r="AM304" s="61"/>
      <c r="AN304" s="61"/>
      <c r="AO304" s="61"/>
      <c r="AP304" s="61"/>
      <c r="AQ304" s="61"/>
      <c r="AR304" s="61"/>
      <c r="AS304" s="61"/>
      <c r="AT304" s="61"/>
      <c r="AU304" s="61"/>
      <c r="AV304" s="61"/>
      <c r="AW304" s="61"/>
      <c r="AX304" s="61"/>
      <c r="AY304" s="62"/>
    </row>
    <row r="305" spans="1:51" ht="24" customHeight="1" x14ac:dyDescent="0.2">
      <c r="A305" s="53">
        <v>5</v>
      </c>
      <c r="B305" s="54"/>
      <c r="C305" s="55"/>
      <c r="D305" s="56"/>
      <c r="E305" s="56"/>
      <c r="F305" s="56"/>
      <c r="G305" s="56"/>
      <c r="H305" s="56"/>
      <c r="I305" s="56"/>
      <c r="J305" s="56"/>
      <c r="K305" s="56"/>
      <c r="L305" s="56"/>
      <c r="M305" s="57"/>
      <c r="N305" s="57"/>
      <c r="O305" s="57"/>
      <c r="P305" s="57"/>
      <c r="Q305" s="57"/>
      <c r="R305" s="57"/>
      <c r="S305" s="57"/>
      <c r="T305" s="63"/>
      <c r="U305" s="63"/>
      <c r="V305" s="63"/>
      <c r="W305" s="63"/>
      <c r="X305" s="63"/>
      <c r="Y305" s="63"/>
      <c r="Z305" s="63"/>
      <c r="AA305" s="63"/>
      <c r="AB305" s="63"/>
      <c r="AC305" s="63"/>
      <c r="AD305" s="63"/>
      <c r="AE305" s="63"/>
      <c r="AF305" s="63"/>
      <c r="AG305" s="63"/>
      <c r="AH305" s="63"/>
      <c r="AI305" s="63"/>
      <c r="AJ305" s="63"/>
      <c r="AK305" s="64"/>
      <c r="AL305" s="60"/>
      <c r="AM305" s="61"/>
      <c r="AN305" s="61"/>
      <c r="AO305" s="61"/>
      <c r="AP305" s="61"/>
      <c r="AQ305" s="61"/>
      <c r="AR305" s="61"/>
      <c r="AS305" s="61"/>
      <c r="AT305" s="61"/>
      <c r="AU305" s="61"/>
      <c r="AV305" s="61"/>
      <c r="AW305" s="61"/>
      <c r="AX305" s="61"/>
      <c r="AY305" s="62"/>
    </row>
    <row r="306" spans="1:51" ht="24" customHeight="1" x14ac:dyDescent="0.2">
      <c r="A306" s="53">
        <v>6</v>
      </c>
      <c r="B306" s="54"/>
      <c r="C306" s="55"/>
      <c r="D306" s="56"/>
      <c r="E306" s="56"/>
      <c r="F306" s="56"/>
      <c r="G306" s="56"/>
      <c r="H306" s="56"/>
      <c r="I306" s="56"/>
      <c r="J306" s="56"/>
      <c r="K306" s="56"/>
      <c r="L306" s="56"/>
      <c r="M306" s="57"/>
      <c r="N306" s="57"/>
      <c r="O306" s="57"/>
      <c r="P306" s="57"/>
      <c r="Q306" s="57"/>
      <c r="R306" s="57"/>
      <c r="S306" s="57"/>
      <c r="T306" s="63"/>
      <c r="U306" s="63"/>
      <c r="V306" s="63"/>
      <c r="W306" s="63"/>
      <c r="X306" s="63"/>
      <c r="Y306" s="63"/>
      <c r="Z306" s="63"/>
      <c r="AA306" s="63"/>
      <c r="AB306" s="63"/>
      <c r="AC306" s="63"/>
      <c r="AD306" s="63"/>
      <c r="AE306" s="63"/>
      <c r="AF306" s="63"/>
      <c r="AG306" s="63"/>
      <c r="AH306" s="63"/>
      <c r="AI306" s="63"/>
      <c r="AJ306" s="63"/>
      <c r="AK306" s="64"/>
      <c r="AL306" s="60"/>
      <c r="AM306" s="61"/>
      <c r="AN306" s="61"/>
      <c r="AO306" s="61"/>
      <c r="AP306" s="61"/>
      <c r="AQ306" s="61"/>
      <c r="AR306" s="61"/>
      <c r="AS306" s="61"/>
      <c r="AT306" s="61"/>
      <c r="AU306" s="61"/>
      <c r="AV306" s="61"/>
      <c r="AW306" s="61"/>
      <c r="AX306" s="61"/>
      <c r="AY306" s="62"/>
    </row>
    <row r="307" spans="1:51" ht="24" customHeight="1" x14ac:dyDescent="0.2">
      <c r="A307" s="53">
        <v>7</v>
      </c>
      <c r="B307" s="54"/>
      <c r="C307" s="55"/>
      <c r="D307" s="56"/>
      <c r="E307" s="56"/>
      <c r="F307" s="56"/>
      <c r="G307" s="56"/>
      <c r="H307" s="56"/>
      <c r="I307" s="56"/>
      <c r="J307" s="56"/>
      <c r="K307" s="56"/>
      <c r="L307" s="56"/>
      <c r="M307" s="57"/>
      <c r="N307" s="57"/>
      <c r="O307" s="57"/>
      <c r="P307" s="57"/>
      <c r="Q307" s="57"/>
      <c r="R307" s="57"/>
      <c r="S307" s="57"/>
      <c r="T307" s="63"/>
      <c r="U307" s="63"/>
      <c r="V307" s="63"/>
      <c r="W307" s="63"/>
      <c r="X307" s="63"/>
      <c r="Y307" s="63"/>
      <c r="Z307" s="63"/>
      <c r="AA307" s="63"/>
      <c r="AB307" s="63"/>
      <c r="AC307" s="63"/>
      <c r="AD307" s="63"/>
      <c r="AE307" s="63"/>
      <c r="AF307" s="63"/>
      <c r="AG307" s="63"/>
      <c r="AH307" s="63"/>
      <c r="AI307" s="63"/>
      <c r="AJ307" s="63"/>
      <c r="AK307" s="64"/>
      <c r="AL307" s="60"/>
      <c r="AM307" s="61"/>
      <c r="AN307" s="61"/>
      <c r="AO307" s="61"/>
      <c r="AP307" s="61"/>
      <c r="AQ307" s="61"/>
      <c r="AR307" s="61"/>
      <c r="AS307" s="61"/>
      <c r="AT307" s="61"/>
      <c r="AU307" s="61"/>
      <c r="AV307" s="61"/>
      <c r="AW307" s="61"/>
      <c r="AX307" s="61"/>
      <c r="AY307" s="62"/>
    </row>
    <row r="308" spans="1:51" ht="24" customHeight="1" x14ac:dyDescent="0.2">
      <c r="A308" s="53">
        <v>8</v>
      </c>
      <c r="B308" s="54"/>
      <c r="C308" s="55"/>
      <c r="D308" s="56"/>
      <c r="E308" s="56"/>
      <c r="F308" s="56"/>
      <c r="G308" s="56"/>
      <c r="H308" s="56"/>
      <c r="I308" s="56"/>
      <c r="J308" s="56"/>
      <c r="K308" s="56"/>
      <c r="L308" s="56"/>
      <c r="M308" s="57"/>
      <c r="N308" s="57"/>
      <c r="O308" s="57"/>
      <c r="P308" s="57"/>
      <c r="Q308" s="57"/>
      <c r="R308" s="57"/>
      <c r="S308" s="57"/>
      <c r="T308" s="63"/>
      <c r="U308" s="63"/>
      <c r="V308" s="63"/>
      <c r="W308" s="63"/>
      <c r="X308" s="63"/>
      <c r="Y308" s="63"/>
      <c r="Z308" s="63"/>
      <c r="AA308" s="63"/>
      <c r="AB308" s="63"/>
      <c r="AC308" s="63"/>
      <c r="AD308" s="63"/>
      <c r="AE308" s="63"/>
      <c r="AF308" s="63"/>
      <c r="AG308" s="63"/>
      <c r="AH308" s="63"/>
      <c r="AI308" s="63"/>
      <c r="AJ308" s="63"/>
      <c r="AK308" s="64"/>
      <c r="AL308" s="60"/>
      <c r="AM308" s="61"/>
      <c r="AN308" s="61"/>
      <c r="AO308" s="61"/>
      <c r="AP308" s="61"/>
      <c r="AQ308" s="61"/>
      <c r="AR308" s="61"/>
      <c r="AS308" s="61"/>
      <c r="AT308" s="61"/>
      <c r="AU308" s="61"/>
      <c r="AV308" s="61"/>
      <c r="AW308" s="61"/>
      <c r="AX308" s="61"/>
      <c r="AY308" s="62"/>
    </row>
    <row r="309" spans="1:51" ht="24" customHeight="1" x14ac:dyDescent="0.2">
      <c r="A309" s="53">
        <v>9</v>
      </c>
      <c r="B309" s="54"/>
      <c r="C309" s="55"/>
      <c r="D309" s="56"/>
      <c r="E309" s="56"/>
      <c r="F309" s="56"/>
      <c r="G309" s="56"/>
      <c r="H309" s="56"/>
      <c r="I309" s="56"/>
      <c r="J309" s="56"/>
      <c r="K309" s="56"/>
      <c r="L309" s="56"/>
      <c r="M309" s="57"/>
      <c r="N309" s="57"/>
      <c r="O309" s="57"/>
      <c r="P309" s="57"/>
      <c r="Q309" s="57"/>
      <c r="R309" s="57"/>
      <c r="S309" s="57"/>
      <c r="T309" s="63"/>
      <c r="U309" s="63"/>
      <c r="V309" s="63"/>
      <c r="W309" s="63"/>
      <c r="X309" s="63"/>
      <c r="Y309" s="63"/>
      <c r="Z309" s="63"/>
      <c r="AA309" s="63"/>
      <c r="AB309" s="63"/>
      <c r="AC309" s="63"/>
      <c r="AD309" s="63"/>
      <c r="AE309" s="63"/>
      <c r="AF309" s="63"/>
      <c r="AG309" s="63"/>
      <c r="AH309" s="63"/>
      <c r="AI309" s="63"/>
      <c r="AJ309" s="63"/>
      <c r="AK309" s="64"/>
      <c r="AL309" s="60"/>
      <c r="AM309" s="61"/>
      <c r="AN309" s="61"/>
      <c r="AO309" s="61"/>
      <c r="AP309" s="61"/>
      <c r="AQ309" s="61"/>
      <c r="AR309" s="61"/>
      <c r="AS309" s="61"/>
      <c r="AT309" s="61"/>
      <c r="AU309" s="61"/>
      <c r="AV309" s="61"/>
      <c r="AW309" s="61"/>
      <c r="AX309" s="61"/>
      <c r="AY309" s="62"/>
    </row>
    <row r="310" spans="1:51" ht="24" customHeight="1" x14ac:dyDescent="0.2">
      <c r="A310" s="53">
        <v>10</v>
      </c>
      <c r="B310" s="54"/>
      <c r="C310" s="55"/>
      <c r="D310" s="56"/>
      <c r="E310" s="56"/>
      <c r="F310" s="56"/>
      <c r="G310" s="56"/>
      <c r="H310" s="56"/>
      <c r="I310" s="56"/>
      <c r="J310" s="56"/>
      <c r="K310" s="56"/>
      <c r="L310" s="56"/>
      <c r="M310" s="57"/>
      <c r="N310" s="57"/>
      <c r="O310" s="57"/>
      <c r="P310" s="57"/>
      <c r="Q310" s="57"/>
      <c r="R310" s="57"/>
      <c r="S310" s="57"/>
      <c r="T310" s="63"/>
      <c r="U310" s="63"/>
      <c r="V310" s="63"/>
      <c r="W310" s="63"/>
      <c r="X310" s="63"/>
      <c r="Y310" s="63"/>
      <c r="Z310" s="63"/>
      <c r="AA310" s="63"/>
      <c r="AB310" s="63"/>
      <c r="AC310" s="63"/>
      <c r="AD310" s="63"/>
      <c r="AE310" s="63"/>
      <c r="AF310" s="63"/>
      <c r="AG310" s="63"/>
      <c r="AH310" s="63"/>
      <c r="AI310" s="63"/>
      <c r="AJ310" s="63"/>
      <c r="AK310" s="64"/>
      <c r="AL310" s="60"/>
      <c r="AM310" s="61"/>
      <c r="AN310" s="61"/>
      <c r="AO310" s="61"/>
      <c r="AP310" s="61"/>
      <c r="AQ310" s="61"/>
      <c r="AR310" s="61"/>
      <c r="AS310" s="61"/>
      <c r="AT310" s="61"/>
      <c r="AU310" s="61"/>
      <c r="AV310" s="61"/>
      <c r="AW310" s="61"/>
      <c r="AX310" s="61"/>
      <c r="AY310" s="62"/>
    </row>
    <row r="311" spans="1:51" x14ac:dyDescent="0.2">
      <c r="A311" s="11"/>
      <c r="B311" s="11" t="s">
        <v>333</v>
      </c>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row>
    <row r="312" spans="1:51" ht="34.5" customHeight="1" x14ac:dyDescent="0.2">
      <c r="A312" s="65"/>
      <c r="B312" s="66"/>
      <c r="C312" s="53" t="s">
        <v>327</v>
      </c>
      <c r="D312" s="67"/>
      <c r="E312" s="67"/>
      <c r="F312" s="67"/>
      <c r="G312" s="67"/>
      <c r="H312" s="67"/>
      <c r="I312" s="67"/>
      <c r="J312" s="67"/>
      <c r="K312" s="67"/>
      <c r="L312" s="67"/>
      <c r="M312" s="68" t="s">
        <v>328</v>
      </c>
      <c r="N312" s="69"/>
      <c r="O312" s="69"/>
      <c r="P312" s="69"/>
      <c r="Q312" s="69"/>
      <c r="R312" s="69"/>
      <c r="S312" s="69"/>
      <c r="T312" s="67" t="s">
        <v>329</v>
      </c>
      <c r="U312" s="67"/>
      <c r="V312" s="67"/>
      <c r="W312" s="67"/>
      <c r="X312" s="67"/>
      <c r="Y312" s="67"/>
      <c r="Z312" s="67"/>
      <c r="AA312" s="67"/>
      <c r="AB312" s="67"/>
      <c r="AC312" s="67"/>
      <c r="AD312" s="67"/>
      <c r="AE312" s="67"/>
      <c r="AF312" s="67"/>
      <c r="AG312" s="67"/>
      <c r="AH312" s="67"/>
      <c r="AI312" s="67"/>
      <c r="AJ312" s="67"/>
      <c r="AK312" s="54"/>
      <c r="AL312" s="70" t="s">
        <v>330</v>
      </c>
      <c r="AM312" s="71"/>
      <c r="AN312" s="71"/>
      <c r="AO312" s="71"/>
      <c r="AP312" s="71"/>
      <c r="AQ312" s="71"/>
      <c r="AR312" s="71"/>
      <c r="AS312" s="71"/>
      <c r="AT312" s="71"/>
      <c r="AU312" s="71"/>
      <c r="AV312" s="71"/>
      <c r="AW312" s="71"/>
      <c r="AX312" s="71"/>
      <c r="AY312" s="72"/>
    </row>
    <row r="313" spans="1:51" ht="27.6" customHeight="1" x14ac:dyDescent="0.2">
      <c r="A313" s="53">
        <v>1</v>
      </c>
      <c r="B313" s="54"/>
      <c r="C313" s="55" t="s">
        <v>334</v>
      </c>
      <c r="D313" s="56"/>
      <c r="E313" s="56"/>
      <c r="F313" s="56"/>
      <c r="G313" s="56"/>
      <c r="H313" s="56"/>
      <c r="I313" s="56"/>
      <c r="J313" s="56"/>
      <c r="K313" s="56"/>
      <c r="L313" s="56"/>
      <c r="M313" s="57">
        <v>5010005007398</v>
      </c>
      <c r="N313" s="57"/>
      <c r="O313" s="57"/>
      <c r="P313" s="57"/>
      <c r="Q313" s="57"/>
      <c r="R313" s="57"/>
      <c r="S313" s="57"/>
      <c r="T313" s="58" t="s">
        <v>335</v>
      </c>
      <c r="U313" s="58"/>
      <c r="V313" s="58"/>
      <c r="W313" s="58"/>
      <c r="X313" s="58"/>
      <c r="Y313" s="58"/>
      <c r="Z313" s="58"/>
      <c r="AA313" s="58"/>
      <c r="AB313" s="58"/>
      <c r="AC313" s="58"/>
      <c r="AD313" s="58"/>
      <c r="AE313" s="58"/>
      <c r="AF313" s="58"/>
      <c r="AG313" s="58"/>
      <c r="AH313" s="58"/>
      <c r="AI313" s="58"/>
      <c r="AJ313" s="58"/>
      <c r="AK313" s="59"/>
      <c r="AL313" s="60">
        <v>22.75</v>
      </c>
      <c r="AM313" s="61"/>
      <c r="AN313" s="61"/>
      <c r="AO313" s="61"/>
      <c r="AP313" s="61"/>
      <c r="AQ313" s="61"/>
      <c r="AR313" s="61"/>
      <c r="AS313" s="61"/>
      <c r="AT313" s="61"/>
      <c r="AU313" s="61"/>
      <c r="AV313" s="61"/>
      <c r="AW313" s="61"/>
      <c r="AX313" s="61"/>
      <c r="AY313" s="62"/>
    </row>
    <row r="314" spans="1:51" ht="27.6" customHeight="1" x14ac:dyDescent="0.2">
      <c r="A314" s="53">
        <v>2</v>
      </c>
      <c r="B314" s="54"/>
      <c r="C314" s="55" t="s">
        <v>334</v>
      </c>
      <c r="D314" s="56"/>
      <c r="E314" s="56"/>
      <c r="F314" s="56"/>
      <c r="G314" s="56"/>
      <c r="H314" s="56"/>
      <c r="I314" s="56"/>
      <c r="J314" s="56"/>
      <c r="K314" s="56"/>
      <c r="L314" s="56"/>
      <c r="M314" s="57">
        <v>5010005007398</v>
      </c>
      <c r="N314" s="57"/>
      <c r="O314" s="57"/>
      <c r="P314" s="57"/>
      <c r="Q314" s="57"/>
      <c r="R314" s="57"/>
      <c r="S314" s="57"/>
      <c r="T314" s="58" t="s">
        <v>336</v>
      </c>
      <c r="U314" s="58"/>
      <c r="V314" s="58"/>
      <c r="W314" s="58"/>
      <c r="X314" s="58"/>
      <c r="Y314" s="58"/>
      <c r="Z314" s="58"/>
      <c r="AA314" s="58"/>
      <c r="AB314" s="58"/>
      <c r="AC314" s="58"/>
      <c r="AD314" s="58"/>
      <c r="AE314" s="58"/>
      <c r="AF314" s="58"/>
      <c r="AG314" s="58"/>
      <c r="AH314" s="58"/>
      <c r="AI314" s="58"/>
      <c r="AJ314" s="58"/>
      <c r="AK314" s="59"/>
      <c r="AL314" s="60">
        <v>19.11</v>
      </c>
      <c r="AM314" s="61"/>
      <c r="AN314" s="61"/>
      <c r="AO314" s="61"/>
      <c r="AP314" s="61"/>
      <c r="AQ314" s="61"/>
      <c r="AR314" s="61"/>
      <c r="AS314" s="61"/>
      <c r="AT314" s="61"/>
      <c r="AU314" s="61"/>
      <c r="AV314" s="61"/>
      <c r="AW314" s="61"/>
      <c r="AX314" s="61"/>
      <c r="AY314" s="62"/>
    </row>
    <row r="315" spans="1:51" ht="27.6" customHeight="1" x14ac:dyDescent="0.2">
      <c r="A315" s="53">
        <v>3</v>
      </c>
      <c r="B315" s="54"/>
      <c r="C315" s="55" t="s">
        <v>334</v>
      </c>
      <c r="D315" s="56"/>
      <c r="E315" s="56"/>
      <c r="F315" s="56"/>
      <c r="G315" s="56"/>
      <c r="H315" s="56"/>
      <c r="I315" s="56"/>
      <c r="J315" s="56"/>
      <c r="K315" s="56"/>
      <c r="L315" s="56"/>
      <c r="M315" s="57">
        <v>5010005007398</v>
      </c>
      <c r="N315" s="57"/>
      <c r="O315" s="57"/>
      <c r="P315" s="57"/>
      <c r="Q315" s="57"/>
      <c r="R315" s="57"/>
      <c r="S315" s="57"/>
      <c r="T315" s="58" t="s">
        <v>337</v>
      </c>
      <c r="U315" s="58"/>
      <c r="V315" s="58"/>
      <c r="W315" s="58"/>
      <c r="X315" s="58"/>
      <c r="Y315" s="58"/>
      <c r="Z315" s="58"/>
      <c r="AA315" s="58"/>
      <c r="AB315" s="58"/>
      <c r="AC315" s="58"/>
      <c r="AD315" s="58"/>
      <c r="AE315" s="58"/>
      <c r="AF315" s="58"/>
      <c r="AG315" s="58"/>
      <c r="AH315" s="58"/>
      <c r="AI315" s="58"/>
      <c r="AJ315" s="58"/>
      <c r="AK315" s="59"/>
      <c r="AL315" s="60">
        <v>18.2</v>
      </c>
      <c r="AM315" s="61"/>
      <c r="AN315" s="61"/>
      <c r="AO315" s="61"/>
      <c r="AP315" s="61"/>
      <c r="AQ315" s="61"/>
      <c r="AR315" s="61"/>
      <c r="AS315" s="61"/>
      <c r="AT315" s="61"/>
      <c r="AU315" s="61"/>
      <c r="AV315" s="61"/>
      <c r="AW315" s="61"/>
      <c r="AX315" s="61"/>
      <c r="AY315" s="62"/>
    </row>
    <row r="316" spans="1:51" ht="27.6" customHeight="1" x14ac:dyDescent="0.2">
      <c r="A316" s="53">
        <v>4</v>
      </c>
      <c r="B316" s="54"/>
      <c r="C316" s="55" t="s">
        <v>334</v>
      </c>
      <c r="D316" s="56"/>
      <c r="E316" s="56"/>
      <c r="F316" s="56"/>
      <c r="G316" s="56"/>
      <c r="H316" s="56"/>
      <c r="I316" s="56"/>
      <c r="J316" s="56"/>
      <c r="K316" s="56"/>
      <c r="L316" s="56"/>
      <c r="M316" s="57">
        <v>5010005007398</v>
      </c>
      <c r="N316" s="57"/>
      <c r="O316" s="57"/>
      <c r="P316" s="57"/>
      <c r="Q316" s="57"/>
      <c r="R316" s="57"/>
      <c r="S316" s="57"/>
      <c r="T316" s="58" t="s">
        <v>338</v>
      </c>
      <c r="U316" s="58"/>
      <c r="V316" s="58"/>
      <c r="W316" s="58"/>
      <c r="X316" s="58"/>
      <c r="Y316" s="58"/>
      <c r="Z316" s="58"/>
      <c r="AA316" s="58"/>
      <c r="AB316" s="58"/>
      <c r="AC316" s="58"/>
      <c r="AD316" s="58"/>
      <c r="AE316" s="58"/>
      <c r="AF316" s="58"/>
      <c r="AG316" s="58"/>
      <c r="AH316" s="58"/>
      <c r="AI316" s="58"/>
      <c r="AJ316" s="58"/>
      <c r="AK316" s="59"/>
      <c r="AL316" s="60">
        <v>17.172999999999998</v>
      </c>
      <c r="AM316" s="61"/>
      <c r="AN316" s="61"/>
      <c r="AO316" s="61"/>
      <c r="AP316" s="61"/>
      <c r="AQ316" s="61"/>
      <c r="AR316" s="61"/>
      <c r="AS316" s="61"/>
      <c r="AT316" s="61"/>
      <c r="AU316" s="61"/>
      <c r="AV316" s="61"/>
      <c r="AW316" s="61"/>
      <c r="AX316" s="61"/>
      <c r="AY316" s="62"/>
    </row>
    <row r="317" spans="1:51" ht="27.6" customHeight="1" x14ac:dyDescent="0.2">
      <c r="A317" s="53">
        <v>5</v>
      </c>
      <c r="B317" s="54"/>
      <c r="C317" s="55" t="s">
        <v>334</v>
      </c>
      <c r="D317" s="56"/>
      <c r="E317" s="56"/>
      <c r="F317" s="56"/>
      <c r="G317" s="56"/>
      <c r="H317" s="56"/>
      <c r="I317" s="56"/>
      <c r="J317" s="56"/>
      <c r="K317" s="56"/>
      <c r="L317" s="56"/>
      <c r="M317" s="57">
        <v>5010005007398</v>
      </c>
      <c r="N317" s="57"/>
      <c r="O317" s="57"/>
      <c r="P317" s="57"/>
      <c r="Q317" s="57"/>
      <c r="R317" s="57"/>
      <c r="S317" s="57"/>
      <c r="T317" s="58" t="s">
        <v>339</v>
      </c>
      <c r="U317" s="58"/>
      <c r="V317" s="58"/>
      <c r="W317" s="58"/>
      <c r="X317" s="58"/>
      <c r="Y317" s="58"/>
      <c r="Z317" s="58"/>
      <c r="AA317" s="58"/>
      <c r="AB317" s="58"/>
      <c r="AC317" s="58"/>
      <c r="AD317" s="58"/>
      <c r="AE317" s="58"/>
      <c r="AF317" s="58"/>
      <c r="AG317" s="58"/>
      <c r="AH317" s="58"/>
      <c r="AI317" s="58"/>
      <c r="AJ317" s="58"/>
      <c r="AK317" s="59"/>
      <c r="AL317" s="60">
        <v>16.431999999999999</v>
      </c>
      <c r="AM317" s="61"/>
      <c r="AN317" s="61"/>
      <c r="AO317" s="61"/>
      <c r="AP317" s="61"/>
      <c r="AQ317" s="61"/>
      <c r="AR317" s="61"/>
      <c r="AS317" s="61"/>
      <c r="AT317" s="61"/>
      <c r="AU317" s="61"/>
      <c r="AV317" s="61"/>
      <c r="AW317" s="61"/>
      <c r="AX317" s="61"/>
      <c r="AY317" s="62"/>
    </row>
    <row r="318" spans="1:51" ht="27.6" customHeight="1" x14ac:dyDescent="0.2">
      <c r="A318" s="53">
        <v>6</v>
      </c>
      <c r="B318" s="54"/>
      <c r="C318" s="55" t="s">
        <v>334</v>
      </c>
      <c r="D318" s="56"/>
      <c r="E318" s="56"/>
      <c r="F318" s="56"/>
      <c r="G318" s="56"/>
      <c r="H318" s="56"/>
      <c r="I318" s="56"/>
      <c r="J318" s="56"/>
      <c r="K318" s="56"/>
      <c r="L318" s="56"/>
      <c r="M318" s="57">
        <v>5010005007398</v>
      </c>
      <c r="N318" s="57"/>
      <c r="O318" s="57"/>
      <c r="P318" s="57"/>
      <c r="Q318" s="57"/>
      <c r="R318" s="57"/>
      <c r="S318" s="57"/>
      <c r="T318" s="58" t="s">
        <v>340</v>
      </c>
      <c r="U318" s="58"/>
      <c r="V318" s="58"/>
      <c r="W318" s="58"/>
      <c r="X318" s="58"/>
      <c r="Y318" s="58"/>
      <c r="Z318" s="58"/>
      <c r="AA318" s="58"/>
      <c r="AB318" s="58"/>
      <c r="AC318" s="58"/>
      <c r="AD318" s="58"/>
      <c r="AE318" s="58"/>
      <c r="AF318" s="58"/>
      <c r="AG318" s="58"/>
      <c r="AH318" s="58"/>
      <c r="AI318" s="58"/>
      <c r="AJ318" s="58"/>
      <c r="AK318" s="59"/>
      <c r="AL318" s="60">
        <v>14.95</v>
      </c>
      <c r="AM318" s="61"/>
      <c r="AN318" s="61"/>
      <c r="AO318" s="61"/>
      <c r="AP318" s="61"/>
      <c r="AQ318" s="61"/>
      <c r="AR318" s="61"/>
      <c r="AS318" s="61"/>
      <c r="AT318" s="61"/>
      <c r="AU318" s="61"/>
      <c r="AV318" s="61"/>
      <c r="AW318" s="61"/>
      <c r="AX318" s="61"/>
      <c r="AY318" s="62"/>
    </row>
    <row r="319" spans="1:51" ht="27.6" customHeight="1" x14ac:dyDescent="0.2">
      <c r="A319" s="53">
        <v>7</v>
      </c>
      <c r="B319" s="54"/>
      <c r="C319" s="55" t="s">
        <v>334</v>
      </c>
      <c r="D319" s="56"/>
      <c r="E319" s="56"/>
      <c r="F319" s="56"/>
      <c r="G319" s="56"/>
      <c r="H319" s="56"/>
      <c r="I319" s="56"/>
      <c r="J319" s="56"/>
      <c r="K319" s="56"/>
      <c r="L319" s="56"/>
      <c r="M319" s="57">
        <v>5010005007398</v>
      </c>
      <c r="N319" s="57"/>
      <c r="O319" s="57"/>
      <c r="P319" s="57"/>
      <c r="Q319" s="57"/>
      <c r="R319" s="57"/>
      <c r="S319" s="57"/>
      <c r="T319" s="58" t="s">
        <v>341</v>
      </c>
      <c r="U319" s="58"/>
      <c r="V319" s="58"/>
      <c r="W319" s="58"/>
      <c r="X319" s="58"/>
      <c r="Y319" s="58"/>
      <c r="Z319" s="58"/>
      <c r="AA319" s="58"/>
      <c r="AB319" s="58"/>
      <c r="AC319" s="58"/>
      <c r="AD319" s="58"/>
      <c r="AE319" s="58"/>
      <c r="AF319" s="58"/>
      <c r="AG319" s="58"/>
      <c r="AH319" s="58"/>
      <c r="AI319" s="58"/>
      <c r="AJ319" s="58"/>
      <c r="AK319" s="59"/>
      <c r="AL319" s="60">
        <v>13.65</v>
      </c>
      <c r="AM319" s="61"/>
      <c r="AN319" s="61"/>
      <c r="AO319" s="61"/>
      <c r="AP319" s="61"/>
      <c r="AQ319" s="61"/>
      <c r="AR319" s="61"/>
      <c r="AS319" s="61"/>
      <c r="AT319" s="61"/>
      <c r="AU319" s="61"/>
      <c r="AV319" s="61"/>
      <c r="AW319" s="61"/>
      <c r="AX319" s="61"/>
      <c r="AY319" s="62"/>
    </row>
    <row r="320" spans="1:51" ht="27.6" customHeight="1" x14ac:dyDescent="0.2">
      <c r="A320" s="53">
        <v>8</v>
      </c>
      <c r="B320" s="54"/>
      <c r="C320" s="55" t="s">
        <v>334</v>
      </c>
      <c r="D320" s="56"/>
      <c r="E320" s="56"/>
      <c r="F320" s="56"/>
      <c r="G320" s="56"/>
      <c r="H320" s="56"/>
      <c r="I320" s="56"/>
      <c r="J320" s="56"/>
      <c r="K320" s="56"/>
      <c r="L320" s="56"/>
      <c r="M320" s="57">
        <v>5010005007398</v>
      </c>
      <c r="N320" s="57"/>
      <c r="O320" s="57"/>
      <c r="P320" s="57"/>
      <c r="Q320" s="57"/>
      <c r="R320" s="57"/>
      <c r="S320" s="57"/>
      <c r="T320" s="58" t="s">
        <v>342</v>
      </c>
      <c r="U320" s="58"/>
      <c r="V320" s="58"/>
      <c r="W320" s="58"/>
      <c r="X320" s="58"/>
      <c r="Y320" s="58"/>
      <c r="Z320" s="58"/>
      <c r="AA320" s="58"/>
      <c r="AB320" s="58"/>
      <c r="AC320" s="58"/>
      <c r="AD320" s="58"/>
      <c r="AE320" s="58"/>
      <c r="AF320" s="58"/>
      <c r="AG320" s="58"/>
      <c r="AH320" s="58"/>
      <c r="AI320" s="58"/>
      <c r="AJ320" s="58"/>
      <c r="AK320" s="59"/>
      <c r="AL320" s="60">
        <v>13.39</v>
      </c>
      <c r="AM320" s="61"/>
      <c r="AN320" s="61"/>
      <c r="AO320" s="61"/>
      <c r="AP320" s="61"/>
      <c r="AQ320" s="61"/>
      <c r="AR320" s="61"/>
      <c r="AS320" s="61"/>
      <c r="AT320" s="61"/>
      <c r="AU320" s="61"/>
      <c r="AV320" s="61"/>
      <c r="AW320" s="61"/>
      <c r="AX320" s="61"/>
      <c r="AY320" s="62"/>
    </row>
    <row r="321" spans="1:51" ht="27.6" customHeight="1" x14ac:dyDescent="0.2">
      <c r="A321" s="53">
        <v>9</v>
      </c>
      <c r="B321" s="54"/>
      <c r="C321" s="55" t="s">
        <v>334</v>
      </c>
      <c r="D321" s="56"/>
      <c r="E321" s="56"/>
      <c r="F321" s="56"/>
      <c r="G321" s="56"/>
      <c r="H321" s="56"/>
      <c r="I321" s="56"/>
      <c r="J321" s="56"/>
      <c r="K321" s="56"/>
      <c r="L321" s="56"/>
      <c r="M321" s="57">
        <v>5010005007398</v>
      </c>
      <c r="N321" s="57"/>
      <c r="O321" s="57"/>
      <c r="P321" s="57"/>
      <c r="Q321" s="57"/>
      <c r="R321" s="57"/>
      <c r="S321" s="57"/>
      <c r="T321" s="58" t="s">
        <v>343</v>
      </c>
      <c r="U321" s="58"/>
      <c r="V321" s="58"/>
      <c r="W321" s="58"/>
      <c r="X321" s="58"/>
      <c r="Y321" s="58"/>
      <c r="Z321" s="58"/>
      <c r="AA321" s="58"/>
      <c r="AB321" s="58"/>
      <c r="AC321" s="58"/>
      <c r="AD321" s="58"/>
      <c r="AE321" s="58"/>
      <c r="AF321" s="58"/>
      <c r="AG321" s="58"/>
      <c r="AH321" s="58"/>
      <c r="AI321" s="58"/>
      <c r="AJ321" s="58"/>
      <c r="AK321" s="59"/>
      <c r="AL321" s="60">
        <v>13</v>
      </c>
      <c r="AM321" s="61"/>
      <c r="AN321" s="61"/>
      <c r="AO321" s="61"/>
      <c r="AP321" s="61"/>
      <c r="AQ321" s="61"/>
      <c r="AR321" s="61"/>
      <c r="AS321" s="61"/>
      <c r="AT321" s="61"/>
      <c r="AU321" s="61"/>
      <c r="AV321" s="61"/>
      <c r="AW321" s="61"/>
      <c r="AX321" s="61"/>
      <c r="AY321" s="62"/>
    </row>
    <row r="322" spans="1:51" ht="27.6" customHeight="1" x14ac:dyDescent="0.2">
      <c r="A322" s="53">
        <v>10</v>
      </c>
      <c r="B322" s="54"/>
      <c r="C322" s="55" t="s">
        <v>334</v>
      </c>
      <c r="D322" s="56"/>
      <c r="E322" s="56"/>
      <c r="F322" s="56"/>
      <c r="G322" s="56"/>
      <c r="H322" s="56"/>
      <c r="I322" s="56"/>
      <c r="J322" s="56"/>
      <c r="K322" s="56"/>
      <c r="L322" s="56"/>
      <c r="M322" s="57">
        <v>5010005007398</v>
      </c>
      <c r="N322" s="57"/>
      <c r="O322" s="57"/>
      <c r="P322" s="57"/>
      <c r="Q322" s="57"/>
      <c r="R322" s="57"/>
      <c r="S322" s="57"/>
      <c r="T322" s="58" t="s">
        <v>344</v>
      </c>
      <c r="U322" s="58"/>
      <c r="V322" s="58"/>
      <c r="W322" s="58"/>
      <c r="X322" s="58"/>
      <c r="Y322" s="58"/>
      <c r="Z322" s="58"/>
      <c r="AA322" s="58"/>
      <c r="AB322" s="58"/>
      <c r="AC322" s="58"/>
      <c r="AD322" s="58"/>
      <c r="AE322" s="58"/>
      <c r="AF322" s="58"/>
      <c r="AG322" s="58"/>
      <c r="AH322" s="58"/>
      <c r="AI322" s="58"/>
      <c r="AJ322" s="58"/>
      <c r="AK322" s="59"/>
      <c r="AL322" s="60">
        <v>12.9025</v>
      </c>
      <c r="AM322" s="61"/>
      <c r="AN322" s="61"/>
      <c r="AO322" s="61"/>
      <c r="AP322" s="61"/>
      <c r="AQ322" s="61"/>
      <c r="AR322" s="61"/>
      <c r="AS322" s="61"/>
      <c r="AT322" s="61"/>
      <c r="AU322" s="61"/>
      <c r="AV322" s="61"/>
      <c r="AW322" s="61"/>
      <c r="AX322" s="61"/>
      <c r="AY322" s="62"/>
    </row>
    <row r="323" spans="1:51" ht="27.6" customHeight="1" x14ac:dyDescent="0.2">
      <c r="A323" s="53">
        <v>11</v>
      </c>
      <c r="B323" s="54"/>
      <c r="C323" s="55" t="s">
        <v>334</v>
      </c>
      <c r="D323" s="56"/>
      <c r="E323" s="56"/>
      <c r="F323" s="56"/>
      <c r="G323" s="56"/>
      <c r="H323" s="56"/>
      <c r="I323" s="56"/>
      <c r="J323" s="56"/>
      <c r="K323" s="56"/>
      <c r="L323" s="56"/>
      <c r="M323" s="57">
        <v>5010005007398</v>
      </c>
      <c r="N323" s="57"/>
      <c r="O323" s="57"/>
      <c r="P323" s="57"/>
      <c r="Q323" s="57"/>
      <c r="R323" s="57"/>
      <c r="S323" s="57"/>
      <c r="T323" s="58" t="s">
        <v>345</v>
      </c>
      <c r="U323" s="58"/>
      <c r="V323" s="58"/>
      <c r="W323" s="58"/>
      <c r="X323" s="58"/>
      <c r="Y323" s="58"/>
      <c r="Z323" s="58"/>
      <c r="AA323" s="58"/>
      <c r="AB323" s="58"/>
      <c r="AC323" s="58"/>
      <c r="AD323" s="58"/>
      <c r="AE323" s="58"/>
      <c r="AF323" s="58"/>
      <c r="AG323" s="58"/>
      <c r="AH323" s="58"/>
      <c r="AI323" s="58"/>
      <c r="AJ323" s="58"/>
      <c r="AK323" s="59"/>
      <c r="AL323" s="60">
        <v>12.35</v>
      </c>
      <c r="AM323" s="61"/>
      <c r="AN323" s="61"/>
      <c r="AO323" s="61"/>
      <c r="AP323" s="61"/>
      <c r="AQ323" s="61"/>
      <c r="AR323" s="61"/>
      <c r="AS323" s="61"/>
      <c r="AT323" s="61"/>
      <c r="AU323" s="61"/>
      <c r="AV323" s="61"/>
      <c r="AW323" s="61"/>
      <c r="AX323" s="61"/>
      <c r="AY323" s="62"/>
    </row>
    <row r="324" spans="1:51" ht="27.6" customHeight="1" x14ac:dyDescent="0.2">
      <c r="A324" s="53">
        <v>12</v>
      </c>
      <c r="B324" s="54"/>
      <c r="C324" s="55" t="s">
        <v>334</v>
      </c>
      <c r="D324" s="56"/>
      <c r="E324" s="56"/>
      <c r="F324" s="56"/>
      <c r="G324" s="56"/>
      <c r="H324" s="56"/>
      <c r="I324" s="56"/>
      <c r="J324" s="56"/>
      <c r="K324" s="56"/>
      <c r="L324" s="56"/>
      <c r="M324" s="57">
        <v>5010005007398</v>
      </c>
      <c r="N324" s="57"/>
      <c r="O324" s="57"/>
      <c r="P324" s="57"/>
      <c r="Q324" s="57"/>
      <c r="R324" s="57"/>
      <c r="S324" s="57"/>
      <c r="T324" s="58" t="s">
        <v>346</v>
      </c>
      <c r="U324" s="58"/>
      <c r="V324" s="58"/>
      <c r="W324" s="58"/>
      <c r="X324" s="58"/>
      <c r="Y324" s="58"/>
      <c r="Z324" s="58"/>
      <c r="AA324" s="58"/>
      <c r="AB324" s="58"/>
      <c r="AC324" s="58"/>
      <c r="AD324" s="58"/>
      <c r="AE324" s="58"/>
      <c r="AF324" s="58"/>
      <c r="AG324" s="58"/>
      <c r="AH324" s="58"/>
      <c r="AI324" s="58"/>
      <c r="AJ324" s="58"/>
      <c r="AK324" s="59"/>
      <c r="AL324" s="60">
        <v>12.136799999999999</v>
      </c>
      <c r="AM324" s="61"/>
      <c r="AN324" s="61"/>
      <c r="AO324" s="61"/>
      <c r="AP324" s="61"/>
      <c r="AQ324" s="61"/>
      <c r="AR324" s="61"/>
      <c r="AS324" s="61"/>
      <c r="AT324" s="61"/>
      <c r="AU324" s="61"/>
      <c r="AV324" s="61"/>
      <c r="AW324" s="61"/>
      <c r="AX324" s="61"/>
      <c r="AY324" s="62"/>
    </row>
    <row r="325" spans="1:51" ht="27.6" customHeight="1" x14ac:dyDescent="0.2">
      <c r="A325" s="53">
        <v>13</v>
      </c>
      <c r="B325" s="54"/>
      <c r="C325" s="55" t="s">
        <v>334</v>
      </c>
      <c r="D325" s="56"/>
      <c r="E325" s="56"/>
      <c r="F325" s="56"/>
      <c r="G325" s="56"/>
      <c r="H325" s="56"/>
      <c r="I325" s="56"/>
      <c r="J325" s="56"/>
      <c r="K325" s="56"/>
      <c r="L325" s="56"/>
      <c r="M325" s="57">
        <v>5010005007398</v>
      </c>
      <c r="N325" s="57"/>
      <c r="O325" s="57"/>
      <c r="P325" s="57"/>
      <c r="Q325" s="57"/>
      <c r="R325" s="57"/>
      <c r="S325" s="57"/>
      <c r="T325" s="58" t="s">
        <v>347</v>
      </c>
      <c r="U325" s="58"/>
      <c r="V325" s="58"/>
      <c r="W325" s="58"/>
      <c r="X325" s="58"/>
      <c r="Y325" s="58"/>
      <c r="Z325" s="58"/>
      <c r="AA325" s="58"/>
      <c r="AB325" s="58"/>
      <c r="AC325" s="58"/>
      <c r="AD325" s="58"/>
      <c r="AE325" s="58"/>
      <c r="AF325" s="58"/>
      <c r="AG325" s="58"/>
      <c r="AH325" s="58"/>
      <c r="AI325" s="58"/>
      <c r="AJ325" s="58"/>
      <c r="AK325" s="59"/>
      <c r="AL325" s="60">
        <v>12.077</v>
      </c>
      <c r="AM325" s="61"/>
      <c r="AN325" s="61"/>
      <c r="AO325" s="61"/>
      <c r="AP325" s="61"/>
      <c r="AQ325" s="61"/>
      <c r="AR325" s="61"/>
      <c r="AS325" s="61"/>
      <c r="AT325" s="61"/>
      <c r="AU325" s="61"/>
      <c r="AV325" s="61"/>
      <c r="AW325" s="61"/>
      <c r="AX325" s="61"/>
      <c r="AY325" s="62"/>
    </row>
    <row r="326" spans="1:51" ht="27.6" customHeight="1" x14ac:dyDescent="0.2">
      <c r="A326" s="53">
        <v>14</v>
      </c>
      <c r="B326" s="54"/>
      <c r="C326" s="55" t="s">
        <v>334</v>
      </c>
      <c r="D326" s="56"/>
      <c r="E326" s="56"/>
      <c r="F326" s="56"/>
      <c r="G326" s="56"/>
      <c r="H326" s="56"/>
      <c r="I326" s="56"/>
      <c r="J326" s="56"/>
      <c r="K326" s="56"/>
      <c r="L326" s="56"/>
      <c r="M326" s="57">
        <v>5010005007398</v>
      </c>
      <c r="N326" s="57"/>
      <c r="O326" s="57"/>
      <c r="P326" s="57"/>
      <c r="Q326" s="57"/>
      <c r="R326" s="57"/>
      <c r="S326" s="57"/>
      <c r="T326" s="58" t="s">
        <v>348</v>
      </c>
      <c r="U326" s="58"/>
      <c r="V326" s="58"/>
      <c r="W326" s="58"/>
      <c r="X326" s="58"/>
      <c r="Y326" s="58"/>
      <c r="Z326" s="58"/>
      <c r="AA326" s="58"/>
      <c r="AB326" s="58"/>
      <c r="AC326" s="58"/>
      <c r="AD326" s="58"/>
      <c r="AE326" s="58"/>
      <c r="AF326" s="58"/>
      <c r="AG326" s="58"/>
      <c r="AH326" s="58"/>
      <c r="AI326" s="58"/>
      <c r="AJ326" s="58"/>
      <c r="AK326" s="59"/>
      <c r="AL326" s="60">
        <v>11.83</v>
      </c>
      <c r="AM326" s="61"/>
      <c r="AN326" s="61"/>
      <c r="AO326" s="61"/>
      <c r="AP326" s="61"/>
      <c r="AQ326" s="61"/>
      <c r="AR326" s="61"/>
      <c r="AS326" s="61"/>
      <c r="AT326" s="61"/>
      <c r="AU326" s="61"/>
      <c r="AV326" s="61"/>
      <c r="AW326" s="61"/>
      <c r="AX326" s="61"/>
      <c r="AY326" s="62"/>
    </row>
    <row r="327" spans="1:51" ht="27.6" customHeight="1" x14ac:dyDescent="0.2">
      <c r="A327" s="53">
        <v>15</v>
      </c>
      <c r="B327" s="54"/>
      <c r="C327" s="55" t="s">
        <v>334</v>
      </c>
      <c r="D327" s="56"/>
      <c r="E327" s="56"/>
      <c r="F327" s="56"/>
      <c r="G327" s="56"/>
      <c r="H327" s="56"/>
      <c r="I327" s="56"/>
      <c r="J327" s="56"/>
      <c r="K327" s="56"/>
      <c r="L327" s="56"/>
      <c r="M327" s="57">
        <v>5010005007398</v>
      </c>
      <c r="N327" s="57"/>
      <c r="O327" s="57"/>
      <c r="P327" s="57"/>
      <c r="Q327" s="57"/>
      <c r="R327" s="57"/>
      <c r="S327" s="57"/>
      <c r="T327" s="58" t="s">
        <v>349</v>
      </c>
      <c r="U327" s="58"/>
      <c r="V327" s="58"/>
      <c r="W327" s="58"/>
      <c r="X327" s="58"/>
      <c r="Y327" s="58"/>
      <c r="Z327" s="58"/>
      <c r="AA327" s="58"/>
      <c r="AB327" s="58"/>
      <c r="AC327" s="58"/>
      <c r="AD327" s="58"/>
      <c r="AE327" s="58"/>
      <c r="AF327" s="58"/>
      <c r="AG327" s="58"/>
      <c r="AH327" s="58"/>
      <c r="AI327" s="58"/>
      <c r="AJ327" s="58"/>
      <c r="AK327" s="59"/>
      <c r="AL327" s="60">
        <v>11.44</v>
      </c>
      <c r="AM327" s="61"/>
      <c r="AN327" s="61"/>
      <c r="AO327" s="61"/>
      <c r="AP327" s="61"/>
      <c r="AQ327" s="61"/>
      <c r="AR327" s="61"/>
      <c r="AS327" s="61"/>
      <c r="AT327" s="61"/>
      <c r="AU327" s="61"/>
      <c r="AV327" s="61"/>
      <c r="AW327" s="61"/>
      <c r="AX327" s="61"/>
      <c r="AY327" s="62"/>
    </row>
    <row r="328" spans="1:51" ht="27.6" customHeight="1" x14ac:dyDescent="0.2">
      <c r="A328" s="53">
        <v>16</v>
      </c>
      <c r="B328" s="54"/>
      <c r="C328" s="55" t="s">
        <v>334</v>
      </c>
      <c r="D328" s="56"/>
      <c r="E328" s="56"/>
      <c r="F328" s="56"/>
      <c r="G328" s="56"/>
      <c r="H328" s="56"/>
      <c r="I328" s="56"/>
      <c r="J328" s="56"/>
      <c r="K328" s="56"/>
      <c r="L328" s="56"/>
      <c r="M328" s="57">
        <v>5010005007398</v>
      </c>
      <c r="N328" s="57"/>
      <c r="O328" s="57"/>
      <c r="P328" s="57"/>
      <c r="Q328" s="57"/>
      <c r="R328" s="57"/>
      <c r="S328" s="57"/>
      <c r="T328" s="58" t="s">
        <v>350</v>
      </c>
      <c r="U328" s="58"/>
      <c r="V328" s="58"/>
      <c r="W328" s="58"/>
      <c r="X328" s="58"/>
      <c r="Y328" s="58"/>
      <c r="Z328" s="58"/>
      <c r="AA328" s="58"/>
      <c r="AB328" s="58"/>
      <c r="AC328" s="58"/>
      <c r="AD328" s="58"/>
      <c r="AE328" s="58"/>
      <c r="AF328" s="58"/>
      <c r="AG328" s="58"/>
      <c r="AH328" s="58"/>
      <c r="AI328" s="58"/>
      <c r="AJ328" s="58"/>
      <c r="AK328" s="59"/>
      <c r="AL328" s="60">
        <v>11.4114</v>
      </c>
      <c r="AM328" s="61"/>
      <c r="AN328" s="61"/>
      <c r="AO328" s="61"/>
      <c r="AP328" s="61"/>
      <c r="AQ328" s="61"/>
      <c r="AR328" s="61"/>
      <c r="AS328" s="61"/>
      <c r="AT328" s="61"/>
      <c r="AU328" s="61"/>
      <c r="AV328" s="61"/>
      <c r="AW328" s="61"/>
      <c r="AX328" s="61"/>
      <c r="AY328" s="62"/>
    </row>
    <row r="329" spans="1:51" ht="27.6" customHeight="1" x14ac:dyDescent="0.2">
      <c r="A329" s="53">
        <v>17</v>
      </c>
      <c r="B329" s="54"/>
      <c r="C329" s="55" t="s">
        <v>334</v>
      </c>
      <c r="D329" s="56"/>
      <c r="E329" s="56"/>
      <c r="F329" s="56"/>
      <c r="G329" s="56"/>
      <c r="H329" s="56"/>
      <c r="I329" s="56"/>
      <c r="J329" s="56"/>
      <c r="K329" s="56"/>
      <c r="L329" s="56"/>
      <c r="M329" s="57">
        <v>5010005007398</v>
      </c>
      <c r="N329" s="57"/>
      <c r="O329" s="57"/>
      <c r="P329" s="57"/>
      <c r="Q329" s="57"/>
      <c r="R329" s="57"/>
      <c r="S329" s="57"/>
      <c r="T329" s="58" t="s">
        <v>351</v>
      </c>
      <c r="U329" s="58"/>
      <c r="V329" s="58"/>
      <c r="W329" s="58"/>
      <c r="X329" s="58"/>
      <c r="Y329" s="58"/>
      <c r="Z329" s="58"/>
      <c r="AA329" s="58"/>
      <c r="AB329" s="58"/>
      <c r="AC329" s="58"/>
      <c r="AD329" s="58"/>
      <c r="AE329" s="58"/>
      <c r="AF329" s="58"/>
      <c r="AG329" s="58"/>
      <c r="AH329" s="58"/>
      <c r="AI329" s="58"/>
      <c r="AJ329" s="58"/>
      <c r="AK329" s="59"/>
      <c r="AL329" s="60">
        <v>11.3672</v>
      </c>
      <c r="AM329" s="61"/>
      <c r="AN329" s="61"/>
      <c r="AO329" s="61"/>
      <c r="AP329" s="61"/>
      <c r="AQ329" s="61"/>
      <c r="AR329" s="61"/>
      <c r="AS329" s="61"/>
      <c r="AT329" s="61"/>
      <c r="AU329" s="61"/>
      <c r="AV329" s="61"/>
      <c r="AW329" s="61"/>
      <c r="AX329" s="61"/>
      <c r="AY329" s="62"/>
    </row>
    <row r="330" spans="1:51" ht="27.6" customHeight="1" x14ac:dyDescent="0.2">
      <c r="A330" s="53">
        <v>18</v>
      </c>
      <c r="B330" s="54"/>
      <c r="C330" s="55" t="s">
        <v>334</v>
      </c>
      <c r="D330" s="56"/>
      <c r="E330" s="56"/>
      <c r="F330" s="56"/>
      <c r="G330" s="56"/>
      <c r="H330" s="56"/>
      <c r="I330" s="56"/>
      <c r="J330" s="56"/>
      <c r="K330" s="56"/>
      <c r="L330" s="56"/>
      <c r="M330" s="57">
        <v>5010005007398</v>
      </c>
      <c r="N330" s="57"/>
      <c r="O330" s="57"/>
      <c r="P330" s="57"/>
      <c r="Q330" s="57"/>
      <c r="R330" s="57"/>
      <c r="S330" s="57"/>
      <c r="T330" s="58" t="s">
        <v>352</v>
      </c>
      <c r="U330" s="58"/>
      <c r="V330" s="58"/>
      <c r="W330" s="58"/>
      <c r="X330" s="58"/>
      <c r="Y330" s="58"/>
      <c r="Z330" s="58"/>
      <c r="AA330" s="58"/>
      <c r="AB330" s="58"/>
      <c r="AC330" s="58"/>
      <c r="AD330" s="58"/>
      <c r="AE330" s="58"/>
      <c r="AF330" s="58"/>
      <c r="AG330" s="58"/>
      <c r="AH330" s="58"/>
      <c r="AI330" s="58"/>
      <c r="AJ330" s="58"/>
      <c r="AK330" s="59"/>
      <c r="AL330" s="60">
        <v>11.18</v>
      </c>
      <c r="AM330" s="61"/>
      <c r="AN330" s="61"/>
      <c r="AO330" s="61"/>
      <c r="AP330" s="61"/>
      <c r="AQ330" s="61"/>
      <c r="AR330" s="61"/>
      <c r="AS330" s="61"/>
      <c r="AT330" s="61"/>
      <c r="AU330" s="61"/>
      <c r="AV330" s="61"/>
      <c r="AW330" s="61"/>
      <c r="AX330" s="61"/>
      <c r="AY330" s="62"/>
    </row>
    <row r="331" spans="1:51" ht="27.6" customHeight="1" x14ac:dyDescent="0.2">
      <c r="A331" s="53">
        <v>19</v>
      </c>
      <c r="B331" s="54"/>
      <c r="C331" s="55" t="s">
        <v>334</v>
      </c>
      <c r="D331" s="56"/>
      <c r="E331" s="56"/>
      <c r="F331" s="56"/>
      <c r="G331" s="56"/>
      <c r="H331" s="56"/>
      <c r="I331" s="56"/>
      <c r="J331" s="56"/>
      <c r="K331" s="56"/>
      <c r="L331" s="56"/>
      <c r="M331" s="57">
        <v>5010005007398</v>
      </c>
      <c r="N331" s="57"/>
      <c r="O331" s="57"/>
      <c r="P331" s="57"/>
      <c r="Q331" s="57"/>
      <c r="R331" s="57"/>
      <c r="S331" s="57"/>
      <c r="T331" s="58" t="s">
        <v>353</v>
      </c>
      <c r="U331" s="58"/>
      <c r="V331" s="58"/>
      <c r="W331" s="58"/>
      <c r="X331" s="58"/>
      <c r="Y331" s="58"/>
      <c r="Z331" s="58"/>
      <c r="AA331" s="58"/>
      <c r="AB331" s="58"/>
      <c r="AC331" s="58"/>
      <c r="AD331" s="58"/>
      <c r="AE331" s="58"/>
      <c r="AF331" s="58"/>
      <c r="AG331" s="58"/>
      <c r="AH331" s="58"/>
      <c r="AI331" s="58"/>
      <c r="AJ331" s="58"/>
      <c r="AK331" s="59"/>
      <c r="AL331" s="60">
        <v>10.9564</v>
      </c>
      <c r="AM331" s="61"/>
      <c r="AN331" s="61"/>
      <c r="AO331" s="61"/>
      <c r="AP331" s="61"/>
      <c r="AQ331" s="61"/>
      <c r="AR331" s="61"/>
      <c r="AS331" s="61"/>
      <c r="AT331" s="61"/>
      <c r="AU331" s="61"/>
      <c r="AV331" s="61"/>
      <c r="AW331" s="61"/>
      <c r="AX331" s="61"/>
      <c r="AY331" s="62"/>
    </row>
    <row r="332" spans="1:51" ht="27.6" customHeight="1" x14ac:dyDescent="0.2">
      <c r="A332" s="53">
        <v>20</v>
      </c>
      <c r="B332" s="54"/>
      <c r="C332" s="55" t="s">
        <v>334</v>
      </c>
      <c r="D332" s="56"/>
      <c r="E332" s="56"/>
      <c r="F332" s="56"/>
      <c r="G332" s="56"/>
      <c r="H332" s="56"/>
      <c r="I332" s="56"/>
      <c r="J332" s="56"/>
      <c r="K332" s="56"/>
      <c r="L332" s="56"/>
      <c r="M332" s="57">
        <v>5010005007398</v>
      </c>
      <c r="N332" s="57"/>
      <c r="O332" s="57"/>
      <c r="P332" s="57"/>
      <c r="Q332" s="57"/>
      <c r="R332" s="57"/>
      <c r="S332" s="57"/>
      <c r="T332" s="58" t="s">
        <v>354</v>
      </c>
      <c r="U332" s="58"/>
      <c r="V332" s="58"/>
      <c r="W332" s="58"/>
      <c r="X332" s="58"/>
      <c r="Y332" s="58"/>
      <c r="Z332" s="58"/>
      <c r="AA332" s="58"/>
      <c r="AB332" s="58"/>
      <c r="AC332" s="58"/>
      <c r="AD332" s="58"/>
      <c r="AE332" s="58"/>
      <c r="AF332" s="58"/>
      <c r="AG332" s="58"/>
      <c r="AH332" s="58"/>
      <c r="AI332" s="58"/>
      <c r="AJ332" s="58"/>
      <c r="AK332" s="59"/>
      <c r="AL332" s="60">
        <v>10.92</v>
      </c>
      <c r="AM332" s="61"/>
      <c r="AN332" s="61"/>
      <c r="AO332" s="61"/>
      <c r="AP332" s="61"/>
      <c r="AQ332" s="61"/>
      <c r="AR332" s="61"/>
      <c r="AS332" s="61"/>
      <c r="AT332" s="61"/>
      <c r="AU332" s="61"/>
      <c r="AV332" s="61"/>
      <c r="AW332" s="61"/>
      <c r="AX332" s="61"/>
      <c r="AY332" s="62"/>
    </row>
    <row r="333" spans="1:51" ht="27.6" customHeight="1" x14ac:dyDescent="0.2">
      <c r="A333" s="53">
        <v>21</v>
      </c>
      <c r="B333" s="54"/>
      <c r="C333" s="55" t="s">
        <v>334</v>
      </c>
      <c r="D333" s="56"/>
      <c r="E333" s="56"/>
      <c r="F333" s="56"/>
      <c r="G333" s="56"/>
      <c r="H333" s="56"/>
      <c r="I333" s="56"/>
      <c r="J333" s="56"/>
      <c r="K333" s="56"/>
      <c r="L333" s="56"/>
      <c r="M333" s="57">
        <v>5010005007398</v>
      </c>
      <c r="N333" s="57"/>
      <c r="O333" s="57"/>
      <c r="P333" s="57"/>
      <c r="Q333" s="57"/>
      <c r="R333" s="57"/>
      <c r="S333" s="57"/>
      <c r="T333" s="58" t="s">
        <v>355</v>
      </c>
      <c r="U333" s="58"/>
      <c r="V333" s="58"/>
      <c r="W333" s="58"/>
      <c r="X333" s="58"/>
      <c r="Y333" s="58"/>
      <c r="Z333" s="58"/>
      <c r="AA333" s="58"/>
      <c r="AB333" s="58"/>
      <c r="AC333" s="58"/>
      <c r="AD333" s="58"/>
      <c r="AE333" s="58"/>
      <c r="AF333" s="58"/>
      <c r="AG333" s="58"/>
      <c r="AH333" s="58"/>
      <c r="AI333" s="58"/>
      <c r="AJ333" s="58"/>
      <c r="AK333" s="59"/>
      <c r="AL333" s="60">
        <v>10.8888</v>
      </c>
      <c r="AM333" s="61"/>
      <c r="AN333" s="61"/>
      <c r="AO333" s="61"/>
      <c r="AP333" s="61"/>
      <c r="AQ333" s="61"/>
      <c r="AR333" s="61"/>
      <c r="AS333" s="61"/>
      <c r="AT333" s="61"/>
      <c r="AU333" s="61"/>
      <c r="AV333" s="61"/>
      <c r="AW333" s="61"/>
      <c r="AX333" s="61"/>
      <c r="AY333" s="62"/>
    </row>
    <row r="334" spans="1:51" ht="27.6" customHeight="1" x14ac:dyDescent="0.2">
      <c r="A334" s="53">
        <v>22</v>
      </c>
      <c r="B334" s="54"/>
      <c r="C334" s="55" t="s">
        <v>334</v>
      </c>
      <c r="D334" s="56"/>
      <c r="E334" s="56"/>
      <c r="F334" s="56"/>
      <c r="G334" s="56"/>
      <c r="H334" s="56"/>
      <c r="I334" s="56"/>
      <c r="J334" s="56"/>
      <c r="K334" s="56"/>
      <c r="L334" s="56"/>
      <c r="M334" s="57">
        <v>5010005007398</v>
      </c>
      <c r="N334" s="57"/>
      <c r="O334" s="57"/>
      <c r="P334" s="57"/>
      <c r="Q334" s="57"/>
      <c r="R334" s="57"/>
      <c r="S334" s="57"/>
      <c r="T334" s="58" t="s">
        <v>356</v>
      </c>
      <c r="U334" s="58"/>
      <c r="V334" s="58"/>
      <c r="W334" s="58"/>
      <c r="X334" s="58"/>
      <c r="Y334" s="58"/>
      <c r="Z334" s="58"/>
      <c r="AA334" s="58"/>
      <c r="AB334" s="58"/>
      <c r="AC334" s="58"/>
      <c r="AD334" s="58"/>
      <c r="AE334" s="58"/>
      <c r="AF334" s="58"/>
      <c r="AG334" s="58"/>
      <c r="AH334" s="58"/>
      <c r="AI334" s="58"/>
      <c r="AJ334" s="58"/>
      <c r="AK334" s="59"/>
      <c r="AL334" s="60">
        <v>10.66</v>
      </c>
      <c r="AM334" s="61"/>
      <c r="AN334" s="61"/>
      <c r="AO334" s="61"/>
      <c r="AP334" s="61"/>
      <c r="AQ334" s="61"/>
      <c r="AR334" s="61"/>
      <c r="AS334" s="61"/>
      <c r="AT334" s="61"/>
      <c r="AU334" s="61"/>
      <c r="AV334" s="61"/>
      <c r="AW334" s="61"/>
      <c r="AX334" s="61"/>
      <c r="AY334" s="62"/>
    </row>
    <row r="335" spans="1:51" ht="27.6" customHeight="1" x14ac:dyDescent="0.2">
      <c r="A335" s="53">
        <v>23</v>
      </c>
      <c r="B335" s="54"/>
      <c r="C335" s="55" t="s">
        <v>334</v>
      </c>
      <c r="D335" s="56"/>
      <c r="E335" s="56"/>
      <c r="F335" s="56"/>
      <c r="G335" s="56"/>
      <c r="H335" s="56"/>
      <c r="I335" s="56"/>
      <c r="J335" s="56"/>
      <c r="K335" s="56"/>
      <c r="L335" s="56"/>
      <c r="M335" s="57">
        <v>5010005007398</v>
      </c>
      <c r="N335" s="57"/>
      <c r="O335" s="57"/>
      <c r="P335" s="57"/>
      <c r="Q335" s="57"/>
      <c r="R335" s="57"/>
      <c r="S335" s="57"/>
      <c r="T335" s="58" t="s">
        <v>357</v>
      </c>
      <c r="U335" s="58"/>
      <c r="V335" s="58"/>
      <c r="W335" s="58"/>
      <c r="X335" s="58"/>
      <c r="Y335" s="58"/>
      <c r="Z335" s="58"/>
      <c r="AA335" s="58"/>
      <c r="AB335" s="58"/>
      <c r="AC335" s="58"/>
      <c r="AD335" s="58"/>
      <c r="AE335" s="58"/>
      <c r="AF335" s="58"/>
      <c r="AG335" s="58"/>
      <c r="AH335" s="58"/>
      <c r="AI335" s="58"/>
      <c r="AJ335" s="58"/>
      <c r="AK335" s="59"/>
      <c r="AL335" s="60">
        <v>10.2986</v>
      </c>
      <c r="AM335" s="61"/>
      <c r="AN335" s="61"/>
      <c r="AO335" s="61"/>
      <c r="AP335" s="61"/>
      <c r="AQ335" s="61"/>
      <c r="AR335" s="61"/>
      <c r="AS335" s="61"/>
      <c r="AT335" s="61"/>
      <c r="AU335" s="61"/>
      <c r="AV335" s="61"/>
      <c r="AW335" s="61"/>
      <c r="AX335" s="61"/>
      <c r="AY335" s="62"/>
    </row>
    <row r="336" spans="1:51" ht="27.6" customHeight="1" x14ac:dyDescent="0.2">
      <c r="A336" s="53">
        <v>24</v>
      </c>
      <c r="B336" s="54"/>
      <c r="C336" s="55" t="s">
        <v>334</v>
      </c>
      <c r="D336" s="56"/>
      <c r="E336" s="56"/>
      <c r="F336" s="56"/>
      <c r="G336" s="56"/>
      <c r="H336" s="56"/>
      <c r="I336" s="56"/>
      <c r="J336" s="56"/>
      <c r="K336" s="56"/>
      <c r="L336" s="56"/>
      <c r="M336" s="57">
        <v>5010005007398</v>
      </c>
      <c r="N336" s="57"/>
      <c r="O336" s="57"/>
      <c r="P336" s="57"/>
      <c r="Q336" s="57"/>
      <c r="R336" s="57"/>
      <c r="S336" s="57"/>
      <c r="T336" s="58" t="s">
        <v>358</v>
      </c>
      <c r="U336" s="58"/>
      <c r="V336" s="58"/>
      <c r="W336" s="58"/>
      <c r="X336" s="58"/>
      <c r="Y336" s="58"/>
      <c r="Z336" s="58"/>
      <c r="AA336" s="58"/>
      <c r="AB336" s="58"/>
      <c r="AC336" s="58"/>
      <c r="AD336" s="58"/>
      <c r="AE336" s="58"/>
      <c r="AF336" s="58"/>
      <c r="AG336" s="58"/>
      <c r="AH336" s="58"/>
      <c r="AI336" s="58"/>
      <c r="AJ336" s="58"/>
      <c r="AK336" s="59"/>
      <c r="AL336" s="60">
        <v>10.205</v>
      </c>
      <c r="AM336" s="61"/>
      <c r="AN336" s="61"/>
      <c r="AO336" s="61"/>
      <c r="AP336" s="61"/>
      <c r="AQ336" s="61"/>
      <c r="AR336" s="61"/>
      <c r="AS336" s="61"/>
      <c r="AT336" s="61"/>
      <c r="AU336" s="61"/>
      <c r="AV336" s="61"/>
      <c r="AW336" s="61"/>
      <c r="AX336" s="61"/>
      <c r="AY336" s="62"/>
    </row>
    <row r="337" spans="1:51" ht="27.6" customHeight="1" x14ac:dyDescent="0.2">
      <c r="A337" s="53">
        <v>25</v>
      </c>
      <c r="B337" s="54"/>
      <c r="C337" s="55" t="s">
        <v>334</v>
      </c>
      <c r="D337" s="56"/>
      <c r="E337" s="56"/>
      <c r="F337" s="56"/>
      <c r="G337" s="56"/>
      <c r="H337" s="56"/>
      <c r="I337" s="56"/>
      <c r="J337" s="56"/>
      <c r="K337" s="56"/>
      <c r="L337" s="56"/>
      <c r="M337" s="57">
        <v>5010005007398</v>
      </c>
      <c r="N337" s="57"/>
      <c r="O337" s="57"/>
      <c r="P337" s="57"/>
      <c r="Q337" s="57"/>
      <c r="R337" s="57"/>
      <c r="S337" s="57"/>
      <c r="T337" s="58" t="s">
        <v>359</v>
      </c>
      <c r="U337" s="58"/>
      <c r="V337" s="58"/>
      <c r="W337" s="58"/>
      <c r="X337" s="58"/>
      <c r="Y337" s="58"/>
      <c r="Z337" s="58"/>
      <c r="AA337" s="58"/>
      <c r="AB337" s="58"/>
      <c r="AC337" s="58"/>
      <c r="AD337" s="58"/>
      <c r="AE337" s="58"/>
      <c r="AF337" s="58"/>
      <c r="AG337" s="58"/>
      <c r="AH337" s="58"/>
      <c r="AI337" s="58"/>
      <c r="AJ337" s="58"/>
      <c r="AK337" s="59"/>
      <c r="AL337" s="60">
        <v>10.073700000000001</v>
      </c>
      <c r="AM337" s="61"/>
      <c r="AN337" s="61"/>
      <c r="AO337" s="61"/>
      <c r="AP337" s="61"/>
      <c r="AQ337" s="61"/>
      <c r="AR337" s="61"/>
      <c r="AS337" s="61"/>
      <c r="AT337" s="61"/>
      <c r="AU337" s="61"/>
      <c r="AV337" s="61"/>
      <c r="AW337" s="61"/>
      <c r="AX337" s="61"/>
      <c r="AY337" s="62"/>
    </row>
    <row r="338" spans="1:51" ht="27.6" customHeight="1" x14ac:dyDescent="0.2">
      <c r="A338" s="53">
        <v>26</v>
      </c>
      <c r="B338" s="54"/>
      <c r="C338" s="55" t="s">
        <v>334</v>
      </c>
      <c r="D338" s="56"/>
      <c r="E338" s="56"/>
      <c r="F338" s="56"/>
      <c r="G338" s="56"/>
      <c r="H338" s="56"/>
      <c r="I338" s="56"/>
      <c r="J338" s="56"/>
      <c r="K338" s="56"/>
      <c r="L338" s="56"/>
      <c r="M338" s="57">
        <v>5010005007398</v>
      </c>
      <c r="N338" s="57"/>
      <c r="O338" s="57"/>
      <c r="P338" s="57"/>
      <c r="Q338" s="57"/>
      <c r="R338" s="57"/>
      <c r="S338" s="57"/>
      <c r="T338" s="58" t="s">
        <v>360</v>
      </c>
      <c r="U338" s="58"/>
      <c r="V338" s="58"/>
      <c r="W338" s="58"/>
      <c r="X338" s="58"/>
      <c r="Y338" s="58"/>
      <c r="Z338" s="58"/>
      <c r="AA338" s="58"/>
      <c r="AB338" s="58"/>
      <c r="AC338" s="58"/>
      <c r="AD338" s="58"/>
      <c r="AE338" s="58"/>
      <c r="AF338" s="58"/>
      <c r="AG338" s="58"/>
      <c r="AH338" s="58"/>
      <c r="AI338" s="58"/>
      <c r="AJ338" s="58"/>
      <c r="AK338" s="59"/>
      <c r="AL338" s="60">
        <v>9.75</v>
      </c>
      <c r="AM338" s="61"/>
      <c r="AN338" s="61"/>
      <c r="AO338" s="61"/>
      <c r="AP338" s="61"/>
      <c r="AQ338" s="61"/>
      <c r="AR338" s="61"/>
      <c r="AS338" s="61"/>
      <c r="AT338" s="61"/>
      <c r="AU338" s="61"/>
      <c r="AV338" s="61"/>
      <c r="AW338" s="61"/>
      <c r="AX338" s="61"/>
      <c r="AY338" s="62"/>
    </row>
    <row r="339" spans="1:51" ht="27.6" customHeight="1" x14ac:dyDescent="0.2">
      <c r="A339" s="53">
        <v>27</v>
      </c>
      <c r="B339" s="54"/>
      <c r="C339" s="55" t="s">
        <v>334</v>
      </c>
      <c r="D339" s="56"/>
      <c r="E339" s="56"/>
      <c r="F339" s="56"/>
      <c r="G339" s="56"/>
      <c r="H339" s="56"/>
      <c r="I339" s="56"/>
      <c r="J339" s="56"/>
      <c r="K339" s="56"/>
      <c r="L339" s="56"/>
      <c r="M339" s="57">
        <v>5010005007398</v>
      </c>
      <c r="N339" s="57"/>
      <c r="O339" s="57"/>
      <c r="P339" s="57"/>
      <c r="Q339" s="57"/>
      <c r="R339" s="57"/>
      <c r="S339" s="57"/>
      <c r="T339" s="58" t="s">
        <v>361</v>
      </c>
      <c r="U339" s="58"/>
      <c r="V339" s="58"/>
      <c r="W339" s="58"/>
      <c r="X339" s="58"/>
      <c r="Y339" s="58"/>
      <c r="Z339" s="58"/>
      <c r="AA339" s="58"/>
      <c r="AB339" s="58"/>
      <c r="AC339" s="58"/>
      <c r="AD339" s="58"/>
      <c r="AE339" s="58"/>
      <c r="AF339" s="58"/>
      <c r="AG339" s="58"/>
      <c r="AH339" s="58"/>
      <c r="AI339" s="58"/>
      <c r="AJ339" s="58"/>
      <c r="AK339" s="59"/>
      <c r="AL339" s="60">
        <v>9.3989999999999991</v>
      </c>
      <c r="AM339" s="61"/>
      <c r="AN339" s="61"/>
      <c r="AO339" s="61"/>
      <c r="AP339" s="61"/>
      <c r="AQ339" s="61"/>
      <c r="AR339" s="61"/>
      <c r="AS339" s="61"/>
      <c r="AT339" s="61"/>
      <c r="AU339" s="61"/>
      <c r="AV339" s="61"/>
      <c r="AW339" s="61"/>
      <c r="AX339" s="61"/>
      <c r="AY339" s="62"/>
    </row>
    <row r="340" spans="1:51" ht="27.6" customHeight="1" x14ac:dyDescent="0.2">
      <c r="A340" s="53">
        <v>28</v>
      </c>
      <c r="B340" s="54"/>
      <c r="C340" s="55" t="s">
        <v>334</v>
      </c>
      <c r="D340" s="56"/>
      <c r="E340" s="56"/>
      <c r="F340" s="56"/>
      <c r="G340" s="56"/>
      <c r="H340" s="56"/>
      <c r="I340" s="56"/>
      <c r="J340" s="56"/>
      <c r="K340" s="56"/>
      <c r="L340" s="56"/>
      <c r="M340" s="57">
        <v>5010005007398</v>
      </c>
      <c r="N340" s="57"/>
      <c r="O340" s="57"/>
      <c r="P340" s="57"/>
      <c r="Q340" s="57"/>
      <c r="R340" s="57"/>
      <c r="S340" s="57"/>
      <c r="T340" s="58" t="s">
        <v>362</v>
      </c>
      <c r="U340" s="58"/>
      <c r="V340" s="58"/>
      <c r="W340" s="58"/>
      <c r="X340" s="58"/>
      <c r="Y340" s="58"/>
      <c r="Z340" s="58"/>
      <c r="AA340" s="58"/>
      <c r="AB340" s="58"/>
      <c r="AC340" s="58"/>
      <c r="AD340" s="58"/>
      <c r="AE340" s="58"/>
      <c r="AF340" s="58"/>
      <c r="AG340" s="58"/>
      <c r="AH340" s="58"/>
      <c r="AI340" s="58"/>
      <c r="AJ340" s="58"/>
      <c r="AK340" s="59"/>
      <c r="AL340" s="60">
        <v>9.1</v>
      </c>
      <c r="AM340" s="61"/>
      <c r="AN340" s="61"/>
      <c r="AO340" s="61"/>
      <c r="AP340" s="61"/>
      <c r="AQ340" s="61"/>
      <c r="AR340" s="61"/>
      <c r="AS340" s="61"/>
      <c r="AT340" s="61"/>
      <c r="AU340" s="61"/>
      <c r="AV340" s="61"/>
      <c r="AW340" s="61"/>
      <c r="AX340" s="61"/>
      <c r="AY340" s="62"/>
    </row>
    <row r="341" spans="1:51" ht="27.6" customHeight="1" x14ac:dyDescent="0.2">
      <c r="A341" s="53">
        <v>29</v>
      </c>
      <c r="B341" s="54"/>
      <c r="C341" s="55" t="s">
        <v>334</v>
      </c>
      <c r="D341" s="56"/>
      <c r="E341" s="56"/>
      <c r="F341" s="56"/>
      <c r="G341" s="56"/>
      <c r="H341" s="56"/>
      <c r="I341" s="56"/>
      <c r="J341" s="56"/>
      <c r="K341" s="56"/>
      <c r="L341" s="56"/>
      <c r="M341" s="57">
        <v>5010005007398</v>
      </c>
      <c r="N341" s="57"/>
      <c r="O341" s="57"/>
      <c r="P341" s="57"/>
      <c r="Q341" s="57"/>
      <c r="R341" s="57"/>
      <c r="S341" s="57"/>
      <c r="T341" s="58" t="s">
        <v>363</v>
      </c>
      <c r="U341" s="58"/>
      <c r="V341" s="58"/>
      <c r="W341" s="58"/>
      <c r="X341" s="58"/>
      <c r="Y341" s="58"/>
      <c r="Z341" s="58"/>
      <c r="AA341" s="58"/>
      <c r="AB341" s="58"/>
      <c r="AC341" s="58"/>
      <c r="AD341" s="58"/>
      <c r="AE341" s="58"/>
      <c r="AF341" s="58"/>
      <c r="AG341" s="58"/>
      <c r="AH341" s="58"/>
      <c r="AI341" s="58"/>
      <c r="AJ341" s="58"/>
      <c r="AK341" s="59"/>
      <c r="AL341" s="60">
        <v>9.1</v>
      </c>
      <c r="AM341" s="61"/>
      <c r="AN341" s="61"/>
      <c r="AO341" s="61"/>
      <c r="AP341" s="61"/>
      <c r="AQ341" s="61"/>
      <c r="AR341" s="61"/>
      <c r="AS341" s="61"/>
      <c r="AT341" s="61"/>
      <c r="AU341" s="61"/>
      <c r="AV341" s="61"/>
      <c r="AW341" s="61"/>
      <c r="AX341" s="61"/>
      <c r="AY341" s="62"/>
    </row>
    <row r="342" spans="1:51" ht="27.6" customHeight="1" x14ac:dyDescent="0.2">
      <c r="A342" s="53">
        <v>30</v>
      </c>
      <c r="B342" s="54"/>
      <c r="C342" s="55" t="s">
        <v>334</v>
      </c>
      <c r="D342" s="56"/>
      <c r="E342" s="56"/>
      <c r="F342" s="56"/>
      <c r="G342" s="56"/>
      <c r="H342" s="56"/>
      <c r="I342" s="56"/>
      <c r="J342" s="56"/>
      <c r="K342" s="56"/>
      <c r="L342" s="56"/>
      <c r="M342" s="57">
        <v>5010005007398</v>
      </c>
      <c r="N342" s="57"/>
      <c r="O342" s="57"/>
      <c r="P342" s="57"/>
      <c r="Q342" s="57"/>
      <c r="R342" s="57"/>
      <c r="S342" s="57"/>
      <c r="T342" s="58" t="s">
        <v>364</v>
      </c>
      <c r="U342" s="58"/>
      <c r="V342" s="58"/>
      <c r="W342" s="58"/>
      <c r="X342" s="58"/>
      <c r="Y342" s="58"/>
      <c r="Z342" s="58"/>
      <c r="AA342" s="58"/>
      <c r="AB342" s="58"/>
      <c r="AC342" s="58"/>
      <c r="AD342" s="58"/>
      <c r="AE342" s="58"/>
      <c r="AF342" s="58"/>
      <c r="AG342" s="58"/>
      <c r="AH342" s="58"/>
      <c r="AI342" s="58"/>
      <c r="AJ342" s="58"/>
      <c r="AK342" s="59"/>
      <c r="AL342" s="60">
        <v>9.1</v>
      </c>
      <c r="AM342" s="61"/>
      <c r="AN342" s="61"/>
      <c r="AO342" s="61"/>
      <c r="AP342" s="61"/>
      <c r="AQ342" s="61"/>
      <c r="AR342" s="61"/>
      <c r="AS342" s="61"/>
      <c r="AT342" s="61"/>
      <c r="AU342" s="61"/>
      <c r="AV342" s="61"/>
      <c r="AW342" s="61"/>
      <c r="AX342" s="61"/>
      <c r="AY342" s="62"/>
    </row>
    <row r="343" spans="1:51" ht="27.6" customHeight="1" x14ac:dyDescent="0.2">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row>
  </sheetData>
  <mergeCells count="1541">
    <mergeCell ref="AJ117:AM117"/>
    <mergeCell ref="AN117:AQ117"/>
    <mergeCell ref="AR117:AY117"/>
    <mergeCell ref="A118:F118"/>
    <mergeCell ref="G118:AY118"/>
    <mergeCell ref="G119:AY119"/>
    <mergeCell ref="A112:B112"/>
    <mergeCell ref="C112:F112"/>
    <mergeCell ref="G112:AY112"/>
    <mergeCell ref="A113:F117"/>
    <mergeCell ref="G113:O114"/>
    <mergeCell ref="P113:X114"/>
    <mergeCell ref="Y113:AA114"/>
    <mergeCell ref="AB113:AE114"/>
    <mergeCell ref="AF113:AI114"/>
    <mergeCell ref="AJ113:AM114"/>
    <mergeCell ref="AN113:AQ114"/>
    <mergeCell ref="AR113:AY113"/>
    <mergeCell ref="AR114:AU114"/>
    <mergeCell ref="AV114:AW114"/>
    <mergeCell ref="AX114:AY114"/>
    <mergeCell ref="G115:O117"/>
    <mergeCell ref="P115:X117"/>
    <mergeCell ref="Y115:AA115"/>
    <mergeCell ref="AB115:AE115"/>
    <mergeCell ref="AF115:AI115"/>
    <mergeCell ref="AJ115:AM115"/>
    <mergeCell ref="AN115:AQ115"/>
    <mergeCell ref="AR115:AY115"/>
    <mergeCell ref="Y116:AA116"/>
    <mergeCell ref="AB116:AE116"/>
    <mergeCell ref="AF116:AI116"/>
    <mergeCell ref="AJ116:AM116"/>
    <mergeCell ref="AN116:AQ116"/>
    <mergeCell ref="AR116:AY116"/>
    <mergeCell ref="Y117:AA117"/>
    <mergeCell ref="AB117:AE117"/>
    <mergeCell ref="AF117:AI117"/>
    <mergeCell ref="AJ2:AQ2"/>
    <mergeCell ref="AR2:AY2"/>
    <mergeCell ref="A3:AK3"/>
    <mergeCell ref="AL3:AO3"/>
    <mergeCell ref="AP3:AY3"/>
    <mergeCell ref="A4:F4"/>
    <mergeCell ref="G4:Z4"/>
    <mergeCell ref="AA4:AF4"/>
    <mergeCell ref="AG4:AY4"/>
    <mergeCell ref="A9:F9"/>
    <mergeCell ref="G9:AY9"/>
    <mergeCell ref="A10:F10"/>
    <mergeCell ref="G10:AY10"/>
    <mergeCell ref="A11:F13"/>
    <mergeCell ref="G13:AY13"/>
    <mergeCell ref="A7:F7"/>
    <mergeCell ref="G7:Z7"/>
    <mergeCell ref="AA7:AF8"/>
    <mergeCell ref="AG7:AY8"/>
    <mergeCell ref="A8:F8"/>
    <mergeCell ref="G8:Z8"/>
    <mergeCell ref="A5:F5"/>
    <mergeCell ref="G5:Z5"/>
    <mergeCell ref="AA5:AF5"/>
    <mergeCell ref="AG5:AY5"/>
    <mergeCell ref="A6:F6"/>
    <mergeCell ref="G6:Z6"/>
    <mergeCell ref="AA6:AF6"/>
    <mergeCell ref="AG6:AY6"/>
    <mergeCell ref="P18:AF18"/>
    <mergeCell ref="P19:AF19"/>
    <mergeCell ref="G20:N20"/>
    <mergeCell ref="O20:AY20"/>
    <mergeCell ref="A21:F23"/>
    <mergeCell ref="G21:N22"/>
    <mergeCell ref="O21:V22"/>
    <mergeCell ref="W21:AD21"/>
    <mergeCell ref="AE21:AK21"/>
    <mergeCell ref="AL21:AR22"/>
    <mergeCell ref="A14:F14"/>
    <mergeCell ref="G14:AY14"/>
    <mergeCell ref="A15:F15"/>
    <mergeCell ref="G15:AY15"/>
    <mergeCell ref="A16:F20"/>
    <mergeCell ref="G16:N19"/>
    <mergeCell ref="P16:AF16"/>
    <mergeCell ref="AG16:AY16"/>
    <mergeCell ref="P17:AF17"/>
    <mergeCell ref="AG17:AY19"/>
    <mergeCell ref="AS24:AY24"/>
    <mergeCell ref="A25:F27"/>
    <mergeCell ref="G25:N26"/>
    <mergeCell ref="O25:V26"/>
    <mergeCell ref="W25:AD25"/>
    <mergeCell ref="AE25:AK25"/>
    <mergeCell ref="AL25:AR26"/>
    <mergeCell ref="AS25:AY26"/>
    <mergeCell ref="W26:AD26"/>
    <mergeCell ref="AE26:AK26"/>
    <mergeCell ref="A24:F24"/>
    <mergeCell ref="G24:K24"/>
    <mergeCell ref="L24:Q24"/>
    <mergeCell ref="R24:V24"/>
    <mergeCell ref="W24:AK24"/>
    <mergeCell ref="AL24:AR24"/>
    <mergeCell ref="AS21:AY22"/>
    <mergeCell ref="W22:AD22"/>
    <mergeCell ref="AE22:AK22"/>
    <mergeCell ref="G23:N23"/>
    <mergeCell ref="O23:V23"/>
    <mergeCell ref="W23:AD23"/>
    <mergeCell ref="AE23:AK23"/>
    <mergeCell ref="AL23:AR23"/>
    <mergeCell ref="AS23:AY23"/>
    <mergeCell ref="AS28:AY28"/>
    <mergeCell ref="A29:F31"/>
    <mergeCell ref="G29:N30"/>
    <mergeCell ref="O29:V30"/>
    <mergeCell ref="W29:AD29"/>
    <mergeCell ref="AE29:AK29"/>
    <mergeCell ref="AL29:AR30"/>
    <mergeCell ref="AS29:AY30"/>
    <mergeCell ref="W30:AD30"/>
    <mergeCell ref="AE30:AK30"/>
    <mergeCell ref="A28:F28"/>
    <mergeCell ref="G28:K28"/>
    <mergeCell ref="L28:Q28"/>
    <mergeCell ref="R28:V28"/>
    <mergeCell ref="W28:AK28"/>
    <mergeCell ref="AL28:AR28"/>
    <mergeCell ref="G27:N27"/>
    <mergeCell ref="O27:V27"/>
    <mergeCell ref="W27:AD27"/>
    <mergeCell ref="AE27:AK27"/>
    <mergeCell ref="AL27:AR27"/>
    <mergeCell ref="AS27:AY27"/>
    <mergeCell ref="AS32:AY32"/>
    <mergeCell ref="A33:F35"/>
    <mergeCell ref="G33:N34"/>
    <mergeCell ref="O33:V34"/>
    <mergeCell ref="W33:AD33"/>
    <mergeCell ref="AE33:AK33"/>
    <mergeCell ref="AL33:AR34"/>
    <mergeCell ref="AS33:AY34"/>
    <mergeCell ref="W34:AD34"/>
    <mergeCell ref="AE34:AK34"/>
    <mergeCell ref="A32:F32"/>
    <mergeCell ref="G32:K32"/>
    <mergeCell ref="L32:Q32"/>
    <mergeCell ref="R32:V32"/>
    <mergeCell ref="W32:AK32"/>
    <mergeCell ref="AL32:AR32"/>
    <mergeCell ref="G31:N31"/>
    <mergeCell ref="O31:V31"/>
    <mergeCell ref="W31:AD31"/>
    <mergeCell ref="AE31:AK31"/>
    <mergeCell ref="AL31:AR31"/>
    <mergeCell ref="AS31:AY31"/>
    <mergeCell ref="AS36:AY36"/>
    <mergeCell ref="A37:F39"/>
    <mergeCell ref="G37:N38"/>
    <mergeCell ref="O37:V38"/>
    <mergeCell ref="W37:AD37"/>
    <mergeCell ref="AE37:AK37"/>
    <mergeCell ref="AL37:AR38"/>
    <mergeCell ref="AS37:AY38"/>
    <mergeCell ref="W38:AD38"/>
    <mergeCell ref="AE38:AK38"/>
    <mergeCell ref="A36:F36"/>
    <mergeCell ref="G36:K36"/>
    <mergeCell ref="L36:Q36"/>
    <mergeCell ref="R36:V36"/>
    <mergeCell ref="W36:AK36"/>
    <mergeCell ref="AL36:AR36"/>
    <mergeCell ref="G35:N35"/>
    <mergeCell ref="O35:V35"/>
    <mergeCell ref="W35:AD35"/>
    <mergeCell ref="AE35:AK35"/>
    <mergeCell ref="AL35:AR35"/>
    <mergeCell ref="AS35:AY35"/>
    <mergeCell ref="AS40:AY40"/>
    <mergeCell ref="A41:F43"/>
    <mergeCell ref="G41:N42"/>
    <mergeCell ref="O41:V42"/>
    <mergeCell ref="W41:AD41"/>
    <mergeCell ref="AE41:AK41"/>
    <mergeCell ref="AL41:AR42"/>
    <mergeCell ref="AS41:AY42"/>
    <mergeCell ref="W42:AD42"/>
    <mergeCell ref="AE42:AK42"/>
    <mergeCell ref="A40:F40"/>
    <mergeCell ref="G40:K40"/>
    <mergeCell ref="L40:Q40"/>
    <mergeCell ref="R40:V40"/>
    <mergeCell ref="W40:AK40"/>
    <mergeCell ref="AL40:AR40"/>
    <mergeCell ref="G39:N39"/>
    <mergeCell ref="O39:V39"/>
    <mergeCell ref="W39:AD39"/>
    <mergeCell ref="AE39:AK39"/>
    <mergeCell ref="AL39:AR39"/>
    <mergeCell ref="AS39:AY39"/>
    <mergeCell ref="AS44:AY44"/>
    <mergeCell ref="A45:F47"/>
    <mergeCell ref="G45:N46"/>
    <mergeCell ref="O45:V46"/>
    <mergeCell ref="W45:AD45"/>
    <mergeCell ref="AE45:AK45"/>
    <mergeCell ref="AL45:AR46"/>
    <mergeCell ref="AS45:AY46"/>
    <mergeCell ref="W46:AD46"/>
    <mergeCell ref="AE46:AK46"/>
    <mergeCell ref="A44:F44"/>
    <mergeCell ref="G44:K44"/>
    <mergeCell ref="L44:Q44"/>
    <mergeCell ref="R44:V44"/>
    <mergeCell ref="W44:AK44"/>
    <mergeCell ref="AL44:AR44"/>
    <mergeCell ref="G43:N43"/>
    <mergeCell ref="O43:V43"/>
    <mergeCell ref="W43:AD43"/>
    <mergeCell ref="AE43:AK43"/>
    <mergeCell ref="AL43:AR43"/>
    <mergeCell ref="AS43:AY43"/>
    <mergeCell ref="AS48:AY48"/>
    <mergeCell ref="A49:F51"/>
    <mergeCell ref="G49:N50"/>
    <mergeCell ref="O49:V50"/>
    <mergeCell ref="W49:AD49"/>
    <mergeCell ref="AE49:AK49"/>
    <mergeCell ref="AL49:AR50"/>
    <mergeCell ref="AS49:AY50"/>
    <mergeCell ref="W50:AD50"/>
    <mergeCell ref="AE50:AK50"/>
    <mergeCell ref="A48:F48"/>
    <mergeCell ref="G48:K48"/>
    <mergeCell ref="L48:Q48"/>
    <mergeCell ref="R48:V48"/>
    <mergeCell ref="W48:AK48"/>
    <mergeCell ref="AL48:AR48"/>
    <mergeCell ref="G47:N47"/>
    <mergeCell ref="O47:V47"/>
    <mergeCell ref="W47:AD47"/>
    <mergeCell ref="AE47:AK47"/>
    <mergeCell ref="AL47:AR47"/>
    <mergeCell ref="AS47:AY47"/>
    <mergeCell ref="AS52:AY52"/>
    <mergeCell ref="A53:F54"/>
    <mergeCell ref="G53:N53"/>
    <mergeCell ref="O53:AK53"/>
    <mergeCell ref="AL53:AR53"/>
    <mergeCell ref="AS53:AY53"/>
    <mergeCell ref="G54:N54"/>
    <mergeCell ref="O54:AY54"/>
    <mergeCell ref="A52:F52"/>
    <mergeCell ref="G52:K52"/>
    <mergeCell ref="L52:Q52"/>
    <mergeCell ref="R52:V52"/>
    <mergeCell ref="W52:AK52"/>
    <mergeCell ref="AL52:AR52"/>
    <mergeCell ref="G51:N51"/>
    <mergeCell ref="O51:V51"/>
    <mergeCell ref="W51:AD51"/>
    <mergeCell ref="AE51:AK51"/>
    <mergeCell ref="AL51:AR51"/>
    <mergeCell ref="AS51:AY51"/>
    <mergeCell ref="A64:F64"/>
    <mergeCell ref="G64:AY64"/>
    <mergeCell ref="A65:F65"/>
    <mergeCell ref="G65:AY65"/>
    <mergeCell ref="A66:F66"/>
    <mergeCell ref="A67:F69"/>
    <mergeCell ref="G67:O67"/>
    <mergeCell ref="P67:X67"/>
    <mergeCell ref="Y67:AA67"/>
    <mergeCell ref="AB67:AE67"/>
    <mergeCell ref="A55:F63"/>
    <mergeCell ref="G55:AY55"/>
    <mergeCell ref="G56:AY56"/>
    <mergeCell ref="G57:AY57"/>
    <mergeCell ref="G58:AY58"/>
    <mergeCell ref="G59:AY59"/>
    <mergeCell ref="G60:AY60"/>
    <mergeCell ref="G61:AY61"/>
    <mergeCell ref="G62:AY62"/>
    <mergeCell ref="G63:AY63"/>
    <mergeCell ref="AJ68:AM68"/>
    <mergeCell ref="AN68:AQ68"/>
    <mergeCell ref="AR68:AU68"/>
    <mergeCell ref="AV68:AY68"/>
    <mergeCell ref="Y69:AA69"/>
    <mergeCell ref="AB69:AE69"/>
    <mergeCell ref="AF69:AI69"/>
    <mergeCell ref="AJ69:AM69"/>
    <mergeCell ref="AN69:AQ69"/>
    <mergeCell ref="AR69:AU69"/>
    <mergeCell ref="AF67:AI67"/>
    <mergeCell ref="AJ67:AM67"/>
    <mergeCell ref="AN67:AQ67"/>
    <mergeCell ref="AR67:AU67"/>
    <mergeCell ref="AV67:AY67"/>
    <mergeCell ref="G68:O69"/>
    <mergeCell ref="P68:X69"/>
    <mergeCell ref="Y68:AA68"/>
    <mergeCell ref="AB68:AE68"/>
    <mergeCell ref="AF68:AI68"/>
    <mergeCell ref="AF72:AI73"/>
    <mergeCell ref="AJ72:AM73"/>
    <mergeCell ref="AN72:AQ73"/>
    <mergeCell ref="AR72:AY72"/>
    <mergeCell ref="AR73:AU73"/>
    <mergeCell ref="AV73:AW73"/>
    <mergeCell ref="AX73:AY73"/>
    <mergeCell ref="AV69:AY69"/>
    <mergeCell ref="G70:AY70"/>
    <mergeCell ref="A71:B71"/>
    <mergeCell ref="C71:F71"/>
    <mergeCell ref="G71:AY71"/>
    <mergeCell ref="A72:F76"/>
    <mergeCell ref="G72:O73"/>
    <mergeCell ref="P72:X73"/>
    <mergeCell ref="Y72:AA73"/>
    <mergeCell ref="AB72:AE73"/>
    <mergeCell ref="AN74:AQ74"/>
    <mergeCell ref="AR74:AY74"/>
    <mergeCell ref="Y75:AA75"/>
    <mergeCell ref="AB75:AE75"/>
    <mergeCell ref="AF75:AI75"/>
    <mergeCell ref="AJ75:AM75"/>
    <mergeCell ref="AN75:AQ75"/>
    <mergeCell ref="AR75:AY75"/>
    <mergeCell ref="G74:O76"/>
    <mergeCell ref="P74:X76"/>
    <mergeCell ref="Y74:AA74"/>
    <mergeCell ref="AB74:AE74"/>
    <mergeCell ref="AF74:AI74"/>
    <mergeCell ref="AJ74:AM74"/>
    <mergeCell ref="Y76:AA76"/>
    <mergeCell ref="AB76:AE76"/>
    <mergeCell ref="AF76:AI76"/>
    <mergeCell ref="AJ76:AM76"/>
    <mergeCell ref="Y82:AA82"/>
    <mergeCell ref="AB82:AE82"/>
    <mergeCell ref="AN76:AQ76"/>
    <mergeCell ref="AR76:AY76"/>
    <mergeCell ref="A77:F77"/>
    <mergeCell ref="G77:AY77"/>
    <mergeCell ref="G78:AY78"/>
    <mergeCell ref="A79:B79"/>
    <mergeCell ref="C79:F79"/>
    <mergeCell ref="G79:AY79"/>
    <mergeCell ref="Y84:AA84"/>
    <mergeCell ref="AB84:AE84"/>
    <mergeCell ref="AF84:AI84"/>
    <mergeCell ref="AJ84:AM84"/>
    <mergeCell ref="AN84:AQ84"/>
    <mergeCell ref="AR84:AY84"/>
    <mergeCell ref="AF82:AI82"/>
    <mergeCell ref="AJ82:AM82"/>
    <mergeCell ref="AN82:AQ82"/>
    <mergeCell ref="AR82:AY82"/>
    <mergeCell ref="Y83:AA83"/>
    <mergeCell ref="AB83:AE83"/>
    <mergeCell ref="AF83:AI83"/>
    <mergeCell ref="AJ83:AM83"/>
    <mergeCell ref="AN83:AQ83"/>
    <mergeCell ref="AR83:AY83"/>
    <mergeCell ref="AJ80:AM81"/>
    <mergeCell ref="AN80:AQ81"/>
    <mergeCell ref="AR80:AY80"/>
    <mergeCell ref="AR81:AU81"/>
    <mergeCell ref="AV81:AW81"/>
    <mergeCell ref="AX81:AY81"/>
    <mergeCell ref="AN88:AQ89"/>
    <mergeCell ref="AR88:AY88"/>
    <mergeCell ref="AR89:AU89"/>
    <mergeCell ref="AV89:AW89"/>
    <mergeCell ref="AX89:AY89"/>
    <mergeCell ref="A88:F92"/>
    <mergeCell ref="G88:O89"/>
    <mergeCell ref="P88:X89"/>
    <mergeCell ref="Y88:AA89"/>
    <mergeCell ref="AB88:AE89"/>
    <mergeCell ref="AF88:AI89"/>
    <mergeCell ref="G90:O92"/>
    <mergeCell ref="P90:X92"/>
    <mergeCell ref="Y90:AA90"/>
    <mergeCell ref="AB90:AE90"/>
    <mergeCell ref="A85:F85"/>
    <mergeCell ref="G85:AY85"/>
    <mergeCell ref="G86:AY86"/>
    <mergeCell ref="A87:B87"/>
    <mergeCell ref="C87:F87"/>
    <mergeCell ref="G87:AY87"/>
    <mergeCell ref="A80:F84"/>
    <mergeCell ref="G80:O81"/>
    <mergeCell ref="P80:X81"/>
    <mergeCell ref="Y80:AA81"/>
    <mergeCell ref="AB80:AE81"/>
    <mergeCell ref="AF80:AI81"/>
    <mergeCell ref="G82:O84"/>
    <mergeCell ref="P82:X84"/>
    <mergeCell ref="A93:F93"/>
    <mergeCell ref="G93:AY93"/>
    <mergeCell ref="A94:F97"/>
    <mergeCell ref="G94:AY94"/>
    <mergeCell ref="G95:AY95"/>
    <mergeCell ref="G96:AY96"/>
    <mergeCell ref="G97:AY97"/>
    <mergeCell ref="Y92:AA92"/>
    <mergeCell ref="AB92:AE92"/>
    <mergeCell ref="AF92:AI92"/>
    <mergeCell ref="AJ92:AM92"/>
    <mergeCell ref="AN92:AQ92"/>
    <mergeCell ref="AR92:AY92"/>
    <mergeCell ref="AF90:AI90"/>
    <mergeCell ref="AJ90:AM90"/>
    <mergeCell ref="AN90:AQ90"/>
    <mergeCell ref="AR90:AY90"/>
    <mergeCell ref="Y91:AA91"/>
    <mergeCell ref="AB91:AE91"/>
    <mergeCell ref="AF91:AI91"/>
    <mergeCell ref="AJ91:AM91"/>
    <mergeCell ref="AN91:AQ91"/>
    <mergeCell ref="AR91:AY91"/>
    <mergeCell ref="AJ88:AM89"/>
    <mergeCell ref="AN100:AQ100"/>
    <mergeCell ref="AR100:AU100"/>
    <mergeCell ref="AV100:AY100"/>
    <mergeCell ref="G101:O102"/>
    <mergeCell ref="P101:X102"/>
    <mergeCell ref="Y101:AA101"/>
    <mergeCell ref="AB101:AE101"/>
    <mergeCell ref="AF101:AI101"/>
    <mergeCell ref="AJ101:AM101"/>
    <mergeCell ref="AN101:AQ101"/>
    <mergeCell ref="A98:F98"/>
    <mergeCell ref="G98:AY98"/>
    <mergeCell ref="A99:F99"/>
    <mergeCell ref="A100:F102"/>
    <mergeCell ref="G100:O100"/>
    <mergeCell ref="P100:X100"/>
    <mergeCell ref="Y100:AA100"/>
    <mergeCell ref="AB100:AE100"/>
    <mergeCell ref="AF100:AI100"/>
    <mergeCell ref="AJ100:AM100"/>
    <mergeCell ref="AJ105:AM106"/>
    <mergeCell ref="AN105:AQ106"/>
    <mergeCell ref="AR105:AY105"/>
    <mergeCell ref="AR106:AU106"/>
    <mergeCell ref="AV106:AW106"/>
    <mergeCell ref="AX106:AY106"/>
    <mergeCell ref="G103:AY103"/>
    <mergeCell ref="A104:B104"/>
    <mergeCell ref="C104:F104"/>
    <mergeCell ref="G104:AY104"/>
    <mergeCell ref="A105:F109"/>
    <mergeCell ref="G105:O106"/>
    <mergeCell ref="P105:X106"/>
    <mergeCell ref="Y105:AA106"/>
    <mergeCell ref="AB105:AE106"/>
    <mergeCell ref="AF105:AI106"/>
    <mergeCell ref="AR101:AU101"/>
    <mergeCell ref="AV101:AY101"/>
    <mergeCell ref="Y102:AA102"/>
    <mergeCell ref="AB102:AE102"/>
    <mergeCell ref="AF102:AI102"/>
    <mergeCell ref="AJ102:AM102"/>
    <mergeCell ref="AN102:AQ102"/>
    <mergeCell ref="AR102:AU102"/>
    <mergeCell ref="AV102:AY102"/>
    <mergeCell ref="AN107:AQ107"/>
    <mergeCell ref="AR107:AY107"/>
    <mergeCell ref="Y108:AA108"/>
    <mergeCell ref="AB108:AE108"/>
    <mergeCell ref="AF108:AI108"/>
    <mergeCell ref="AJ108:AM108"/>
    <mergeCell ref="AN108:AQ108"/>
    <mergeCell ref="AR108:AY108"/>
    <mergeCell ref="G107:O109"/>
    <mergeCell ref="P107:X109"/>
    <mergeCell ref="Y107:AA107"/>
    <mergeCell ref="AB107:AE107"/>
    <mergeCell ref="AF107:AI107"/>
    <mergeCell ref="AJ107:AM107"/>
    <mergeCell ref="Y109:AA109"/>
    <mergeCell ref="AB109:AE109"/>
    <mergeCell ref="AF109:AI109"/>
    <mergeCell ref="AJ109:AM109"/>
    <mergeCell ref="AN109:AQ109"/>
    <mergeCell ref="AR109:AY109"/>
    <mergeCell ref="A110:F110"/>
    <mergeCell ref="G110:AY110"/>
    <mergeCell ref="AJ121:AM122"/>
    <mergeCell ref="AN121:AQ122"/>
    <mergeCell ref="AR121:AY121"/>
    <mergeCell ref="AR122:AU122"/>
    <mergeCell ref="AV122:AW122"/>
    <mergeCell ref="AX122:AY122"/>
    <mergeCell ref="A121:F125"/>
    <mergeCell ref="G121:O122"/>
    <mergeCell ref="P121:X122"/>
    <mergeCell ref="Y121:AA122"/>
    <mergeCell ref="AB121:AE122"/>
    <mergeCell ref="AF121:AI122"/>
    <mergeCell ref="G123:O125"/>
    <mergeCell ref="P123:X125"/>
    <mergeCell ref="Y123:AA123"/>
    <mergeCell ref="AB123:AE123"/>
    <mergeCell ref="G111:AY111"/>
    <mergeCell ref="A120:B120"/>
    <mergeCell ref="C120:F120"/>
    <mergeCell ref="G120:AY120"/>
    <mergeCell ref="A126:F126"/>
    <mergeCell ref="G126:AY126"/>
    <mergeCell ref="A127:F130"/>
    <mergeCell ref="G127:AY127"/>
    <mergeCell ref="G128:AY128"/>
    <mergeCell ref="G129:AY129"/>
    <mergeCell ref="G130:AY130"/>
    <mergeCell ref="Y125:AA125"/>
    <mergeCell ref="AB125:AE125"/>
    <mergeCell ref="AF125:AI125"/>
    <mergeCell ref="AJ125:AM125"/>
    <mergeCell ref="AN125:AQ125"/>
    <mergeCell ref="AR125:AY125"/>
    <mergeCell ref="AF123:AI123"/>
    <mergeCell ref="AJ123:AM123"/>
    <mergeCell ref="AN123:AQ123"/>
    <mergeCell ref="AR123:AY123"/>
    <mergeCell ref="Y124:AA124"/>
    <mergeCell ref="AB124:AE124"/>
    <mergeCell ref="AF124:AI124"/>
    <mergeCell ref="AJ124:AM124"/>
    <mergeCell ref="AN124:AQ124"/>
    <mergeCell ref="AR124:AY124"/>
    <mergeCell ref="AN133:AQ133"/>
    <mergeCell ref="AR133:AU133"/>
    <mergeCell ref="AV133:AY133"/>
    <mergeCell ref="G134:O135"/>
    <mergeCell ref="P134:X135"/>
    <mergeCell ref="Y134:AA134"/>
    <mergeCell ref="AB134:AE134"/>
    <mergeCell ref="AF134:AI134"/>
    <mergeCell ref="AJ134:AM134"/>
    <mergeCell ref="AN134:AQ134"/>
    <mergeCell ref="A131:F131"/>
    <mergeCell ref="G131:AY131"/>
    <mergeCell ref="A132:F132"/>
    <mergeCell ref="A133:F135"/>
    <mergeCell ref="G133:O133"/>
    <mergeCell ref="P133:X133"/>
    <mergeCell ref="Y133:AA133"/>
    <mergeCell ref="AB133:AE133"/>
    <mergeCell ref="AF133:AI133"/>
    <mergeCell ref="AJ133:AM133"/>
    <mergeCell ref="AJ138:AM139"/>
    <mergeCell ref="AN138:AQ139"/>
    <mergeCell ref="AR138:AY138"/>
    <mergeCell ref="AR139:AU139"/>
    <mergeCell ref="AV139:AW139"/>
    <mergeCell ref="AX139:AY139"/>
    <mergeCell ref="G136:AY136"/>
    <mergeCell ref="A137:B137"/>
    <mergeCell ref="C137:F137"/>
    <mergeCell ref="G137:AY137"/>
    <mergeCell ref="A138:F142"/>
    <mergeCell ref="G138:O139"/>
    <mergeCell ref="P138:X139"/>
    <mergeCell ref="Y138:AA139"/>
    <mergeCell ref="AB138:AE139"/>
    <mergeCell ref="AF138:AI139"/>
    <mergeCell ref="AR134:AU134"/>
    <mergeCell ref="AV134:AY134"/>
    <mergeCell ref="Y135:AA135"/>
    <mergeCell ref="AB135:AE135"/>
    <mergeCell ref="AF135:AI135"/>
    <mergeCell ref="AJ135:AM135"/>
    <mergeCell ref="AN135:AQ135"/>
    <mergeCell ref="AR135:AU135"/>
    <mergeCell ref="AV135:AY135"/>
    <mergeCell ref="AN140:AQ140"/>
    <mergeCell ref="AR140:AY140"/>
    <mergeCell ref="Y141:AA141"/>
    <mergeCell ref="AB141:AE141"/>
    <mergeCell ref="AF141:AI141"/>
    <mergeCell ref="AJ141:AM141"/>
    <mergeCell ref="AN141:AQ141"/>
    <mergeCell ref="AB148:AE148"/>
    <mergeCell ref="AN142:AQ142"/>
    <mergeCell ref="AR142:AY142"/>
    <mergeCell ref="A143:F143"/>
    <mergeCell ref="G143:AY143"/>
    <mergeCell ref="G144:AY144"/>
    <mergeCell ref="A145:B145"/>
    <mergeCell ref="C145:F145"/>
    <mergeCell ref="G145:AY145"/>
    <mergeCell ref="AR141:AY141"/>
    <mergeCell ref="G140:O142"/>
    <mergeCell ref="P140:X142"/>
    <mergeCell ref="Y140:AA140"/>
    <mergeCell ref="AB140:AE140"/>
    <mergeCell ref="AF140:AI140"/>
    <mergeCell ref="AJ140:AM140"/>
    <mergeCell ref="Y142:AA142"/>
    <mergeCell ref="AB142:AE142"/>
    <mergeCell ref="AF142:AI142"/>
    <mergeCell ref="AJ142:AM142"/>
    <mergeCell ref="AJ146:AM147"/>
    <mergeCell ref="AN146:AQ147"/>
    <mergeCell ref="AR146:AY146"/>
    <mergeCell ref="AR147:AU147"/>
    <mergeCell ref="AV147:AW147"/>
    <mergeCell ref="AX147:AY147"/>
    <mergeCell ref="A151:F151"/>
    <mergeCell ref="G151:AY151"/>
    <mergeCell ref="A152:F155"/>
    <mergeCell ref="G152:AY152"/>
    <mergeCell ref="G153:AY153"/>
    <mergeCell ref="G154:AY154"/>
    <mergeCell ref="G155:AY155"/>
    <mergeCell ref="Y150:AA150"/>
    <mergeCell ref="AB150:AE150"/>
    <mergeCell ref="AF150:AI150"/>
    <mergeCell ref="AJ150:AM150"/>
    <mergeCell ref="AN150:AQ150"/>
    <mergeCell ref="AR150:AY150"/>
    <mergeCell ref="AF148:AI148"/>
    <mergeCell ref="AJ148:AM148"/>
    <mergeCell ref="AN148:AQ148"/>
    <mergeCell ref="AR148:AY148"/>
    <mergeCell ref="Y149:AA149"/>
    <mergeCell ref="AB149:AE149"/>
    <mergeCell ref="AF149:AI149"/>
    <mergeCell ref="AJ149:AM149"/>
    <mergeCell ref="AN149:AQ149"/>
    <mergeCell ref="AR149:AY149"/>
    <mergeCell ref="A146:F150"/>
    <mergeCell ref="G146:O147"/>
    <mergeCell ref="P146:X147"/>
    <mergeCell ref="Y146:AA147"/>
    <mergeCell ref="AB146:AE147"/>
    <mergeCell ref="AF146:AI147"/>
    <mergeCell ref="G148:O150"/>
    <mergeCell ref="P148:X150"/>
    <mergeCell ref="Y148:AA148"/>
    <mergeCell ref="AQ157:AY157"/>
    <mergeCell ref="G158:H164"/>
    <mergeCell ref="I158:N158"/>
    <mergeCell ref="O158:W158"/>
    <mergeCell ref="X158:AG158"/>
    <mergeCell ref="AH158:AP158"/>
    <mergeCell ref="AQ158:AY158"/>
    <mergeCell ref="I159:N159"/>
    <mergeCell ref="O159:W159"/>
    <mergeCell ref="X159:AG159"/>
    <mergeCell ref="A156:F172"/>
    <mergeCell ref="G156:N156"/>
    <mergeCell ref="O156:W156"/>
    <mergeCell ref="X156:AG156"/>
    <mergeCell ref="AH156:AP156"/>
    <mergeCell ref="AQ156:AY156"/>
    <mergeCell ref="G157:N157"/>
    <mergeCell ref="O157:W157"/>
    <mergeCell ref="X157:AG157"/>
    <mergeCell ref="AH157:AP157"/>
    <mergeCell ref="I161:N161"/>
    <mergeCell ref="O161:W161"/>
    <mergeCell ref="X161:AG161"/>
    <mergeCell ref="AH161:AP161"/>
    <mergeCell ref="AQ161:AY161"/>
    <mergeCell ref="I162:N162"/>
    <mergeCell ref="O162:W162"/>
    <mergeCell ref="X162:AG162"/>
    <mergeCell ref="AH162:AP162"/>
    <mergeCell ref="AQ162:AY162"/>
    <mergeCell ref="AH159:AP159"/>
    <mergeCell ref="AQ159:AY159"/>
    <mergeCell ref="I160:N160"/>
    <mergeCell ref="O160:W160"/>
    <mergeCell ref="X160:AG160"/>
    <mergeCell ref="AH160:AP160"/>
    <mergeCell ref="AQ160:AY160"/>
    <mergeCell ref="AQ166:AY166"/>
    <mergeCell ref="I167:N167"/>
    <mergeCell ref="O167:W167"/>
    <mergeCell ref="X167:AG167"/>
    <mergeCell ref="AH167:AP167"/>
    <mergeCell ref="AQ167:AY167"/>
    <mergeCell ref="G165:H169"/>
    <mergeCell ref="I165:N165"/>
    <mergeCell ref="O165:W165"/>
    <mergeCell ref="X165:AG165"/>
    <mergeCell ref="AH165:AP165"/>
    <mergeCell ref="AQ165:AY165"/>
    <mergeCell ref="I166:N166"/>
    <mergeCell ref="O166:W166"/>
    <mergeCell ref="X166:AG166"/>
    <mergeCell ref="AH166:AP166"/>
    <mergeCell ref="I163:N163"/>
    <mergeCell ref="O163:W163"/>
    <mergeCell ref="X163:AG163"/>
    <mergeCell ref="AH163:AP163"/>
    <mergeCell ref="AQ163:AY163"/>
    <mergeCell ref="I164:N164"/>
    <mergeCell ref="O164:W164"/>
    <mergeCell ref="X164:AG164"/>
    <mergeCell ref="AH164:AP164"/>
    <mergeCell ref="AQ164:AY164"/>
    <mergeCell ref="G172:H172"/>
    <mergeCell ref="I172:N172"/>
    <mergeCell ref="O172:W172"/>
    <mergeCell ref="X172:AG172"/>
    <mergeCell ref="AH172:AP172"/>
    <mergeCell ref="AQ172:AY172"/>
    <mergeCell ref="G170:N170"/>
    <mergeCell ref="O170:W170"/>
    <mergeCell ref="X170:AG170"/>
    <mergeCell ref="AH170:AP170"/>
    <mergeCell ref="AQ170:AY170"/>
    <mergeCell ref="G171:N171"/>
    <mergeCell ref="O171:W171"/>
    <mergeCell ref="X171:AG171"/>
    <mergeCell ref="AH171:AP171"/>
    <mergeCell ref="AQ171:AY171"/>
    <mergeCell ref="I168:N168"/>
    <mergeCell ref="O168:W168"/>
    <mergeCell ref="X168:AG168"/>
    <mergeCell ref="AH168:AP168"/>
    <mergeCell ref="AQ168:AY168"/>
    <mergeCell ref="I169:N169"/>
    <mergeCell ref="O169:W169"/>
    <mergeCell ref="X169:AG169"/>
    <mergeCell ref="AH169:AP169"/>
    <mergeCell ref="AQ169:AY169"/>
    <mergeCell ref="A176:F184"/>
    <mergeCell ref="G176:K177"/>
    <mergeCell ref="L176:N177"/>
    <mergeCell ref="O176:U177"/>
    <mergeCell ref="V176:AY176"/>
    <mergeCell ref="V177:AA177"/>
    <mergeCell ref="AB177:AG177"/>
    <mergeCell ref="AH177:AM177"/>
    <mergeCell ref="AN177:AS177"/>
    <mergeCell ref="AT177:AY177"/>
    <mergeCell ref="AQ174:AY174"/>
    <mergeCell ref="G175:N175"/>
    <mergeCell ref="O175:W175"/>
    <mergeCell ref="X175:AG175"/>
    <mergeCell ref="AH175:AP175"/>
    <mergeCell ref="AQ175:AY175"/>
    <mergeCell ref="A173:F175"/>
    <mergeCell ref="G173:N173"/>
    <mergeCell ref="O173:W173"/>
    <mergeCell ref="X173:AG173"/>
    <mergeCell ref="AH173:AP173"/>
    <mergeCell ref="AQ173:AY173"/>
    <mergeCell ref="G174:N174"/>
    <mergeCell ref="O174:W174"/>
    <mergeCell ref="X174:AG174"/>
    <mergeCell ref="AH174:AP174"/>
    <mergeCell ref="AT178:AU178"/>
    <mergeCell ref="AW178:AY178"/>
    <mergeCell ref="L179:N179"/>
    <mergeCell ref="O179:P179"/>
    <mergeCell ref="R179:U179"/>
    <mergeCell ref="V179:AA179"/>
    <mergeCell ref="AB179:AG179"/>
    <mergeCell ref="AH179:AM179"/>
    <mergeCell ref="AN179:AS179"/>
    <mergeCell ref="AT179:AY179"/>
    <mergeCell ref="AB178:AC178"/>
    <mergeCell ref="AE178:AG178"/>
    <mergeCell ref="AH178:AI178"/>
    <mergeCell ref="AK178:AM178"/>
    <mergeCell ref="AN178:AO178"/>
    <mergeCell ref="AQ178:AS178"/>
    <mergeCell ref="G178:K179"/>
    <mergeCell ref="L178:N178"/>
    <mergeCell ref="O178:P178"/>
    <mergeCell ref="R178:U178"/>
    <mergeCell ref="V178:W178"/>
    <mergeCell ref="Y178:AA178"/>
    <mergeCell ref="AW180:AY180"/>
    <mergeCell ref="L181:N181"/>
    <mergeCell ref="O181:P181"/>
    <mergeCell ref="R181:U181"/>
    <mergeCell ref="V181:AA181"/>
    <mergeCell ref="AB181:AG181"/>
    <mergeCell ref="AH181:AM181"/>
    <mergeCell ref="AN181:AS181"/>
    <mergeCell ref="AT181:AY181"/>
    <mergeCell ref="AE180:AG180"/>
    <mergeCell ref="AH180:AI180"/>
    <mergeCell ref="AK180:AM180"/>
    <mergeCell ref="AN180:AO180"/>
    <mergeCell ref="AQ180:AS180"/>
    <mergeCell ref="AT180:AU180"/>
    <mergeCell ref="G180:K181"/>
    <mergeCell ref="L180:N180"/>
    <mergeCell ref="O180:P180"/>
    <mergeCell ref="R180:U180"/>
    <mergeCell ref="V180:AA180"/>
    <mergeCell ref="AB180:AC180"/>
    <mergeCell ref="G189:K189"/>
    <mergeCell ref="L189:N189"/>
    <mergeCell ref="AH182:AI182"/>
    <mergeCell ref="AK182:AM182"/>
    <mergeCell ref="AN182:AO182"/>
    <mergeCell ref="AQ182:AS182"/>
    <mergeCell ref="AT182:AU182"/>
    <mergeCell ref="AW182:AY182"/>
    <mergeCell ref="G182:K183"/>
    <mergeCell ref="L182:N182"/>
    <mergeCell ref="O182:P182"/>
    <mergeCell ref="R182:U182"/>
    <mergeCell ref="V182:AA182"/>
    <mergeCell ref="AB182:AG182"/>
    <mergeCell ref="L183:N183"/>
    <mergeCell ref="O183:P183"/>
    <mergeCell ref="R183:U183"/>
    <mergeCell ref="V183:AA183"/>
    <mergeCell ref="X185:AG185"/>
    <mergeCell ref="AB183:AG183"/>
    <mergeCell ref="AH183:AM183"/>
    <mergeCell ref="AN183:AS183"/>
    <mergeCell ref="AT183:AY183"/>
    <mergeCell ref="G184:K184"/>
    <mergeCell ref="L184:N184"/>
    <mergeCell ref="O184:P184"/>
    <mergeCell ref="R184:U184"/>
    <mergeCell ref="V184:AA184"/>
    <mergeCell ref="AB184:AG184"/>
    <mergeCell ref="AQ186:AY186"/>
    <mergeCell ref="L187:N187"/>
    <mergeCell ref="O187:Q187"/>
    <mergeCell ref="S187:W187"/>
    <mergeCell ref="X187:Z187"/>
    <mergeCell ref="AB187:AG187"/>
    <mergeCell ref="AH187:AJ187"/>
    <mergeCell ref="AL187:AP187"/>
    <mergeCell ref="AQ187:AS187"/>
    <mergeCell ref="AU187:AY187"/>
    <mergeCell ref="AH185:AP185"/>
    <mergeCell ref="AQ185:AY185"/>
    <mergeCell ref="G188:K188"/>
    <mergeCell ref="L188:N188"/>
    <mergeCell ref="O188:Q188"/>
    <mergeCell ref="S188:W188"/>
    <mergeCell ref="AH184:AM184"/>
    <mergeCell ref="AN184:AO184"/>
    <mergeCell ref="AQ184:AS184"/>
    <mergeCell ref="AT184:AU184"/>
    <mergeCell ref="AW184:AY184"/>
    <mergeCell ref="X188:Z188"/>
    <mergeCell ref="AB188:AG188"/>
    <mergeCell ref="AH188:AJ188"/>
    <mergeCell ref="A191:F196"/>
    <mergeCell ref="G191:K191"/>
    <mergeCell ref="L191:N191"/>
    <mergeCell ref="O191:W191"/>
    <mergeCell ref="X191:AG191"/>
    <mergeCell ref="AH191:AP191"/>
    <mergeCell ref="AL194:AP194"/>
    <mergeCell ref="AQ194:AS194"/>
    <mergeCell ref="AU194:AY194"/>
    <mergeCell ref="G195:K195"/>
    <mergeCell ref="L195:N195"/>
    <mergeCell ref="O195:Q195"/>
    <mergeCell ref="S195:W195"/>
    <mergeCell ref="X195:Z195"/>
    <mergeCell ref="AB195:AG195"/>
    <mergeCell ref="AH195:AJ195"/>
    <mergeCell ref="G186:K187"/>
    <mergeCell ref="L186:N186"/>
    <mergeCell ref="O186:Q186"/>
    <mergeCell ref="A185:F190"/>
    <mergeCell ref="G185:K185"/>
    <mergeCell ref="L185:N185"/>
    <mergeCell ref="O185:W185"/>
    <mergeCell ref="S186:W186"/>
    <mergeCell ref="X186:Z186"/>
    <mergeCell ref="AB186:AG186"/>
    <mergeCell ref="AH186:AJ186"/>
    <mergeCell ref="AL186:AP186"/>
    <mergeCell ref="AH189:AJ189"/>
    <mergeCell ref="AL189:AP189"/>
    <mergeCell ref="AQ189:AS189"/>
    <mergeCell ref="AU189:AY189"/>
    <mergeCell ref="G190:K190"/>
    <mergeCell ref="L190:N190"/>
    <mergeCell ref="O190:Q190"/>
    <mergeCell ref="S190:W190"/>
    <mergeCell ref="AL196:AP196"/>
    <mergeCell ref="AQ196:AS196"/>
    <mergeCell ref="AU196:AY196"/>
    <mergeCell ref="AL195:AP195"/>
    <mergeCell ref="AQ195:AS195"/>
    <mergeCell ref="AU195:AY195"/>
    <mergeCell ref="G196:K196"/>
    <mergeCell ref="L196:N196"/>
    <mergeCell ref="O196:Q196"/>
    <mergeCell ref="S196:W196"/>
    <mergeCell ref="X196:Z196"/>
    <mergeCell ref="AB196:AG196"/>
    <mergeCell ref="AH196:AJ196"/>
    <mergeCell ref="AQ191:AY191"/>
    <mergeCell ref="G192:K193"/>
    <mergeCell ref="L192:N192"/>
    <mergeCell ref="O192:Q192"/>
    <mergeCell ref="AH190:AJ190"/>
    <mergeCell ref="AL190:AP190"/>
    <mergeCell ref="AQ190:AS190"/>
    <mergeCell ref="AU190:AY190"/>
    <mergeCell ref="X190:Z190"/>
    <mergeCell ref="AB190:AG190"/>
    <mergeCell ref="G194:K194"/>
    <mergeCell ref="S192:W192"/>
    <mergeCell ref="X192:Z192"/>
    <mergeCell ref="AB192:AG192"/>
    <mergeCell ref="AH192:AJ192"/>
    <mergeCell ref="O199:Q199"/>
    <mergeCell ref="S199:W199"/>
    <mergeCell ref="X199:Z199"/>
    <mergeCell ref="AB199:AG199"/>
    <mergeCell ref="AH199:AJ199"/>
    <mergeCell ref="AL199:AP199"/>
    <mergeCell ref="O189:Q189"/>
    <mergeCell ref="S189:W189"/>
    <mergeCell ref="X189:Z189"/>
    <mergeCell ref="AB189:AG189"/>
    <mergeCell ref="AL188:AP188"/>
    <mergeCell ref="AQ188:AS188"/>
    <mergeCell ref="AU188:AY188"/>
    <mergeCell ref="AL193:AP193"/>
    <mergeCell ref="AQ193:AS193"/>
    <mergeCell ref="AU193:AY193"/>
    <mergeCell ref="L194:N194"/>
    <mergeCell ref="O194:Q194"/>
    <mergeCell ref="S194:W194"/>
    <mergeCell ref="X194:Z194"/>
    <mergeCell ref="AB194:AG194"/>
    <mergeCell ref="AH194:AJ194"/>
    <mergeCell ref="L193:N193"/>
    <mergeCell ref="O193:Q193"/>
    <mergeCell ref="S193:W193"/>
    <mergeCell ref="X193:Z193"/>
    <mergeCell ref="AB193:AG193"/>
    <mergeCell ref="AH193:AJ193"/>
    <mergeCell ref="AL192:AP192"/>
    <mergeCell ref="AQ192:AY192"/>
    <mergeCell ref="AH202:AJ202"/>
    <mergeCell ref="AL202:AP202"/>
    <mergeCell ref="AQ200:AS200"/>
    <mergeCell ref="AU200:AY200"/>
    <mergeCell ref="G201:K201"/>
    <mergeCell ref="L201:N201"/>
    <mergeCell ref="O201:Q201"/>
    <mergeCell ref="S201:W201"/>
    <mergeCell ref="X201:Z201"/>
    <mergeCell ref="AB201:AG201"/>
    <mergeCell ref="AH201:AJ201"/>
    <mergeCell ref="AL201:AP201"/>
    <mergeCell ref="AQ199:AS199"/>
    <mergeCell ref="AU199:AY199"/>
    <mergeCell ref="G200:K200"/>
    <mergeCell ref="L200:N200"/>
    <mergeCell ref="O200:Q200"/>
    <mergeCell ref="S200:W200"/>
    <mergeCell ref="X200:Z200"/>
    <mergeCell ref="AB200:AG200"/>
    <mergeCell ref="AH200:AJ200"/>
    <mergeCell ref="AL200:AP200"/>
    <mergeCell ref="G198:K199"/>
    <mergeCell ref="L198:N198"/>
    <mergeCell ref="O198:Q198"/>
    <mergeCell ref="S198:W198"/>
    <mergeCell ref="X198:Z198"/>
    <mergeCell ref="AB198:AG198"/>
    <mergeCell ref="AH198:AJ198"/>
    <mergeCell ref="AL198:AP198"/>
    <mergeCell ref="AQ198:AY198"/>
    <mergeCell ref="L199:N199"/>
    <mergeCell ref="AN204:AY204"/>
    <mergeCell ref="G205:AY205"/>
    <mergeCell ref="G206:AY206"/>
    <mergeCell ref="G207:Q207"/>
    <mergeCell ref="R207:AB207"/>
    <mergeCell ref="AC207:AM207"/>
    <mergeCell ref="AN207:AY207"/>
    <mergeCell ref="AQ202:AS202"/>
    <mergeCell ref="AU202:AY202"/>
    <mergeCell ref="A203:F210"/>
    <mergeCell ref="G203:Q203"/>
    <mergeCell ref="R203:AB203"/>
    <mergeCell ref="AC203:AM203"/>
    <mergeCell ref="AN203:AY203"/>
    <mergeCell ref="G204:Q204"/>
    <mergeCell ref="R204:AB204"/>
    <mergeCell ref="AC204:AM204"/>
    <mergeCell ref="A197:F202"/>
    <mergeCell ref="G197:K197"/>
    <mergeCell ref="L197:N197"/>
    <mergeCell ref="O197:W197"/>
    <mergeCell ref="X197:AG197"/>
    <mergeCell ref="AH197:AP197"/>
    <mergeCell ref="AQ197:AY197"/>
    <mergeCell ref="AQ201:AS201"/>
    <mergeCell ref="AU201:AY201"/>
    <mergeCell ref="G202:K202"/>
    <mergeCell ref="L202:N202"/>
    <mergeCell ref="O202:Q202"/>
    <mergeCell ref="S202:W202"/>
    <mergeCell ref="X202:Z202"/>
    <mergeCell ref="AB202:AG202"/>
    <mergeCell ref="U214:W214"/>
    <mergeCell ref="X214:AY214"/>
    <mergeCell ref="U215:W215"/>
    <mergeCell ref="X215:AY215"/>
    <mergeCell ref="U216:W216"/>
    <mergeCell ref="X216:AY216"/>
    <mergeCell ref="A211:F216"/>
    <mergeCell ref="G211:N216"/>
    <mergeCell ref="O211:Q212"/>
    <mergeCell ref="R211:T211"/>
    <mergeCell ref="U211:AY211"/>
    <mergeCell ref="R212:T212"/>
    <mergeCell ref="U212:AY212"/>
    <mergeCell ref="O213:T216"/>
    <mergeCell ref="U213:W213"/>
    <mergeCell ref="X213:AY213"/>
    <mergeCell ref="G208:Q208"/>
    <mergeCell ref="R208:AB208"/>
    <mergeCell ref="AC208:AM208"/>
    <mergeCell ref="AN208:AY208"/>
    <mergeCell ref="G209:AY209"/>
    <mergeCell ref="G210:AY210"/>
    <mergeCell ref="A224:F225"/>
    <mergeCell ref="G224:N224"/>
    <mergeCell ref="O224:AY224"/>
    <mergeCell ref="G225:N225"/>
    <mergeCell ref="O225:AY225"/>
    <mergeCell ref="A226:F226"/>
    <mergeCell ref="G226:AY226"/>
    <mergeCell ref="U220:W220"/>
    <mergeCell ref="G221:T221"/>
    <mergeCell ref="U221:W221"/>
    <mergeCell ref="G222:N222"/>
    <mergeCell ref="O222:AY222"/>
    <mergeCell ref="G223:N223"/>
    <mergeCell ref="O223:AY223"/>
    <mergeCell ref="A217:F223"/>
    <mergeCell ref="G217:T217"/>
    <mergeCell ref="U217:W217"/>
    <mergeCell ref="X217:AY217"/>
    <mergeCell ref="G218:T218"/>
    <mergeCell ref="U218:W218"/>
    <mergeCell ref="X218:AY221"/>
    <mergeCell ref="G219:T219"/>
    <mergeCell ref="U219:W219"/>
    <mergeCell ref="G220:T220"/>
    <mergeCell ref="A233:AY233"/>
    <mergeCell ref="A234:AY234"/>
    <mergeCell ref="A235:AY235"/>
    <mergeCell ref="A236:AY236"/>
    <mergeCell ref="A237:AY237"/>
    <mergeCell ref="A238:AY238"/>
    <mergeCell ref="A230:F231"/>
    <mergeCell ref="G230:AD231"/>
    <mergeCell ref="AE230:AY230"/>
    <mergeCell ref="AE231:AY231"/>
    <mergeCell ref="A232:F232"/>
    <mergeCell ref="G232:AY232"/>
    <mergeCell ref="A227:F228"/>
    <mergeCell ref="G227:N227"/>
    <mergeCell ref="O227:AY227"/>
    <mergeCell ref="G228:N228"/>
    <mergeCell ref="O228:AY228"/>
    <mergeCell ref="A229:AY229"/>
    <mergeCell ref="Y254:AC254"/>
    <mergeCell ref="AD254:AH254"/>
    <mergeCell ref="AI254:AU254"/>
    <mergeCell ref="AV254:AY254"/>
    <mergeCell ref="G255:K255"/>
    <mergeCell ref="L255:X255"/>
    <mergeCell ref="Y255:AC255"/>
    <mergeCell ref="AD255:AH255"/>
    <mergeCell ref="AI255:AU255"/>
    <mergeCell ref="AV255:AY255"/>
    <mergeCell ref="A239:F239"/>
    <mergeCell ref="G239:AY239"/>
    <mergeCell ref="A240:F240"/>
    <mergeCell ref="G240:AY240"/>
    <mergeCell ref="A241:F252"/>
    <mergeCell ref="A253:F296"/>
    <mergeCell ref="G253:AC253"/>
    <mergeCell ref="AD253:AY253"/>
    <mergeCell ref="G254:K254"/>
    <mergeCell ref="L254:X254"/>
    <mergeCell ref="G258:K258"/>
    <mergeCell ref="L258:X258"/>
    <mergeCell ref="Y258:AC258"/>
    <mergeCell ref="AD258:AH258"/>
    <mergeCell ref="AI258:AU258"/>
    <mergeCell ref="AV258:AY258"/>
    <mergeCell ref="G257:K257"/>
    <mergeCell ref="L257:X257"/>
    <mergeCell ref="Y257:AC257"/>
    <mergeCell ref="AD257:AH257"/>
    <mergeCell ref="AI257:AU257"/>
    <mergeCell ref="AV257:AY257"/>
    <mergeCell ref="G256:K256"/>
    <mergeCell ref="L256:X256"/>
    <mergeCell ref="Y256:AC256"/>
    <mergeCell ref="AD256:AH256"/>
    <mergeCell ref="AI256:AU256"/>
    <mergeCell ref="AV256:AY256"/>
    <mergeCell ref="G261:K261"/>
    <mergeCell ref="L261:X261"/>
    <mergeCell ref="Y261:AC261"/>
    <mergeCell ref="AD261:AH261"/>
    <mergeCell ref="AI261:AU261"/>
    <mergeCell ref="AV261:AY261"/>
    <mergeCell ref="G260:K260"/>
    <mergeCell ref="L260:X260"/>
    <mergeCell ref="Y260:AC260"/>
    <mergeCell ref="AD260:AH260"/>
    <mergeCell ref="AI260:AU260"/>
    <mergeCell ref="AV260:AY260"/>
    <mergeCell ref="G259:K259"/>
    <mergeCell ref="L259:X259"/>
    <mergeCell ref="Y259:AC259"/>
    <mergeCell ref="AD259:AH259"/>
    <mergeCell ref="AI259:AU259"/>
    <mergeCell ref="AV259:AY259"/>
    <mergeCell ref="G264:AC264"/>
    <mergeCell ref="AD264:AY264"/>
    <mergeCell ref="G265:K265"/>
    <mergeCell ref="L265:X265"/>
    <mergeCell ref="Y265:AC265"/>
    <mergeCell ref="AD265:AH265"/>
    <mergeCell ref="AI265:AU265"/>
    <mergeCell ref="AV265:AY265"/>
    <mergeCell ref="G263:K263"/>
    <mergeCell ref="L263:X263"/>
    <mergeCell ref="Y263:AC263"/>
    <mergeCell ref="AD263:AH263"/>
    <mergeCell ref="AI263:AU263"/>
    <mergeCell ref="AV263:AY263"/>
    <mergeCell ref="G262:K262"/>
    <mergeCell ref="L262:X262"/>
    <mergeCell ref="Y262:AC262"/>
    <mergeCell ref="AD262:AH262"/>
    <mergeCell ref="AI262:AU262"/>
    <mergeCell ref="AV262:AY262"/>
    <mergeCell ref="G268:K268"/>
    <mergeCell ref="L268:X268"/>
    <mergeCell ref="Y268:AC268"/>
    <mergeCell ref="AD268:AH268"/>
    <mergeCell ref="AI268:AU268"/>
    <mergeCell ref="AV268:AY268"/>
    <mergeCell ref="G267:K267"/>
    <mergeCell ref="L267:X267"/>
    <mergeCell ref="Y267:AC267"/>
    <mergeCell ref="AD267:AH267"/>
    <mergeCell ref="AI267:AU267"/>
    <mergeCell ref="AV267:AY267"/>
    <mergeCell ref="G266:K266"/>
    <mergeCell ref="L266:X266"/>
    <mergeCell ref="Y266:AC266"/>
    <mergeCell ref="AD266:AH266"/>
    <mergeCell ref="AI266:AU266"/>
    <mergeCell ref="AV266:AY266"/>
    <mergeCell ref="G271:K271"/>
    <mergeCell ref="L271:X271"/>
    <mergeCell ref="Y271:AC271"/>
    <mergeCell ref="AD271:AH271"/>
    <mergeCell ref="AI271:AU271"/>
    <mergeCell ref="AV271:AY271"/>
    <mergeCell ref="G270:K270"/>
    <mergeCell ref="L270:X270"/>
    <mergeCell ref="Y270:AC270"/>
    <mergeCell ref="AD270:AH270"/>
    <mergeCell ref="AI270:AU270"/>
    <mergeCell ref="AV270:AY270"/>
    <mergeCell ref="G269:K269"/>
    <mergeCell ref="L269:X269"/>
    <mergeCell ref="Y269:AC269"/>
    <mergeCell ref="AD269:AH269"/>
    <mergeCell ref="AI269:AU269"/>
    <mergeCell ref="AV269:AY269"/>
    <mergeCell ref="G274:K274"/>
    <mergeCell ref="L274:X274"/>
    <mergeCell ref="Y274:AC274"/>
    <mergeCell ref="AD274:AH274"/>
    <mergeCell ref="AI274:AU274"/>
    <mergeCell ref="AV274:AY274"/>
    <mergeCell ref="G273:K273"/>
    <mergeCell ref="L273:X273"/>
    <mergeCell ref="Y273:AC273"/>
    <mergeCell ref="AD273:AH273"/>
    <mergeCell ref="AI273:AU273"/>
    <mergeCell ref="AV273:AY273"/>
    <mergeCell ref="G272:K272"/>
    <mergeCell ref="L272:X272"/>
    <mergeCell ref="Y272:AC272"/>
    <mergeCell ref="AD272:AH272"/>
    <mergeCell ref="AI272:AU272"/>
    <mergeCell ref="AV272:AY272"/>
    <mergeCell ref="G278:K278"/>
    <mergeCell ref="L278:X278"/>
    <mergeCell ref="Y278:AC278"/>
    <mergeCell ref="AD278:AH278"/>
    <mergeCell ref="AI278:AU278"/>
    <mergeCell ref="AV278:AY278"/>
    <mergeCell ref="G277:K277"/>
    <mergeCell ref="L277:X277"/>
    <mergeCell ref="Y277:AC277"/>
    <mergeCell ref="AD277:AH277"/>
    <mergeCell ref="AI277:AU277"/>
    <mergeCell ref="AV277:AY277"/>
    <mergeCell ref="G275:AC275"/>
    <mergeCell ref="AD275:AY275"/>
    <mergeCell ref="G276:K276"/>
    <mergeCell ref="L276:X276"/>
    <mergeCell ref="Y276:AC276"/>
    <mergeCell ref="AD276:AH276"/>
    <mergeCell ref="AI276:AU276"/>
    <mergeCell ref="AV276:AY276"/>
    <mergeCell ref="G281:K281"/>
    <mergeCell ref="L281:X281"/>
    <mergeCell ref="Y281:AC281"/>
    <mergeCell ref="AD281:AH281"/>
    <mergeCell ref="AI281:AU281"/>
    <mergeCell ref="AV281:AY281"/>
    <mergeCell ref="G280:K280"/>
    <mergeCell ref="L280:X280"/>
    <mergeCell ref="Y280:AC280"/>
    <mergeCell ref="AD280:AH280"/>
    <mergeCell ref="AI280:AU280"/>
    <mergeCell ref="AV280:AY280"/>
    <mergeCell ref="G279:K279"/>
    <mergeCell ref="L279:X279"/>
    <mergeCell ref="Y279:AC279"/>
    <mergeCell ref="AD279:AH279"/>
    <mergeCell ref="AI279:AU279"/>
    <mergeCell ref="AV279:AY279"/>
    <mergeCell ref="G284:K284"/>
    <mergeCell ref="L284:X284"/>
    <mergeCell ref="Y284:AC284"/>
    <mergeCell ref="AD284:AH284"/>
    <mergeCell ref="AI284:AU284"/>
    <mergeCell ref="AV284:AY284"/>
    <mergeCell ref="G283:K283"/>
    <mergeCell ref="L283:X283"/>
    <mergeCell ref="Y283:AC283"/>
    <mergeCell ref="AD283:AH283"/>
    <mergeCell ref="AI283:AU283"/>
    <mergeCell ref="AV283:AY283"/>
    <mergeCell ref="G282:K282"/>
    <mergeCell ref="L282:X282"/>
    <mergeCell ref="Y282:AC282"/>
    <mergeCell ref="AD282:AH282"/>
    <mergeCell ref="AI282:AU282"/>
    <mergeCell ref="AV282:AY282"/>
    <mergeCell ref="G288:K288"/>
    <mergeCell ref="L288:X288"/>
    <mergeCell ref="Y288:AC288"/>
    <mergeCell ref="AD288:AH288"/>
    <mergeCell ref="AI288:AU288"/>
    <mergeCell ref="AV288:AY288"/>
    <mergeCell ref="G286:AC286"/>
    <mergeCell ref="AD286:AY286"/>
    <mergeCell ref="G287:K287"/>
    <mergeCell ref="L287:X287"/>
    <mergeCell ref="Y287:AC287"/>
    <mergeCell ref="AD287:AH287"/>
    <mergeCell ref="AI287:AU287"/>
    <mergeCell ref="AV287:AY287"/>
    <mergeCell ref="G285:K285"/>
    <mergeCell ref="L285:X285"/>
    <mergeCell ref="Y285:AC285"/>
    <mergeCell ref="AD285:AH285"/>
    <mergeCell ref="AI285:AU285"/>
    <mergeCell ref="AV285:AY285"/>
    <mergeCell ref="G291:K291"/>
    <mergeCell ref="L291:X291"/>
    <mergeCell ref="Y291:AC291"/>
    <mergeCell ref="AD291:AH291"/>
    <mergeCell ref="AI291:AU291"/>
    <mergeCell ref="AV291:AY291"/>
    <mergeCell ref="G290:K290"/>
    <mergeCell ref="L290:X290"/>
    <mergeCell ref="Y290:AC290"/>
    <mergeCell ref="AD290:AH290"/>
    <mergeCell ref="AI290:AU290"/>
    <mergeCell ref="AV290:AY290"/>
    <mergeCell ref="G289:K289"/>
    <mergeCell ref="L289:X289"/>
    <mergeCell ref="Y289:AC289"/>
    <mergeCell ref="AD289:AH289"/>
    <mergeCell ref="AI289:AU289"/>
    <mergeCell ref="AV289:AY289"/>
    <mergeCell ref="G294:K294"/>
    <mergeCell ref="L294:X294"/>
    <mergeCell ref="Y294:AC294"/>
    <mergeCell ref="AD294:AH294"/>
    <mergeCell ref="AI294:AU294"/>
    <mergeCell ref="AV294:AY294"/>
    <mergeCell ref="G293:K293"/>
    <mergeCell ref="L293:X293"/>
    <mergeCell ref="Y293:AC293"/>
    <mergeCell ref="AD293:AH293"/>
    <mergeCell ref="AI293:AU293"/>
    <mergeCell ref="AV293:AY293"/>
    <mergeCell ref="G292:K292"/>
    <mergeCell ref="L292:X292"/>
    <mergeCell ref="Y292:AC292"/>
    <mergeCell ref="AD292:AH292"/>
    <mergeCell ref="AI292:AU292"/>
    <mergeCell ref="AV292:AY292"/>
    <mergeCell ref="A300:B300"/>
    <mergeCell ref="C300:L300"/>
    <mergeCell ref="M300:S300"/>
    <mergeCell ref="T300:AK300"/>
    <mergeCell ref="AL300:AY300"/>
    <mergeCell ref="A301:B301"/>
    <mergeCell ref="C301:L301"/>
    <mergeCell ref="M301:S301"/>
    <mergeCell ref="T301:AK301"/>
    <mergeCell ref="AL301:AY301"/>
    <mergeCell ref="G296:K296"/>
    <mergeCell ref="L296:X296"/>
    <mergeCell ref="Y296:AC296"/>
    <mergeCell ref="AD296:AH296"/>
    <mergeCell ref="AI296:AU296"/>
    <mergeCell ref="AV296:AY296"/>
    <mergeCell ref="G295:K295"/>
    <mergeCell ref="L295:X295"/>
    <mergeCell ref="Y295:AC295"/>
    <mergeCell ref="AD295:AH295"/>
    <mergeCell ref="AI295:AU295"/>
    <mergeCell ref="AV295:AY295"/>
    <mergeCell ref="A304:B304"/>
    <mergeCell ref="C304:L304"/>
    <mergeCell ref="M304:S304"/>
    <mergeCell ref="T304:AK304"/>
    <mergeCell ref="AL304:AY304"/>
    <mergeCell ref="A305:B305"/>
    <mergeCell ref="C305:L305"/>
    <mergeCell ref="M305:S305"/>
    <mergeCell ref="T305:AK305"/>
    <mergeCell ref="AL305:AY305"/>
    <mergeCell ref="A302:B302"/>
    <mergeCell ref="C302:L302"/>
    <mergeCell ref="M302:S302"/>
    <mergeCell ref="T302:AK302"/>
    <mergeCell ref="AL302:AY302"/>
    <mergeCell ref="A303:B303"/>
    <mergeCell ref="C303:L303"/>
    <mergeCell ref="M303:S303"/>
    <mergeCell ref="T303:AK303"/>
    <mergeCell ref="AL303:AY303"/>
    <mergeCell ref="A308:B308"/>
    <mergeCell ref="C308:L308"/>
    <mergeCell ref="M308:S308"/>
    <mergeCell ref="T308:AK308"/>
    <mergeCell ref="AL308:AY308"/>
    <mergeCell ref="A309:B309"/>
    <mergeCell ref="C309:L309"/>
    <mergeCell ref="M309:S309"/>
    <mergeCell ref="T309:AK309"/>
    <mergeCell ref="AL309:AY309"/>
    <mergeCell ref="A306:B306"/>
    <mergeCell ref="C306:L306"/>
    <mergeCell ref="M306:S306"/>
    <mergeCell ref="T306:AK306"/>
    <mergeCell ref="AL306:AY306"/>
    <mergeCell ref="A307:B307"/>
    <mergeCell ref="C307:L307"/>
    <mergeCell ref="M307:S307"/>
    <mergeCell ref="T307:AK307"/>
    <mergeCell ref="AL307:AY307"/>
    <mergeCell ref="A313:B313"/>
    <mergeCell ref="C313:L313"/>
    <mergeCell ref="M313:S313"/>
    <mergeCell ref="T313:AK313"/>
    <mergeCell ref="AL313:AY313"/>
    <mergeCell ref="A314:B314"/>
    <mergeCell ref="C314:L314"/>
    <mergeCell ref="M314:S314"/>
    <mergeCell ref="T314:AK314"/>
    <mergeCell ref="AL314:AY314"/>
    <mergeCell ref="A310:B310"/>
    <mergeCell ref="C310:L310"/>
    <mergeCell ref="M310:S310"/>
    <mergeCell ref="T310:AK310"/>
    <mergeCell ref="AL310:AY310"/>
    <mergeCell ref="A312:B312"/>
    <mergeCell ref="C312:L312"/>
    <mergeCell ref="M312:S312"/>
    <mergeCell ref="T312:AK312"/>
    <mergeCell ref="AL312:AY312"/>
    <mergeCell ref="A317:B317"/>
    <mergeCell ref="C317:L317"/>
    <mergeCell ref="M317:S317"/>
    <mergeCell ref="T317:AK317"/>
    <mergeCell ref="AL317:AY317"/>
    <mergeCell ref="A318:B318"/>
    <mergeCell ref="C318:L318"/>
    <mergeCell ref="M318:S318"/>
    <mergeCell ref="T318:AK318"/>
    <mergeCell ref="AL318:AY318"/>
    <mergeCell ref="A315:B315"/>
    <mergeCell ref="C315:L315"/>
    <mergeCell ref="M315:S315"/>
    <mergeCell ref="T315:AK315"/>
    <mergeCell ref="AL315:AY315"/>
    <mergeCell ref="A316:B316"/>
    <mergeCell ref="C316:L316"/>
    <mergeCell ref="M316:S316"/>
    <mergeCell ref="T316:AK316"/>
    <mergeCell ref="AL316:AY316"/>
    <mergeCell ref="A321:B321"/>
    <mergeCell ref="C321:L321"/>
    <mergeCell ref="M321:S321"/>
    <mergeCell ref="T321:AK321"/>
    <mergeCell ref="AL321:AY321"/>
    <mergeCell ref="A322:B322"/>
    <mergeCell ref="C322:L322"/>
    <mergeCell ref="M322:S322"/>
    <mergeCell ref="T322:AK322"/>
    <mergeCell ref="AL322:AY322"/>
    <mergeCell ref="A319:B319"/>
    <mergeCell ref="C319:L319"/>
    <mergeCell ref="M319:S319"/>
    <mergeCell ref="T319:AK319"/>
    <mergeCell ref="AL319:AY319"/>
    <mergeCell ref="A320:B320"/>
    <mergeCell ref="C320:L320"/>
    <mergeCell ref="M320:S320"/>
    <mergeCell ref="T320:AK320"/>
    <mergeCell ref="AL320:AY320"/>
    <mergeCell ref="A325:B325"/>
    <mergeCell ref="C325:L325"/>
    <mergeCell ref="M325:S325"/>
    <mergeCell ref="T325:AK325"/>
    <mergeCell ref="AL325:AY325"/>
    <mergeCell ref="A326:B326"/>
    <mergeCell ref="C326:L326"/>
    <mergeCell ref="M326:S326"/>
    <mergeCell ref="T326:AK326"/>
    <mergeCell ref="AL326:AY326"/>
    <mergeCell ref="A323:B323"/>
    <mergeCell ref="C323:L323"/>
    <mergeCell ref="M323:S323"/>
    <mergeCell ref="T323:AK323"/>
    <mergeCell ref="AL323:AY323"/>
    <mergeCell ref="A324:B324"/>
    <mergeCell ref="C324:L324"/>
    <mergeCell ref="M324:S324"/>
    <mergeCell ref="T324:AK324"/>
    <mergeCell ref="AL324:AY324"/>
    <mergeCell ref="A329:B329"/>
    <mergeCell ref="C329:L329"/>
    <mergeCell ref="M329:S329"/>
    <mergeCell ref="T329:AK329"/>
    <mergeCell ref="AL329:AY329"/>
    <mergeCell ref="A330:B330"/>
    <mergeCell ref="C330:L330"/>
    <mergeCell ref="M330:S330"/>
    <mergeCell ref="T330:AK330"/>
    <mergeCell ref="AL330:AY330"/>
    <mergeCell ref="A327:B327"/>
    <mergeCell ref="C327:L327"/>
    <mergeCell ref="M327:S327"/>
    <mergeCell ref="T327:AK327"/>
    <mergeCell ref="AL327:AY327"/>
    <mergeCell ref="A328:B328"/>
    <mergeCell ref="C328:L328"/>
    <mergeCell ref="M328:S328"/>
    <mergeCell ref="T328:AK328"/>
    <mergeCell ref="AL328:AY328"/>
    <mergeCell ref="A333:B333"/>
    <mergeCell ref="C333:L333"/>
    <mergeCell ref="M333:S333"/>
    <mergeCell ref="T333:AK333"/>
    <mergeCell ref="AL333:AY333"/>
    <mergeCell ref="A334:B334"/>
    <mergeCell ref="C334:L334"/>
    <mergeCell ref="M334:S334"/>
    <mergeCell ref="T334:AK334"/>
    <mergeCell ref="AL334:AY334"/>
    <mergeCell ref="A331:B331"/>
    <mergeCell ref="C331:L331"/>
    <mergeCell ref="M331:S331"/>
    <mergeCell ref="T331:AK331"/>
    <mergeCell ref="AL331:AY331"/>
    <mergeCell ref="A332:B332"/>
    <mergeCell ref="C332:L332"/>
    <mergeCell ref="M332:S332"/>
    <mergeCell ref="T332:AK332"/>
    <mergeCell ref="AL332:AY332"/>
    <mergeCell ref="A337:B337"/>
    <mergeCell ref="C337:L337"/>
    <mergeCell ref="M337:S337"/>
    <mergeCell ref="T337:AK337"/>
    <mergeCell ref="AL337:AY337"/>
    <mergeCell ref="A338:B338"/>
    <mergeCell ref="C338:L338"/>
    <mergeCell ref="M338:S338"/>
    <mergeCell ref="T338:AK338"/>
    <mergeCell ref="AL338:AY338"/>
    <mergeCell ref="A335:B335"/>
    <mergeCell ref="C335:L335"/>
    <mergeCell ref="M335:S335"/>
    <mergeCell ref="T335:AK335"/>
    <mergeCell ref="AL335:AY335"/>
    <mergeCell ref="A336:B336"/>
    <mergeCell ref="C336:L336"/>
    <mergeCell ref="M336:S336"/>
    <mergeCell ref="T336:AK336"/>
    <mergeCell ref="AL336:AY336"/>
    <mergeCell ref="A341:B341"/>
    <mergeCell ref="C341:L341"/>
    <mergeCell ref="M341:S341"/>
    <mergeCell ref="T341:AK341"/>
    <mergeCell ref="AL341:AY341"/>
    <mergeCell ref="A342:B342"/>
    <mergeCell ref="C342:L342"/>
    <mergeCell ref="M342:S342"/>
    <mergeCell ref="T342:AK342"/>
    <mergeCell ref="AL342:AY342"/>
    <mergeCell ref="A339:B339"/>
    <mergeCell ref="C339:L339"/>
    <mergeCell ref="M339:S339"/>
    <mergeCell ref="T339:AK339"/>
    <mergeCell ref="AL339:AY339"/>
    <mergeCell ref="A340:B340"/>
    <mergeCell ref="C340:L340"/>
    <mergeCell ref="M340:S340"/>
    <mergeCell ref="T340:AK340"/>
    <mergeCell ref="AL340:AY340"/>
  </mergeCells>
  <phoneticPr fontId="3"/>
  <conditionalFormatting sqref="AF68:AF69">
    <cfRule type="expression" dxfId="67" priority="77">
      <formula>IF(RIGHT(TEXT(AF68,"0.#"),1)=".",FALSE,TRUE)</formula>
    </cfRule>
    <cfRule type="expression" dxfId="66" priority="78">
      <formula>IF(RIGHT(TEXT(AF68,"0.#"),1)=".",TRUE,FALSE)</formula>
    </cfRule>
  </conditionalFormatting>
  <conditionalFormatting sqref="AF74:AF76">
    <cfRule type="expression" dxfId="65" priority="37">
      <formula>IF(RIGHT(TEXT(AF74,"0.#"),1)=".",FALSE,TRUE)</formula>
    </cfRule>
    <cfRule type="expression" dxfId="64" priority="38">
      <formula>IF(RIGHT(TEXT(AF74,"0.#"),1)=".",TRUE,FALSE)</formula>
    </cfRule>
  </conditionalFormatting>
  <conditionalFormatting sqref="AF82:AF84 AJ82:AJ84 AN82:AN84">
    <cfRule type="expression" dxfId="63" priority="30">
      <formula>IF(RIGHT(TEXT(AF82,"0.#"),1)=".",TRUE,FALSE)</formula>
    </cfRule>
    <cfRule type="expression" dxfId="62" priority="29">
      <formula>IF(RIGHT(TEXT(AF82,"0.#"),1)=".",FALSE,TRUE)</formula>
    </cfRule>
  </conditionalFormatting>
  <conditionalFormatting sqref="AF90:AF92 AJ90:AJ92 AN90:AN92">
    <cfRule type="expression" dxfId="61" priority="68">
      <formula>IF(RIGHT(TEXT(AF90,"0.#"),1)=".",TRUE,FALSE)</formula>
    </cfRule>
    <cfRule type="expression" dxfId="60" priority="67">
      <formula>IF(RIGHT(TEXT(AF90,"0.#"),1)=".",FALSE,TRUE)</formula>
    </cfRule>
  </conditionalFormatting>
  <conditionalFormatting sqref="AF101:AF102">
    <cfRule type="expression" dxfId="59" priority="64">
      <formula>IF(RIGHT(TEXT(AF101,"0.#"),1)=".",TRUE,FALSE)</formula>
    </cfRule>
    <cfRule type="expression" dxfId="58" priority="63">
      <formula>IF(RIGHT(TEXT(AF101,"0.#"),1)=".",FALSE,TRUE)</formula>
    </cfRule>
  </conditionalFormatting>
  <conditionalFormatting sqref="AF107:AF109 AJ107:AJ109 AN107:AN109">
    <cfRule type="expression" dxfId="57" priority="7">
      <formula>IF(RIGHT(TEXT(AF107,"0.#"),1)=".",FALSE,TRUE)</formula>
    </cfRule>
    <cfRule type="expression" dxfId="56" priority="8">
      <formula>IF(RIGHT(TEXT(AF107,"0.#"),1)=".",TRUE,FALSE)</formula>
    </cfRule>
  </conditionalFormatting>
  <conditionalFormatting sqref="AF115:AF117 AJ115:AJ117 AN115:AN117">
    <cfRule type="expression" dxfId="55" priority="3">
      <formula>IF(RIGHT(TEXT(AF115,"0.#"),1)=".",FALSE,TRUE)</formula>
    </cfRule>
    <cfRule type="expression" dxfId="54" priority="4">
      <formula>IF(RIGHT(TEXT(AF115,"0.#"),1)=".",TRUE,FALSE)</formula>
    </cfRule>
  </conditionalFormatting>
  <conditionalFormatting sqref="AF123:AF125 AJ123:AJ125 AN123:AN125">
    <cfRule type="expression" dxfId="53" priority="45">
      <formula>IF(RIGHT(TEXT(AF123,"0.#"),1)=".",FALSE,TRUE)</formula>
    </cfRule>
    <cfRule type="expression" dxfId="52" priority="46">
      <formula>IF(RIGHT(TEXT(AF123,"0.#"),1)=".",TRUE,FALSE)</formula>
    </cfRule>
  </conditionalFormatting>
  <conditionalFormatting sqref="AF134:AF135">
    <cfRule type="expression" dxfId="51" priority="25">
      <formula>IF(RIGHT(TEXT(AF134,"0.#"),1)=".",FALSE,TRUE)</formula>
    </cfRule>
    <cfRule type="expression" dxfId="50" priority="26">
      <formula>IF(RIGHT(TEXT(AF134,"0.#"),1)=".",TRUE,FALSE)</formula>
    </cfRule>
  </conditionalFormatting>
  <conditionalFormatting sqref="AF140:AF142 AJ140:AJ142">
    <cfRule type="expression" dxfId="49" priority="23">
      <formula>IF(RIGHT(TEXT(AF140,"0.#"),1)=".",FALSE,TRUE)</formula>
    </cfRule>
    <cfRule type="expression" dxfId="48" priority="24">
      <formula>IF(RIGHT(TEXT(AF140,"0.#"),1)=".",TRUE,FALSE)</formula>
    </cfRule>
  </conditionalFormatting>
  <conditionalFormatting sqref="AF148:AF150 AJ148:AJ150 AN148:AN150">
    <cfRule type="expression" dxfId="47" priority="42">
      <formula>IF(RIGHT(TEXT(AF148,"0.#"),1)=".",TRUE,FALSE)</formula>
    </cfRule>
    <cfRule type="expression" dxfId="46" priority="41">
      <formula>IF(RIGHT(TEXT(AF148,"0.#"),1)=".",FALSE,TRUE)</formula>
    </cfRule>
  </conditionalFormatting>
  <conditionalFormatting sqref="AJ68:AJ69">
    <cfRule type="expression" dxfId="45" priority="76">
      <formula>IF(RIGHT(TEXT(AJ68,"0.#"),1)=".",TRUE,FALSE)</formula>
    </cfRule>
    <cfRule type="expression" dxfId="44" priority="75">
      <formula>IF(RIGHT(TEXT(AJ68,"0.#"),1)=".",FALSE,TRUE)</formula>
    </cfRule>
  </conditionalFormatting>
  <conditionalFormatting sqref="AJ74:AJ76">
    <cfRule type="expression" dxfId="43" priority="31">
      <formula>IF(RIGHT(TEXT(AJ74,"0.#"),1)=".",FALSE,TRUE)</formula>
    </cfRule>
    <cfRule type="expression" dxfId="42" priority="32">
      <formula>IF(RIGHT(TEXT(AJ74,"0.#"),1)=".",TRUE,FALSE)</formula>
    </cfRule>
  </conditionalFormatting>
  <conditionalFormatting sqref="AJ101:AJ102">
    <cfRule type="expression" dxfId="41" priority="62">
      <formula>IF(RIGHT(TEXT(AJ101,"0.#"),1)=".",TRUE,FALSE)</formula>
    </cfRule>
    <cfRule type="expression" dxfId="40" priority="61">
      <formula>IF(RIGHT(TEXT(AJ101,"0.#"),1)=".",FALSE,TRUE)</formula>
    </cfRule>
  </conditionalFormatting>
  <conditionalFormatting sqref="AJ134:AJ135">
    <cfRule type="expression" dxfId="39" priority="19">
      <formula>IF(RIGHT(TEXT(AJ134,"0.#"),1)=".",FALSE,TRUE)</formula>
    </cfRule>
    <cfRule type="expression" dxfId="38" priority="20">
      <formula>IF(RIGHT(TEXT(AJ134,"0.#"),1)=".",TRUE,FALSE)</formula>
    </cfRule>
  </conditionalFormatting>
  <conditionalFormatting sqref="AN68:AN69">
    <cfRule type="expression" dxfId="37" priority="74">
      <formula>IF(RIGHT(TEXT(AN68,"0.#"),1)=".",TRUE,FALSE)</formula>
    </cfRule>
    <cfRule type="expression" dxfId="36" priority="73">
      <formula>IF(RIGHT(TEXT(AN68,"0.#"),1)=".",FALSE,TRUE)</formula>
    </cfRule>
  </conditionalFormatting>
  <conditionalFormatting sqref="AN74:AN76">
    <cfRule type="expression" dxfId="35" priority="36">
      <formula>IF(RIGHT(TEXT(AN74,"0.#"),1)=".",TRUE,FALSE)</formula>
    </cfRule>
    <cfRule type="expression" dxfId="34" priority="35">
      <formula>IF(RIGHT(TEXT(AN74,"0.#"),1)=".",FALSE,TRUE)</formula>
    </cfRule>
  </conditionalFormatting>
  <conditionalFormatting sqref="AN101:AN102">
    <cfRule type="expression" dxfId="33" priority="59">
      <formula>IF(RIGHT(TEXT(AN101,"0.#"),1)=".",FALSE,TRUE)</formula>
    </cfRule>
    <cfRule type="expression" dxfId="32" priority="60">
      <formula>IF(RIGHT(TEXT(AN101,"0.#"),1)=".",TRUE,FALSE)</formula>
    </cfRule>
  </conditionalFormatting>
  <conditionalFormatting sqref="AN134:AN135">
    <cfRule type="expression" dxfId="31" priority="18">
      <formula>IF(RIGHT(TEXT(AN134,"0.#"),1)=".",TRUE,FALSE)</formula>
    </cfRule>
    <cfRule type="expression" dxfId="30" priority="17">
      <formula>IF(RIGHT(TEXT(AN134,"0.#"),1)=".",FALSE,TRUE)</formula>
    </cfRule>
  </conditionalFormatting>
  <conditionalFormatting sqref="AN140:AN142">
    <cfRule type="expression" dxfId="29" priority="13">
      <formula>IF(RIGHT(TEXT(AN140,"0.#"),1)=".",FALSE,TRUE)</formula>
    </cfRule>
    <cfRule type="expression" dxfId="28" priority="14">
      <formula>IF(RIGHT(TEXT(AN140,"0.#"),1)=".",TRUE,FALSE)</formula>
    </cfRule>
  </conditionalFormatting>
  <conditionalFormatting sqref="AR68:AR69">
    <cfRule type="expression" dxfId="27" priority="71">
      <formula>IF(RIGHT(TEXT(AR68,"0.#"),1)=".",FALSE,TRUE)</formula>
    </cfRule>
    <cfRule type="expression" dxfId="26" priority="72">
      <formula>IF(RIGHT(TEXT(AR68,"0.#"),1)=".",TRUE,FALSE)</formula>
    </cfRule>
  </conditionalFormatting>
  <conditionalFormatting sqref="AR74:AR76">
    <cfRule type="expression" dxfId="25" priority="34">
      <formula>IF(RIGHT(TEXT(AR74,"0.#"),1)=".",TRUE,FALSE)</formula>
    </cfRule>
    <cfRule type="expression" dxfId="24" priority="33">
      <formula>IF(RIGHT(TEXT(AR74,"0.#"),1)=".",FALSE,TRUE)</formula>
    </cfRule>
  </conditionalFormatting>
  <conditionalFormatting sqref="AR82:AR84">
    <cfRule type="expression" dxfId="23" priority="28">
      <formula>IF(RIGHT(TEXT(AR82,"0.#"),1)=".",TRUE,FALSE)</formula>
    </cfRule>
    <cfRule type="expression" dxfId="22" priority="27">
      <formula>IF(RIGHT(TEXT(AR82,"0.#"),1)=".",FALSE,TRUE)</formula>
    </cfRule>
  </conditionalFormatting>
  <conditionalFormatting sqref="AR90:AR92">
    <cfRule type="expression" dxfId="21" priority="65">
      <formula>IF(RIGHT(TEXT(AR90,"0.#"),1)=".",FALSE,TRUE)</formula>
    </cfRule>
    <cfRule type="expression" dxfId="20" priority="66">
      <formula>IF(RIGHT(TEXT(AR90,"0.#"),1)=".",TRUE,FALSE)</formula>
    </cfRule>
  </conditionalFormatting>
  <conditionalFormatting sqref="AR101:AR102">
    <cfRule type="expression" dxfId="19" priority="58">
      <formula>IF(RIGHT(TEXT(AR101,"0.#"),1)=".",TRUE,FALSE)</formula>
    </cfRule>
    <cfRule type="expression" dxfId="18" priority="57">
      <formula>IF(RIGHT(TEXT(AR101,"0.#"),1)=".",FALSE,TRUE)</formula>
    </cfRule>
  </conditionalFormatting>
  <conditionalFormatting sqref="AR107:AR109">
    <cfRule type="expression" dxfId="17" priority="5">
      <formula>IF(RIGHT(TEXT(AR107,"0.#"),1)=".",FALSE,TRUE)</formula>
    </cfRule>
    <cfRule type="expression" dxfId="16" priority="6">
      <formula>IF(RIGHT(TEXT(AR107,"0.#"),1)=".",TRUE,FALSE)</formula>
    </cfRule>
  </conditionalFormatting>
  <conditionalFormatting sqref="AR115:AR117">
    <cfRule type="expression" dxfId="15" priority="2">
      <formula>IF(RIGHT(TEXT(AR115,"0.#"),1)=".",TRUE,FALSE)</formula>
    </cfRule>
    <cfRule type="expression" dxfId="14" priority="1">
      <formula>IF(RIGHT(TEXT(AR115,"0.#"),1)=".",FALSE,TRUE)</formula>
    </cfRule>
  </conditionalFormatting>
  <conditionalFormatting sqref="AR123:AR125">
    <cfRule type="expression" dxfId="13" priority="43">
      <formula>IF(RIGHT(TEXT(AR123,"0.#"),1)=".",FALSE,TRUE)</formula>
    </cfRule>
    <cfRule type="expression" dxfId="12" priority="44">
      <formula>IF(RIGHT(TEXT(AR123,"0.#"),1)=".",TRUE,FALSE)</formula>
    </cfRule>
  </conditionalFormatting>
  <conditionalFormatting sqref="AR134:AR135">
    <cfRule type="expression" dxfId="11" priority="15">
      <formula>IF(RIGHT(TEXT(AR134,"0.#"),1)=".",FALSE,TRUE)</formula>
    </cfRule>
    <cfRule type="expression" dxfId="10" priority="16">
      <formula>IF(RIGHT(TEXT(AR134,"0.#"),1)=".",TRUE,FALSE)</formula>
    </cfRule>
  </conditionalFormatting>
  <conditionalFormatting sqref="AR140:AR142">
    <cfRule type="expression" dxfId="9" priority="22">
      <formula>IF(RIGHT(TEXT(AR140,"0.#"),1)=".",TRUE,FALSE)</formula>
    </cfRule>
    <cfRule type="expression" dxfId="8" priority="21">
      <formula>IF(RIGHT(TEXT(AR140,"0.#"),1)=".",FALSE,TRUE)</formula>
    </cfRule>
  </conditionalFormatting>
  <conditionalFormatting sqref="AR148:AR150">
    <cfRule type="expression" dxfId="7" priority="39">
      <formula>IF(RIGHT(TEXT(AR148,"0.#"),1)=".",FALSE,TRUE)</formula>
    </cfRule>
    <cfRule type="expression" dxfId="6" priority="40">
      <formula>IF(RIGHT(TEXT(AR148,"0.#"),1)=".",TRUE,FALSE)</formula>
    </cfRule>
  </conditionalFormatting>
  <conditionalFormatting sqref="AV68:AV69">
    <cfRule type="expression" dxfId="5" priority="69">
      <formula>IF(RIGHT(TEXT(AV68,"0.#"),1)=".",FALSE,TRUE)</formula>
    </cfRule>
    <cfRule type="expression" dxfId="4" priority="70">
      <formula>IF(RIGHT(TEXT(AV68,"0.#"),1)=".",TRUE,FALSE)</formula>
    </cfRule>
  </conditionalFormatting>
  <conditionalFormatting sqref="AV101:AV102">
    <cfRule type="expression" dxfId="3" priority="56">
      <formula>IF(RIGHT(TEXT(AV101,"0.#"),1)=".",TRUE,FALSE)</formula>
    </cfRule>
    <cfRule type="expression" dxfId="2" priority="55">
      <formula>IF(RIGHT(TEXT(AV101,"0.#"),1)=".",FALSE,TRUE)</formula>
    </cfRule>
  </conditionalFormatting>
  <conditionalFormatting sqref="AV134:AV135">
    <cfRule type="expression" dxfId="1" priority="12">
      <formula>IF(RIGHT(TEXT(AV134,"0.#"),1)=".",TRUE,FALSE)</formula>
    </cfRule>
    <cfRule type="expression" dxfId="0" priority="11">
      <formula>IF(RIGHT(TEXT(AV134,"0.#"),1)=".",FALSE,TRUE)</formula>
    </cfRule>
  </conditionalFormatting>
  <dataValidations count="6">
    <dataValidation type="custom" imeMode="disabled" allowBlank="1" showInputMessage="1" showErrorMessage="1" sqref="AV73:AY73 AF68:AY69 AF148:AR150 AV81:AY81 AV147:AY147 AF74:AR76 AF90:AR92 AF101:AY102 AF134:AY135 AV89:AY89 AV106:AY106 AF123:AR125 AF82:AR84 AF140:AR142 AV122:AY122 AV139:AY139 AF107:AR109 AF115:AR117 AV114:AY114" xr:uid="{853ACAAE-C8EF-447A-9B28-401B1A7939FE}">
      <formula1>OR(ISNUMBER(AF68), AF68="-")</formula1>
    </dataValidation>
    <dataValidation imeMode="on" allowBlank="1" showInputMessage="1" showErrorMessage="1" sqref="AR72:AY72 AR80:AY80 AR88:AY88 AR105:AY105 AR121:AY121 AR138:AY138 AR146:AY146 AR113:AY113" xr:uid="{0F7CA919-C380-4994-8B9E-C89D03C12EAE}"/>
    <dataValidation imeMode="disabled" allowBlank="1" showInputMessage="1" showErrorMessage="1" sqref="AR73 AR81 AR89 AR106 AR122 AR139 AR147 AR114" xr:uid="{800FAE91-DBE5-4C71-B901-A4C9F4937843}"/>
    <dataValidation type="decimal" allowBlank="1" showInputMessage="1" showErrorMessage="1" sqref="AN203 AN207" xr:uid="{E7666DA9-1130-4C18-A75F-857B15C6014B}">
      <formula1>-1E+34</formula1>
      <formula2>1E+33</formula2>
    </dataValidation>
    <dataValidation type="decimal" allowBlank="1" showInputMessage="1" showErrorMessage="1" sqref="O157:AY175 R178:U184 Y178:AA178 AE178:AG178 AE180:AG180 AK178:AM178 AK180:AM180 AK182:AM182 AQ178:AS178 AQ180:AS180 AQ182:AS182 AQ184:AS184 AW178:AY178 AW180:AY180 AW182:AY182 AW184:AY184 S186:W190 AB186:AG190 AL186:AP190 AU187:AY190 S198:W202 AB198:AG202 AL198:AP202 AU199:AY202 R203:AB203 Y255:AC263 AV255:AY263 AV266:AY274 Y266:AC274 Y277:AC285 AV277:AY285 Y288:AC296 AV288:AY296 AL301:AY310 AS33:AY34 AS21:AY22 AS25:AY26 S192:W196 AB192:AG196 AL192:AP196 AU193:AY196 R207:AB207 AS45:AY46 AS49:AY50 AS37:AY38 AS41:AY42 AS29:AY30 AL313:AY342" xr:uid="{69E8470E-4080-48A1-84A5-B1FE83F8BD85}">
      <formula1>-1000000000</formula1>
      <formula2>1000000000</formula2>
    </dataValidation>
    <dataValidation type="decimal" allowBlank="1" showInputMessage="1" showErrorMessage="1" sqref="AS53:AY53" xr:uid="{641B16CB-EC64-49F0-BE58-C8C9A6FFC83A}">
      <formula1>-1E+31</formula1>
      <formula2>1E+32</formula2>
    </dataValidation>
  </dataValidations>
  <printOptions horizontalCentered="1"/>
  <pageMargins left="0.39370078740157483" right="0.39370078740157483" top="0.98425196850393704" bottom="0.98425196850393704" header="0.51181102362204722" footer="0.51181102362204722"/>
  <pageSetup paperSize="9" scale="50" fitToHeight="0" orientation="portrait" r:id="rId1"/>
  <headerFooter alignWithMargins="0"/>
  <rowBreaks count="8" manualBreakCount="8">
    <brk id="20" max="50" man="1"/>
    <brk id="64" max="16383" man="1"/>
    <brk id="97" max="50" man="1"/>
    <brk id="130" max="50" man="1"/>
    <brk id="155" max="16383" man="1"/>
    <brk id="202" max="16383" man="1"/>
    <brk id="226" max="50" man="1"/>
    <brk id="2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03D60D87-59B5-48E8-8063-86E65DD2880C}">
          <x14:formula1>
            <xm:f>入力規則等!$A$47:$A$60</xm:f>
          </x14:formula1>
          <xm:sqref>L24:Q24 L52:Q52 L48:Q48 L40:Q40 L44:Q44 L28:Q28 L32:Q32 L36:Q36</xm:sqref>
        </x14:dataValidation>
        <x14:dataValidation type="list" errorStyle="warning" allowBlank="1" showInputMessage="1" showErrorMessage="1" xr:uid="{E87E48BA-F33B-449B-9546-F744A33FA1A1}">
          <x14:formula1>
            <xm:f>入力規則等!$A$2:$A$60</xm:f>
          </x14:formula1>
          <xm:sqref>O53:AK53 O25:V26 O21:V22 O49:V50 O45:V46 O41:V42 O37:V38 O33:V34 O29:V30</xm:sqref>
        </x14:dataValidation>
        <x14:dataValidation type="list" allowBlank="1" showInputMessage="1" showErrorMessage="1" xr:uid="{48AECA9F-C1A4-4413-985F-BF814ED10586}">
          <x14:formula1>
            <xm:f>入力規則等!$H$2:$H$6</xm:f>
          </x14:formula1>
          <xm:sqref>G58:AY58</xm:sqref>
        </x14:dataValidation>
        <x14:dataValidation type="list" allowBlank="1" showInputMessage="1" showErrorMessage="1" xr:uid="{770C104B-1E53-45AD-B431-244BA1F9F524}">
          <x14:formula1>
            <xm:f>入力規則等!$F$2:$F$3</xm:f>
          </x14:formula1>
          <xm:sqref>U217:W221</xm:sqref>
        </x14:dataValidation>
        <x14:dataValidation type="list" allowBlank="1" showInputMessage="1" showErrorMessage="1" xr:uid="{CA165419-4C3D-4D6C-9ED1-1BBEA6BB3492}">
          <x14:formula1>
            <xm:f>入力規則等!$G$2:$G$3</xm:f>
          </x14:formula1>
          <xm:sqref>AL3:AO3</xm:sqref>
        </x14:dataValidation>
        <x14:dataValidation type="list" allowBlank="1" showInputMessage="1" showErrorMessage="1" xr:uid="{A10FE50F-EDE0-4D43-8E68-AA05A17FAD6A}">
          <x14:formula1>
            <xm:f>入力規則等!$E$2:$E$3</xm:f>
          </x14:formula1>
          <xm:sqref>AS23:AY23 AS31:AY31 AS43:AY43 AS47:AY47 AS35:AY35 AS39:AY39 AS27:AY27 AS51:AY51</xm:sqref>
        </x14:dataValidation>
        <x14:dataValidation type="list" errorStyle="warning" allowBlank="1" showInputMessage="1" showErrorMessage="1" xr:uid="{B25515C7-1560-4595-AA44-B3F1D5806E72}">
          <x14:formula1>
            <xm:f>入力規則等!$D$2:$D$3</xm:f>
          </x14:formula1>
          <xm:sqref>O23:V23 O31:V31 O43:V43 O47:V47 O35:V35 O39:V39 O27:V27 O51:V51</xm:sqref>
        </x14:dataValidation>
        <x14:dataValidation type="list" errorStyle="warning" allowBlank="1" showInputMessage="1" showErrorMessage="1" xr:uid="{3E0E250B-4CE7-450C-9F79-DA5707015647}">
          <x14:formula1>
            <xm:f>入力規則等!$C$2:$C$15</xm:f>
          </x14:formula1>
          <xm:sqref>AE22:AK22 AE30:AK30 AE42:AK42 AE46:AK46 AE34:AK34 AE38:AK38 AE26:AK26 AE50:AK50</xm:sqref>
        </x14:dataValidation>
        <x14:dataValidation type="list" errorStyle="warning" allowBlank="1" showInputMessage="1" showErrorMessage="1" xr:uid="{A8812D96-74BB-4ED0-9B66-CF777738C89E}">
          <x14:formula1>
            <xm:f>入力規則等!$B$2:$B$9</xm:f>
          </x14:formula1>
          <xm:sqref>AE25:AK25 AE21:AK21 AE49:AK49 AE45:AK45 AE41:AK41 AE37:AK37 AE33:AK33 AE29:AK29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365</v>
      </c>
      <c r="B1" s="2" t="s">
        <v>366</v>
      </c>
      <c r="C1" s="2" t="s">
        <v>367</v>
      </c>
      <c r="D1" s="2" t="s">
        <v>64</v>
      </c>
      <c r="E1" s="2" t="s">
        <v>368</v>
      </c>
      <c r="F1" s="7" t="s">
        <v>369</v>
      </c>
      <c r="G1" s="8" t="s">
        <v>370</v>
      </c>
      <c r="H1" s="2" t="s">
        <v>371</v>
      </c>
    </row>
    <row r="2" spans="1:8" x14ac:dyDescent="0.2">
      <c r="A2" s="1" t="s">
        <v>372</v>
      </c>
      <c r="B2" s="4" t="s">
        <v>79</v>
      </c>
      <c r="C2" s="1" t="s">
        <v>63</v>
      </c>
      <c r="D2" s="1" t="s">
        <v>65</v>
      </c>
      <c r="E2" s="1" t="s">
        <v>69</v>
      </c>
      <c r="F2" s="1" t="s">
        <v>69</v>
      </c>
      <c r="G2" s="4" t="s">
        <v>373</v>
      </c>
      <c r="H2" s="9" t="s">
        <v>104</v>
      </c>
    </row>
    <row r="3" spans="1:8" x14ac:dyDescent="0.2">
      <c r="A3" s="1" t="s">
        <v>374</v>
      </c>
      <c r="B3" s="4" t="s">
        <v>60</v>
      </c>
      <c r="C3" s="1" t="s">
        <v>375</v>
      </c>
      <c r="D3" s="1" t="s">
        <v>376</v>
      </c>
      <c r="E3" s="1" t="s">
        <v>269</v>
      </c>
      <c r="F3" s="1" t="s">
        <v>269</v>
      </c>
      <c r="H3" s="1" t="s">
        <v>377</v>
      </c>
    </row>
    <row r="4" spans="1:8" x14ac:dyDescent="0.2">
      <c r="A4" s="1" t="s">
        <v>378</v>
      </c>
      <c r="B4" s="4" t="s">
        <v>92</v>
      </c>
      <c r="C4" s="4" t="s">
        <v>379</v>
      </c>
      <c r="D4" s="5"/>
      <c r="H4" s="1" t="s">
        <v>380</v>
      </c>
    </row>
    <row r="5" spans="1:8" x14ac:dyDescent="0.2">
      <c r="A5" s="1" t="s">
        <v>381</v>
      </c>
      <c r="B5" s="4" t="s">
        <v>83</v>
      </c>
      <c r="C5" s="4" t="s">
        <v>382</v>
      </c>
      <c r="D5" s="6"/>
      <c r="H5" s="1" t="s">
        <v>383</v>
      </c>
    </row>
    <row r="6" spans="1:8" x14ac:dyDescent="0.2">
      <c r="A6" s="1" t="s">
        <v>384</v>
      </c>
      <c r="B6" s="4" t="s">
        <v>385</v>
      </c>
      <c r="C6" s="4" t="s">
        <v>386</v>
      </c>
      <c r="D6" s="6"/>
      <c r="H6" s="1" t="s">
        <v>387</v>
      </c>
    </row>
    <row r="7" spans="1:8" x14ac:dyDescent="0.2">
      <c r="A7" s="1" t="s">
        <v>388</v>
      </c>
      <c r="B7" s="4" t="s">
        <v>389</v>
      </c>
      <c r="C7" s="4" t="s">
        <v>390</v>
      </c>
      <c r="D7" s="6"/>
    </row>
    <row r="8" spans="1:8" x14ac:dyDescent="0.2">
      <c r="A8" s="1" t="s">
        <v>391</v>
      </c>
      <c r="B8" s="4" t="s">
        <v>392</v>
      </c>
      <c r="C8" s="4" t="s">
        <v>393</v>
      </c>
      <c r="D8" s="6"/>
    </row>
    <row r="9" spans="1:8" x14ac:dyDescent="0.2">
      <c r="A9" s="1" t="s">
        <v>394</v>
      </c>
      <c r="B9" s="4" t="s">
        <v>198</v>
      </c>
      <c r="C9" s="4" t="s">
        <v>395</v>
      </c>
      <c r="D9" s="6"/>
    </row>
    <row r="10" spans="1:8" x14ac:dyDescent="0.2">
      <c r="A10" s="1" t="s">
        <v>396</v>
      </c>
      <c r="B10" s="3"/>
      <c r="C10" s="4" t="s">
        <v>397</v>
      </c>
      <c r="D10" s="6"/>
    </row>
    <row r="11" spans="1:8" x14ac:dyDescent="0.2">
      <c r="A11" s="1" t="s">
        <v>398</v>
      </c>
      <c r="B11" s="3"/>
      <c r="C11" s="4" t="s">
        <v>399</v>
      </c>
      <c r="D11" s="6"/>
    </row>
    <row r="12" spans="1:8" x14ac:dyDescent="0.2">
      <c r="A12" s="1" t="s">
        <v>400</v>
      </c>
      <c r="B12" s="3"/>
      <c r="C12" s="4" t="s">
        <v>401</v>
      </c>
      <c r="D12" s="6"/>
    </row>
    <row r="13" spans="1:8" x14ac:dyDescent="0.2">
      <c r="A13" s="1" t="s">
        <v>402</v>
      </c>
      <c r="B13" s="3"/>
      <c r="C13" s="4" t="s">
        <v>403</v>
      </c>
      <c r="D13" s="6"/>
    </row>
    <row r="14" spans="1:8" x14ac:dyDescent="0.2">
      <c r="A14" s="1" t="s">
        <v>404</v>
      </c>
      <c r="B14" s="3"/>
      <c r="C14" s="4" t="s">
        <v>405</v>
      </c>
      <c r="D14" s="6"/>
    </row>
    <row r="15" spans="1:8" x14ac:dyDescent="0.2">
      <c r="A15" s="1" t="s">
        <v>406</v>
      </c>
      <c r="B15" s="3"/>
      <c r="C15" s="4" t="s">
        <v>407</v>
      </c>
      <c r="D15" s="6"/>
    </row>
    <row r="16" spans="1:8" x14ac:dyDescent="0.2">
      <c r="A16" s="1" t="s">
        <v>408</v>
      </c>
      <c r="B16" s="3"/>
    </row>
    <row r="17" spans="1:2" x14ac:dyDescent="0.2">
      <c r="A17" s="1" t="s">
        <v>409</v>
      </c>
      <c r="B17" s="3"/>
    </row>
    <row r="18" spans="1:2" x14ac:dyDescent="0.2">
      <c r="A18" s="1" t="s">
        <v>410</v>
      </c>
      <c r="B18" s="3"/>
    </row>
    <row r="19" spans="1:2" x14ac:dyDescent="0.2">
      <c r="A19" s="1" t="s">
        <v>411</v>
      </c>
      <c r="B19" s="3"/>
    </row>
    <row r="20" spans="1:2" x14ac:dyDescent="0.2">
      <c r="A20" s="1" t="s">
        <v>412</v>
      </c>
      <c r="B20" s="3"/>
    </row>
    <row r="21" spans="1:2" x14ac:dyDescent="0.2">
      <c r="A21" s="1" t="s">
        <v>413</v>
      </c>
      <c r="B21" s="3"/>
    </row>
    <row r="22" spans="1:2" x14ac:dyDescent="0.2">
      <c r="A22" s="1" t="s">
        <v>414</v>
      </c>
      <c r="B22" s="3"/>
    </row>
    <row r="23" spans="1:2" x14ac:dyDescent="0.2">
      <c r="A23" s="1" t="s">
        <v>415</v>
      </c>
      <c r="B23" s="3"/>
    </row>
    <row r="24" spans="1:2" x14ac:dyDescent="0.2">
      <c r="A24" s="1" t="s">
        <v>416</v>
      </c>
      <c r="B24" s="3"/>
    </row>
    <row r="25" spans="1:2" x14ac:dyDescent="0.2">
      <c r="A25" s="1" t="s">
        <v>417</v>
      </c>
      <c r="B25" s="3"/>
    </row>
    <row r="26" spans="1:2" x14ac:dyDescent="0.2">
      <c r="A26" s="1" t="s">
        <v>418</v>
      </c>
      <c r="B26" s="3"/>
    </row>
    <row r="27" spans="1:2" x14ac:dyDescent="0.2">
      <c r="A27" s="1" t="s">
        <v>419</v>
      </c>
      <c r="B27" s="3"/>
    </row>
    <row r="28" spans="1:2" x14ac:dyDescent="0.2">
      <c r="A28" s="1" t="s">
        <v>420</v>
      </c>
      <c r="B28" s="3"/>
    </row>
    <row r="29" spans="1:2" x14ac:dyDescent="0.2">
      <c r="A29" s="1" t="s">
        <v>421</v>
      </c>
      <c r="B29" s="3"/>
    </row>
    <row r="30" spans="1:2" x14ac:dyDescent="0.2">
      <c r="A30" s="1" t="s">
        <v>422</v>
      </c>
      <c r="B30" s="3"/>
    </row>
    <row r="31" spans="1:2" x14ac:dyDescent="0.2">
      <c r="A31" s="1" t="s">
        <v>423</v>
      </c>
      <c r="B31" s="3"/>
    </row>
    <row r="32" spans="1:2" x14ac:dyDescent="0.2">
      <c r="A32" s="1" t="s">
        <v>424</v>
      </c>
      <c r="B32" s="3"/>
    </row>
    <row r="33" spans="1:2" x14ac:dyDescent="0.2">
      <c r="A33" s="1" t="s">
        <v>425</v>
      </c>
      <c r="B33" s="3"/>
    </row>
    <row r="34" spans="1:2" x14ac:dyDescent="0.2">
      <c r="A34" s="1" t="s">
        <v>426</v>
      </c>
      <c r="B34" s="3"/>
    </row>
    <row r="35" spans="1:2" x14ac:dyDescent="0.2">
      <c r="A35" s="1" t="s">
        <v>427</v>
      </c>
      <c r="B35" s="3"/>
    </row>
    <row r="36" spans="1:2" x14ac:dyDescent="0.2">
      <c r="A36" s="1" t="s">
        <v>428</v>
      </c>
      <c r="B36" s="3"/>
    </row>
    <row r="37" spans="1:2" x14ac:dyDescent="0.2">
      <c r="A37" s="1" t="s">
        <v>429</v>
      </c>
      <c r="B37" s="3"/>
    </row>
    <row r="38" spans="1:2" x14ac:dyDescent="0.2">
      <c r="A38" s="1" t="s">
        <v>430</v>
      </c>
      <c r="B38" s="3"/>
    </row>
    <row r="39" spans="1:2" x14ac:dyDescent="0.2">
      <c r="A39" s="1" t="s">
        <v>431</v>
      </c>
      <c r="B39" s="3"/>
    </row>
    <row r="40" spans="1:2" x14ac:dyDescent="0.2">
      <c r="A40" s="1" t="s">
        <v>432</v>
      </c>
      <c r="B40" s="3"/>
    </row>
    <row r="41" spans="1:2" x14ac:dyDescent="0.2">
      <c r="A41" s="1" t="s">
        <v>433</v>
      </c>
      <c r="B41" s="3"/>
    </row>
    <row r="42" spans="1:2" x14ac:dyDescent="0.2">
      <c r="A42" s="1" t="s">
        <v>434</v>
      </c>
      <c r="B42" s="3"/>
    </row>
    <row r="43" spans="1:2" x14ac:dyDescent="0.2">
      <c r="A43" s="1" t="s">
        <v>435</v>
      </c>
      <c r="B43" s="3"/>
    </row>
    <row r="44" spans="1:2" x14ac:dyDescent="0.2">
      <c r="A44" s="1" t="s">
        <v>436</v>
      </c>
      <c r="B44" s="3"/>
    </row>
    <row r="45" spans="1:2" x14ac:dyDescent="0.2">
      <c r="A45" s="1" t="s">
        <v>437</v>
      </c>
      <c r="B45" s="3"/>
    </row>
    <row r="46" spans="1:2" x14ac:dyDescent="0.2">
      <c r="A46" s="1" t="s">
        <v>438</v>
      </c>
      <c r="B46" s="3"/>
    </row>
    <row r="47" spans="1:2" x14ac:dyDescent="0.2">
      <c r="A47" s="1" t="s">
        <v>439</v>
      </c>
      <c r="B47" s="3"/>
    </row>
    <row r="48" spans="1:2" x14ac:dyDescent="0.2">
      <c r="A48" s="1" t="s">
        <v>440</v>
      </c>
      <c r="B48" s="3"/>
    </row>
    <row r="49" spans="1:2" x14ac:dyDescent="0.2">
      <c r="A49" s="1" t="s">
        <v>441</v>
      </c>
      <c r="B49" s="3"/>
    </row>
    <row r="50" spans="1:2" x14ac:dyDescent="0.2">
      <c r="A50" s="1" t="s">
        <v>442</v>
      </c>
      <c r="B50" s="3"/>
    </row>
    <row r="51" spans="1:2" x14ac:dyDescent="0.2">
      <c r="A51" s="1" t="s">
        <v>443</v>
      </c>
      <c r="B51" s="3"/>
    </row>
    <row r="52" spans="1:2" x14ac:dyDescent="0.2">
      <c r="A52" s="1" t="s">
        <v>444</v>
      </c>
      <c r="B52" s="3"/>
    </row>
    <row r="53" spans="1:2" x14ac:dyDescent="0.2">
      <c r="A53" s="1" t="s">
        <v>445</v>
      </c>
      <c r="B53" s="3"/>
    </row>
    <row r="54" spans="1:2" x14ac:dyDescent="0.2">
      <c r="A54" s="1" t="s">
        <v>446</v>
      </c>
      <c r="B54" s="3"/>
    </row>
    <row r="55" spans="1:2" x14ac:dyDescent="0.2">
      <c r="A55" s="1" t="s">
        <v>447</v>
      </c>
      <c r="B55" s="3"/>
    </row>
    <row r="56" spans="1:2" x14ac:dyDescent="0.2">
      <c r="A56" s="1" t="s">
        <v>58</v>
      </c>
      <c r="B56" s="3"/>
    </row>
    <row r="57" spans="1:2" x14ac:dyDescent="0.2">
      <c r="A57" s="1" t="s">
        <v>72</v>
      </c>
      <c r="B57" s="3"/>
    </row>
    <row r="58" spans="1:2" x14ac:dyDescent="0.2">
      <c r="A58" s="1" t="s">
        <v>84</v>
      </c>
      <c r="B58" s="3"/>
    </row>
    <row r="59" spans="1:2" x14ac:dyDescent="0.2">
      <c r="A59" s="1" t="s">
        <v>88</v>
      </c>
      <c r="B59" s="3"/>
    </row>
    <row r="60" spans="1:2" x14ac:dyDescent="0.2">
      <c r="A60" s="1" t="s">
        <v>94</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d45950c-8dec-4ade-860d-e051fcb9d3c7" xsi:nil="true"/>
    <lcf76f155ced4ddcb4097134ff3c332f xmlns="e07180fa-050f-4319-9054-83ff136864e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6B6BA16FD1054468720046E9357F476" ma:contentTypeVersion="12" ma:contentTypeDescription="新しいドキュメントを作成します。" ma:contentTypeScope="" ma:versionID="8c0079478fd6032aedf2e7ff70346267">
  <xsd:schema xmlns:xsd="http://www.w3.org/2001/XMLSchema" xmlns:xs="http://www.w3.org/2001/XMLSchema" xmlns:p="http://schemas.microsoft.com/office/2006/metadata/properties" xmlns:ns2="e07180fa-050f-4319-9054-83ff136864e9" xmlns:ns3="fd45950c-8dec-4ade-860d-e051fcb9d3c7" targetNamespace="http://schemas.microsoft.com/office/2006/metadata/properties" ma:root="true" ma:fieldsID="defb4c502bc4ba19afa760d8c15a5db1" ns2:_="" ns3:_="">
    <xsd:import namespace="e07180fa-050f-4319-9054-83ff136864e9"/>
    <xsd:import namespace="fd45950c-8dec-4ade-860d-e051fcb9d3c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7180fa-050f-4319-9054-83ff136864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45950c-8dec-4ade-860d-e051fcb9d3c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fab58522-f65a-4975-8d09-20aee09ac240}" ma:internalName="TaxCatchAll" ma:showField="CatchAllData" ma:web="fd45950c-8dec-4ade-860d-e051fcb9d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F118D5-4182-468D-B599-751731A1BDC9}">
  <ds:schemaRefs>
    <ds:schemaRef ds:uri="http://purl.org/dc/dcmitype/"/>
    <ds:schemaRef ds:uri="http://schemas.microsoft.com/office/infopath/2007/PartnerControls"/>
    <ds:schemaRef ds:uri="http://purl.org/dc/elements/1.1/"/>
    <ds:schemaRef ds:uri="http://www.w3.org/XML/1998/namespace"/>
    <ds:schemaRef ds:uri="http://schemas.microsoft.com/office/2006/documentManagement/types"/>
    <ds:schemaRef ds:uri="e07180fa-050f-4319-9054-83ff136864e9"/>
    <ds:schemaRef ds:uri="fd45950c-8dec-4ade-860d-e051fcb9d3c7"/>
    <ds:schemaRef ds:uri="http://schemas.microsoft.com/office/2006/metadata/propertie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C8DCAF51-0C9F-43E9-8C0A-0B6DCC142088}">
  <ds:schemaRefs>
    <ds:schemaRef ds:uri="http://schemas.microsoft.com/sharepoint/v3/contenttype/forms"/>
  </ds:schemaRefs>
</ds:datastoreItem>
</file>

<file path=customXml/itemProps3.xml><?xml version="1.0" encoding="utf-8"?>
<ds:datastoreItem xmlns:ds="http://schemas.openxmlformats.org/officeDocument/2006/customXml" ds:itemID="{DF883E1F-662C-4F9F-A76B-3D38486A37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7180fa-050f-4319-9054-83ff136864e9"/>
    <ds:schemaRef ds:uri="fd45950c-8dec-4ade-860d-e051fcb9d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 </vt:lpstr>
      <vt:lpstr>入力規則等</vt:lpstr>
      <vt:lpstr>'令和５年度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創発的研究推進基金</dc:title>
  <dc:subject/>
  <dc:creator/>
  <cp:keywords/>
  <dc:description/>
  <cp:lastModifiedBy/>
  <cp:revision/>
  <dcterms:created xsi:type="dcterms:W3CDTF">2012-03-13T00:50:25Z</dcterms:created>
  <dcterms:modified xsi:type="dcterms:W3CDTF">2024-04-18T08:28:48Z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0x010100A6B6BA16FD1054468720046E9357F476</vt:lpwstr>
  </property>
  <property fmtid="{D5CDD505-2E9C-101B-9397-08002B2CF9AE}" pid="3" name="MediaServiceImageTags">
    <vt:lpwstr/>
  </property>
</Properties>
</file>