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410D5CE2-6DB9-49C0-B988-D055FE8E23B8}"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令和５年度!$A$1:$AY$318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2" i="6" l="1"/>
  <c r="O155" i="6"/>
  <c r="AH160" i="6" l="1"/>
  <c r="AJ141" i="6"/>
  <c r="AJ133" i="6"/>
  <c r="AJ116" i="6"/>
  <c r="AF141" i="6"/>
  <c r="AF133" i="6"/>
  <c r="AF116" i="6"/>
  <c r="AN108" i="6"/>
  <c r="AJ108" i="6"/>
  <c r="AN194" i="6" l="1"/>
  <c r="AQ160" i="6" l="1"/>
  <c r="AQ159" i="6" l="1"/>
  <c r="AQ158" i="6" s="1"/>
  <c r="AN198" i="6" l="1"/>
  <c r="R195" i="6" l="1"/>
  <c r="AN195" i="6" s="1"/>
  <c r="AQ166" i="6"/>
  <c r="AH166" i="6"/>
  <c r="X166" i="6"/>
  <c r="O166" i="6"/>
  <c r="X160" i="6"/>
  <c r="O160" i="6"/>
  <c r="AQ155" i="6"/>
  <c r="AH155" i="6"/>
  <c r="X155" i="6"/>
  <c r="R199" i="6" l="1"/>
  <c r="AN199" i="6" s="1"/>
  <c r="AV265" i="6" l="1"/>
  <c r="Y265" i="6"/>
  <c r="Y254" i="6"/>
  <c r="AB181" i="6"/>
  <c r="AL181" i="6" s="1"/>
  <c r="AU181" i="6" s="1"/>
  <c r="X148" i="6" l="1"/>
  <c r="X162" i="6" s="1"/>
  <c r="AV254" i="6"/>
  <c r="AB193" i="6"/>
  <c r="AL193" i="6" s="1"/>
  <c r="AU193" i="6" s="1"/>
  <c r="AB187" i="6"/>
  <c r="AL187" i="6" s="1"/>
  <c r="AU187" i="6" s="1"/>
  <c r="AH148" i="6" l="1"/>
  <c r="AH162" i="6" s="1"/>
  <c r="AQ148" i="6" l="1"/>
  <c r="AQ162" i="6" s="1"/>
</calcChain>
</file>

<file path=xl/sharedStrings.xml><?xml version="1.0" encoding="utf-8"?>
<sst xmlns="http://schemas.openxmlformats.org/spreadsheetml/2006/main" count="1047" uniqueCount="461">
  <si>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</si>
  <si>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</si>
  <si>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</si>
  <si>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</si>
  <si>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</si>
  <si>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</si>
  <si>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</si>
  <si>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</si>
  <si>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</si>
  <si>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</si>
  <si>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</si>
  <si>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</si>
  <si>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</si>
  <si>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</si>
  <si>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</si>
  <si>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</si>
  <si>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</si>
  <si>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</si>
  <si>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</si>
  <si>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</si>
  <si>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</si>
  <si>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</si>
  <si>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</si>
  <si>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</si>
  <si>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</si>
  <si>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</si>
  <si>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</si>
  <si>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</si>
  <si>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</si>
  <si>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</si>
  <si>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</si>
  <si>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</si>
  <si>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</si>
  <si>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</si>
  <si>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</si>
  <si>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</si>
  <si>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</si>
  <si>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</si>
  <si>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</si>
  <si>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</si>
  <si>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</si>
  <si>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</si>
  <si>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</si>
  <si>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</si>
  <si>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</si>
  <si>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</si>
  <si>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</si>
  <si>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</si>
  <si>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</si>
  <si>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</si>
  <si>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</si>
  <si>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</si>
  <si>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</si>
  <si>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</si>
  <si>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</si>
  <si>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</si>
  <si>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</si>
  <si>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</si>
  <si>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</si>
  <si>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</si>
  <si>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</si>
  <si>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</si>
  <si>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</si>
  <si>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</si>
  <si>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</si>
  <si>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</si>
  <si>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</si>
  <si>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</si>
  <si>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</si>
  <si>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</si>
  <si>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</si>
  <si>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</si>
  <si>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</si>
  <si>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</si>
  <si>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</si>
  <si>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</si>
  <si>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</si>
  <si>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</si>
  <si>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</si>
  <si>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</si>
  <si>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</si>
  <si>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</si>
  <si>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</si>
  <si>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</si>
  <si>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</si>
  <si>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</si>
  <si>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</si>
  <si>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</si>
  <si>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</si>
  <si>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</si>
  <si>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</si>
  <si>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</si>
  <si>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</si>
  <si>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</si>
  <si>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</si>
  <si>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</si>
  <si>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</si>
  <si>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</si>
  <si>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</si>
  <si>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</si>
  <si>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</si>
  <si>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</si>
  <si>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</si>
  <si>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</si>
  <si>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</si>
  <si>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</si>
  <si>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</si>
  <si>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</si>
  <si>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</si>
  <si>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</si>
  <si>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</si>
  <si>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</si>
  <si>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</si>
  <si>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</si>
  <si>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</si>
  <si>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</si>
  <si>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</si>
  <si>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</si>
  <si>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</si>
  <si>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</si>
  <si>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</si>
  <si>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</si>
  <si>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</si>
  <si>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</si>
  <si>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</si>
  <si>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</si>
  <si>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</si>
  <si>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</si>
  <si>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</si>
  <si>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</si>
  <si>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</si>
  <si>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</si>
  <si>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</si>
  <si>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</si>
  <si>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</si>
  <si>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</si>
  <si>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</si>
  <si>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</si>
  <si>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</si>
  <si>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</si>
  <si>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</si>
  <si>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</si>
  <si>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</si>
  <si>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</si>
  <si>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</si>
  <si>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</si>
  <si>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</si>
  <si>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</si>
  <si>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</si>
  <si>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</si>
  <si>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</si>
  <si>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</si>
  <si>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</si>
  <si>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</si>
  <si>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</si>
  <si>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</si>
  <si>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</si>
  <si>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</si>
  <si>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</si>
  <si>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</si>
  <si>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</si>
  <si>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</si>
  <si>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</si>
  <si>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</si>
  <si>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</si>
  <si>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</si>
  <si>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</si>
  <si>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</si>
  <si>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</si>
  <si>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</si>
  <si>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</si>
  <si>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</si>
  <si>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</si>
  <si>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</si>
  <si>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</si>
  <si>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</si>
  <si>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</si>
  <si>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</si>
  <si>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</si>
  <si>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</si>
  <si>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</si>
  <si>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</si>
  <si>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</si>
  <si>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</si>
  <si>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</si>
  <si>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</si>
  <si>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</si>
  <si>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</si>
  <si>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</si>
  <si>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</si>
  <si>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</si>
  <si>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</si>
  <si>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</si>
  <si>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</si>
  <si>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</si>
  <si>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</si>
  <si>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</si>
  <si>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</si>
  <si>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</si>
  <si>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</si>
  <si>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</si>
  <si>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</si>
  <si>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</si>
  <si>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</si>
  <si>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</si>
  <si>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</si>
  <si>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</si>
  <si>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</si>
  <si>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</si>
  <si>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</si>
  <si>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</si>
  <si>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</si>
  <si>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</si>
  <si>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</si>
  <si>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</si>
  <si>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</si>
  <si>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</si>
  <si>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</si>
  <si>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</si>
  <si>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</si>
  <si>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</si>
  <si>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</si>
  <si>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</si>
  <si>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</si>
  <si>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</si>
  <si>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</si>
  <si>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</si>
  <si>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</si>
  <si>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</si>
  <si>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</si>
  <si>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</si>
  <si>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</si>
  <si>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</si>
  <si>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</si>
  <si>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</si>
  <si>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</si>
  <si>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</si>
  <si>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</si>
  <si>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</si>
  <si>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</si>
  <si>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</si>
  <si>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</si>
  <si>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</si>
  <si>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</si>
  <si>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</si>
  <si>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</si>
  <si>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</si>
  <si>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</si>
  <si>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</si>
  <si>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</si>
  <si>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</si>
  <si>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</si>
  <si>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</si>
  <si>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</si>
  <si>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</si>
  <si>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</si>
  <si>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</si>
  <si>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</si>
  <si>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</si>
  <si>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</si>
  <si>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</si>
  <si>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</si>
  <si>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</si>
  <si>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</si>
  <si>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</si>
  <si>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</si>
  <si>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</si>
  <si>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</si>
  <si>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</si>
  <si>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</si>
  <si>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</si>
  <si>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</si>
  <si>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</si>
  <si>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</si>
  <si>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</si>
  <si>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</si>
  <si>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</si>
  <si>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</si>
  <si>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</si>
  <si>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</si>
  <si>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</si>
  <si>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</si>
  <si>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</si>
  <si>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</si>
  <si>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</si>
  <si>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</si>
  <si>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</si>
  <si>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</si>
  <si>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</si>
  <si>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</si>
  <si>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</si>
  <si>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</si>
  <si>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</si>
  <si>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</si>
  <si>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</si>
  <si>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</si>
  <si>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</si>
  <si>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</si>
  <si>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</si>
  <si>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</si>
  <si>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</si>
  <si>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学術研究助成基金</t>
    <rPh sb="0" eb="4">
      <t>ガクジュツケンキュウ</t>
    </rPh>
    <rPh sb="4" eb="8">
      <t>ジョセイキキン</t>
    </rPh>
    <phoneticPr fontId="3"/>
  </si>
  <si>
    <t>研究振興局</t>
    <rPh sb="0" eb="5">
      <t>ケンキュウシンコウキョク</t>
    </rPh>
    <phoneticPr fontId="3"/>
  </si>
  <si>
    <t>科学研究費助成事業（科研費）</t>
    <rPh sb="0" eb="5">
      <t>カガクケンキュウヒ</t>
    </rPh>
    <rPh sb="5" eb="9">
      <t>ジョセイジギョウ</t>
    </rPh>
    <rPh sb="10" eb="13">
      <t>カケンヒ</t>
    </rPh>
    <phoneticPr fontId="3"/>
  </si>
  <si>
    <t>学術研究推進課</t>
    <rPh sb="0" eb="7">
      <t>ガクジュツケンキュウスイシンカ</t>
    </rPh>
    <phoneticPr fontId="3"/>
  </si>
  <si>
    <t>独立行政法人日本学術振興会</t>
    <rPh sb="0" eb="6">
      <t>ドクリツギョウセイホウジン</t>
    </rPh>
    <rPh sb="6" eb="13">
      <t>ニホンガクジュツシンコウカイ</t>
    </rPh>
    <phoneticPr fontId="3"/>
  </si>
  <si>
    <t>学術研究推進課長　田畑　磨</t>
    <rPh sb="0" eb="7">
      <t>ガクジュツケンキュウスイシンカ</t>
    </rPh>
    <rPh sb="7" eb="8">
      <t>チョウ</t>
    </rPh>
    <rPh sb="9" eb="11">
      <t>タバタ</t>
    </rPh>
    <rPh sb="12" eb="13">
      <t>オサム</t>
    </rPh>
    <phoneticPr fontId="3"/>
  </si>
  <si>
    <t>独立行政法人日本学術振興会法　第18条</t>
    <rPh sb="0" eb="6">
      <t>ドクリツギョウセイホウジン</t>
    </rPh>
    <rPh sb="6" eb="13">
      <t>ニホンガクジュツシンコウカイ</t>
    </rPh>
    <rPh sb="13" eb="14">
      <t>ホウ</t>
    </rPh>
    <rPh sb="15" eb="16">
      <t>ダイ</t>
    </rPh>
    <rPh sb="18" eb="19">
      <t>ジョウ</t>
    </rPh>
    <phoneticPr fontId="3"/>
  </si>
  <si>
    <t>雑収入</t>
    <rPh sb="0" eb="1">
      <t>ザツ</t>
    </rPh>
    <phoneticPr fontId="3"/>
  </si>
  <si>
    <t>みずほリサーチ＆テクノロジーズ株式会社</t>
    <rPh sb="15" eb="19">
      <t>カブシキカイシャ</t>
    </rPh>
    <phoneticPr fontId="3"/>
  </si>
  <si>
    <t>データベース・システムの改修業務</t>
    <rPh sb="12" eb="16">
      <t>カイシュウギョウム</t>
    </rPh>
    <phoneticPr fontId="3"/>
  </si>
  <si>
    <t>株式会社荒井商店</t>
    <rPh sb="0" eb="4">
      <t>カブシキカイシャ</t>
    </rPh>
    <rPh sb="4" eb="8">
      <t>アライショウテン</t>
    </rPh>
    <phoneticPr fontId="3"/>
  </si>
  <si>
    <t>麹町ビジネスセンター賃借料</t>
    <rPh sb="0" eb="2">
      <t>コウジマチ</t>
    </rPh>
    <rPh sb="10" eb="13">
      <t>チンシャクリョウ</t>
    </rPh>
    <phoneticPr fontId="3"/>
  </si>
  <si>
    <t>麹町ビジネスセンター光熱水費</t>
    <rPh sb="0" eb="2">
      <t>コウジマチ</t>
    </rPh>
    <rPh sb="10" eb="14">
      <t>コウネツスイヒ</t>
    </rPh>
    <phoneticPr fontId="3"/>
  </si>
  <si>
    <t>株式会社ハーフタイム</t>
    <rPh sb="0" eb="4">
      <t>カブシキカイシャ</t>
    </rPh>
    <phoneticPr fontId="3"/>
  </si>
  <si>
    <t>労働者派遣業務費</t>
    <rPh sb="0" eb="3">
      <t>ロウドウシャ</t>
    </rPh>
    <rPh sb="3" eb="8">
      <t>ハケンギョウムヒ</t>
    </rPh>
    <phoneticPr fontId="3"/>
  </si>
  <si>
    <t>有限責任監査法人トーマツ</t>
    <rPh sb="0" eb="8">
      <t>ユウゲンセキニンカンサホウジン</t>
    </rPh>
    <phoneticPr fontId="3"/>
  </si>
  <si>
    <t>会計監査業務委託</t>
    <rPh sb="0" eb="8">
      <t>カイケイカンサギョウムイタク</t>
    </rPh>
    <phoneticPr fontId="3"/>
  </si>
  <si>
    <t>株式会社JR東日本パーソネルサービス</t>
    <rPh sb="0" eb="4">
      <t>カブシキカイシャ</t>
    </rPh>
    <rPh sb="6" eb="9">
      <t>ヒガシニホン</t>
    </rPh>
    <phoneticPr fontId="3"/>
  </si>
  <si>
    <t>株式会社キャスティングロード</t>
    <rPh sb="0" eb="4">
      <t>カブシキカイシャ</t>
    </rPh>
    <phoneticPr fontId="3"/>
  </si>
  <si>
    <t>株式会社技秀堂</t>
    <rPh sb="0" eb="4">
      <t>カブシキカイシャ</t>
    </rPh>
    <rPh sb="4" eb="7">
      <t>ギシュウドウ</t>
    </rPh>
    <phoneticPr fontId="3"/>
  </si>
  <si>
    <t xml:space="preserve">9011501012177		</t>
    <phoneticPr fontId="3"/>
  </si>
  <si>
    <t>資料印刷・発送業務</t>
    <rPh sb="0" eb="4">
      <t>シリョウインサツ</t>
    </rPh>
    <rPh sb="5" eb="9">
      <t>ハッソウギョウム</t>
    </rPh>
    <phoneticPr fontId="3"/>
  </si>
  <si>
    <t>資料印刷業務</t>
    <rPh sb="0" eb="4">
      <t>シリョウインサツ</t>
    </rPh>
    <rPh sb="4" eb="6">
      <t>ギョウム</t>
    </rPh>
    <phoneticPr fontId="3"/>
  </si>
  <si>
    <t>株式会社三井住友銀行</t>
    <rPh sb="0" eb="4">
      <t>カブシキカイシャ</t>
    </rPh>
    <rPh sb="4" eb="10">
      <t>ミツイスミトモギンコウ</t>
    </rPh>
    <phoneticPr fontId="3"/>
  </si>
  <si>
    <t>振込手数料</t>
    <rPh sb="0" eb="5">
      <t>フリコミテスウリョウ</t>
    </rPh>
    <phoneticPr fontId="3"/>
  </si>
  <si>
    <t>朝日梱包株式会社</t>
    <rPh sb="0" eb="2">
      <t>アサヒ</t>
    </rPh>
    <rPh sb="2" eb="4">
      <t>コンポウ</t>
    </rPh>
    <rPh sb="4" eb="8">
      <t>カブシキカイシャ</t>
    </rPh>
    <phoneticPr fontId="3"/>
  </si>
  <si>
    <t>資料梱包・印刷業務</t>
    <rPh sb="0" eb="4">
      <t>シリョウコンポウ</t>
    </rPh>
    <rPh sb="5" eb="9">
      <t>インサツギョウム</t>
    </rPh>
    <phoneticPr fontId="3"/>
  </si>
  <si>
    <t>凸版印刷株式会社</t>
    <rPh sb="0" eb="4">
      <t>トッパンインサツ</t>
    </rPh>
    <rPh sb="4" eb="8">
      <t>カブシキカイシャ</t>
    </rPh>
    <phoneticPr fontId="3"/>
  </si>
  <si>
    <t>資料印刷・製本業務</t>
    <rPh sb="0" eb="4">
      <t>シリョウインサツ</t>
    </rPh>
    <rPh sb="5" eb="9">
      <t>セイホンギョウム</t>
    </rPh>
    <phoneticPr fontId="3"/>
  </si>
  <si>
    <t>研究代表者aほか</t>
    <rPh sb="0" eb="5">
      <t>ケンキュウダイヒョウシャ</t>
    </rPh>
    <phoneticPr fontId="3"/>
  </si>
  <si>
    <t>-</t>
    <phoneticPr fontId="3"/>
  </si>
  <si>
    <t>記憶メカニズムの多次元解析 - nmからメゾスケール/ミリ秒から日スケールまで</t>
    <phoneticPr fontId="3"/>
  </si>
  <si>
    <t>研究代表者bほか</t>
    <rPh sb="0" eb="5">
      <t>ケンキュウダイヒョウシャ</t>
    </rPh>
    <phoneticPr fontId="3"/>
  </si>
  <si>
    <t>研究代表者cほか</t>
    <rPh sb="0" eb="5">
      <t>ケンキュウダイヒョウシャ</t>
    </rPh>
    <phoneticPr fontId="3"/>
  </si>
  <si>
    <t>研究代表者dほか</t>
    <rPh sb="0" eb="5">
      <t>ケンキュウダイヒョウシャ</t>
    </rPh>
    <phoneticPr fontId="3"/>
  </si>
  <si>
    <t>研究代表者eほか</t>
    <rPh sb="0" eb="5">
      <t>ケンキュウダイヒョウシャ</t>
    </rPh>
    <phoneticPr fontId="3"/>
  </si>
  <si>
    <t>研究代表者fほか</t>
    <rPh sb="0" eb="5">
      <t>ケンキュウダイヒョウシャ</t>
    </rPh>
    <phoneticPr fontId="3"/>
  </si>
  <si>
    <t>研究代表者gほか</t>
    <rPh sb="0" eb="5">
      <t>ケンキュウダイヒョウシャ</t>
    </rPh>
    <phoneticPr fontId="3"/>
  </si>
  <si>
    <t>研究代表者hほか</t>
    <rPh sb="0" eb="5">
      <t>ケンキュウダイヒョウシャ</t>
    </rPh>
    <phoneticPr fontId="3"/>
  </si>
  <si>
    <t>研究代表者iほか</t>
    <rPh sb="0" eb="5">
      <t>ケンキュウダイヒョウシャ</t>
    </rPh>
    <phoneticPr fontId="3"/>
  </si>
  <si>
    <t>研究代表者jほか</t>
    <rPh sb="0" eb="5">
      <t>ケンキュウダイヒョウシャ</t>
    </rPh>
    <phoneticPr fontId="3"/>
  </si>
  <si>
    <t>パンデミック後日本とアジアの持続的社会経済復興のための戦略的国際研究アライアンス</t>
    <phoneticPr fontId="3"/>
  </si>
  <si>
    <t>触媒概念の融合に基づく分子設計と持続可能な物質変換・材料開発</t>
    <phoneticPr fontId="3"/>
  </si>
  <si>
    <t>国際協力によるミューオン素粒子物理研究の新展開</t>
    <phoneticPr fontId="3"/>
  </si>
  <si>
    <t>植物生殖の鍵分子ネットワーク</t>
    <phoneticPr fontId="3"/>
  </si>
  <si>
    <t>国際的なバイオロギング研究の先導による人為起源海洋環境ストレッサーの影響解明</t>
    <phoneticPr fontId="3"/>
  </si>
  <si>
    <t>全身電子皮膚による人間のデジタル化</t>
    <phoneticPr fontId="3"/>
  </si>
  <si>
    <t>動的元素効果デザインによる未踏分子機能の探究</t>
    <phoneticPr fontId="3"/>
  </si>
  <si>
    <t>組織免疫寛容・恒常性導入による自己免疫・炎症性疾患治療法開発</t>
    <phoneticPr fontId="3"/>
  </si>
  <si>
    <t>太陽系に広がる惑星環境における前生命化学進化と分子システム誕生の多様性の解明</t>
    <phoneticPr fontId="3"/>
  </si>
  <si>
    <t>C.研究代表者aほか</t>
    <rPh sb="2" eb="7">
      <t>ケンキュウダイヒョウシャ</t>
    </rPh>
    <phoneticPr fontId="3"/>
  </si>
  <si>
    <t>物品費</t>
    <rPh sb="0" eb="3">
      <t>ブッピンヒ</t>
    </rPh>
    <phoneticPr fontId="3"/>
  </si>
  <si>
    <t>物品の購入等</t>
    <rPh sb="0" eb="2">
      <t>ブッピン</t>
    </rPh>
    <rPh sb="3" eb="6">
      <t>コウニュウトウ</t>
    </rPh>
    <phoneticPr fontId="3"/>
  </si>
  <si>
    <t>旅費</t>
    <rPh sb="0" eb="2">
      <t>リョヒ</t>
    </rPh>
    <phoneticPr fontId="3"/>
  </si>
  <si>
    <t>研究旅費等</t>
    <rPh sb="0" eb="5">
      <t>ケンキュウリョヒトウ</t>
    </rPh>
    <phoneticPr fontId="3"/>
  </si>
  <si>
    <t>人件費・謝金</t>
    <rPh sb="0" eb="3">
      <t>ジンケンヒ</t>
    </rPh>
    <rPh sb="4" eb="6">
      <t>シャキン</t>
    </rPh>
    <phoneticPr fontId="3"/>
  </si>
  <si>
    <t>研究への協力謝金等</t>
    <rPh sb="0" eb="2">
      <t>ケンキュウ</t>
    </rPh>
    <rPh sb="4" eb="9">
      <t>キョウリョクシャキントウ</t>
    </rPh>
    <phoneticPr fontId="3"/>
  </si>
  <si>
    <t>上記のほか、研究遂行上直接必要となるものへの支出</t>
    <rPh sb="0" eb="2">
      <t>ジョウキ</t>
    </rPh>
    <rPh sb="6" eb="11">
      <t>ケンキュウスイコウジョウ</t>
    </rPh>
    <rPh sb="11" eb="15">
      <t>チョクセツヒツヨウ</t>
    </rPh>
    <rPh sb="22" eb="24">
      <t>シシュツ</t>
    </rPh>
    <phoneticPr fontId="3"/>
  </si>
  <si>
    <t>間接経費</t>
    <rPh sb="0" eb="4">
      <t>カンセツケイヒ</t>
    </rPh>
    <phoneticPr fontId="3"/>
  </si>
  <si>
    <t>B.みずほリサーチ＆テクノロジーズ株式会社</t>
    <rPh sb="17" eb="21">
      <t>カブシキカイシャ</t>
    </rPh>
    <phoneticPr fontId="3"/>
  </si>
  <si>
    <t>電算関連経費</t>
    <rPh sb="0" eb="6">
      <t>デンサンカンレンケイヒ</t>
    </rPh>
    <phoneticPr fontId="3"/>
  </si>
  <si>
    <t>A.独立行政法人日本学術振興会</t>
    <rPh sb="2" eb="15">
      <t>ドクリツギョウセイホウジンニホンガクジュツシンコウカイ</t>
    </rPh>
    <phoneticPr fontId="3"/>
  </si>
  <si>
    <t>研究補助</t>
    <rPh sb="0" eb="4">
      <t>ケンキュウホジョ</t>
    </rPh>
    <phoneticPr fontId="3"/>
  </si>
  <si>
    <t>諸謝金</t>
    <rPh sb="0" eb="3">
      <t>ショシャキン</t>
    </rPh>
    <phoneticPr fontId="3"/>
  </si>
  <si>
    <t>書面審査謝金、委員手当等</t>
    <rPh sb="0" eb="6">
      <t>ショメンシンサシャキン</t>
    </rPh>
    <rPh sb="7" eb="11">
      <t>イインテアテ</t>
    </rPh>
    <rPh sb="11" eb="12">
      <t>トウ</t>
    </rPh>
    <phoneticPr fontId="3"/>
  </si>
  <si>
    <t>電算関連経費等、審査・評価等関連経費</t>
    <rPh sb="0" eb="7">
      <t>デンサンカンレンケイヒトウ</t>
    </rPh>
    <rPh sb="8" eb="10">
      <t>シンサ</t>
    </rPh>
    <rPh sb="11" eb="14">
      <t>ヒョウカトウ</t>
    </rPh>
    <rPh sb="14" eb="18">
      <t>カンレンケイヒ</t>
    </rPh>
    <phoneticPr fontId="3"/>
  </si>
  <si>
    <t>委員会出席旅費等</t>
    <rPh sb="0" eb="5">
      <t>イインカイシュッセキ</t>
    </rPh>
    <rPh sb="5" eb="8">
      <t>リョヒトウ</t>
    </rPh>
    <phoneticPr fontId="3"/>
  </si>
  <si>
    <t>独立行政法人日本学術振興会</t>
    <rPh sb="0" eb="6">
      <t>ドクリツギョウセイホウジン</t>
    </rPh>
    <rPh sb="6" eb="8">
      <t>ニホン</t>
    </rPh>
    <rPh sb="8" eb="10">
      <t>ガクジュツ</t>
    </rPh>
    <rPh sb="10" eb="13">
      <t>シンコウカイ</t>
    </rPh>
    <phoneticPr fontId="3"/>
  </si>
  <si>
    <t>研究者等への研究費交付</t>
    <rPh sb="0" eb="4">
      <t>ケンキュウシャトウ</t>
    </rPh>
    <rPh sb="6" eb="11">
      <t>ケンキュウヒコウフ</t>
    </rPh>
    <phoneticPr fontId="3"/>
  </si>
  <si>
    <t>https://www.jsps.go.jp/j-grantsinaid/index.html</t>
    <phoneticPr fontId="3"/>
  </si>
  <si>
    <t>①令和４年度末基金残高
②令和５年度以降に当該事業に必要となる補助・補てん及び管理費</t>
    <rPh sb="1" eb="3">
      <t>レイワ</t>
    </rPh>
    <rPh sb="4" eb="6">
      <t>ネンド</t>
    </rPh>
    <rPh sb="6" eb="7">
      <t>マツ</t>
    </rPh>
    <rPh sb="7" eb="11">
      <t>キキンザンダカ</t>
    </rPh>
    <rPh sb="13" eb="15">
      <t>レイワ</t>
    </rPh>
    <rPh sb="16" eb="20">
      <t>ネンドイコウ</t>
    </rPh>
    <rPh sb="21" eb="25">
      <t>トウガイジギョウ</t>
    </rPh>
    <rPh sb="26" eb="28">
      <t>ヒツヨウ</t>
    </rPh>
    <rPh sb="31" eb="33">
      <t>ホジョ</t>
    </rPh>
    <rPh sb="34" eb="35">
      <t>ホ</t>
    </rPh>
    <rPh sb="37" eb="38">
      <t>オヨ</t>
    </rPh>
    <rPh sb="39" eb="42">
      <t>カンリヒ</t>
    </rPh>
    <phoneticPr fontId="3"/>
  </si>
  <si>
    <t>〇文部科学省及び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〇日本学術振興会は、独立行政法人日本学術振興会法第21条に基づき、毎事業年度、学術研究助成業務の報告書を作成し、文部科学大臣に報告するとともに、文部科学省においても文部科学大臣の意見を付して国会報告を実施している。</t>
    <rPh sb="1" eb="6">
      <t>モンブカガクショウ</t>
    </rPh>
    <rPh sb="6" eb="7">
      <t>オヨ</t>
    </rPh>
    <rPh sb="8" eb="15">
      <t>ニホンガクジュツシンコウカイ</t>
    </rPh>
    <rPh sb="20" eb="24">
      <t>ケンキュウキカン</t>
    </rPh>
    <rPh sb="28" eb="31">
      <t>カケンヒ</t>
    </rPh>
    <rPh sb="32" eb="36">
      <t>キカンカンリ</t>
    </rPh>
    <rPh sb="37" eb="39">
      <t>ジッタイ</t>
    </rPh>
    <rPh sb="39" eb="40">
      <t>オヨ</t>
    </rPh>
    <rPh sb="41" eb="45">
      <t>フセイボウシ</t>
    </rPh>
    <rPh sb="47" eb="49">
      <t>トリクミ</t>
    </rPh>
    <rPh sb="49" eb="51">
      <t>ジョウキョウ</t>
    </rPh>
    <rPh sb="52" eb="54">
      <t>ハアク</t>
    </rPh>
    <rPh sb="59" eb="62">
      <t>マイネンド</t>
    </rPh>
    <rPh sb="62" eb="63">
      <t>ヤク</t>
    </rPh>
    <rPh sb="66" eb="68">
      <t>キカン</t>
    </rPh>
    <rPh sb="69" eb="70">
      <t>タイ</t>
    </rPh>
    <rPh sb="71" eb="78">
      <t>カケンヒジッチケンサ</t>
    </rPh>
    <rPh sb="79" eb="81">
      <t>ジッシ</t>
    </rPh>
    <rPh sb="82" eb="84">
      <t>ヒツヨウ</t>
    </rPh>
    <rPh sb="85" eb="86">
      <t>オウ</t>
    </rPh>
    <rPh sb="89" eb="91">
      <t>シドウ</t>
    </rPh>
    <rPh sb="92" eb="94">
      <t>ジョゲン</t>
    </rPh>
    <rPh sb="95" eb="96">
      <t>オコナ</t>
    </rPh>
    <rPh sb="98" eb="101">
      <t>カケンヒ</t>
    </rPh>
    <rPh sb="102" eb="104">
      <t>カンリ</t>
    </rPh>
    <rPh sb="105" eb="107">
      <t>ヒツヨウ</t>
    </rPh>
    <rPh sb="108" eb="112">
      <t>タイセイセイビ</t>
    </rPh>
    <rPh sb="113" eb="114">
      <t>モト</t>
    </rPh>
    <rPh sb="125" eb="134">
      <t>カガクケンキュウヒジョセイジギョウ</t>
    </rPh>
    <rPh sb="134" eb="136">
      <t>ゼンタイ</t>
    </rPh>
    <rPh sb="139" eb="141">
      <t>ジッシ</t>
    </rPh>
    <rPh sb="145" eb="152">
      <t>ニホンガクジュツシンコウカイ</t>
    </rPh>
    <rPh sb="154" eb="160">
      <t>ドクリツギョウセイホウジン</t>
    </rPh>
    <rPh sb="160" eb="164">
      <t>ニホンガクジュツ</t>
    </rPh>
    <rPh sb="164" eb="168">
      <t>シンコウカイホウ</t>
    </rPh>
    <rPh sb="168" eb="169">
      <t>ダイ</t>
    </rPh>
    <rPh sb="171" eb="172">
      <t>ジョウ</t>
    </rPh>
    <rPh sb="173" eb="174">
      <t>モト</t>
    </rPh>
    <rPh sb="177" eb="182">
      <t>マイジギョウネンド</t>
    </rPh>
    <rPh sb="183" eb="191">
      <t>ガクジュツケンキュウジョセイギョウム</t>
    </rPh>
    <rPh sb="192" eb="195">
      <t>ホウコクショ</t>
    </rPh>
    <rPh sb="196" eb="198">
      <t>サクセイ</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</si>
  <si>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</si>
  <si>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</si>
  <si>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</si>
  <si>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</si>
  <si>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</si>
  <si>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</si>
  <si>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</si>
  <si>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</si>
  <si>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基金の造成の
経緯⑪</t>
    <rPh sb="0" eb="2">
      <t>キキン</t>
    </rPh>
    <rPh sb="3" eb="5">
      <t>ゾウセイ</t>
    </rPh>
    <rPh sb="7" eb="9">
      <t>ケイイ</t>
    </rPh>
    <phoneticPr fontId="3"/>
  </si>
  <si>
    <t>基金の造成の
経緯⑫</t>
    <rPh sb="0" eb="2">
      <t>キキン</t>
    </rPh>
    <rPh sb="3" eb="5">
      <t>ゾウセイ</t>
    </rPh>
    <rPh sb="7" eb="9">
      <t>ケイイ</t>
    </rPh>
    <phoneticPr fontId="3"/>
  </si>
  <si>
    <t>基金の造成の
経緯⑬</t>
    <rPh sb="0" eb="2">
      <t>キキン</t>
    </rPh>
    <rPh sb="3" eb="5">
      <t>ゾウセイ</t>
    </rPh>
    <rPh sb="7" eb="9">
      <t>ケイイ</t>
    </rPh>
    <phoneticPr fontId="3"/>
  </si>
  <si>
    <t>基金の造成の
経緯⑭</t>
    <rPh sb="0" eb="2">
      <t>キキン</t>
    </rPh>
    <rPh sb="3" eb="5">
      <t>ゾウセイ</t>
    </rPh>
    <rPh sb="7" eb="9">
      <t>ケイイ</t>
    </rPh>
    <phoneticPr fontId="3"/>
  </si>
  <si>
    <t>基金の造成の
経緯⑮</t>
    <rPh sb="0" eb="2">
      <t>キキン</t>
    </rPh>
    <rPh sb="3" eb="5">
      <t>ゾウセイ</t>
    </rPh>
    <rPh sb="7" eb="9">
      <t>ケイイ</t>
    </rPh>
    <phoneticPr fontId="3"/>
  </si>
  <si>
    <t>基金の造成の
経緯⑯</t>
    <rPh sb="0" eb="2">
      <t>キキン</t>
    </rPh>
    <rPh sb="3" eb="5">
      <t>ゾウセイ</t>
    </rPh>
    <rPh sb="7" eb="9">
      <t>ケイイ</t>
    </rPh>
    <phoneticPr fontId="3"/>
  </si>
  <si>
    <t>科学研究費助成事業</t>
    <rPh sb="0" eb="2">
      <t>カガク</t>
    </rPh>
    <rPh sb="2" eb="5">
      <t>ケンキュウヒ</t>
    </rPh>
    <rPh sb="5" eb="7">
      <t>ジョセイ</t>
    </rPh>
    <rPh sb="7" eb="9">
      <t>ジギョウ</t>
    </rPh>
    <phoneticPr fontId="3"/>
  </si>
  <si>
    <t>2022-文科-21-0219</t>
    <rPh sb="5" eb="7">
      <t>モンカ</t>
    </rPh>
    <phoneticPr fontId="3"/>
  </si>
  <si>
    <t>2021-文科-20-0221</t>
    <rPh sb="5" eb="7">
      <t>モンカ</t>
    </rPh>
    <phoneticPr fontId="3"/>
  </si>
  <si>
    <t>0203</t>
    <phoneticPr fontId="3"/>
  </si>
  <si>
    <t>0212</t>
    <phoneticPr fontId="3"/>
  </si>
  <si>
    <t>0213</t>
    <phoneticPr fontId="3"/>
  </si>
  <si>
    <t>0205</t>
    <phoneticPr fontId="3"/>
  </si>
  <si>
    <t>0207</t>
    <phoneticPr fontId="3"/>
  </si>
  <si>
    <t>0219</t>
    <phoneticPr fontId="3"/>
  </si>
  <si>
    <t>0222</t>
    <phoneticPr fontId="3"/>
  </si>
  <si>
    <t>0246</t>
    <phoneticPr fontId="3"/>
  </si>
  <si>
    <t>（文部科学省）</t>
    <rPh sb="1" eb="5">
      <t>モンブカガク</t>
    </rPh>
    <rPh sb="5" eb="6">
      <t>ショウ</t>
    </rPh>
    <phoneticPr fontId="3"/>
  </si>
  <si>
    <t>未来投資戦略2018（平成30年6月15日閣議決定）
第6期科学技術・イノベーション基本計画（令和3年3月26日閣議決定）
統合イノベーション戦略2023（令和5年6月9日閣議決定）
経済財政運営と改革の基本方針2023（令和5年6月16日閣議決定）
成長戦略等のフォローアップ（令和5年6月16日閣議決定）</t>
    <rPh sb="126" eb="130">
      <t>セイチョウセンリャク</t>
    </rPh>
    <rPh sb="130" eb="131">
      <t>トウ</t>
    </rPh>
    <phoneticPr fontId="3"/>
  </si>
  <si>
    <t>科研費では、大学等の研究者を対象に広く公募を行っており、応募された研究課題については、8,000人以上の研究者による専門分野ごとのピアレビュー（専門分野の近い複数の研究者による審査）を行い、研究者に研究費を助成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t>
    <phoneticPr fontId="3"/>
  </si>
  <si>
    <t>https://www.mext.go.jp/a_menu/shinkou/hojyo/1371343.htm</t>
    <phoneticPr fontId="3"/>
  </si>
  <si>
    <t>科学研究費助成事業では、年度当初から研究を開始できるよう、大部分の研究種目において前年度7月に公募を開始し、審査を実施した後、4月に研究者へ交付内定を行っている。研究者からの交付申請に基づき交付決定を行った後、日本学術振興会から研究者へ研究費を交付するに当たり、その原資となる基金を造成することになる。ただし、審査方式の違いや公募時期の違いにより、上記と異なる時期に交付を行う研究種目があるため、それぞれの時期に合わせて基金を造成している。</t>
    <rPh sb="0" eb="9">
      <t>カガクケンキュウヒジョセイジギョウ</t>
    </rPh>
    <rPh sb="12" eb="16">
      <t>ネンドトウショ</t>
    </rPh>
    <rPh sb="18" eb="20">
      <t>ケンキュウ</t>
    </rPh>
    <rPh sb="21" eb="23">
      <t>カイシ</t>
    </rPh>
    <rPh sb="29" eb="32">
      <t>ダイブブン</t>
    </rPh>
    <rPh sb="33" eb="37">
      <t>ケンキュウシュモク</t>
    </rPh>
    <rPh sb="41" eb="44">
      <t>ゼンネンド</t>
    </rPh>
    <rPh sb="45" eb="46">
      <t>ガツ</t>
    </rPh>
    <rPh sb="47" eb="49">
      <t>コウボ</t>
    </rPh>
    <rPh sb="50" eb="52">
      <t>カイシ</t>
    </rPh>
    <rPh sb="54" eb="56">
      <t>シンサ</t>
    </rPh>
    <rPh sb="64" eb="65">
      <t>ガツ</t>
    </rPh>
    <rPh sb="66" eb="69">
      <t>ケンキュウシャ</t>
    </rPh>
    <rPh sb="70" eb="74">
      <t>コウフナイテイ</t>
    </rPh>
    <rPh sb="75" eb="76">
      <t>オコナ</t>
    </rPh>
    <rPh sb="81" eb="84">
      <t>ケンキュウシャ</t>
    </rPh>
    <rPh sb="87" eb="91">
      <t>コウフシンセイ</t>
    </rPh>
    <rPh sb="92" eb="93">
      <t>モト</t>
    </rPh>
    <rPh sb="95" eb="99">
      <t>コウフケッテイ</t>
    </rPh>
    <rPh sb="100" eb="101">
      <t>オコナ</t>
    </rPh>
    <rPh sb="103" eb="104">
      <t>アト</t>
    </rPh>
    <rPh sb="105" eb="112">
      <t>ニホンガクジュツシンコウカイ</t>
    </rPh>
    <rPh sb="114" eb="117">
      <t>ケンキュウシャ</t>
    </rPh>
    <rPh sb="118" eb="121">
      <t>ケンキュウヒ</t>
    </rPh>
    <rPh sb="122" eb="124">
      <t>コウフ</t>
    </rPh>
    <rPh sb="127" eb="128">
      <t>ア</t>
    </rPh>
    <rPh sb="133" eb="135">
      <t>ゲンシ</t>
    </rPh>
    <rPh sb="138" eb="140">
      <t>キキン</t>
    </rPh>
    <rPh sb="141" eb="143">
      <t>ゾウセイ</t>
    </rPh>
    <rPh sb="155" eb="159">
      <t>シンサホウシキ</t>
    </rPh>
    <rPh sb="160" eb="161">
      <t>チガ</t>
    </rPh>
    <rPh sb="163" eb="167">
      <t>コウボジキ</t>
    </rPh>
    <rPh sb="168" eb="169">
      <t>チガ</t>
    </rPh>
    <rPh sb="174" eb="176">
      <t>ジョウキ</t>
    </rPh>
    <rPh sb="177" eb="178">
      <t>コト</t>
    </rPh>
    <rPh sb="180" eb="182">
      <t>ジキ</t>
    </rPh>
    <rPh sb="183" eb="185">
      <t>コウフ</t>
    </rPh>
    <rPh sb="186" eb="187">
      <t>オコナ</t>
    </rPh>
    <rPh sb="188" eb="192">
      <t>ケンキュウシュモク</t>
    </rPh>
    <rPh sb="203" eb="205">
      <t>ジキ</t>
    </rPh>
    <rPh sb="206" eb="207">
      <t>ア</t>
    </rPh>
    <rPh sb="210" eb="212">
      <t>キキン</t>
    </rPh>
    <rPh sb="213" eb="215">
      <t>ゾウセイ</t>
    </rPh>
    <phoneticPr fontId="3"/>
  </si>
  <si>
    <t>日本学術振興会は本基金を活用して実施される科学研究費助成事業の応募、審査、配分を平成23年度以降着実に実施しており、今後もこれまで蓄積されたノウハウを活かした適正かつ効果的な事業の実施が期待できる。また、基金管理委員会等で定められた関係規程に則り、安全性と収益性に配慮した適切な基金の管理・運用に努めている。これらのことから透明性かつ公平性が十分留意されており、基金設置法人の適格性は確保されているといえる。</t>
    <rPh sb="8" eb="11">
      <t>ホンキキン</t>
    </rPh>
    <rPh sb="12" eb="14">
      <t>カツヨウ</t>
    </rPh>
    <rPh sb="16" eb="18">
      <t>ジッシ</t>
    </rPh>
    <rPh sb="21" eb="23">
      <t>カガク</t>
    </rPh>
    <rPh sb="23" eb="26">
      <t>ケンキュウヒ</t>
    </rPh>
    <rPh sb="26" eb="28">
      <t>ジョセイ</t>
    </rPh>
    <rPh sb="28" eb="30">
      <t>ジギョウ</t>
    </rPh>
    <rPh sb="31" eb="33">
      <t>オウボ</t>
    </rPh>
    <rPh sb="34" eb="36">
      <t>シンサ</t>
    </rPh>
    <rPh sb="37" eb="39">
      <t>ハイブン</t>
    </rPh>
    <rPh sb="40" eb="42">
      <t>ヘイセイ</t>
    </rPh>
    <rPh sb="44" eb="46">
      <t>ネンド</t>
    </rPh>
    <rPh sb="46" eb="48">
      <t>イコウ</t>
    </rPh>
    <rPh sb="48" eb="50">
      <t>チャクジツ</t>
    </rPh>
    <rPh sb="51" eb="53">
      <t>ジッシ</t>
    </rPh>
    <rPh sb="58" eb="60">
      <t>コンゴ</t>
    </rPh>
    <rPh sb="65" eb="67">
      <t>チクセキ</t>
    </rPh>
    <rPh sb="75" eb="76">
      <t>イ</t>
    </rPh>
    <rPh sb="79" eb="81">
      <t>テキセイ</t>
    </rPh>
    <rPh sb="83" eb="86">
      <t>コウカテキ</t>
    </rPh>
    <rPh sb="87" eb="89">
      <t>ジギョウ</t>
    </rPh>
    <rPh sb="90" eb="92">
      <t>ジッシ</t>
    </rPh>
    <rPh sb="93" eb="95">
      <t>キタイ</t>
    </rPh>
    <rPh sb="102" eb="104">
      <t>キキン</t>
    </rPh>
    <rPh sb="104" eb="106">
      <t>カンリ</t>
    </rPh>
    <rPh sb="106" eb="110">
      <t>イインカイトウ</t>
    </rPh>
    <rPh sb="111" eb="112">
      <t>サダ</t>
    </rPh>
    <rPh sb="116" eb="118">
      <t>カンケイ</t>
    </rPh>
    <rPh sb="118" eb="120">
      <t>キテイ</t>
    </rPh>
    <rPh sb="121" eb="122">
      <t>ノット</t>
    </rPh>
    <rPh sb="124" eb="127">
      <t>アンゼンセイ</t>
    </rPh>
    <rPh sb="128" eb="131">
      <t>シュウエキセイ</t>
    </rPh>
    <rPh sb="132" eb="134">
      <t>ハイリョ</t>
    </rPh>
    <rPh sb="136" eb="138">
      <t>テキセツ</t>
    </rPh>
    <rPh sb="139" eb="141">
      <t>キキン</t>
    </rPh>
    <rPh sb="142" eb="144">
      <t>カンリ</t>
    </rPh>
    <rPh sb="145" eb="147">
      <t>ウンヨウ</t>
    </rPh>
    <rPh sb="148" eb="149">
      <t>ツト</t>
    </rPh>
    <phoneticPr fontId="3"/>
  </si>
  <si>
    <t>人文学、社会科学から自然科学まで全ての分野にわたり、基礎から応用まであらゆる「学術研究」を対象に助成を行い、豊かな社会発展の基盤となる独創的・先駆的な研究を推進する。</t>
    <phoneticPr fontId="3"/>
  </si>
  <si>
    <t>研究者の自由な発想にもとづく研究への支援</t>
    <phoneticPr fontId="3"/>
  </si>
  <si>
    <t>着実な研究の進展</t>
    <phoneticPr fontId="3"/>
  </si>
  <si>
    <t>独立行政法人日本学術振興会の調査による</t>
    <phoneticPr fontId="3"/>
  </si>
  <si>
    <t>「新たな課題の探索・挑戦的な研究を行うための環境」や「基礎研究の多様性」（現状・課題に記載した事項）が改善され、本事業における成果創出が最大化することにより、「知」の創出に向けた取組の中核となる学術研究が進展し、我が国の研究力の向上に資すると考えられるため、本事業による成果の数を長期アウトカムとして設定した。なお、本事業は人文学、社会科学から自然科学まで全ての分野にわたり、基礎から応用まであらゆる「学術研究」を対象としていることから、論文数のみならず、産業財産権及び図書を含め成果指標とする。</t>
    <phoneticPr fontId="3"/>
  </si>
  <si>
    <t>研究成果の創出</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</si>
  <si>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</si>
  <si>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</si>
  <si>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</si>
  <si>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</si>
  <si>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</si>
  <si>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</si>
  <si>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人文学、社会科学から自然科学まで全ての分野にわたり、基礎から応用まであらゆる「学術研究」を対象に助成を行い、国際共同研究を推進する。</t>
    <phoneticPr fontId="3"/>
  </si>
  <si>
    <t>多様な研究への支援</t>
    <phoneticPr fontId="3"/>
  </si>
  <si>
    <t>科研費による国際共同研究の進展</t>
    <rPh sb="0" eb="3">
      <t>カケンヒ</t>
    </rPh>
    <rPh sb="6" eb="10">
      <t>コクサイキョウドウ</t>
    </rPh>
    <rPh sb="10" eb="12">
      <t>ケンキュウ</t>
    </rPh>
    <rPh sb="13" eb="15">
      <t>シンテン</t>
    </rPh>
    <phoneticPr fontId="3"/>
  </si>
  <si>
    <t>「新たな課題の探索・挑戦的な研究を行うための環境」や「基礎研究の多様性」（現状・課題に記載した事項）が改善され、本事業における国際共同による成果創出が最大化することにより、「知」の創出に向けた取組の中核となる学術研究が進展し、我が国の研究力の向上に資すると考えられるため、本事業による国際共著論文数を長期アウトカムとして設定した。</t>
    <phoneticPr fontId="3"/>
  </si>
  <si>
    <t>国際共同研究による成果創出</t>
    <phoneticPr fontId="3"/>
  </si>
  <si>
    <t>件</t>
    <rPh sb="0" eb="1">
      <t>ケン</t>
    </rPh>
    <phoneticPr fontId="3"/>
  </si>
  <si>
    <t>科学研究費助成事業（以下「科研費」という。）は、人文学・社会科学から自然科学まで全ての分野にわたり、基礎から応用までのあらゆる「学術研究」（研究者の自由な発想に基づく研究）を格段に発展させることを目的とする競争的研究費であり、人類共通の知的資産を創出するとともに、重厚な知的蓄積の形成に資する。</t>
    <rPh sb="87" eb="89">
      <t>カクダン</t>
    </rPh>
    <phoneticPr fontId="3"/>
  </si>
  <si>
    <t>日本学術振興会は、独立行政法人日本学術振興会法により、学術研究の助成等を行うことにより学術の振興を図ることを目的とすることが定められている。科学研究費助成事業は、基礎から応用までのあらゆる「学術研究」を格段に発展させることを目的とする競争的研究費であり、日本学術振興会が支援することが適当である。
また、日本学術振興会は、基金化以前より科学研究費補助金の審査・交付業務を実施している実績があり、平成23年度の複数年度研究費の改革（基金化）以降も継続して支援することが効果的であることから、基金の設置法人として適格であると判断した。</t>
    <rPh sb="70" eb="72">
      <t>カガク</t>
    </rPh>
    <rPh sb="72" eb="75">
      <t>ケンキュウヒ</t>
    </rPh>
    <rPh sb="75" eb="77">
      <t>ジョセイ</t>
    </rPh>
    <rPh sb="77" eb="79">
      <t>ジギョウ</t>
    </rPh>
    <rPh sb="81" eb="83">
      <t>キソ</t>
    </rPh>
    <rPh sb="85" eb="87">
      <t>オウヨウ</t>
    </rPh>
    <rPh sb="95" eb="97">
      <t>ガクジュツ</t>
    </rPh>
    <rPh sb="97" eb="99">
      <t>ケンキュウ</t>
    </rPh>
    <rPh sb="101" eb="103">
      <t>カクダン</t>
    </rPh>
    <rPh sb="104" eb="106">
      <t>ハッテン</t>
    </rPh>
    <rPh sb="112" eb="114">
      <t>モクテキ</t>
    </rPh>
    <rPh sb="117" eb="120">
      <t>キョウソウテキ</t>
    </rPh>
    <rPh sb="120" eb="123">
      <t>ケンキュウヒ</t>
    </rPh>
    <rPh sb="128" eb="130">
      <t>ガクジュツ</t>
    </rPh>
    <rPh sb="130" eb="133">
      <t>シンコウカイ</t>
    </rPh>
    <rPh sb="133" eb="135">
      <t>シエン</t>
    </rPh>
    <rPh sb="140" eb="142">
      <t>テキトウ</t>
    </rPh>
    <rPh sb="161" eb="162">
      <t>カ</t>
    </rPh>
    <rPh sb="162" eb="164">
      <t>イゼン</t>
    </rPh>
    <rPh sb="166" eb="168">
      <t>カガク</t>
    </rPh>
    <rPh sb="175" eb="177">
      <t>シンサ</t>
    </rPh>
    <rPh sb="178" eb="180">
      <t>コウフ</t>
    </rPh>
    <rPh sb="180" eb="182">
      <t>ギョウム</t>
    </rPh>
    <rPh sb="183" eb="185">
      <t>ジッシ</t>
    </rPh>
    <rPh sb="189" eb="191">
      <t>ジッセキ</t>
    </rPh>
    <rPh sb="217" eb="219">
      <t>イコウ</t>
    </rPh>
    <rPh sb="220" eb="222">
      <t>ケイゾク</t>
    </rPh>
    <rPh sb="224" eb="226">
      <t>シエン</t>
    </rPh>
    <rPh sb="231" eb="234">
      <t>コウカテキ</t>
    </rPh>
    <rPh sb="242" eb="244">
      <t>キキン</t>
    </rPh>
    <rPh sb="245" eb="247">
      <t>セッチ</t>
    </rPh>
    <rPh sb="247" eb="249">
      <t>ホウジン</t>
    </rPh>
    <rPh sb="252" eb="254">
      <t>テキカク</t>
    </rPh>
    <rPh sb="258" eb="260">
      <t>ハンダン</t>
    </rPh>
    <phoneticPr fontId="3"/>
  </si>
  <si>
    <t>学術研究助成基金による支援では、７万件を超える新規応募があるほか、継続課題を含め６万件を超える研究課題を支援しており、研究者からのニーズは極めて高いといえる。
令和４年度には、「国際先導研究」の拡充や「特別研究員奨励費」の基金化などの抜本的見直しにより、国際共同研究の強化及びアカデミアへのキャリアパスを支える切れ目ない支援の強化を図るなど、日本学術振興会学術システム研究センターとも連携しつつ、文部科学省に設置する科学技術・学術審議会研究費部会で審議を踏まえ、科研費制度の更なる改善に努めている</t>
    <rPh sb="4" eb="6">
      <t>ジョセイ</t>
    </rPh>
    <rPh sb="6" eb="8">
      <t>キキン</t>
    </rPh>
    <rPh sb="11" eb="13">
      <t>シエン</t>
    </rPh>
    <rPh sb="111" eb="114">
      <t>キキンカ</t>
    </rPh>
    <phoneticPr fontId="3"/>
  </si>
  <si>
    <t>目標年度に向け、引き続き公正な審査及び採択課題への着実な支援を実施するとともに、研究者の研究環境の改善に向けた不断の制度改善に努める。</t>
    <rPh sb="40" eb="42">
      <t>ケンキュウ</t>
    </rPh>
    <rPh sb="42" eb="43">
      <t>シャ</t>
    </rPh>
    <rPh sb="44" eb="48">
      <t>ケンキュウカンキョウ</t>
    </rPh>
    <rPh sb="49" eb="51">
      <t>カイゼン</t>
    </rPh>
    <rPh sb="52" eb="53">
      <t>ム</t>
    </rPh>
    <phoneticPr fontId="3"/>
  </si>
  <si>
    <t>（項）研究振興費
（目）学術研究助成基金補助金</t>
    <rPh sb="1" eb="2">
      <t>コウ</t>
    </rPh>
    <rPh sb="3" eb="8">
      <t>ケンキュウシンコウヒ</t>
    </rPh>
    <rPh sb="10" eb="11">
      <t>モク</t>
    </rPh>
    <rPh sb="12" eb="16">
      <t>ガクジュツケンキュウ</t>
    </rPh>
    <rPh sb="16" eb="18">
      <t>ジョセイ</t>
    </rPh>
    <rPh sb="18" eb="20">
      <t>キキン</t>
    </rPh>
    <rPh sb="20" eb="23">
      <t>ホジョキン</t>
    </rPh>
    <phoneticPr fontId="3"/>
  </si>
  <si>
    <t>保有割合＝①128,674百万円÷②128,674百万円＝1.00</t>
    <rPh sb="0" eb="4">
      <t>ホユウワリアイ</t>
    </rPh>
    <rPh sb="13" eb="16">
      <t>ヒャクマンエン</t>
    </rPh>
    <rPh sb="25" eb="28">
      <t>ヒャクマンエン</t>
    </rPh>
    <phoneticPr fontId="3"/>
  </si>
  <si>
    <t>令和５年度以降に当該事業に必要となる補助・補てん額及び管理費
＝（A）+（B）+（C）+（D）+（E）+（F）+（G）+（H）+（I）+（J）</t>
    <rPh sb="0" eb="2">
      <t>レイワ</t>
    </rPh>
    <rPh sb="3" eb="5">
      <t>ネンド</t>
    </rPh>
    <rPh sb="5" eb="7">
      <t>イコウ</t>
    </rPh>
    <rPh sb="8" eb="12">
      <t>トウガイジギョウ</t>
    </rPh>
    <rPh sb="13" eb="15">
      <t>ヒツヨウ</t>
    </rPh>
    <rPh sb="18" eb="20">
      <t>ホジョ</t>
    </rPh>
    <rPh sb="21" eb="22">
      <t>ホ</t>
    </rPh>
    <rPh sb="24" eb="25">
      <t>ガク</t>
    </rPh>
    <rPh sb="25" eb="26">
      <t>オヨ</t>
    </rPh>
    <rPh sb="27" eb="30">
      <t>カンリヒ</t>
    </rPh>
    <phoneticPr fontId="3"/>
  </si>
  <si>
    <t>（A）基盤研究B（特設分野研究基金含む）の令和５年度以降の交付予定額
（B）基盤研究C（特設分野研究基金含む）の令和５年度以降の交付予定額
（C）挑戦的研究（開拓）の令和５年度以降の交付予定額
（D）挑戦的研究（萌芽）の令和５年度以降の交付予定額
（E）若手研究Bの令和５年度以降の交付予定額
（F）若手研究の令和５年度以降の交付予定額
（G）研究活動スタート支援の令和５年度以降の交付予定額
（H）国際共同研究加速基金の令和５年度以降の交付予定額
（I）特別研究促進費の令和５年度以降の交付予定額
（J）特別研究員奨励費の令和５年度以降の交付予定額</t>
    <rPh sb="3" eb="7">
      <t>キバンケンキュウ</t>
    </rPh>
    <rPh sb="9" eb="11">
      <t>トクセツ</t>
    </rPh>
    <rPh sb="11" eb="17">
      <t>ブンヤケンキュウキキン</t>
    </rPh>
    <rPh sb="17" eb="18">
      <t>フク</t>
    </rPh>
    <rPh sb="21" eb="23">
      <t>レイワ</t>
    </rPh>
    <rPh sb="24" eb="28">
      <t>ネンドイコウ</t>
    </rPh>
    <rPh sb="29" eb="34">
      <t>コウフヨテイガク</t>
    </rPh>
    <rPh sb="73" eb="78">
      <t>チョウセンテキケンキュウ</t>
    </rPh>
    <rPh sb="79" eb="81">
      <t>カイタク</t>
    </rPh>
    <rPh sb="100" eb="105">
      <t>チョウセンテキケンキュウ</t>
    </rPh>
    <rPh sb="106" eb="108">
      <t>ホウガ</t>
    </rPh>
    <rPh sb="127" eb="131">
      <t>ワカテケンキュウ</t>
    </rPh>
    <rPh sb="150" eb="154">
      <t>ワカテケンキュウ</t>
    </rPh>
    <rPh sb="172" eb="176">
      <t>ケンキュウカツドウ</t>
    </rPh>
    <rPh sb="180" eb="182">
      <t>シエン</t>
    </rPh>
    <rPh sb="228" eb="235">
      <t>トクベツケンキュウソクシンヒ</t>
    </rPh>
    <rPh sb="253" eb="258">
      <t>トクベツケンキュウイン</t>
    </rPh>
    <rPh sb="258" eb="261">
      <t>ショウレイヒ</t>
    </rPh>
    <phoneticPr fontId="3"/>
  </si>
  <si>
    <t>学術研究助成基金の対象種目における採択課題数（新規+継続）</t>
    <rPh sb="0" eb="2">
      <t>ガクジュツ</t>
    </rPh>
    <rPh sb="2" eb="4">
      <t>ケンキュウ</t>
    </rPh>
    <rPh sb="4" eb="6">
      <t>ジョセイ</t>
    </rPh>
    <rPh sb="6" eb="8">
      <t>キキン</t>
    </rPh>
    <rPh sb="9" eb="11">
      <t>タイショウ</t>
    </rPh>
    <rPh sb="11" eb="13">
      <t>シュモク</t>
    </rPh>
    <rPh sb="17" eb="19">
      <t>サイタク</t>
    </rPh>
    <rPh sb="19" eb="21">
      <t>カダイ</t>
    </rPh>
    <rPh sb="21" eb="22">
      <t>スウ</t>
    </rPh>
    <rPh sb="23" eb="25">
      <t>シンキ</t>
    </rPh>
    <rPh sb="26" eb="28">
      <t>ケイゾク</t>
    </rPh>
    <phoneticPr fontId="3"/>
  </si>
  <si>
    <r>
      <t xml:space="preserve">（A）基盤研究B（特設分野研究基金含む）の令和５年度以降の交付予定額：7百万円
（B）基盤研究C（特設分野研究基金含む）の令和５年度以降の交付予定額：54,047百万円
（C）挑戦的研究（開拓）の令和５年度以降の交付予定額：5,297百万円
（D）挑戦的研究（萌芽）の令和５年度以降の交付予定額：8,226百万円
（E）若手研究Bの令和５年度以降の交付予定額：8百万円
（F）若手研究の令和５年度以降の交付予定額：23,605百万円
（G）研究活動スタート支援の令和５年度以降の交付予定額：1,878百万円
（H）国際共同研究加速基金の令和５年度以降の交付予定額：30,972百万円
（I）特別研究促進費の令和５年度以降の交付予定額：30百万円
（J）特別研究員奨励費の令和５年度以降の交付予定額：4,604百万円
</t>
    </r>
    <r>
      <rPr>
        <sz val="10"/>
        <rFont val="ＭＳ Ｐゴシック"/>
        <family val="3"/>
        <charset val="128"/>
      </rPr>
      <t>※令和４年度までに採択された課題（計 67,527件）の計画等にもとづき、後年度に要する額を計上。</t>
    </r>
    <rPh sb="3" eb="7">
      <t>キバンケンキュウ</t>
    </rPh>
    <rPh sb="9" eb="11">
      <t>トクセツ</t>
    </rPh>
    <rPh sb="11" eb="17">
      <t>ブンヤケンキュウキキン</t>
    </rPh>
    <rPh sb="17" eb="18">
      <t>フク</t>
    </rPh>
    <rPh sb="21" eb="23">
      <t>レイワ</t>
    </rPh>
    <rPh sb="24" eb="28">
      <t>ネンドイコウ</t>
    </rPh>
    <rPh sb="29" eb="34">
      <t>コウフヨテイガク</t>
    </rPh>
    <rPh sb="36" eb="38">
      <t>ヒャクマン</t>
    </rPh>
    <rPh sb="38" eb="39">
      <t>エン</t>
    </rPh>
    <rPh sb="81" eb="84">
      <t>ヒャクマンエン</t>
    </rPh>
    <rPh sb="88" eb="93">
      <t>チョウセンテキケンキュウ</t>
    </rPh>
    <rPh sb="94" eb="96">
      <t>カイタク</t>
    </rPh>
    <rPh sb="117" eb="120">
      <t>ヒャクマンエン</t>
    </rPh>
    <rPh sb="124" eb="129">
      <t>チョウセンテキケンキュウ</t>
    </rPh>
    <rPh sb="130" eb="132">
      <t>ホウガ</t>
    </rPh>
    <rPh sb="153" eb="156">
      <t>ヒャクマンエン</t>
    </rPh>
    <rPh sb="160" eb="164">
      <t>ワカテケンキュウ</t>
    </rPh>
    <rPh sb="181" eb="184">
      <t>ヒャクマンエン</t>
    </rPh>
    <rPh sb="188" eb="192">
      <t>ワカテケンキュウ</t>
    </rPh>
    <rPh sb="213" eb="216">
      <t>ヒャクマンエン</t>
    </rPh>
    <rPh sb="220" eb="224">
      <t>ケンキュウカツドウ</t>
    </rPh>
    <rPh sb="228" eb="230">
      <t>シエン</t>
    </rPh>
    <rPh sb="250" eb="253">
      <t>ヒャクマンエン</t>
    </rPh>
    <rPh sb="288" eb="291">
      <t>ヒャクマンエン</t>
    </rPh>
    <rPh sb="295" eb="302">
      <t>トクベツケンキュウソクシンヒ</t>
    </rPh>
    <rPh sb="319" eb="322">
      <t>ヒャクマンエン</t>
    </rPh>
    <rPh sb="326" eb="334">
      <t>トクベツケンキュウインショウレイヒ</t>
    </rPh>
    <rPh sb="354" eb="357">
      <t>ヒャクマンエン</t>
    </rPh>
    <rPh sb="359" eb="361">
      <t>レイワ</t>
    </rPh>
    <rPh sb="362" eb="364">
      <t>ネンド</t>
    </rPh>
    <rPh sb="367" eb="369">
      <t>サイタク</t>
    </rPh>
    <rPh sb="372" eb="374">
      <t>カダイ</t>
    </rPh>
    <rPh sb="375" eb="376">
      <t>ケイ</t>
    </rPh>
    <rPh sb="383" eb="384">
      <t>ケン</t>
    </rPh>
    <rPh sb="386" eb="388">
      <t>ケイカク</t>
    </rPh>
    <rPh sb="388" eb="389">
      <t>トウ</t>
    </rPh>
    <rPh sb="395" eb="398">
      <t>コウネンド</t>
    </rPh>
    <rPh sb="399" eb="400">
      <t>ヨウ</t>
    </rPh>
    <rPh sb="402" eb="403">
      <t>ガク</t>
    </rPh>
    <rPh sb="404" eb="406">
      <t>ケイジョウ</t>
    </rPh>
    <phoneticPr fontId="3"/>
  </si>
  <si>
    <t>科学技術・学術政策研究所の「科学技術指標2022」によると、日本の論文数は横ばいであり、他国・地域における論文数の増加により順位を下げていること、注目度の高い論文数（Top10%補正論文数及びTop1%補正論文数）で日本の順位の低下が顕著であることが指摘されている。また、同研究所の「科学技術の状況に係る総合的意識調査（NISTEP 定点調査 2022）」では、学術研究・基礎研究について、「新たな課題の探索・挑戦的な研究を行うための環境」や「基礎研究の多様性」などに関し不十分との強い認識が示されている。一方で、前年度よりも状況が上向きになっているとの回答もあり、その理由として「科研費の改革」が複数挙げられているなど、本事業への期待が示されている。こうしたことから、研究者の自由な発想に基づく独創的・先駆的な研究や国際共同研究の推進等を通じ、我が国の研究力を向上するため、研究活動の国際化や若手研究者の育成等に貢献する研究費支援の在り方に留意しつつ継続的に制度改革を進めるとともに、科研費による支援を一層推進する必要がある。</t>
    <rPh sb="89" eb="91">
      <t>ホセイ</t>
    </rPh>
    <phoneticPr fontId="3"/>
  </si>
  <si>
    <t>学術研究助成基金のうち国際共同研究加速基金について、渡航等の準備のための一定の交付申請期限の猶予を設けており、一部研究課題について、新型コロナウイルス感染症の蔓延による渡航の延期等により、令和４年度においては交付内定までとなった課題があったため（令和５年度以降に交付決定、支出）
また、本基金から間接補助事業者に交付する研究費の柔軟な執行を確保するため、経費の年度間持ち越し・前倒しの制度を設けており、支出見込みからの変動が大きいため。</t>
    <rPh sb="0" eb="8">
      <t>ガクジュツケンキュウジョセイキキン</t>
    </rPh>
    <rPh sb="11" eb="21">
      <t>コクサイキョウドウケンキュウカソクキキン</t>
    </rPh>
    <rPh sb="26" eb="29">
      <t>トコウトウ</t>
    </rPh>
    <rPh sb="30" eb="32">
      <t>ジュンビ</t>
    </rPh>
    <rPh sb="36" eb="38">
      <t>イッテイ</t>
    </rPh>
    <rPh sb="39" eb="45">
      <t>コウフシンセイキゲン</t>
    </rPh>
    <rPh sb="46" eb="48">
      <t>ユウヨ</t>
    </rPh>
    <rPh sb="49" eb="50">
      <t>モウ</t>
    </rPh>
    <rPh sb="55" eb="57">
      <t>イチブ</t>
    </rPh>
    <rPh sb="57" eb="61">
      <t>ケンキュウカダイ</t>
    </rPh>
    <rPh sb="66" eb="68">
      <t>シンガタ</t>
    </rPh>
    <rPh sb="75" eb="78">
      <t>カンセンショウ</t>
    </rPh>
    <rPh sb="79" eb="81">
      <t>マンエン</t>
    </rPh>
    <rPh sb="84" eb="86">
      <t>トコウ</t>
    </rPh>
    <rPh sb="87" eb="90">
      <t>エンキトウ</t>
    </rPh>
    <rPh sb="94" eb="96">
      <t>レイワ</t>
    </rPh>
    <rPh sb="97" eb="99">
      <t>ネンド</t>
    </rPh>
    <rPh sb="104" eb="108">
      <t>コウフナイテイ</t>
    </rPh>
    <rPh sb="114" eb="116">
      <t>カダイ</t>
    </rPh>
    <rPh sb="123" eb="125">
      <t>レイワ</t>
    </rPh>
    <rPh sb="126" eb="128">
      <t>ネンド</t>
    </rPh>
    <rPh sb="128" eb="130">
      <t>イコウ</t>
    </rPh>
    <rPh sb="131" eb="135">
      <t>コウフケッテイ</t>
    </rPh>
    <rPh sb="136" eb="138">
      <t>シシュツ</t>
    </rPh>
    <rPh sb="143" eb="146">
      <t>ホンキキン</t>
    </rPh>
    <rPh sb="148" eb="155">
      <t>カンセツホジョジギョウシャ</t>
    </rPh>
    <rPh sb="156" eb="158">
      <t>コウフ</t>
    </rPh>
    <rPh sb="160" eb="163">
      <t>ケンキュウヒ</t>
    </rPh>
    <rPh sb="164" eb="166">
      <t>ジュウナン</t>
    </rPh>
    <rPh sb="167" eb="169">
      <t>シッコウ</t>
    </rPh>
    <rPh sb="170" eb="172">
      <t>カクホ</t>
    </rPh>
    <rPh sb="177" eb="179">
      <t>ケイヒ</t>
    </rPh>
    <rPh sb="180" eb="183">
      <t>ネンドカン</t>
    </rPh>
    <rPh sb="183" eb="184">
      <t>モ</t>
    </rPh>
    <rPh sb="185" eb="186">
      <t>コ</t>
    </rPh>
    <rPh sb="188" eb="190">
      <t>マエダオ</t>
    </rPh>
    <rPh sb="192" eb="194">
      <t>セイド</t>
    </rPh>
    <rPh sb="195" eb="196">
      <t>モウ</t>
    </rPh>
    <rPh sb="201" eb="205">
      <t>シシュツミコ</t>
    </rPh>
    <rPh sb="209" eb="211">
      <t>ヘンドウ</t>
    </rPh>
    <rPh sb="212" eb="213">
      <t>オオ</t>
    </rPh>
    <phoneticPr fontId="3"/>
  </si>
  <si>
    <t>本基金により令和４年度は６万件を超える研究課題への支援を実施しており、これまでの本事業による支援により、ノーベル賞受賞に繋がる成果も創出されている。また、科研費の基金化に関して、NISTEPの調査における「科研費の基金化は、研究開発を効果的に実施するのに役立っているのか」の質問における指数値は、５年間連続で全質問の中で最も高く、研究者から極めて高く評価されていると言える。（NISTEP定点調査2015）</t>
    <rPh sb="0" eb="3">
      <t>ホンキキン</t>
    </rPh>
    <rPh sb="6" eb="8">
      <t>レイワ</t>
    </rPh>
    <rPh sb="9" eb="11">
      <t>ネンド</t>
    </rPh>
    <rPh sb="13" eb="15">
      <t>マンケン</t>
    </rPh>
    <rPh sb="16" eb="17">
      <t>コ</t>
    </rPh>
    <rPh sb="19" eb="23">
      <t>ケンキュウカダイ</t>
    </rPh>
    <rPh sb="25" eb="27">
      <t>シエン</t>
    </rPh>
    <rPh sb="28" eb="30">
      <t>ジッシ</t>
    </rPh>
    <rPh sb="40" eb="43">
      <t>ホンジギョウ</t>
    </rPh>
    <rPh sb="46" eb="48">
      <t>シエン</t>
    </rPh>
    <rPh sb="56" eb="57">
      <t>ショウ</t>
    </rPh>
    <rPh sb="57" eb="59">
      <t>ジュショウ</t>
    </rPh>
    <rPh sb="60" eb="61">
      <t>ツナ</t>
    </rPh>
    <rPh sb="63" eb="65">
      <t>セイカ</t>
    </rPh>
    <rPh sb="66" eb="68">
      <t>ソウシュツ</t>
    </rPh>
    <rPh sb="77" eb="80">
      <t>カケンヒ</t>
    </rPh>
    <rPh sb="81" eb="83">
      <t>キキン</t>
    </rPh>
    <rPh sb="83" eb="84">
      <t>カ</t>
    </rPh>
    <rPh sb="85" eb="86">
      <t>カン</t>
    </rPh>
    <rPh sb="96" eb="98">
      <t>チョウサ</t>
    </rPh>
    <rPh sb="103" eb="106">
      <t>カケンヒ</t>
    </rPh>
    <rPh sb="107" eb="110">
      <t>キキンカ</t>
    </rPh>
    <rPh sb="112" eb="116">
      <t>ケンキュウカイハツ</t>
    </rPh>
    <rPh sb="117" eb="120">
      <t>コウカテキ</t>
    </rPh>
    <rPh sb="121" eb="123">
      <t>ジッシ</t>
    </rPh>
    <rPh sb="127" eb="129">
      <t>ヤクダ</t>
    </rPh>
    <rPh sb="137" eb="139">
      <t>シツモン</t>
    </rPh>
    <rPh sb="143" eb="146">
      <t>シスウチ</t>
    </rPh>
    <rPh sb="149" eb="151">
      <t>ネンカン</t>
    </rPh>
    <rPh sb="151" eb="153">
      <t>レンゾク</t>
    </rPh>
    <rPh sb="154" eb="157">
      <t>ゼンシツモン</t>
    </rPh>
    <rPh sb="158" eb="159">
      <t>ナカ</t>
    </rPh>
    <rPh sb="160" eb="161">
      <t>モット</t>
    </rPh>
    <rPh sb="162" eb="163">
      <t>タカ</t>
    </rPh>
    <rPh sb="165" eb="168">
      <t>ケンキュウシャ</t>
    </rPh>
    <rPh sb="170" eb="171">
      <t>キワ</t>
    </rPh>
    <rPh sb="173" eb="174">
      <t>タカ</t>
    </rPh>
    <rPh sb="175" eb="177">
      <t>ヒョウカ</t>
    </rPh>
    <rPh sb="183" eb="184">
      <t>イ</t>
    </rPh>
    <rPh sb="194" eb="196">
      <t>テイテン</t>
    </rPh>
    <rPh sb="196" eb="198">
      <t>チョウサ</t>
    </rPh>
    <phoneticPr fontId="3"/>
  </si>
  <si>
    <t>独立行政法人日本学術振興会の調査による
※実施状況報告書を含む</t>
    <rPh sb="21" eb="23">
      <t>ジッシ</t>
    </rPh>
    <rPh sb="23" eb="25">
      <t>ジョウキョウ</t>
    </rPh>
    <rPh sb="25" eb="28">
      <t>ホウコクショ</t>
    </rPh>
    <rPh sb="29" eb="30">
      <t>フク</t>
    </rPh>
    <phoneticPr fontId="3"/>
  </si>
  <si>
    <t>継続的な制度改革のもと、研究者の自由な発想に基づく研究への支援により、研究の着実な進展が図られることとなり、「新たな課題の探索・挑戦的な研究を行うための環境」や「基礎研究の多様性」（現状・課題に記載した事項）の確保に繋がることから、研究の進展に応じて提出される実績報告書数を短期アウトカムとして設定した。
※アウトプット及び以下アウトカムは、主な研究種目*に関して記載する
*「基盤研究（C）」（特設分野研究を除く）、「挑戦的研究（開拓）（萌芽）」、「若手研究」（若手研究（B）を含む）、「研究活動スタート支援」、「国際共同研究加速基金（国際共同研究強化（A）（B）及び帰国発展研究（令和3年度より計上））」</t>
    <rPh sb="160" eb="161">
      <t>オヨ</t>
    </rPh>
    <rPh sb="162" eb="164">
      <t>イカ</t>
    </rPh>
    <rPh sb="171" eb="172">
      <t>オモ</t>
    </rPh>
    <rPh sb="173" eb="177">
      <t>ケンキュウシュモク</t>
    </rPh>
    <rPh sb="179" eb="180">
      <t>カン</t>
    </rPh>
    <rPh sb="182" eb="184">
      <t>キサイ</t>
    </rPh>
    <rPh sb="189" eb="193">
      <t>キバンケンキュウ</t>
    </rPh>
    <rPh sb="198" eb="200">
      <t>トクセツ</t>
    </rPh>
    <rPh sb="200" eb="202">
      <t>ブンヤ</t>
    </rPh>
    <rPh sb="202" eb="204">
      <t>ケンキュウ</t>
    </rPh>
    <rPh sb="205" eb="206">
      <t>ノゾ</t>
    </rPh>
    <rPh sb="210" eb="213">
      <t>チョウセンテキ</t>
    </rPh>
    <rPh sb="213" eb="215">
      <t>ケンキュウ</t>
    </rPh>
    <rPh sb="216" eb="218">
      <t>カイタク</t>
    </rPh>
    <rPh sb="220" eb="222">
      <t>ホウガ</t>
    </rPh>
    <rPh sb="226" eb="230">
      <t>ワカテケンキュウ</t>
    </rPh>
    <rPh sb="232" eb="236">
      <t>ワカテケンキュウ</t>
    </rPh>
    <rPh sb="240" eb="241">
      <t>フク</t>
    </rPh>
    <rPh sb="245" eb="249">
      <t>ケンキュウカツドウ</t>
    </rPh>
    <rPh sb="253" eb="255">
      <t>シエン</t>
    </rPh>
    <rPh sb="258" eb="264">
      <t>コクサイキョウドウケンキュウ</t>
    </rPh>
    <rPh sb="264" eb="266">
      <t>カソク</t>
    </rPh>
    <rPh sb="266" eb="268">
      <t>キキン</t>
    </rPh>
    <rPh sb="273" eb="275">
      <t>ケンキュウ</t>
    </rPh>
    <rPh sb="275" eb="277">
      <t>キョウカ</t>
    </rPh>
    <rPh sb="283" eb="284">
      <t>オヨ</t>
    </rPh>
    <rPh sb="285" eb="287">
      <t>キコク</t>
    </rPh>
    <rPh sb="287" eb="289">
      <t>ハッテン</t>
    </rPh>
    <rPh sb="289" eb="291">
      <t>ケンキュウ</t>
    </rPh>
    <rPh sb="292" eb="294">
      <t>レイワ</t>
    </rPh>
    <rPh sb="295" eb="297">
      <t>ネンド</t>
    </rPh>
    <rPh sb="299" eb="301">
      <t>ケイジョウ</t>
    </rPh>
    <phoneticPr fontId="3"/>
  </si>
  <si>
    <t>学術研究助成基金による成果数（論文、産業財産権、図書）
（各年度実績は翌年度中における集計結果。令和４年４月時点）</t>
    <phoneticPr fontId="3"/>
  </si>
  <si>
    <t>独立行政法人日本学術振興会の調査による
※実施状況報告書を含む</t>
    <phoneticPr fontId="3"/>
  </si>
  <si>
    <t>国際共同研究の進展に合わせた執行を可能とする科研費の基金化等の継続的な制度改革のもと、研究者の自由な発想に基づく国際共同研究の推進等を通じ、国際共同研究の着実な進展が図られるため、研究の進展に応じて提出される国際共同研究の実績を含む実績報告書数を短期アウトカムとして設定した。
※アウトプット及び以下アウトカムは、主な研究種目*に関して記載する
*「基盤研究（C）」（特設分野研究を除く）、「挑戦的研究（開拓）（萌芽）」、「若手研究」（若手研究（B）を含む）、「研究活動スタート支援」、「国際共同研究加速基金（国際共同研究強化（A）（B）及び帰国発展研究（令和3年度より計上））」</t>
    <phoneticPr fontId="3"/>
  </si>
  <si>
    <t>学術研究助成基金による国際共著論文数
（各年度実績は翌年度中における集計結果。令和４年４月時点）</t>
    <rPh sb="13" eb="15">
      <t>キョウチョ</t>
    </rPh>
    <rPh sb="15" eb="18">
      <t>ロンブンスウ</t>
    </rPh>
    <phoneticPr fontId="3"/>
  </si>
  <si>
    <t>学術研究助成基金による実績報告書数※
（各年度実績は翌年度中における集計結果。令和４年４月時点）</t>
    <rPh sb="20" eb="21">
      <t>カク</t>
    </rPh>
    <rPh sb="21" eb="23">
      <t>ネンド</t>
    </rPh>
    <rPh sb="23" eb="25">
      <t>ジッセキ</t>
    </rPh>
    <rPh sb="26" eb="29">
      <t>ヨクネンド</t>
    </rPh>
    <rPh sb="29" eb="30">
      <t>チュウ</t>
    </rPh>
    <rPh sb="34" eb="36">
      <t>シュウケイ</t>
    </rPh>
    <rPh sb="36" eb="38">
      <t>ケッカ</t>
    </rPh>
    <rPh sb="39" eb="41">
      <t>レイワ</t>
    </rPh>
    <rPh sb="42" eb="43">
      <t>ネン</t>
    </rPh>
    <rPh sb="44" eb="45">
      <t>ガツ</t>
    </rPh>
    <rPh sb="45" eb="47">
      <t>ジテン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</si>
  <si>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2" eb="4">
      <t>トウガイ</t>
    </rPh>
    <rPh sb="4" eb="6">
      <t>キキン</t>
    </rPh>
    <rPh sb="10" eb="12">
      <t>シシュツ</t>
    </rPh>
    <rPh sb="13" eb="14">
      <t>ノゾ</t>
    </rPh>
    <phoneticPr fontId="3"/>
  </si>
  <si>
    <t xml:space="preserve">各研究種目の令和５年度交付予定額
（A）基盤研究B：0百万円
（B）基盤研究C：29,357百万円
（C）挑戦的研究（開拓）：2,855百万円
（D）挑戦的研究（萌芽）：4,972百万円
（E）若手研究B：1百万円
（F）若手研究：12,079百万円
（G）研究活動スタート支援：1,781百万円
（H）国際共同研究加速基金：8,521百万円
（I）特別研究促進費：30百万円
（J）特別研究員奨励費：3,212百万円
</t>
    <rPh sb="0" eb="5">
      <t>カクケンキュウシュモク</t>
    </rPh>
    <rPh sb="6" eb="8">
      <t>レイワ</t>
    </rPh>
    <rPh sb="9" eb="11">
      <t>ネンド</t>
    </rPh>
    <rPh sb="11" eb="16">
      <t>コウフヨテイガク</t>
    </rPh>
    <rPh sb="20" eb="24">
      <t>キバンケンキュウ</t>
    </rPh>
    <rPh sb="27" eb="30">
      <t>ヒャクマンエン</t>
    </rPh>
    <rPh sb="34" eb="38">
      <t>キバンケンキュウ</t>
    </rPh>
    <rPh sb="46" eb="49">
      <t>ヒャクマンエン</t>
    </rPh>
    <rPh sb="53" eb="58">
      <t>チョウセンテキケンキュウ</t>
    </rPh>
    <rPh sb="59" eb="61">
      <t>カイタク</t>
    </rPh>
    <rPh sb="68" eb="71">
      <t>ヒャクマンエン</t>
    </rPh>
    <rPh sb="75" eb="80">
      <t>チョウセンテキケンキュウ</t>
    </rPh>
    <rPh sb="81" eb="83">
      <t>ホウガ</t>
    </rPh>
    <rPh sb="90" eb="93">
      <t>ヒャクマンエン</t>
    </rPh>
    <rPh sb="97" eb="101">
      <t>ワカテケンキュウ</t>
    </rPh>
    <rPh sb="104" eb="107">
      <t>ヒャクマンエン</t>
    </rPh>
    <rPh sb="111" eb="115">
      <t>ワカテケンキュウ</t>
    </rPh>
    <rPh sb="122" eb="125">
      <t>ヒャクマンエン</t>
    </rPh>
    <rPh sb="129" eb="133">
      <t>ケンキュウカツドウ</t>
    </rPh>
    <rPh sb="137" eb="139">
      <t>シエン</t>
    </rPh>
    <rPh sb="145" eb="148">
      <t>ヒャクマンエン</t>
    </rPh>
    <rPh sb="152" eb="162">
      <t>コクサイキョウドウケンキュウカソクキキン</t>
    </rPh>
    <rPh sb="168" eb="171">
      <t>ヒャクマンエン</t>
    </rPh>
    <rPh sb="175" eb="182">
      <t>トクベツケンキュウソクシンヒ</t>
    </rPh>
    <rPh sb="185" eb="188">
      <t>ヒャクマンエン</t>
    </rPh>
    <rPh sb="192" eb="197">
      <t>トクベツケンキュウイン</t>
    </rPh>
    <rPh sb="197" eb="200">
      <t>ショウレイヒ</t>
    </rPh>
    <rPh sb="206" eb="209">
      <t>ヒャクマンエン</t>
    </rPh>
    <phoneticPr fontId="3"/>
  </si>
  <si>
    <t>審査に必要な機器及び消耗品の購入等</t>
    <rPh sb="0" eb="2">
      <t>シンサ</t>
    </rPh>
    <rPh sb="3" eb="5">
      <t>ヒツヨウ</t>
    </rPh>
    <rPh sb="6" eb="8">
      <t>キキ</t>
    </rPh>
    <rPh sb="8" eb="9">
      <t>オヨ</t>
    </rPh>
    <rPh sb="10" eb="13">
      <t>ショウモウヒン</t>
    </rPh>
    <rPh sb="14" eb="17">
      <t>コウニュウトウ</t>
    </rPh>
    <phoneticPr fontId="3"/>
  </si>
  <si>
    <t>研究者に交付</t>
    <rPh sb="0" eb="3">
      <t>ケンキュウシャ</t>
    </rPh>
    <rPh sb="4" eb="6">
      <t>コウフ</t>
    </rPh>
    <phoneticPr fontId="3"/>
  </si>
  <si>
    <t>研究環境整備等</t>
    <rPh sb="0" eb="7">
      <t>ケンキュウカンキョウセイビトウ</t>
    </rPh>
    <phoneticPr fontId="3"/>
  </si>
  <si>
    <t>資料発送業務</t>
    <rPh sb="0" eb="6">
      <t>シリョウハッソウギョウム</t>
    </rPh>
    <phoneticPr fontId="3"/>
  </si>
  <si>
    <t>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２～３　略
４　政府は、毎年度、予算の範囲内において、振興会に対し、学術研究助成基金に充てる資金を補助することができる。</t>
    <rPh sb="0" eb="13">
      <t>ドクリツギョウセイホウジンニホンガクジュツシンコウカイ</t>
    </rPh>
    <rPh sb="13" eb="14">
      <t>ホウ</t>
    </rPh>
    <rPh sb="14" eb="15">
      <t>ダイ</t>
    </rPh>
    <rPh sb="17" eb="18">
      <t>ジョウ</t>
    </rPh>
    <rPh sb="19" eb="21">
      <t>イカ</t>
    </rPh>
    <rPh sb="25" eb="27">
      <t>キテイ</t>
    </rPh>
    <rPh sb="34" eb="35">
      <t>ダイ</t>
    </rPh>
    <rPh sb="35" eb="37">
      <t>18</t>
    </rPh>
    <rPh sb="37" eb="38">
      <t>ジョウ</t>
    </rPh>
    <rPh sb="39" eb="42">
      <t>シンコウカイ</t>
    </rPh>
    <rPh sb="44" eb="45">
      <t>ダイ</t>
    </rPh>
    <rPh sb="45" eb="47">
      <t>15</t>
    </rPh>
    <rPh sb="47" eb="48">
      <t>ジョウ</t>
    </rPh>
    <rPh sb="48" eb="49">
      <t>ダイ</t>
    </rPh>
    <rPh sb="49" eb="50">
      <t>1</t>
    </rPh>
    <rPh sb="50" eb="51">
      <t>ゴウ</t>
    </rPh>
    <rPh sb="52" eb="53">
      <t>カカ</t>
    </rPh>
    <rPh sb="55" eb="57">
      <t>ギョウム</t>
    </rPh>
    <rPh sb="60" eb="66">
      <t>モンブカガクダイジン</t>
    </rPh>
    <rPh sb="67" eb="71">
      <t>ザイムダイジン</t>
    </rPh>
    <rPh sb="72" eb="74">
      <t>キョウギ</t>
    </rPh>
    <rPh sb="76" eb="77">
      <t>サダ</t>
    </rPh>
    <rPh sb="81" eb="82">
      <t>オヨ</t>
    </rPh>
    <rPh sb="86" eb="88">
      <t>フタイ</t>
    </rPh>
    <rPh sb="90" eb="92">
      <t>ギョウム</t>
    </rPh>
    <rPh sb="93" eb="94">
      <t>ヨウ</t>
    </rPh>
    <rPh sb="96" eb="98">
      <t>ヒヨウ</t>
    </rPh>
    <rPh sb="99" eb="100">
      <t>ア</t>
    </rPh>
    <rPh sb="105" eb="113">
      <t>ガクジュツケンキュウジョセイキキン</t>
    </rPh>
    <rPh sb="114" eb="115">
      <t>モウ</t>
    </rPh>
    <rPh sb="117" eb="118">
      <t>ダイ</t>
    </rPh>
    <rPh sb="118" eb="119">
      <t>4</t>
    </rPh>
    <rPh sb="119" eb="120">
      <t>コウ</t>
    </rPh>
    <rPh sb="121" eb="123">
      <t>キテイ</t>
    </rPh>
    <rPh sb="126" eb="128">
      <t>コウフ</t>
    </rPh>
    <rPh sb="129" eb="130">
      <t>ウ</t>
    </rPh>
    <rPh sb="132" eb="135">
      <t>ホジョキン</t>
    </rPh>
    <rPh sb="142" eb="143">
      <t>ア</t>
    </rPh>
    <rPh sb="156" eb="157">
      <t>リャク</t>
    </rPh>
    <rPh sb="160" eb="162">
      <t>セイフ</t>
    </rPh>
    <rPh sb="164" eb="167">
      <t>マイネンド</t>
    </rPh>
    <rPh sb="168" eb="170">
      <t>ヨサン</t>
    </rPh>
    <rPh sb="179" eb="182">
      <t>シンコウカイ</t>
    </rPh>
    <rPh sb="183" eb="184">
      <t>タイ</t>
    </rPh>
    <rPh sb="186" eb="194">
      <t>ガクジュツケンキュウジョセイキキン</t>
    </rPh>
    <rPh sb="195" eb="196">
      <t>ア</t>
    </rPh>
    <rPh sb="198" eb="200">
      <t>シキン</t>
    </rPh>
    <rPh sb="201" eb="203">
      <t>ホジョ</t>
    </rPh>
    <phoneticPr fontId="3"/>
  </si>
  <si>
    <t>・研究者の柔軟な発想に基づく先駆的な研究を助成するものであり、複数年度にわたる財源を確保することが、安定的かつ効率的な執行に必要である
・一定の計画をもって行うものではありつつも、定説に囚われない柔軟な発想に基づく研究を対象とするため、研究の手順や手法についても試行錯誤を重ねるものであり、研究の進捗が当初の見込みと異なる可能性が極めて高いことから、各年度の所要額をあらかじめ見込み難く、弾力的な支出が必要であるため。</t>
    <rPh sb="1" eb="4">
      <t>ケンキュウシャ</t>
    </rPh>
    <rPh sb="5" eb="7">
      <t>ジュウナン</t>
    </rPh>
    <rPh sb="8" eb="10">
      <t>ハッソウ</t>
    </rPh>
    <rPh sb="11" eb="12">
      <t>モト</t>
    </rPh>
    <rPh sb="14" eb="17">
      <t>センクテキ</t>
    </rPh>
    <rPh sb="18" eb="20">
      <t>ケンキュウ</t>
    </rPh>
    <rPh sb="21" eb="23">
      <t>ジョセイ</t>
    </rPh>
    <rPh sb="69" eb="71">
      <t>イッテイ</t>
    </rPh>
    <rPh sb="72" eb="74">
      <t>ケイカク</t>
    </rPh>
    <rPh sb="78" eb="79">
      <t>オコナ</t>
    </rPh>
    <rPh sb="90" eb="92">
      <t>テイセツ</t>
    </rPh>
    <rPh sb="93" eb="94">
      <t>トラ</t>
    </rPh>
    <rPh sb="98" eb="100">
      <t>ジュウナン</t>
    </rPh>
    <rPh sb="101" eb="103">
      <t>ハッソウ</t>
    </rPh>
    <rPh sb="104" eb="105">
      <t>モト</t>
    </rPh>
    <rPh sb="107" eb="109">
      <t>ケンキュウ</t>
    </rPh>
    <rPh sb="110" eb="112">
      <t>タイショウ</t>
    </rPh>
    <rPh sb="118" eb="120">
      <t>ケンキュウ</t>
    </rPh>
    <rPh sb="121" eb="123">
      <t>テジュン</t>
    </rPh>
    <rPh sb="124" eb="126">
      <t>シュホウ</t>
    </rPh>
    <rPh sb="131" eb="135">
      <t>シコウサクゴ</t>
    </rPh>
    <rPh sb="136" eb="137">
      <t>カサ</t>
    </rPh>
    <rPh sb="145" eb="147">
      <t>ケンキュウ</t>
    </rPh>
    <rPh sb="148" eb="150">
      <t>シンチョク</t>
    </rPh>
    <rPh sb="151" eb="153">
      <t>トウショ</t>
    </rPh>
    <rPh sb="154" eb="156">
      <t>ミコ</t>
    </rPh>
    <rPh sb="158" eb="159">
      <t>コト</t>
    </rPh>
    <rPh sb="161" eb="164">
      <t>カノウセイ</t>
    </rPh>
    <rPh sb="165" eb="166">
      <t>キワ</t>
    </rPh>
    <rPh sb="168" eb="169">
      <t>タカ</t>
    </rPh>
    <phoneticPr fontId="3"/>
  </si>
  <si>
    <t>学術研究助成基金のうち国際共同研究加速基金について、渡航等の準備のための一定の交付申請期限の猶予を設けており、一部研究課題について、新型コロナウイルス感染症の蔓延による渡航の延期等により、令和３年度においては交付内定までとなった課題があったため（令和４年度以降に交付決定、支出）。
また、本基金から間接補助事業者に交付する研究費の柔軟な執行を確保するため、経費の年度間持ち越し・前倒しの制度を設けており、支出見込みからの変動が大きいため。</t>
    <rPh sb="0" eb="8">
      <t>ガクジュツケンキュウジョセイキキン</t>
    </rPh>
    <rPh sb="11" eb="21">
      <t>コクサイキョウドウケンキュウカソクキキン</t>
    </rPh>
    <rPh sb="26" eb="29">
      <t>トコウトウ</t>
    </rPh>
    <rPh sb="30" eb="32">
      <t>ジュンビ</t>
    </rPh>
    <rPh sb="36" eb="38">
      <t>イッテイ</t>
    </rPh>
    <rPh sb="39" eb="45">
      <t>コウフシンセイキゲン</t>
    </rPh>
    <rPh sb="46" eb="48">
      <t>ユウヨ</t>
    </rPh>
    <rPh sb="49" eb="50">
      <t>モウ</t>
    </rPh>
    <rPh sb="55" eb="57">
      <t>イチブ</t>
    </rPh>
    <rPh sb="57" eb="61">
      <t>ケンキュウカダイ</t>
    </rPh>
    <rPh sb="66" eb="68">
      <t>シンガタ</t>
    </rPh>
    <rPh sb="75" eb="78">
      <t>カンセンショウ</t>
    </rPh>
    <rPh sb="79" eb="81">
      <t>マンエン</t>
    </rPh>
    <rPh sb="84" eb="86">
      <t>トコウ</t>
    </rPh>
    <rPh sb="87" eb="90">
      <t>エンキトウ</t>
    </rPh>
    <rPh sb="94" eb="96">
      <t>レイワ</t>
    </rPh>
    <rPh sb="97" eb="99">
      <t>ネンド</t>
    </rPh>
    <rPh sb="104" eb="108">
      <t>コウフナイテイ</t>
    </rPh>
    <rPh sb="114" eb="116">
      <t>カダイ</t>
    </rPh>
    <rPh sb="123" eb="125">
      <t>レイワ</t>
    </rPh>
    <rPh sb="126" eb="128">
      <t>ネンド</t>
    </rPh>
    <rPh sb="128" eb="130">
      <t>イコウ</t>
    </rPh>
    <rPh sb="131" eb="135">
      <t>コウフケッテイ</t>
    </rPh>
    <rPh sb="136" eb="138">
      <t>シシュツ</t>
    </rPh>
    <rPh sb="144" eb="147">
      <t>ホンキキン</t>
    </rPh>
    <rPh sb="149" eb="156">
      <t>カンセツホジョジギョウシャ</t>
    </rPh>
    <rPh sb="157" eb="159">
      <t>コウフ</t>
    </rPh>
    <rPh sb="161" eb="164">
      <t>ケンキュウヒ</t>
    </rPh>
    <rPh sb="165" eb="167">
      <t>ジュウナン</t>
    </rPh>
    <rPh sb="168" eb="170">
      <t>シッコウ</t>
    </rPh>
    <rPh sb="171" eb="173">
      <t>カクホ</t>
    </rPh>
    <rPh sb="178" eb="180">
      <t>ケイヒ</t>
    </rPh>
    <rPh sb="181" eb="184">
      <t>ネンドカン</t>
    </rPh>
    <rPh sb="184" eb="185">
      <t>モ</t>
    </rPh>
    <rPh sb="186" eb="187">
      <t>コ</t>
    </rPh>
    <rPh sb="189" eb="191">
      <t>マエダオ</t>
    </rPh>
    <rPh sb="193" eb="195">
      <t>セイド</t>
    </rPh>
    <rPh sb="196" eb="197">
      <t>モウ</t>
    </rPh>
    <rPh sb="202" eb="206">
      <t>シシュツミコ</t>
    </rPh>
    <rPh sb="210" eb="212">
      <t>ヘンドウ</t>
    </rPh>
    <rPh sb="213" eb="214">
      <t>オオ</t>
    </rPh>
    <phoneticPr fontId="3"/>
  </si>
  <si>
    <t>科学研究費助成事業</t>
    <phoneticPr fontId="3"/>
  </si>
  <si>
    <t>2023-文科-22-0243</t>
    <rPh sb="5" eb="7">
      <t>モンカ</t>
    </rPh>
    <phoneticPr fontId="3"/>
  </si>
  <si>
    <t>外部有識者及び行政事業レビュー推進チームの所見を踏まえ、より適切に効果を測ることができるよう短期的、長期的な指標の設定について一層の工夫・改善に取り組むとともに、事業については、引き続き、透明性・公正性に十分に留意しつつ、適正かつ効果・効率的な実施に努めることとしたい。
また、基金については、より透明性の高い保有割合の記載を検討するとともに、適正な基金の管理・運用に努める。</t>
    <rPh sb="30" eb="32">
      <t>テキセツ</t>
    </rPh>
    <rPh sb="33" eb="35">
      <t>コウカ</t>
    </rPh>
    <rPh sb="36" eb="37">
      <t>ハカ</t>
    </rPh>
    <rPh sb="149" eb="152">
      <t>トウメイセイ</t>
    </rPh>
    <rPh sb="153" eb="154">
      <t>タカ</t>
    </rPh>
    <rPh sb="155" eb="159">
      <t>ホユウワリアイ</t>
    </rPh>
    <rPh sb="160" eb="162">
      <t>キサイ</t>
    </rPh>
    <rPh sb="163" eb="165">
      <t>ケントウ</t>
    </rPh>
    <phoneticPr fontId="3"/>
  </si>
  <si>
    <t>学術研究助成基金による国際共同研究の実績を含む実績報告書数（各年度実績は翌年度中における集計結果。令和４年４月時点）</t>
    <rPh sb="0" eb="2">
      <t>ガクジュツ</t>
    </rPh>
    <rPh sb="2" eb="4">
      <t>ケンキュウ</t>
    </rPh>
    <rPh sb="4" eb="6">
      <t>ジョセイ</t>
    </rPh>
    <rPh sb="6" eb="8">
      <t>キキン</t>
    </rPh>
    <rPh sb="11" eb="17">
      <t>コクサイキョウドウケンキュウ</t>
    </rPh>
    <rPh sb="18" eb="20">
      <t>ジッセキ</t>
    </rPh>
    <rPh sb="21" eb="22">
      <t>フク</t>
    </rPh>
    <rPh sb="23" eb="25">
      <t>ジッセキ</t>
    </rPh>
    <rPh sb="25" eb="28">
      <t>ホウコクショ</t>
    </rPh>
    <rPh sb="28" eb="29">
      <t>スウ</t>
    </rPh>
    <phoneticPr fontId="3"/>
  </si>
  <si>
    <r>
      <t>アクティビティ</t>
    </r>
    <r>
      <rPr>
        <sz val="11"/>
        <rFont val="ＭＳ Ｐゴシック"/>
        <family val="3"/>
        <charset val="128"/>
      </rPr>
      <t>②について定性的なアウトカムを設定している理由</t>
    </r>
    <rPh sb="12" eb="15">
      <t>テイセイテキ</t>
    </rPh>
    <rPh sb="22" eb="24">
      <t>セッテイ</t>
    </rPh>
    <rPh sb="28" eb="30">
      <t>リユウ</t>
    </rPh>
    <phoneticPr fontId="3"/>
  </si>
  <si>
    <r>
      <t>アクティビティ</t>
    </r>
    <r>
      <rPr>
        <sz val="11"/>
        <rFont val="ＭＳ Ｐゴシック"/>
        <family val="3"/>
        <charset val="128"/>
      </rPr>
      <t>②についてアウトカムが複数設定できない場合の理由</t>
    </r>
    <rPh sb="18" eb="20">
      <t>フクスウ</t>
    </rPh>
    <rPh sb="20" eb="22">
      <t>セッテイ</t>
    </rPh>
    <rPh sb="26" eb="28">
      <t>バアイ</t>
    </rPh>
    <rPh sb="29" eb="31">
      <t>リユウ</t>
    </rPh>
    <phoneticPr fontId="3"/>
  </si>
  <si>
    <t>・単年度事業で実施してきた既存事業を基金化することで、より柔軟に事業を展開することができるようにしたケースについては、既存事業との関連がわかるような記載の工夫を検討する必要がある。また、これまでの単年度事業との比較を行うことで基金化した効果が測れるような指標の設定など基金事業に適した記載の工夫が望まれる。
・本件事業は、さまざまな研究種目で構成されていて、採択規模も、対象とする件数も区々となっていることから、事業見込みに用いた指標の積算根拠においては研究種目ごとの積算がどのようになっているのかが重要な情報である。より詳しい情報を記載することで、保有割合に関して透明性のより高いレビューシートとすることが求められる。</t>
    <phoneticPr fontId="3"/>
  </si>
  <si>
    <t>※学術研究を巡る状況を踏まえた上で定期的に事業の効果を検証</t>
    <rPh sb="1" eb="3">
      <t>ガクジュツ</t>
    </rPh>
    <phoneticPr fontId="3"/>
  </si>
  <si>
    <t>※学術研究を巡る状況を踏まえた上で定期的に事業の効果を検証</t>
    <phoneticPr fontId="3"/>
  </si>
  <si>
    <t>定量的な成果目標を設定するなど、令和５年12月20日付行政改革推進会議決定「基金の点検・見直しの横断的な方針について」に基づき適切に対応している。
なお、終了予定時期については設定が困難であるものの、学術研究を巡る状況を踏まえた上で定期的に事業の効果を検証し、引き続き不断の点検・見直しに取り組むこと。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</si>
</sst>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 numFmtId="183" formatCode="0.00000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9"/>
      <color rgb="FF000000"/>
      <name val="Inherit"/>
      <family val="2"/>
    </font>
    <font>
      <sz val="11"/>
      <name val="ＭＳ Ｐゴシック"/>
      <family val="3"/>
      <charset val="128"/>
      <scheme val="minor"/>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7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5"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7" fillId="0" borderId="0" xfId="0" applyFont="1" applyAlignment="1">
      <alignment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36" xfId="0" applyNumberFormat="1" applyFont="1" applyBorder="1">
      <alignment vertical="center"/>
    </xf>
    <xf numFmtId="41" fontId="5" fillId="0" borderId="13" xfId="0" applyNumberFormat="1" applyFont="1" applyBorder="1">
      <alignmen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41" fontId="5" fillId="0" borderId="24" xfId="0" applyNumberFormat="1" applyFont="1" applyBorder="1" applyAlignment="1">
      <alignment horizontal="left" vertical="center"/>
    </xf>
    <xf numFmtId="41" fontId="5" fillId="0" borderId="25" xfId="0" applyNumberFormat="1" applyFont="1" applyBorder="1" applyAlignment="1">
      <alignment horizontal="left" vertical="center"/>
    </xf>
    <xf numFmtId="41" fontId="5" fillId="0" borderId="26" xfId="0" applyNumberFormat="1" applyFont="1" applyBorder="1" applyAlignment="1">
      <alignment horizontal="left" vertical="center"/>
    </xf>
    <xf numFmtId="0" fontId="5" fillId="0" borderId="35" xfId="1" quotePrefix="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12"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0" borderId="112" xfId="1" applyFont="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3" borderId="95"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95"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12" fillId="0" borderId="95"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0" borderId="66" xfId="1" applyFont="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2" xfId="0" applyNumberFormat="1" applyFont="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5" fillId="0" borderId="136"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10" fillId="0" borderId="95"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73"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175"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0" borderId="17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7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3" fontId="5" fillId="0" borderId="24" xfId="4" applyNumberFormat="1" applyFont="1" applyBorder="1" applyAlignment="1" applyProtection="1">
      <alignment horizontal="center" vertical="center" shrinkToFit="1"/>
      <protection locked="0"/>
    </xf>
    <xf numFmtId="183" fontId="5" fillId="0" borderId="25" xfId="4" applyNumberFormat="1" applyFont="1" applyBorder="1" applyAlignment="1" applyProtection="1">
      <alignment horizontal="center" vertical="center" shrinkToFit="1"/>
      <protection locked="0"/>
    </xf>
    <xf numFmtId="9" fontId="5" fillId="0" borderId="24" xfId="4" applyFont="1" applyBorder="1" applyAlignment="1" applyProtection="1">
      <alignment horizontal="center" vertical="center" shrinkToFit="1"/>
      <protection locked="0"/>
    </xf>
    <xf numFmtId="9" fontId="5" fillId="0" borderId="25" xfId="4" applyFont="1" applyBorder="1" applyAlignment="1" applyProtection="1">
      <alignment horizontal="center" vertical="center" shrinkToFit="1"/>
      <protection locked="0"/>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0" borderId="7" xfId="0" applyFont="1" applyBorder="1" applyAlignment="1">
      <alignment horizontal="left" vertical="center" wrapText="1"/>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82" fontId="5" fillId="0" borderId="24" xfId="0" applyNumberFormat="1" applyFont="1" applyBorder="1" applyAlignment="1" applyProtection="1">
      <alignment horizontal="center" vertical="center" shrinkToFit="1"/>
      <protection locked="0"/>
    </xf>
    <xf numFmtId="182" fontId="5" fillId="0" borderId="25" xfId="0" applyNumberFormat="1" applyFont="1" applyBorder="1" applyAlignment="1" applyProtection="1">
      <alignment horizontal="center" vertical="center" shrinkToFit="1"/>
      <protection locked="0"/>
    </xf>
    <xf numFmtId="182" fontId="5" fillId="0" borderId="26" xfId="0" applyNumberFormat="1" applyFont="1" applyBorder="1" applyAlignment="1" applyProtection="1">
      <alignment horizontal="center" vertical="center" shrinkToFit="1"/>
      <protection locked="0"/>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8" fillId="3" borderId="163"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90" xfId="0" applyFont="1" applyBorder="1" applyAlignment="1">
      <alignment vertical="center" wrapText="1"/>
    </xf>
    <xf numFmtId="179" fontId="5" fillId="0" borderId="187" xfId="0" applyNumberFormat="1" applyFont="1" applyBorder="1" applyAlignment="1">
      <alignment horizontal="center" vertical="center"/>
    </xf>
    <xf numFmtId="179" fontId="5" fillId="0" borderId="188" xfId="0" applyNumberFormat="1" applyFont="1" applyBorder="1" applyAlignment="1">
      <alignment horizontal="center" vertical="center"/>
    </xf>
    <xf numFmtId="179" fontId="5" fillId="0" borderId="189" xfId="0" applyNumberFormat="1" applyFont="1" applyBorder="1" applyAlignment="1">
      <alignment horizontal="center" vertical="center"/>
    </xf>
    <xf numFmtId="0" fontId="5" fillId="0" borderId="18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0" fontId="5" fillId="0" borderId="30" xfId="0" applyFont="1" applyBorder="1" applyAlignment="1">
      <alignment horizontal="center" vertical="center"/>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10" fillId="0" borderId="80" xfId="0" applyFont="1" applyBorder="1" applyAlignment="1">
      <alignment horizontal="left" vertical="center" wrapText="1"/>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2" xfId="0" applyNumberFormat="1" applyFont="1" applyBorder="1" applyAlignment="1">
      <alignment horizontal="right" vertical="center"/>
    </xf>
    <xf numFmtId="0" fontId="19" fillId="0" borderId="80" xfId="0" applyFont="1" applyBorder="1" applyAlignment="1">
      <alignment horizontal="left"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86" xfId="0" applyFont="1" applyBorder="1" applyAlignment="1">
      <alignment horizontal="left" vertical="center" wrapText="1"/>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20" fillId="0" borderId="77"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1" fillId="0" borderId="80" xfId="0" applyFont="1" applyBorder="1" applyAlignment="1">
      <alignment horizontal="left" vertical="center" wrapText="1"/>
    </xf>
    <xf numFmtId="0" fontId="21" fillId="0" borderId="78" xfId="0" applyFont="1" applyBorder="1" applyAlignment="1">
      <alignment horizontal="left" vertical="center" wrapText="1"/>
    </xf>
    <xf numFmtId="0" fontId="21" fillId="0" borderId="79" xfId="0" applyFont="1" applyBorder="1" applyAlignment="1">
      <alignment horizontal="left" vertical="center" wrapText="1"/>
    </xf>
    <xf numFmtId="41" fontId="20" fillId="0" borderId="80" xfId="0" applyNumberFormat="1" applyFont="1" applyBorder="1" applyAlignment="1">
      <alignment horizontal="right" vertical="center"/>
    </xf>
    <xf numFmtId="41" fontId="20" fillId="0" borderId="78" xfId="0" applyNumberFormat="1" applyFont="1" applyBorder="1" applyAlignment="1">
      <alignment horizontal="right" vertical="center"/>
    </xf>
    <xf numFmtId="41" fontId="20" fillId="0" borderId="81"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4"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5" xfId="0" applyFont="1" applyFill="1" applyBorder="1" applyAlignment="1">
      <alignment horizontal="center" vertical="center"/>
    </xf>
    <xf numFmtId="0" fontId="20" fillId="0" borderId="96" xfId="0" applyFont="1" applyBorder="1" applyAlignment="1">
      <alignment horizontal="left" vertical="center"/>
    </xf>
    <xf numFmtId="0" fontId="20" fillId="0" borderId="97" xfId="0" applyFont="1" applyBorder="1" applyAlignment="1">
      <alignment horizontal="left" vertical="center"/>
    </xf>
    <xf numFmtId="0" fontId="20" fillId="0" borderId="98" xfId="0" applyFont="1" applyBorder="1" applyAlignment="1">
      <alignment horizontal="left" vertical="center"/>
    </xf>
    <xf numFmtId="41" fontId="20" fillId="0" borderId="71" xfId="0" applyNumberFormat="1" applyFont="1" applyBorder="1" applyAlignment="1">
      <alignment horizontal="right" vertical="center"/>
    </xf>
    <xf numFmtId="41" fontId="20" fillId="0" borderId="0" xfId="0" applyNumberFormat="1" applyFont="1" applyAlignment="1">
      <alignment horizontal="right" vertical="center"/>
    </xf>
    <xf numFmtId="41" fontId="20" fillId="0" borderId="70" xfId="0" applyNumberFormat="1" applyFont="1" applyBorder="1" applyAlignment="1">
      <alignment horizontal="right" vertical="center"/>
    </xf>
    <xf numFmtId="0" fontId="10" fillId="0" borderId="95"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0" fontId="5" fillId="0" borderId="114"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8"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0" fillId="0" borderId="64" xfId="0" applyNumberFormat="1" applyBorder="1" applyAlignment="1">
      <alignment horizontal="right" vertical="center"/>
    </xf>
    <xf numFmtId="41" fontId="0" fillId="0" borderId="111" xfId="0" applyNumberFormat="1" applyBorder="1" applyAlignment="1">
      <alignment horizontal="right"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41" fontId="5" fillId="0" borderId="106"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5" fillId="0" borderId="117"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82" xfId="0" applyNumberFormat="1" applyFont="1" applyBorder="1" applyAlignment="1">
      <alignment horizontal="center" vertical="center"/>
    </xf>
    <xf numFmtId="41" fontId="5" fillId="0" borderId="183" xfId="0" applyNumberFormat="1" applyFont="1" applyBorder="1" applyAlignment="1">
      <alignment horizontal="center" vertical="center"/>
    </xf>
    <xf numFmtId="41" fontId="5" fillId="0" borderId="185" xfId="0" applyNumberFormat="1" applyFont="1" applyBorder="1" applyAlignment="1">
      <alignment horizontal="center" vertical="center"/>
    </xf>
    <xf numFmtId="41" fontId="5" fillId="0" borderId="184"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5" fillId="3" borderId="0" xfId="0" applyFont="1" applyFill="1" applyAlignment="1">
      <alignment horizontal="center" vertical="center" wrapText="1"/>
    </xf>
    <xf numFmtId="0" fontId="5" fillId="3" borderId="138" xfId="0" applyFont="1" applyFill="1" applyBorder="1" applyAlignment="1">
      <alignment horizontal="center" vertical="center" wrapText="1"/>
    </xf>
    <xf numFmtId="0" fontId="10" fillId="3" borderId="139" xfId="0"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2"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3" xfId="0" applyFont="1" applyFill="1" applyBorder="1" applyAlignment="1">
      <alignment horizontal="center" vertical="center" shrinkToFit="1"/>
    </xf>
    <xf numFmtId="0" fontId="12" fillId="3" borderId="137" xfId="0" applyFont="1" applyFill="1" applyBorder="1" applyAlignment="1">
      <alignment horizontal="center" vertical="center" wrapText="1"/>
    </xf>
    <xf numFmtId="176" fontId="0" fillId="0" borderId="137"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0" fillId="0" borderId="63" xfId="0" applyNumberFormat="1" applyBorder="1" applyAlignment="1">
      <alignment horizontal="right" vertical="center"/>
    </xf>
    <xf numFmtId="41" fontId="0" fillId="0" borderId="65" xfId="0" applyNumberFormat="1" applyBorder="1" applyAlignment="1">
      <alignment horizontal="right" vertical="center"/>
    </xf>
    <xf numFmtId="41" fontId="0" fillId="0" borderId="103" xfId="0" applyNumberFormat="1" applyBorder="1" applyAlignment="1">
      <alignment horizontal="right" vertical="center"/>
    </xf>
    <xf numFmtId="41" fontId="0" fillId="0" borderId="151"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0" fillId="0" borderId="152"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41" fontId="0" fillId="0" borderId="106" xfId="0" applyNumberFormat="1" applyBorder="1" applyAlignment="1">
      <alignment horizontal="right"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176" fontId="0" fillId="0" borderId="110" xfId="0" applyNumberForma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0" borderId="40" xfId="1" applyFont="1" applyBorder="1" applyAlignment="1">
      <alignment vertical="center" wrapText="1"/>
    </xf>
    <xf numFmtId="0" fontId="10" fillId="0" borderId="41" xfId="1" applyFont="1" applyBorder="1" applyAlignment="1">
      <alignment vertical="center" wrapText="1"/>
    </xf>
    <xf numFmtId="0" fontId="10"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44" xfId="1" applyFont="1" applyBorder="1" applyAlignment="1">
      <alignment horizontal="left" vertical="center" wrapText="1" shrinkToFit="1"/>
    </xf>
    <xf numFmtId="0" fontId="10" fillId="0" borderId="9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5"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xf numFmtId="0" fontId="10"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4"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51" xfId="0" applyFont="1" applyBorder="1" applyAlignment="1">
      <alignment horizontal="left" vertical="center" shrinkToFit="1"/>
    </xf>
    <xf numFmtId="0" fontId="10" fillId="3" borderId="137" xfId="0" applyFont="1" applyFill="1" applyBorder="1" applyAlignment="1">
      <alignment horizontal="center" vertical="center" wrapText="1" shrinkToFit="1"/>
    </xf>
    <xf numFmtId="0" fontId="10" fillId="0" borderId="137" xfId="0" applyFont="1" applyBorder="1" applyAlignment="1">
      <alignment horizontal="left" vertical="center" wrapText="1" shrinkToFit="1"/>
    </xf>
    <xf numFmtId="0" fontId="10" fillId="0" borderId="137" xfId="0" applyFont="1" applyBorder="1" applyAlignment="1">
      <alignment horizontal="left" vertical="center" shrinkToFit="1"/>
    </xf>
    <xf numFmtId="0" fontId="10" fillId="0" borderId="152"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0" fillId="0" borderId="50" xfId="0" applyNumberFormat="1" applyBorder="1" applyAlignment="1">
      <alignment horizontal="right" vertical="center"/>
    </xf>
    <xf numFmtId="0" fontId="8" fillId="3" borderId="146"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50" xfId="0" applyNumberFormat="1" applyBorder="1" applyAlignment="1">
      <alignment horizontal="right" vertical="center"/>
    </xf>
    <xf numFmtId="0" fontId="10" fillId="3" borderId="143" xfId="0" applyFont="1" applyFill="1" applyBorder="1" applyAlignment="1">
      <alignment horizontal="center" vertical="center" shrinkToFit="1"/>
    </xf>
    <xf numFmtId="0" fontId="10" fillId="3" borderId="137" xfId="0" applyFont="1" applyFill="1" applyBorder="1" applyAlignment="1">
      <alignment horizontal="center" vertical="center" shrinkToFit="1"/>
    </xf>
    <xf numFmtId="176" fontId="0" fillId="0" borderId="191" xfId="0" applyNumberFormat="1" applyBorder="1" applyAlignment="1">
      <alignment horizontal="right" vertical="center"/>
    </xf>
    <xf numFmtId="0" fontId="10" fillId="3" borderId="101" xfId="0" applyFont="1" applyFill="1" applyBorder="1" applyAlignment="1">
      <alignment horizontal="center" vertical="center"/>
    </xf>
    <xf numFmtId="0" fontId="10" fillId="3" borderId="153" xfId="0" applyFont="1" applyFill="1" applyBorder="1" applyAlignment="1">
      <alignment horizontal="center" vertical="center"/>
    </xf>
    <xf numFmtId="41" fontId="5" fillId="0" borderId="153" xfId="0" applyNumberFormat="1" applyFont="1" applyBorder="1" applyAlignment="1">
      <alignment horizontal="right" vertical="center"/>
    </xf>
    <xf numFmtId="41" fontId="5" fillId="0" borderId="154" xfId="0" applyNumberFormat="1" applyFont="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7"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5" fillId="0" borderId="128" xfId="1" applyFont="1" applyBorder="1" applyAlignment="1">
      <alignment horizontal="left" vertical="center" wrapText="1"/>
    </xf>
    <xf numFmtId="0" fontId="5" fillId="0" borderId="126" xfId="1" applyFont="1" applyBorder="1" applyAlignment="1">
      <alignment horizontal="left" vertical="center" wrapText="1"/>
    </xf>
    <xf numFmtId="0" fontId="5" fillId="0" borderId="158" xfId="1" applyFont="1" applyBorder="1" applyAlignment="1">
      <alignment horizontal="left"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5" fillId="0" borderId="134" xfId="1" applyFont="1" applyBorder="1" applyAlignment="1">
      <alignment horizontal="left" vertical="center" wrapText="1"/>
    </xf>
    <xf numFmtId="0" fontId="5" fillId="0" borderId="132" xfId="1" applyFont="1" applyBorder="1" applyAlignment="1">
      <alignment horizontal="left" vertical="center" wrapText="1"/>
    </xf>
    <xf numFmtId="0" fontId="5" fillId="0" borderId="160"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3" xfId="0" applyFont="1" applyFill="1" applyBorder="1" applyAlignment="1">
      <alignment horizontal="center" vertical="center" wrapText="1" shrinkToFit="1"/>
    </xf>
    <xf numFmtId="0" fontId="10" fillId="0" borderId="153" xfId="0" applyFont="1" applyBorder="1" applyAlignment="1">
      <alignment horizontal="left" vertical="center" wrapText="1" shrinkToFit="1"/>
    </xf>
    <xf numFmtId="0" fontId="10" fillId="0" borderId="154" xfId="0" applyFont="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3" xfId="0" applyFont="1" applyBorder="1" applyAlignment="1">
      <alignment horizontal="left" vertical="center" wrapText="1" shrinkToFit="1"/>
    </xf>
    <xf numFmtId="0" fontId="10" fillId="0" borderId="150"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left" vertical="center" wrapText="1"/>
      <protection locked="0"/>
    </xf>
    <xf numFmtId="0" fontId="18" fillId="6" borderId="0" xfId="0" applyFont="1" applyFill="1" applyAlignment="1" applyProtection="1">
      <alignment horizontal="left" vertical="center" wrapText="1"/>
      <protection locked="0"/>
    </xf>
    <xf numFmtId="0" fontId="18" fillId="6" borderId="70" xfId="0" applyFont="1" applyFill="1" applyBorder="1" applyAlignment="1" applyProtection="1">
      <alignment horizontal="left" vertical="center" wrapText="1"/>
      <protection locked="0"/>
    </xf>
    <xf numFmtId="0" fontId="18" fillId="6" borderId="41" xfId="0" applyFont="1" applyFill="1" applyBorder="1" applyAlignment="1" applyProtection="1">
      <alignment horizontal="left" vertical="center" wrapText="1"/>
      <protection locked="0"/>
    </xf>
    <xf numFmtId="0" fontId="18" fillId="6" borderId="42" xfId="0" applyFont="1" applyFill="1" applyBorder="1" applyAlignment="1" applyProtection="1">
      <alignment horizontal="left" vertical="center" wrapText="1"/>
      <protection locked="0"/>
    </xf>
    <xf numFmtId="0" fontId="0" fillId="3" borderId="30" xfId="0" applyFill="1" applyBorder="1" applyAlignment="1">
      <alignment horizontal="center" vertical="center"/>
    </xf>
    <xf numFmtId="0" fontId="0" fillId="3" borderId="25" xfId="0" applyFill="1" applyBorder="1" applyAlignment="1">
      <alignment horizontal="center" vertical="center"/>
    </xf>
    <xf numFmtId="0" fontId="0" fillId="3" borderId="44" xfId="0" applyFill="1" applyBorder="1" applyAlignment="1">
      <alignment horizontal="center" vertical="center"/>
    </xf>
    <xf numFmtId="9" fontId="5" fillId="0" borderId="26" xfId="4" applyFont="1" applyBorder="1" applyAlignment="1" applyProtection="1">
      <alignment horizontal="center" vertical="center" shrinkToFit="1"/>
      <protection locked="0"/>
    </xf>
    <xf numFmtId="9" fontId="5" fillId="0" borderId="24" xfId="5" applyNumberFormat="1" applyFont="1" applyBorder="1" applyAlignment="1" applyProtection="1">
      <alignment horizontal="center" vertical="center" shrinkToFit="1"/>
      <protection locked="0"/>
    </xf>
    <xf numFmtId="9" fontId="5" fillId="0" borderId="25" xfId="5" applyNumberFormat="1" applyFont="1" applyBorder="1" applyAlignment="1" applyProtection="1">
      <alignment horizontal="center" vertical="center" shrinkToFit="1"/>
      <protection locked="0"/>
    </xf>
    <xf numFmtId="9" fontId="5" fillId="0" borderId="26" xfId="5" applyNumberFormat="1" applyFont="1" applyBorder="1" applyAlignment="1" applyProtection="1">
      <alignment horizontal="center" vertical="center" shrinkToFit="1"/>
      <protection locked="0"/>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0">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14</xdr:col>
          <xdr:colOff>327660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137160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99060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137160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60960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33</xdr:col>
          <xdr:colOff>327660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121920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99060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59055</xdr:colOff>
      <xdr:row>231</xdr:row>
      <xdr:rowOff>83344</xdr:rowOff>
    </xdr:from>
    <xdr:to>
      <xdr:col>39</xdr:col>
      <xdr:colOff>62865</xdr:colOff>
      <xdr:row>242</xdr:row>
      <xdr:rowOff>732635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54655" y="96499204"/>
          <a:ext cx="5497830" cy="13146091"/>
          <a:chOff x="2407548" y="59592882"/>
          <a:chExt cx="7417988" cy="11743764"/>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829735" y="59592882"/>
            <a:ext cx="2745441" cy="1754619"/>
            <a:chOff x="4829735" y="59592882"/>
            <a:chExt cx="2745441" cy="1754619"/>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29735" y="59592882"/>
              <a:ext cx="2745441" cy="941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113,528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矢印コネクタ 21">
              <a:extLst>
                <a:ext uri="{FF2B5EF4-FFF2-40B4-BE49-F238E27FC236}">
                  <a16:creationId xmlns:a16="http://schemas.microsoft.com/office/drawing/2014/main" id="{00000000-0008-0000-0000-000018000000}"/>
                </a:ext>
              </a:extLst>
            </xdr:cNvPr>
            <xdr:cNvCxnSpPr>
              <a:cxnSpLocks noChangeShapeType="1"/>
            </xdr:cNvCxnSpPr>
          </xdr:nvCxnSpPr>
          <xdr:spPr bwMode="auto">
            <a:xfrm>
              <a:off x="6196854" y="60556590"/>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392708" y="67164130"/>
            <a:ext cx="3824649" cy="1277684"/>
            <a:chOff x="3632413" y="52097055"/>
            <a:chExt cx="3829050" cy="1422678"/>
          </a:xfrm>
        </xdr:grpSpPr>
        <xdr:cxnSp macro="">
          <xdr:nvCxnSpPr>
            <xdr:cNvPr id="19" name="直線矢印コネクタ 21">
              <a:extLst>
                <a:ext uri="{FF2B5EF4-FFF2-40B4-BE49-F238E27FC236}">
                  <a16:creationId xmlns:a16="http://schemas.microsoft.com/office/drawing/2014/main" id="{00000000-0008-0000-0000-000013000000}"/>
                </a:ext>
              </a:extLst>
            </xdr:cNvPr>
            <xdr:cNvCxnSpPr>
              <a:cxnSpLocks noChangeShapeType="1"/>
            </xdr:cNvCxnSpPr>
          </xdr:nvCxnSpPr>
          <xdr:spPr bwMode="auto">
            <a:xfrm>
              <a:off x="3641938" y="52538658"/>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21">
              <a:extLst>
                <a:ext uri="{FF2B5EF4-FFF2-40B4-BE49-F238E27FC236}">
                  <a16:creationId xmlns:a16="http://schemas.microsoft.com/office/drawing/2014/main" id="{00000000-0008-0000-0000-000014000000}"/>
                </a:ext>
              </a:extLst>
            </xdr:cNvPr>
            <xdr:cNvCxnSpPr>
              <a:cxnSpLocks noChangeShapeType="1"/>
            </xdr:cNvCxnSpPr>
          </xdr:nvCxnSpPr>
          <xdr:spPr bwMode="auto">
            <a:xfrm>
              <a:off x="7461463" y="52528377"/>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632413" y="52522861"/>
              <a:ext cx="3829050" cy="4763"/>
            </a:xfrm>
            <a:prstGeom prst="line">
              <a:avLst/>
            </a:prstGeom>
            <a:noFill/>
            <a:ln w="25400" cap="flat" cmpd="sng" algn="ctr">
              <a:solidFill>
                <a:sysClr val="windowText" lastClr="000000"/>
              </a:solidFill>
              <a:prstDash val="solid"/>
            </a:ln>
            <a:effectLst/>
          </xdr:spPr>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5540482" y="52097055"/>
              <a:ext cx="0" cy="429783"/>
            </a:xfrm>
            <a:prstGeom prst="line">
              <a:avLst/>
            </a:prstGeom>
            <a:noFill/>
            <a:ln w="25400" cap="flat" cmpd="sng" algn="ctr">
              <a:solidFill>
                <a:sysClr val="windowText" lastClr="000000"/>
              </a:solidFill>
              <a:prstDash val="solid"/>
            </a:ln>
            <a:effectLst/>
          </xdr:spPr>
        </xdr:cxn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45442" y="68346042"/>
            <a:ext cx="3237244" cy="5539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随意契約・一般競争等</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26088" y="68369791"/>
            <a:ext cx="2319391" cy="4615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45442" y="68854440"/>
            <a:ext cx="3206697" cy="123835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150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件及び個人）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539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21825" y="68834002"/>
            <a:ext cx="3218220" cy="12587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　</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67,527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96,236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01470" y="70204852"/>
            <a:ext cx="3081617" cy="113179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審査に必要な物品の購入、審査委員会関連経費、電算関連経費等、審査・評価等関連業務経費。</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45941" y="70171235"/>
            <a:ext cx="2868706" cy="97458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人文学・社会科学から自然科学まで全ての分野にわたる研究の実施。</a:t>
            </a: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407548" y="61385828"/>
            <a:ext cx="7417988" cy="5858297"/>
            <a:chOff x="2407548" y="61385828"/>
            <a:chExt cx="7417988" cy="585829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07548" y="61385828"/>
              <a:ext cx="7417988" cy="4908172"/>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110,723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447548" y="62870395"/>
              <a:ext cx="5321582" cy="313764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61454" y="63058981"/>
              <a:ext cx="3445591" cy="237998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113,528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前年度期末残高：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110,723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225,449</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81632" y="63073341"/>
              <a:ext cx="2106449" cy="228206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96,236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539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96,775</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629203" y="64409190"/>
              <a:ext cx="4799313"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754317" y="66352206"/>
              <a:ext cx="5149017" cy="89191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学術研究に係る助成の業務を実施する独立行政法人日本学術振興会に基金を造成し、研究者に対し、事業に必要な資金を補助。</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79378" y="65265338"/>
              <a:ext cx="5151110"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chemeClr val="tx1"/>
                  </a:solidFill>
                  <a:effectLst/>
                  <a:uLnTx/>
                  <a:uFillTx/>
                  <a:latin typeface="+mn-lt"/>
                  <a:ea typeface="+mn-ea"/>
                  <a:cs typeface="+mn-cs"/>
                </a:rPr>
                <a:t>４</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128,674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318"/>
  <sheetViews>
    <sheetView tabSelected="1" view="pageBreakPreview" topLeftCell="A222" zoomScaleNormal="10" zoomScaleSheetLayoutView="100" zoomScalePageLayoutView="70" workbookViewId="0">
      <selection activeCell="A227" sqref="A227:AY227"/>
    </sheetView>
  </sheetViews>
  <sheetFormatPr defaultColWidth="9" defaultRowHeight="13.2"/>
  <cols>
    <col min="1" max="14" width="2.6640625" style="10" customWidth="1"/>
    <col min="15" max="16" width="4.88671875" style="10" customWidth="1"/>
    <col min="17" max="21" width="2.6640625" style="10" customWidth="1"/>
    <col min="22" max="23" width="4.77734375" style="10" customWidth="1"/>
    <col min="24" max="24" width="3" style="10" customWidth="1"/>
    <col min="25" max="27" width="2.88671875" style="10" customWidth="1"/>
    <col min="28" max="29" width="4" style="10" customWidth="1"/>
    <col min="30" max="30" width="2.6640625" style="10" customWidth="1"/>
    <col min="31" max="33" width="3.33203125" style="10" customWidth="1"/>
    <col min="34" max="34" width="5.6640625" style="10" customWidth="1"/>
    <col min="35" max="36" width="2.6640625" style="10" customWidth="1"/>
    <col min="37" max="39" width="3" style="10" customWidth="1"/>
    <col min="40" max="41" width="4.109375" style="10" customWidth="1"/>
    <col min="42" max="42" width="2.6640625" style="10" customWidth="1"/>
    <col min="43" max="45" width="3.33203125" style="10" customWidth="1"/>
    <col min="46" max="47" width="4.33203125" style="10" customWidth="1"/>
    <col min="48" max="48" width="2.6640625" style="10" customWidth="1"/>
    <col min="49" max="51" width="3" style="10" customWidth="1"/>
    <col min="52" max="16384" width="9" style="10"/>
  </cols>
  <sheetData>
    <row r="1" spans="1:53" ht="9" customHeight="1"/>
    <row r="2" spans="1:53"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2" t="s">
        <v>17</v>
      </c>
      <c r="AK2" s="623"/>
      <c r="AL2" s="623"/>
      <c r="AM2" s="623"/>
      <c r="AN2" s="623"/>
      <c r="AO2" s="623"/>
      <c r="AP2" s="623"/>
      <c r="AQ2" s="623"/>
      <c r="AR2" s="622">
        <v>1</v>
      </c>
      <c r="AS2" s="622"/>
      <c r="AT2" s="622"/>
      <c r="AU2" s="622"/>
      <c r="AV2" s="622"/>
      <c r="AW2" s="622"/>
      <c r="AX2" s="622"/>
      <c r="AY2" s="622"/>
    </row>
    <row r="3" spans="1:53" ht="32.1" customHeight="1" thickBot="1">
      <c r="A3" s="674" t="s">
        <v>291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3"/>
      <c r="AM3" s="673"/>
      <c r="AN3" s="673"/>
      <c r="AO3" s="673"/>
      <c r="AP3" s="624" t="s">
        <v>398</v>
      </c>
      <c r="AQ3" s="625"/>
      <c r="AR3" s="625"/>
      <c r="AS3" s="625"/>
      <c r="AT3" s="625"/>
      <c r="AU3" s="625"/>
      <c r="AV3" s="625"/>
      <c r="AW3" s="625"/>
      <c r="AX3" s="625"/>
      <c r="AY3" s="626"/>
    </row>
    <row r="4" spans="1:53" ht="28.5" customHeight="1">
      <c r="A4" s="627" t="s">
        <v>44</v>
      </c>
      <c r="B4" s="628"/>
      <c r="C4" s="628"/>
      <c r="D4" s="628"/>
      <c r="E4" s="628"/>
      <c r="F4" s="628"/>
      <c r="G4" s="629" t="s">
        <v>301</v>
      </c>
      <c r="H4" s="630"/>
      <c r="I4" s="630"/>
      <c r="J4" s="630"/>
      <c r="K4" s="630"/>
      <c r="L4" s="630"/>
      <c r="M4" s="630"/>
      <c r="N4" s="630"/>
      <c r="O4" s="630"/>
      <c r="P4" s="630"/>
      <c r="Q4" s="630"/>
      <c r="R4" s="630"/>
      <c r="S4" s="630"/>
      <c r="T4" s="630"/>
      <c r="U4" s="630"/>
      <c r="V4" s="630"/>
      <c r="W4" s="630"/>
      <c r="X4" s="630"/>
      <c r="Y4" s="630"/>
      <c r="Z4" s="631"/>
      <c r="AA4" s="632" t="s">
        <v>14</v>
      </c>
      <c r="AB4" s="633"/>
      <c r="AC4" s="633"/>
      <c r="AD4" s="633"/>
      <c r="AE4" s="633"/>
      <c r="AF4" s="633"/>
      <c r="AG4" s="634" t="s">
        <v>302</v>
      </c>
      <c r="AH4" s="635"/>
      <c r="AI4" s="635"/>
      <c r="AJ4" s="635"/>
      <c r="AK4" s="635"/>
      <c r="AL4" s="635"/>
      <c r="AM4" s="635"/>
      <c r="AN4" s="635"/>
      <c r="AO4" s="635"/>
      <c r="AP4" s="635"/>
      <c r="AQ4" s="635"/>
      <c r="AR4" s="635"/>
      <c r="AS4" s="635"/>
      <c r="AT4" s="635"/>
      <c r="AU4" s="635"/>
      <c r="AV4" s="635"/>
      <c r="AW4" s="635"/>
      <c r="AX4" s="635"/>
      <c r="AY4" s="636"/>
    </row>
    <row r="5" spans="1:53" ht="28.5" customHeight="1">
      <c r="A5" s="681" t="s">
        <v>45</v>
      </c>
      <c r="B5" s="682"/>
      <c r="C5" s="682"/>
      <c r="D5" s="682"/>
      <c r="E5" s="682"/>
      <c r="F5" s="683"/>
      <c r="G5" s="670" t="s">
        <v>303</v>
      </c>
      <c r="H5" s="671"/>
      <c r="I5" s="671"/>
      <c r="J5" s="671"/>
      <c r="K5" s="671"/>
      <c r="L5" s="671"/>
      <c r="M5" s="671"/>
      <c r="N5" s="671"/>
      <c r="O5" s="671"/>
      <c r="P5" s="671"/>
      <c r="Q5" s="671"/>
      <c r="R5" s="671"/>
      <c r="S5" s="671"/>
      <c r="T5" s="671"/>
      <c r="U5" s="671"/>
      <c r="V5" s="671"/>
      <c r="W5" s="671"/>
      <c r="X5" s="671"/>
      <c r="Y5" s="671"/>
      <c r="Z5" s="672"/>
      <c r="AA5" s="716" t="s">
        <v>15</v>
      </c>
      <c r="AB5" s="717"/>
      <c r="AC5" s="717"/>
      <c r="AD5" s="717"/>
      <c r="AE5" s="717"/>
      <c r="AF5" s="718"/>
      <c r="AG5" s="719" t="s">
        <v>304</v>
      </c>
      <c r="AH5" s="720"/>
      <c r="AI5" s="720"/>
      <c r="AJ5" s="720"/>
      <c r="AK5" s="720"/>
      <c r="AL5" s="720"/>
      <c r="AM5" s="720"/>
      <c r="AN5" s="720"/>
      <c r="AO5" s="720"/>
      <c r="AP5" s="720"/>
      <c r="AQ5" s="720"/>
      <c r="AR5" s="720"/>
      <c r="AS5" s="720"/>
      <c r="AT5" s="720"/>
      <c r="AU5" s="720"/>
      <c r="AV5" s="720"/>
      <c r="AW5" s="720"/>
      <c r="AX5" s="720"/>
      <c r="AY5" s="721"/>
    </row>
    <row r="6" spans="1:53" ht="28.5" customHeight="1">
      <c r="A6" s="722" t="s">
        <v>46</v>
      </c>
      <c r="B6" s="723"/>
      <c r="C6" s="723"/>
      <c r="D6" s="723"/>
      <c r="E6" s="723"/>
      <c r="F6" s="724"/>
      <c r="G6" s="725" t="s">
        <v>305</v>
      </c>
      <c r="H6" s="726"/>
      <c r="I6" s="726"/>
      <c r="J6" s="726"/>
      <c r="K6" s="726"/>
      <c r="L6" s="726"/>
      <c r="M6" s="726"/>
      <c r="N6" s="726"/>
      <c r="O6" s="726"/>
      <c r="P6" s="726"/>
      <c r="Q6" s="726"/>
      <c r="R6" s="726"/>
      <c r="S6" s="726"/>
      <c r="T6" s="726"/>
      <c r="U6" s="726"/>
      <c r="V6" s="726"/>
      <c r="W6" s="726"/>
      <c r="X6" s="726"/>
      <c r="Y6" s="726"/>
      <c r="Z6" s="727"/>
      <c r="AA6" s="716" t="s">
        <v>0</v>
      </c>
      <c r="AB6" s="717"/>
      <c r="AC6" s="717"/>
      <c r="AD6" s="717"/>
      <c r="AE6" s="717"/>
      <c r="AF6" s="718"/>
      <c r="AG6" s="719" t="s">
        <v>306</v>
      </c>
      <c r="AH6" s="720"/>
      <c r="AI6" s="720"/>
      <c r="AJ6" s="720"/>
      <c r="AK6" s="720"/>
      <c r="AL6" s="720"/>
      <c r="AM6" s="720"/>
      <c r="AN6" s="720"/>
      <c r="AO6" s="720"/>
      <c r="AP6" s="720"/>
      <c r="AQ6" s="720"/>
      <c r="AR6" s="720"/>
      <c r="AS6" s="720"/>
      <c r="AT6" s="720"/>
      <c r="AU6" s="720"/>
      <c r="AV6" s="720"/>
      <c r="AW6" s="720"/>
      <c r="AX6" s="720"/>
      <c r="AY6" s="721"/>
    </row>
    <row r="7" spans="1:53" ht="28.5" customHeight="1">
      <c r="A7" s="667" t="s">
        <v>232</v>
      </c>
      <c r="B7" s="668"/>
      <c r="C7" s="668"/>
      <c r="D7" s="668"/>
      <c r="E7" s="668"/>
      <c r="F7" s="669"/>
      <c r="G7" s="670" t="s">
        <v>307</v>
      </c>
      <c r="H7" s="671"/>
      <c r="I7" s="671"/>
      <c r="J7" s="671"/>
      <c r="K7" s="671"/>
      <c r="L7" s="671"/>
      <c r="M7" s="671"/>
      <c r="N7" s="671"/>
      <c r="O7" s="671"/>
      <c r="P7" s="671"/>
      <c r="Q7" s="671"/>
      <c r="R7" s="671"/>
      <c r="S7" s="671"/>
      <c r="T7" s="671"/>
      <c r="U7" s="671"/>
      <c r="V7" s="671"/>
      <c r="W7" s="671"/>
      <c r="X7" s="671"/>
      <c r="Y7" s="671"/>
      <c r="Z7" s="672"/>
      <c r="AA7" s="328" t="s">
        <v>182</v>
      </c>
      <c r="AB7" s="329"/>
      <c r="AC7" s="329"/>
      <c r="AD7" s="329"/>
      <c r="AE7" s="329"/>
      <c r="AF7" s="330"/>
      <c r="AG7" s="334" t="s">
        <v>331</v>
      </c>
      <c r="AH7" s="335"/>
      <c r="AI7" s="335"/>
      <c r="AJ7" s="335"/>
      <c r="AK7" s="335"/>
      <c r="AL7" s="335"/>
      <c r="AM7" s="335"/>
      <c r="AN7" s="335"/>
      <c r="AO7" s="335"/>
      <c r="AP7" s="335"/>
      <c r="AQ7" s="335"/>
      <c r="AR7" s="335"/>
      <c r="AS7" s="335"/>
      <c r="AT7" s="335"/>
      <c r="AU7" s="335"/>
      <c r="AV7" s="335"/>
      <c r="AW7" s="335"/>
      <c r="AX7" s="335"/>
      <c r="AY7" s="336"/>
    </row>
    <row r="8" spans="1:53" ht="108" customHeight="1">
      <c r="A8" s="155" t="s">
        <v>231</v>
      </c>
      <c r="B8" s="156"/>
      <c r="C8" s="156"/>
      <c r="D8" s="156"/>
      <c r="E8" s="156"/>
      <c r="F8" s="157"/>
      <c r="G8" s="325" t="s">
        <v>399</v>
      </c>
      <c r="H8" s="326"/>
      <c r="I8" s="326"/>
      <c r="J8" s="326"/>
      <c r="K8" s="326"/>
      <c r="L8" s="326"/>
      <c r="M8" s="326"/>
      <c r="N8" s="326"/>
      <c r="O8" s="326"/>
      <c r="P8" s="326"/>
      <c r="Q8" s="326"/>
      <c r="R8" s="326"/>
      <c r="S8" s="326"/>
      <c r="T8" s="326"/>
      <c r="U8" s="326"/>
      <c r="V8" s="326"/>
      <c r="W8" s="326"/>
      <c r="X8" s="326"/>
      <c r="Y8" s="326"/>
      <c r="Z8" s="327"/>
      <c r="AA8" s="331"/>
      <c r="AB8" s="332"/>
      <c r="AC8" s="332"/>
      <c r="AD8" s="332"/>
      <c r="AE8" s="332"/>
      <c r="AF8" s="333"/>
      <c r="AG8" s="337"/>
      <c r="AH8" s="338"/>
      <c r="AI8" s="338"/>
      <c r="AJ8" s="338"/>
      <c r="AK8" s="338"/>
      <c r="AL8" s="338"/>
      <c r="AM8" s="338"/>
      <c r="AN8" s="338"/>
      <c r="AO8" s="338"/>
      <c r="AP8" s="338"/>
      <c r="AQ8" s="338"/>
      <c r="AR8" s="338"/>
      <c r="AS8" s="338"/>
      <c r="AT8" s="338"/>
      <c r="AU8" s="338"/>
      <c r="AV8" s="338"/>
      <c r="AW8" s="338"/>
      <c r="AX8" s="338"/>
      <c r="AY8" s="339"/>
    </row>
    <row r="9" spans="1:53" ht="46.5" customHeight="1">
      <c r="A9" s="155" t="s">
        <v>20</v>
      </c>
      <c r="B9" s="156"/>
      <c r="C9" s="156"/>
      <c r="D9" s="156"/>
      <c r="E9" s="156"/>
      <c r="F9" s="157"/>
      <c r="G9" s="325" t="s">
        <v>422</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676"/>
    </row>
    <row r="10" spans="1:53" s="11" customFormat="1" ht="81.599999999999994" customHeight="1">
      <c r="A10" s="51" t="s">
        <v>238</v>
      </c>
      <c r="B10" s="52"/>
      <c r="C10" s="52"/>
      <c r="D10" s="52"/>
      <c r="E10" s="52"/>
      <c r="F10" s="53"/>
      <c r="G10" s="902" t="s">
        <v>432</v>
      </c>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4"/>
      <c r="BA10" s="10"/>
    </row>
    <row r="11" spans="1:53" ht="24.9" customHeight="1">
      <c r="A11" s="340" t="s">
        <v>239</v>
      </c>
      <c r="B11" s="341"/>
      <c r="C11" s="341"/>
      <c r="D11" s="341"/>
      <c r="E11" s="341"/>
      <c r="F11" s="342"/>
      <c r="G11" s="12" t="s">
        <v>75</v>
      </c>
      <c r="H11" s="13"/>
      <c r="I11" s="13"/>
      <c r="J11" s="14" t="s">
        <v>76</v>
      </c>
      <c r="K11" s="13"/>
      <c r="L11" s="13"/>
      <c r="M11" s="13"/>
      <c r="N11" s="13"/>
      <c r="O11" s="13"/>
      <c r="P11" s="14" t="s">
        <v>77</v>
      </c>
      <c r="Q11" s="43"/>
      <c r="R11" s="43"/>
      <c r="S11" s="13"/>
      <c r="T11" s="13"/>
      <c r="U11" s="13"/>
      <c r="V11" s="14" t="s">
        <v>78</v>
      </c>
      <c r="W11" s="13"/>
      <c r="X11" s="13"/>
      <c r="Y11" s="43"/>
      <c r="Z11" s="43"/>
      <c r="AA11" s="43"/>
      <c r="AB11" s="14" t="s">
        <v>79</v>
      </c>
      <c r="AC11" s="13"/>
      <c r="AD11" s="13"/>
      <c r="AE11" s="13"/>
      <c r="AF11" s="13"/>
      <c r="AG11" s="43"/>
      <c r="AH11" s="14" t="s">
        <v>80</v>
      </c>
      <c r="AI11" s="13"/>
      <c r="AJ11" s="13"/>
      <c r="AK11" s="13"/>
      <c r="AL11" s="13"/>
      <c r="AM11" s="13"/>
      <c r="AN11" s="13"/>
      <c r="AO11" s="43"/>
      <c r="AP11" s="43"/>
      <c r="AQ11" s="13"/>
      <c r="AR11" s="13"/>
      <c r="AS11" s="13"/>
      <c r="AT11" s="13"/>
      <c r="AU11" s="13"/>
      <c r="AV11" s="13"/>
      <c r="AW11" s="13"/>
      <c r="AX11" s="13"/>
      <c r="AY11" s="15"/>
    </row>
    <row r="12" spans="1:53" ht="24.9" customHeight="1">
      <c r="A12" s="640"/>
      <c r="B12" s="641"/>
      <c r="C12" s="641"/>
      <c r="D12" s="641"/>
      <c r="E12" s="641"/>
      <c r="F12" s="642"/>
      <c r="G12" s="16" t="s">
        <v>81</v>
      </c>
      <c r="H12" s="17"/>
      <c r="I12" s="17"/>
      <c r="J12" s="18" t="s">
        <v>82</v>
      </c>
      <c r="K12" s="17"/>
      <c r="L12" s="17"/>
      <c r="M12" s="17"/>
      <c r="N12" s="18" t="s">
        <v>83</v>
      </c>
      <c r="P12" s="17"/>
      <c r="Q12" s="17"/>
      <c r="R12" s="17"/>
      <c r="S12" s="18" t="s">
        <v>84</v>
      </c>
      <c r="V12" s="17"/>
      <c r="W12" s="17"/>
      <c r="X12" s="17"/>
      <c r="Y12" s="17"/>
      <c r="Z12" s="18" t="s">
        <v>85</v>
      </c>
      <c r="AA12" s="17"/>
      <c r="AC12" s="17"/>
      <c r="AD12" s="18" t="s">
        <v>86</v>
      </c>
      <c r="AE12" s="17"/>
      <c r="AF12" s="17"/>
      <c r="AH12" s="17"/>
      <c r="AI12" s="18" t="s">
        <v>87</v>
      </c>
      <c r="AJ12" s="17"/>
      <c r="AK12" s="17"/>
      <c r="AL12" s="17"/>
      <c r="AM12" s="18" t="s">
        <v>88</v>
      </c>
      <c r="AO12" s="17"/>
      <c r="AP12" s="17"/>
      <c r="AQ12" s="17"/>
      <c r="AR12" s="19" t="s">
        <v>80</v>
      </c>
      <c r="AT12" s="17"/>
      <c r="AU12" s="17"/>
      <c r="AV12" s="17"/>
      <c r="AW12" s="17"/>
      <c r="AX12" s="17"/>
      <c r="AY12" s="20"/>
    </row>
    <row r="13" spans="1:53" ht="50.25" customHeight="1">
      <c r="A13" s="643"/>
      <c r="B13" s="644"/>
      <c r="C13" s="644"/>
      <c r="D13" s="644"/>
      <c r="E13" s="644"/>
      <c r="F13" s="645"/>
      <c r="G13" s="646" t="s">
        <v>400</v>
      </c>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8"/>
    </row>
    <row r="14" spans="1:53" s="11" customFormat="1" ht="30" customHeight="1" thickBot="1">
      <c r="A14" s="897" t="s">
        <v>207</v>
      </c>
      <c r="B14" s="898"/>
      <c r="C14" s="898"/>
      <c r="D14" s="898"/>
      <c r="E14" s="898"/>
      <c r="F14" s="899"/>
      <c r="G14" s="905" t="s">
        <v>370</v>
      </c>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6"/>
      <c r="AY14" s="907"/>
    </row>
    <row r="15" spans="1:53" ht="51" customHeight="1" thickBot="1">
      <c r="A15" s="640" t="s">
        <v>233</v>
      </c>
      <c r="B15" s="641"/>
      <c r="C15" s="641"/>
      <c r="D15" s="641"/>
      <c r="E15" s="641"/>
      <c r="F15" s="642"/>
      <c r="G15" s="128" t="s">
        <v>434</v>
      </c>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30"/>
    </row>
    <row r="16" spans="1:53" ht="25.2" customHeight="1">
      <c r="A16" s="894" t="s">
        <v>234</v>
      </c>
      <c r="B16" s="895"/>
      <c r="C16" s="895"/>
      <c r="D16" s="895"/>
      <c r="E16" s="895"/>
      <c r="F16" s="896"/>
      <c r="G16" s="891" t="s">
        <v>251</v>
      </c>
      <c r="H16" s="892"/>
      <c r="I16" s="892"/>
      <c r="J16" s="892"/>
      <c r="K16" s="892"/>
      <c r="L16" s="892"/>
      <c r="M16" s="892"/>
      <c r="N16" s="893"/>
      <c r="O16" s="21"/>
      <c r="P16" s="900" t="s">
        <v>216</v>
      </c>
      <c r="Q16" s="900"/>
      <c r="R16" s="900"/>
      <c r="S16" s="900"/>
      <c r="T16" s="900"/>
      <c r="U16" s="900"/>
      <c r="V16" s="900"/>
      <c r="W16" s="900"/>
      <c r="X16" s="900"/>
      <c r="Y16" s="900"/>
      <c r="Z16" s="900"/>
      <c r="AA16" s="900"/>
      <c r="AB16" s="900"/>
      <c r="AC16" s="900"/>
      <c r="AD16" s="900"/>
      <c r="AE16" s="900"/>
      <c r="AF16" s="901"/>
      <c r="AG16" s="885" t="s">
        <v>252</v>
      </c>
      <c r="AH16" s="886"/>
      <c r="AI16" s="886"/>
      <c r="AJ16" s="886"/>
      <c r="AK16" s="886"/>
      <c r="AL16" s="886"/>
      <c r="AM16" s="886"/>
      <c r="AN16" s="886"/>
      <c r="AO16" s="886"/>
      <c r="AP16" s="886"/>
      <c r="AQ16" s="886"/>
      <c r="AR16" s="886"/>
      <c r="AS16" s="886"/>
      <c r="AT16" s="886"/>
      <c r="AU16" s="886"/>
      <c r="AV16" s="886"/>
      <c r="AW16" s="886"/>
      <c r="AX16" s="886"/>
      <c r="AY16" s="887"/>
    </row>
    <row r="17" spans="1:51" ht="25.2" customHeight="1">
      <c r="A17" s="640"/>
      <c r="B17" s="641"/>
      <c r="C17" s="641"/>
      <c r="D17" s="641"/>
      <c r="E17" s="641"/>
      <c r="F17" s="642"/>
      <c r="G17" s="891"/>
      <c r="H17" s="892"/>
      <c r="I17" s="892"/>
      <c r="J17" s="892"/>
      <c r="K17" s="892"/>
      <c r="L17" s="892"/>
      <c r="M17" s="892"/>
      <c r="N17" s="893"/>
      <c r="O17" s="22"/>
      <c r="P17" s="868" t="s">
        <v>217</v>
      </c>
      <c r="Q17" s="868"/>
      <c r="R17" s="868"/>
      <c r="S17" s="868"/>
      <c r="T17" s="868"/>
      <c r="U17" s="868"/>
      <c r="V17" s="868"/>
      <c r="W17" s="868"/>
      <c r="X17" s="868"/>
      <c r="Y17" s="868"/>
      <c r="Z17" s="868"/>
      <c r="AA17" s="868"/>
      <c r="AB17" s="868"/>
      <c r="AC17" s="868"/>
      <c r="AD17" s="868"/>
      <c r="AE17" s="868"/>
      <c r="AF17" s="869"/>
      <c r="AG17" s="888" t="s">
        <v>449</v>
      </c>
      <c r="AH17" s="889"/>
      <c r="AI17" s="889"/>
      <c r="AJ17" s="889"/>
      <c r="AK17" s="889"/>
      <c r="AL17" s="889"/>
      <c r="AM17" s="889"/>
      <c r="AN17" s="889"/>
      <c r="AO17" s="889"/>
      <c r="AP17" s="889"/>
      <c r="AQ17" s="889"/>
      <c r="AR17" s="889"/>
      <c r="AS17" s="889"/>
      <c r="AT17" s="889"/>
      <c r="AU17" s="889"/>
      <c r="AV17" s="889"/>
      <c r="AW17" s="889"/>
      <c r="AX17" s="889"/>
      <c r="AY17" s="890"/>
    </row>
    <row r="18" spans="1:51" ht="25.2" customHeight="1">
      <c r="A18" s="640"/>
      <c r="B18" s="641"/>
      <c r="C18" s="641"/>
      <c r="D18" s="641"/>
      <c r="E18" s="641"/>
      <c r="F18" s="642"/>
      <c r="G18" s="891"/>
      <c r="H18" s="892"/>
      <c r="I18" s="892"/>
      <c r="J18" s="892"/>
      <c r="K18" s="892"/>
      <c r="L18" s="892"/>
      <c r="M18" s="892"/>
      <c r="N18" s="893"/>
      <c r="O18" s="22"/>
      <c r="P18" s="868" t="s">
        <v>218</v>
      </c>
      <c r="Q18" s="868"/>
      <c r="R18" s="868"/>
      <c r="S18" s="868"/>
      <c r="T18" s="868"/>
      <c r="U18" s="868"/>
      <c r="V18" s="868"/>
      <c r="W18" s="868"/>
      <c r="X18" s="868"/>
      <c r="Y18" s="868"/>
      <c r="Z18" s="868"/>
      <c r="AA18" s="868"/>
      <c r="AB18" s="868"/>
      <c r="AC18" s="868"/>
      <c r="AD18" s="868"/>
      <c r="AE18" s="868"/>
      <c r="AF18" s="869"/>
      <c r="AG18" s="888"/>
      <c r="AH18" s="889"/>
      <c r="AI18" s="889"/>
      <c r="AJ18" s="889"/>
      <c r="AK18" s="889"/>
      <c r="AL18" s="889"/>
      <c r="AM18" s="889"/>
      <c r="AN18" s="889"/>
      <c r="AO18" s="889"/>
      <c r="AP18" s="889"/>
      <c r="AQ18" s="889"/>
      <c r="AR18" s="889"/>
      <c r="AS18" s="889"/>
      <c r="AT18" s="889"/>
      <c r="AU18" s="889"/>
      <c r="AV18" s="889"/>
      <c r="AW18" s="889"/>
      <c r="AX18" s="889"/>
      <c r="AY18" s="890"/>
    </row>
    <row r="19" spans="1:51" ht="25.2" customHeight="1">
      <c r="A19" s="640"/>
      <c r="B19" s="641"/>
      <c r="C19" s="641"/>
      <c r="D19" s="641"/>
      <c r="E19" s="641"/>
      <c r="F19" s="642"/>
      <c r="G19" s="891"/>
      <c r="H19" s="892"/>
      <c r="I19" s="892"/>
      <c r="J19" s="892"/>
      <c r="K19" s="892"/>
      <c r="L19" s="892"/>
      <c r="M19" s="892"/>
      <c r="N19" s="893"/>
      <c r="O19" s="22"/>
      <c r="P19" s="868" t="s">
        <v>219</v>
      </c>
      <c r="Q19" s="868"/>
      <c r="R19" s="868"/>
      <c r="S19" s="868"/>
      <c r="T19" s="868"/>
      <c r="U19" s="868"/>
      <c r="V19" s="868"/>
      <c r="W19" s="868"/>
      <c r="X19" s="868"/>
      <c r="Y19" s="868"/>
      <c r="Z19" s="868"/>
      <c r="AA19" s="868"/>
      <c r="AB19" s="868"/>
      <c r="AC19" s="868"/>
      <c r="AD19" s="868"/>
      <c r="AE19" s="868"/>
      <c r="AF19" s="869"/>
      <c r="AG19" s="888"/>
      <c r="AH19" s="889"/>
      <c r="AI19" s="889"/>
      <c r="AJ19" s="889"/>
      <c r="AK19" s="889"/>
      <c r="AL19" s="889"/>
      <c r="AM19" s="889"/>
      <c r="AN19" s="889"/>
      <c r="AO19" s="889"/>
      <c r="AP19" s="889"/>
      <c r="AQ19" s="889"/>
      <c r="AR19" s="889"/>
      <c r="AS19" s="889"/>
      <c r="AT19" s="889"/>
      <c r="AU19" s="889"/>
      <c r="AV19" s="889"/>
      <c r="AW19" s="889"/>
      <c r="AX19" s="889"/>
      <c r="AY19" s="890"/>
    </row>
    <row r="20" spans="1:51" ht="81.599999999999994" customHeight="1" thickBot="1">
      <c r="A20" s="897"/>
      <c r="B20" s="898"/>
      <c r="C20" s="898"/>
      <c r="D20" s="898"/>
      <c r="E20" s="898"/>
      <c r="F20" s="899"/>
      <c r="G20" s="76" t="s">
        <v>235</v>
      </c>
      <c r="H20" s="77"/>
      <c r="I20" s="77"/>
      <c r="J20" s="77"/>
      <c r="K20" s="77"/>
      <c r="L20" s="77"/>
      <c r="M20" s="77"/>
      <c r="N20" s="77"/>
      <c r="O20" s="882" t="s">
        <v>448</v>
      </c>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4"/>
    </row>
    <row r="21" spans="1:51" ht="15" customHeight="1">
      <c r="A21" s="319" t="s">
        <v>236</v>
      </c>
      <c r="B21" s="320"/>
      <c r="C21" s="320"/>
      <c r="D21" s="320"/>
      <c r="E21" s="320"/>
      <c r="F21" s="321"/>
      <c r="G21" s="649" t="s">
        <v>48</v>
      </c>
      <c r="H21" s="650"/>
      <c r="I21" s="650"/>
      <c r="J21" s="650"/>
      <c r="K21" s="650"/>
      <c r="L21" s="650"/>
      <c r="M21" s="650"/>
      <c r="N21" s="651"/>
      <c r="O21" s="652" t="s">
        <v>135</v>
      </c>
      <c r="P21" s="653"/>
      <c r="Q21" s="653"/>
      <c r="R21" s="653"/>
      <c r="S21" s="653"/>
      <c r="T21" s="653"/>
      <c r="U21" s="653"/>
      <c r="V21" s="654"/>
      <c r="W21" s="655" t="s">
        <v>180</v>
      </c>
      <c r="X21" s="656"/>
      <c r="Y21" s="656"/>
      <c r="Z21" s="656"/>
      <c r="AA21" s="656"/>
      <c r="AB21" s="656"/>
      <c r="AC21" s="656"/>
      <c r="AD21" s="657"/>
      <c r="AE21" s="658" t="s">
        <v>147</v>
      </c>
      <c r="AF21" s="659"/>
      <c r="AG21" s="659"/>
      <c r="AH21" s="659"/>
      <c r="AI21" s="659"/>
      <c r="AJ21" s="659"/>
      <c r="AK21" s="660"/>
      <c r="AL21" s="661" t="s">
        <v>253</v>
      </c>
      <c r="AM21" s="662"/>
      <c r="AN21" s="662"/>
      <c r="AO21" s="662"/>
      <c r="AP21" s="662"/>
      <c r="AQ21" s="662"/>
      <c r="AR21" s="663"/>
      <c r="AS21" s="637">
        <v>85328</v>
      </c>
      <c r="AT21" s="638"/>
      <c r="AU21" s="638"/>
      <c r="AV21" s="638"/>
      <c r="AW21" s="638"/>
      <c r="AX21" s="638"/>
      <c r="AY21" s="639"/>
    </row>
    <row r="22" spans="1:51" ht="15" customHeight="1">
      <c r="A22" s="70"/>
      <c r="B22" s="71"/>
      <c r="C22" s="71"/>
      <c r="D22" s="71"/>
      <c r="E22" s="71"/>
      <c r="F22" s="72"/>
      <c r="G22" s="79"/>
      <c r="H22" s="80"/>
      <c r="I22" s="80"/>
      <c r="J22" s="80"/>
      <c r="K22" s="80"/>
      <c r="L22" s="80"/>
      <c r="M22" s="80"/>
      <c r="N22" s="81"/>
      <c r="O22" s="85"/>
      <c r="P22" s="86"/>
      <c r="Q22" s="86"/>
      <c r="R22" s="86"/>
      <c r="S22" s="86"/>
      <c r="T22" s="86"/>
      <c r="U22" s="86"/>
      <c r="V22" s="87"/>
      <c r="W22" s="102" t="s">
        <v>56</v>
      </c>
      <c r="X22" s="103"/>
      <c r="Y22" s="103"/>
      <c r="Z22" s="103"/>
      <c r="AA22" s="103"/>
      <c r="AB22" s="103"/>
      <c r="AC22" s="103"/>
      <c r="AD22" s="104"/>
      <c r="AE22" s="105" t="s">
        <v>155</v>
      </c>
      <c r="AF22" s="106"/>
      <c r="AG22" s="106"/>
      <c r="AH22" s="106"/>
      <c r="AI22" s="106"/>
      <c r="AJ22" s="106"/>
      <c r="AK22" s="107"/>
      <c r="AL22" s="664"/>
      <c r="AM22" s="665"/>
      <c r="AN22" s="665"/>
      <c r="AO22" s="665"/>
      <c r="AP22" s="665"/>
      <c r="AQ22" s="665"/>
      <c r="AR22" s="666"/>
      <c r="AS22" s="99"/>
      <c r="AT22" s="100"/>
      <c r="AU22" s="100"/>
      <c r="AV22" s="100"/>
      <c r="AW22" s="100"/>
      <c r="AX22" s="100"/>
      <c r="AY22" s="101"/>
    </row>
    <row r="23" spans="1:51" ht="30" customHeight="1">
      <c r="A23" s="73"/>
      <c r="B23" s="74"/>
      <c r="C23" s="74"/>
      <c r="D23" s="74"/>
      <c r="E23" s="74"/>
      <c r="F23" s="75"/>
      <c r="G23" s="76" t="s">
        <v>49</v>
      </c>
      <c r="H23" s="77"/>
      <c r="I23" s="77"/>
      <c r="J23" s="77"/>
      <c r="K23" s="77"/>
      <c r="L23" s="77"/>
      <c r="M23" s="77"/>
      <c r="N23" s="78"/>
      <c r="O23" s="82" t="s">
        <v>169</v>
      </c>
      <c r="P23" s="83"/>
      <c r="Q23" s="83"/>
      <c r="R23" s="83"/>
      <c r="S23" s="83"/>
      <c r="T23" s="83"/>
      <c r="U23" s="83"/>
      <c r="V23" s="84"/>
      <c r="W23" s="677" t="s">
        <v>254</v>
      </c>
      <c r="X23" s="678"/>
      <c r="Y23" s="678"/>
      <c r="Z23" s="678"/>
      <c r="AA23" s="678"/>
      <c r="AB23" s="678"/>
      <c r="AC23" s="678"/>
      <c r="AD23" s="679"/>
      <c r="AE23" s="108" t="s">
        <v>426</v>
      </c>
      <c r="AF23" s="109"/>
      <c r="AG23" s="109"/>
      <c r="AH23" s="109"/>
      <c r="AI23" s="109"/>
      <c r="AJ23" s="109"/>
      <c r="AK23" s="110"/>
      <c r="AL23" s="94" t="s">
        <v>43</v>
      </c>
      <c r="AM23" s="77"/>
      <c r="AN23" s="77"/>
      <c r="AO23" s="77"/>
      <c r="AP23" s="77"/>
      <c r="AQ23" s="77"/>
      <c r="AR23" s="78"/>
      <c r="AS23" s="57" t="s">
        <v>172</v>
      </c>
      <c r="AT23" s="58"/>
      <c r="AU23" s="58"/>
      <c r="AV23" s="58"/>
      <c r="AW23" s="58"/>
      <c r="AX23" s="58"/>
      <c r="AY23" s="680"/>
    </row>
    <row r="24" spans="1:51" ht="34.950000000000003" customHeight="1">
      <c r="A24" s="340" t="s">
        <v>183</v>
      </c>
      <c r="B24" s="341"/>
      <c r="C24" s="341"/>
      <c r="D24" s="341"/>
      <c r="E24" s="341"/>
      <c r="F24" s="342"/>
      <c r="G24" s="76" t="s">
        <v>59</v>
      </c>
      <c r="H24" s="77"/>
      <c r="I24" s="77"/>
      <c r="J24" s="77"/>
      <c r="K24" s="78"/>
      <c r="L24" s="82" t="s">
        <v>135</v>
      </c>
      <c r="M24" s="83"/>
      <c r="N24" s="83"/>
      <c r="O24" s="83"/>
      <c r="P24" s="83"/>
      <c r="Q24" s="84"/>
      <c r="R24" s="94" t="s">
        <v>57</v>
      </c>
      <c r="S24" s="77"/>
      <c r="T24" s="77"/>
      <c r="U24" s="77"/>
      <c r="V24" s="78"/>
      <c r="W24" s="61" t="s">
        <v>387</v>
      </c>
      <c r="X24" s="62"/>
      <c r="Y24" s="62"/>
      <c r="Z24" s="62"/>
      <c r="AA24" s="62"/>
      <c r="AB24" s="62"/>
      <c r="AC24" s="62"/>
      <c r="AD24" s="62"/>
      <c r="AE24" s="62"/>
      <c r="AF24" s="62"/>
      <c r="AG24" s="62"/>
      <c r="AH24" s="62"/>
      <c r="AI24" s="62"/>
      <c r="AJ24" s="62"/>
      <c r="AK24" s="63"/>
      <c r="AL24" s="94" t="s">
        <v>58</v>
      </c>
      <c r="AM24" s="77"/>
      <c r="AN24" s="77"/>
      <c r="AO24" s="77"/>
      <c r="AP24" s="77"/>
      <c r="AQ24" s="77"/>
      <c r="AR24" s="78"/>
      <c r="AS24" s="82">
        <v>225</v>
      </c>
      <c r="AT24" s="83"/>
      <c r="AU24" s="83"/>
      <c r="AV24" s="83"/>
      <c r="AW24" s="83"/>
      <c r="AX24" s="83"/>
      <c r="AY24" s="111"/>
    </row>
    <row r="25" spans="1:51" ht="12.6" customHeight="1">
      <c r="A25" s="67" t="s">
        <v>292</v>
      </c>
      <c r="B25" s="68"/>
      <c r="C25" s="68"/>
      <c r="D25" s="68"/>
      <c r="E25" s="68"/>
      <c r="F25" s="69"/>
      <c r="G25" s="76" t="s">
        <v>13</v>
      </c>
      <c r="H25" s="77"/>
      <c r="I25" s="77"/>
      <c r="J25" s="77"/>
      <c r="K25" s="77"/>
      <c r="L25" s="77"/>
      <c r="M25" s="77"/>
      <c r="N25" s="78"/>
      <c r="O25" s="82" t="s">
        <v>136</v>
      </c>
      <c r="P25" s="83"/>
      <c r="Q25" s="83"/>
      <c r="R25" s="83"/>
      <c r="S25" s="83"/>
      <c r="T25" s="83"/>
      <c r="U25" s="83"/>
      <c r="V25" s="84"/>
      <c r="W25" s="88" t="s">
        <v>180</v>
      </c>
      <c r="X25" s="89"/>
      <c r="Y25" s="89"/>
      <c r="Z25" s="89"/>
      <c r="AA25" s="89"/>
      <c r="AB25" s="89"/>
      <c r="AC25" s="89"/>
      <c r="AD25" s="90"/>
      <c r="AE25" s="91" t="s">
        <v>147</v>
      </c>
      <c r="AF25" s="92"/>
      <c r="AG25" s="92"/>
      <c r="AH25" s="92"/>
      <c r="AI25" s="92"/>
      <c r="AJ25" s="92"/>
      <c r="AK25" s="93"/>
      <c r="AL25" s="94" t="s">
        <v>256</v>
      </c>
      <c r="AM25" s="77"/>
      <c r="AN25" s="77"/>
      <c r="AO25" s="77"/>
      <c r="AP25" s="77"/>
      <c r="AQ25" s="77"/>
      <c r="AR25" s="78"/>
      <c r="AS25" s="96">
        <v>105155.421</v>
      </c>
      <c r="AT25" s="97"/>
      <c r="AU25" s="97"/>
      <c r="AV25" s="97"/>
      <c r="AW25" s="97"/>
      <c r="AX25" s="97"/>
      <c r="AY25" s="98"/>
    </row>
    <row r="26" spans="1:51" ht="12.6" customHeight="1">
      <c r="A26" s="70"/>
      <c r="B26" s="71"/>
      <c r="C26" s="71"/>
      <c r="D26" s="71"/>
      <c r="E26" s="71"/>
      <c r="F26" s="72"/>
      <c r="G26" s="79"/>
      <c r="H26" s="80"/>
      <c r="I26" s="80"/>
      <c r="J26" s="80"/>
      <c r="K26" s="80"/>
      <c r="L26" s="80"/>
      <c r="M26" s="80"/>
      <c r="N26" s="81"/>
      <c r="O26" s="85"/>
      <c r="P26" s="86"/>
      <c r="Q26" s="86"/>
      <c r="R26" s="86"/>
      <c r="S26" s="86"/>
      <c r="T26" s="86"/>
      <c r="U26" s="86"/>
      <c r="V26" s="87"/>
      <c r="W26" s="102" t="s">
        <v>56</v>
      </c>
      <c r="X26" s="103"/>
      <c r="Y26" s="103"/>
      <c r="Z26" s="103"/>
      <c r="AA26" s="103"/>
      <c r="AB26" s="103"/>
      <c r="AC26" s="103"/>
      <c r="AD26" s="104"/>
      <c r="AE26" s="105" t="s">
        <v>155</v>
      </c>
      <c r="AF26" s="106"/>
      <c r="AG26" s="106"/>
      <c r="AH26" s="106"/>
      <c r="AI26" s="106"/>
      <c r="AJ26" s="106"/>
      <c r="AK26" s="107"/>
      <c r="AL26" s="95"/>
      <c r="AM26" s="80"/>
      <c r="AN26" s="80"/>
      <c r="AO26" s="80"/>
      <c r="AP26" s="80"/>
      <c r="AQ26" s="80"/>
      <c r="AR26" s="81"/>
      <c r="AS26" s="99"/>
      <c r="AT26" s="100"/>
      <c r="AU26" s="100"/>
      <c r="AV26" s="100"/>
      <c r="AW26" s="100"/>
      <c r="AX26" s="100"/>
      <c r="AY26" s="101"/>
    </row>
    <row r="27" spans="1:51" ht="35.1" customHeight="1">
      <c r="A27" s="73"/>
      <c r="B27" s="74"/>
      <c r="C27" s="74"/>
      <c r="D27" s="74"/>
      <c r="E27" s="74"/>
      <c r="F27" s="75"/>
      <c r="G27" s="54" t="s">
        <v>49</v>
      </c>
      <c r="H27" s="55"/>
      <c r="I27" s="55"/>
      <c r="J27" s="55"/>
      <c r="K27" s="55"/>
      <c r="L27" s="55"/>
      <c r="M27" s="55"/>
      <c r="N27" s="56"/>
      <c r="O27" s="82" t="s">
        <v>169</v>
      </c>
      <c r="P27" s="83"/>
      <c r="Q27" s="83"/>
      <c r="R27" s="83"/>
      <c r="S27" s="83"/>
      <c r="T27" s="83"/>
      <c r="U27" s="83"/>
      <c r="V27" s="84"/>
      <c r="W27" s="94" t="s">
        <v>255</v>
      </c>
      <c r="X27" s="77"/>
      <c r="Y27" s="77"/>
      <c r="Z27" s="77"/>
      <c r="AA27" s="77"/>
      <c r="AB27" s="77"/>
      <c r="AC27" s="77"/>
      <c r="AD27" s="78"/>
      <c r="AE27" s="108" t="s">
        <v>426</v>
      </c>
      <c r="AF27" s="109"/>
      <c r="AG27" s="109"/>
      <c r="AH27" s="109"/>
      <c r="AI27" s="109"/>
      <c r="AJ27" s="109"/>
      <c r="AK27" s="110"/>
      <c r="AL27" s="60" t="s">
        <v>43</v>
      </c>
      <c r="AM27" s="55"/>
      <c r="AN27" s="55"/>
      <c r="AO27" s="55"/>
      <c r="AP27" s="55"/>
      <c r="AQ27" s="55"/>
      <c r="AR27" s="56"/>
      <c r="AS27" s="82" t="s">
        <v>172</v>
      </c>
      <c r="AT27" s="83"/>
      <c r="AU27" s="83"/>
      <c r="AV27" s="83"/>
      <c r="AW27" s="83"/>
      <c r="AX27" s="83"/>
      <c r="AY27" s="111"/>
    </row>
    <row r="28" spans="1:51" ht="35.1" customHeight="1" thickBot="1">
      <c r="A28" s="51" t="s">
        <v>183</v>
      </c>
      <c r="B28" s="52"/>
      <c r="C28" s="52"/>
      <c r="D28" s="52"/>
      <c r="E28" s="52"/>
      <c r="F28" s="53"/>
      <c r="G28" s="54" t="s">
        <v>59</v>
      </c>
      <c r="H28" s="55"/>
      <c r="I28" s="55"/>
      <c r="J28" s="55"/>
      <c r="K28" s="56"/>
      <c r="L28" s="57" t="s">
        <v>136</v>
      </c>
      <c r="M28" s="58"/>
      <c r="N28" s="58"/>
      <c r="O28" s="58"/>
      <c r="P28" s="58"/>
      <c r="Q28" s="59"/>
      <c r="R28" s="60" t="s">
        <v>57</v>
      </c>
      <c r="S28" s="55"/>
      <c r="T28" s="55"/>
      <c r="U28" s="55"/>
      <c r="V28" s="56"/>
      <c r="W28" s="61" t="s">
        <v>387</v>
      </c>
      <c r="X28" s="62"/>
      <c r="Y28" s="62"/>
      <c r="Z28" s="62"/>
      <c r="AA28" s="62"/>
      <c r="AB28" s="62"/>
      <c r="AC28" s="62"/>
      <c r="AD28" s="62"/>
      <c r="AE28" s="62"/>
      <c r="AF28" s="62"/>
      <c r="AG28" s="62"/>
      <c r="AH28" s="62"/>
      <c r="AI28" s="62"/>
      <c r="AJ28" s="62"/>
      <c r="AK28" s="63"/>
      <c r="AL28" s="60" t="s">
        <v>58</v>
      </c>
      <c r="AM28" s="55"/>
      <c r="AN28" s="55"/>
      <c r="AO28" s="55"/>
      <c r="AP28" s="55"/>
      <c r="AQ28" s="55"/>
      <c r="AR28" s="56"/>
      <c r="AS28" s="64" t="s">
        <v>397</v>
      </c>
      <c r="AT28" s="65"/>
      <c r="AU28" s="65"/>
      <c r="AV28" s="65"/>
      <c r="AW28" s="65"/>
      <c r="AX28" s="65"/>
      <c r="AY28" s="66"/>
    </row>
    <row r="29" spans="1:51" ht="15" customHeight="1">
      <c r="A29" s="67" t="s">
        <v>373</v>
      </c>
      <c r="B29" s="68"/>
      <c r="C29" s="68"/>
      <c r="D29" s="68"/>
      <c r="E29" s="68"/>
      <c r="F29" s="69"/>
      <c r="G29" s="76" t="s">
        <v>13</v>
      </c>
      <c r="H29" s="77"/>
      <c r="I29" s="77"/>
      <c r="J29" s="77"/>
      <c r="K29" s="77"/>
      <c r="L29" s="77"/>
      <c r="M29" s="77"/>
      <c r="N29" s="78"/>
      <c r="O29" s="82" t="s">
        <v>137</v>
      </c>
      <c r="P29" s="83"/>
      <c r="Q29" s="83"/>
      <c r="R29" s="83"/>
      <c r="S29" s="83"/>
      <c r="T29" s="83"/>
      <c r="U29" s="83"/>
      <c r="V29" s="84"/>
      <c r="W29" s="88" t="s">
        <v>180</v>
      </c>
      <c r="X29" s="89"/>
      <c r="Y29" s="89"/>
      <c r="Z29" s="89"/>
      <c r="AA29" s="89"/>
      <c r="AB29" s="89"/>
      <c r="AC29" s="89"/>
      <c r="AD29" s="90"/>
      <c r="AE29" s="91" t="s">
        <v>147</v>
      </c>
      <c r="AF29" s="92"/>
      <c r="AG29" s="92"/>
      <c r="AH29" s="92"/>
      <c r="AI29" s="92"/>
      <c r="AJ29" s="92"/>
      <c r="AK29" s="93"/>
      <c r="AL29" s="94" t="s">
        <v>256</v>
      </c>
      <c r="AM29" s="77"/>
      <c r="AN29" s="77"/>
      <c r="AO29" s="77"/>
      <c r="AP29" s="77"/>
      <c r="AQ29" s="77"/>
      <c r="AR29" s="78"/>
      <c r="AS29" s="96">
        <v>102296</v>
      </c>
      <c r="AT29" s="97"/>
      <c r="AU29" s="97"/>
      <c r="AV29" s="97"/>
      <c r="AW29" s="97"/>
      <c r="AX29" s="97"/>
      <c r="AY29" s="98"/>
    </row>
    <row r="30" spans="1:51" ht="15" customHeight="1">
      <c r="A30" s="70"/>
      <c r="B30" s="71"/>
      <c r="C30" s="71"/>
      <c r="D30" s="71"/>
      <c r="E30" s="71"/>
      <c r="F30" s="72"/>
      <c r="G30" s="79"/>
      <c r="H30" s="80"/>
      <c r="I30" s="80"/>
      <c r="J30" s="80"/>
      <c r="K30" s="80"/>
      <c r="L30" s="80"/>
      <c r="M30" s="80"/>
      <c r="N30" s="81"/>
      <c r="O30" s="85"/>
      <c r="P30" s="86"/>
      <c r="Q30" s="86"/>
      <c r="R30" s="86"/>
      <c r="S30" s="86"/>
      <c r="T30" s="86"/>
      <c r="U30" s="86"/>
      <c r="V30" s="87"/>
      <c r="W30" s="102" t="s">
        <v>56</v>
      </c>
      <c r="X30" s="103"/>
      <c r="Y30" s="103"/>
      <c r="Z30" s="103"/>
      <c r="AA30" s="103"/>
      <c r="AB30" s="103"/>
      <c r="AC30" s="103"/>
      <c r="AD30" s="104"/>
      <c r="AE30" s="105" t="s">
        <v>155</v>
      </c>
      <c r="AF30" s="106"/>
      <c r="AG30" s="106"/>
      <c r="AH30" s="106"/>
      <c r="AI30" s="106"/>
      <c r="AJ30" s="106"/>
      <c r="AK30" s="107"/>
      <c r="AL30" s="95"/>
      <c r="AM30" s="80"/>
      <c r="AN30" s="80"/>
      <c r="AO30" s="80"/>
      <c r="AP30" s="80"/>
      <c r="AQ30" s="80"/>
      <c r="AR30" s="81"/>
      <c r="AS30" s="99"/>
      <c r="AT30" s="100"/>
      <c r="AU30" s="100"/>
      <c r="AV30" s="100"/>
      <c r="AW30" s="100"/>
      <c r="AX30" s="100"/>
      <c r="AY30" s="101"/>
    </row>
    <row r="31" spans="1:51" ht="35.1" customHeight="1">
      <c r="A31" s="73"/>
      <c r="B31" s="74"/>
      <c r="C31" s="74"/>
      <c r="D31" s="74"/>
      <c r="E31" s="74"/>
      <c r="F31" s="75"/>
      <c r="G31" s="54" t="s">
        <v>49</v>
      </c>
      <c r="H31" s="55"/>
      <c r="I31" s="55"/>
      <c r="J31" s="55"/>
      <c r="K31" s="55"/>
      <c r="L31" s="55"/>
      <c r="M31" s="55"/>
      <c r="N31" s="56"/>
      <c r="O31" s="82" t="s">
        <v>169</v>
      </c>
      <c r="P31" s="83"/>
      <c r="Q31" s="83"/>
      <c r="R31" s="83"/>
      <c r="S31" s="83"/>
      <c r="T31" s="83"/>
      <c r="U31" s="83"/>
      <c r="V31" s="84"/>
      <c r="W31" s="94" t="s">
        <v>255</v>
      </c>
      <c r="X31" s="77"/>
      <c r="Y31" s="77"/>
      <c r="Z31" s="77"/>
      <c r="AA31" s="77"/>
      <c r="AB31" s="77"/>
      <c r="AC31" s="77"/>
      <c r="AD31" s="78"/>
      <c r="AE31" s="108" t="s">
        <v>426</v>
      </c>
      <c r="AF31" s="109"/>
      <c r="AG31" s="109"/>
      <c r="AH31" s="109"/>
      <c r="AI31" s="109"/>
      <c r="AJ31" s="109"/>
      <c r="AK31" s="110"/>
      <c r="AL31" s="60" t="s">
        <v>43</v>
      </c>
      <c r="AM31" s="55"/>
      <c r="AN31" s="55"/>
      <c r="AO31" s="55"/>
      <c r="AP31" s="55"/>
      <c r="AQ31" s="55"/>
      <c r="AR31" s="56"/>
      <c r="AS31" s="82" t="s">
        <v>172</v>
      </c>
      <c r="AT31" s="83"/>
      <c r="AU31" s="83"/>
      <c r="AV31" s="83"/>
      <c r="AW31" s="83"/>
      <c r="AX31" s="83"/>
      <c r="AY31" s="111"/>
    </row>
    <row r="32" spans="1:51" ht="35.1" customHeight="1" thickBot="1">
      <c r="A32" s="51" t="s">
        <v>183</v>
      </c>
      <c r="B32" s="52"/>
      <c r="C32" s="52"/>
      <c r="D32" s="52"/>
      <c r="E32" s="52"/>
      <c r="F32" s="53"/>
      <c r="G32" s="54" t="s">
        <v>59</v>
      </c>
      <c r="H32" s="55"/>
      <c r="I32" s="55"/>
      <c r="J32" s="55"/>
      <c r="K32" s="56"/>
      <c r="L32" s="57" t="s">
        <v>137</v>
      </c>
      <c r="M32" s="58"/>
      <c r="N32" s="58"/>
      <c r="O32" s="58"/>
      <c r="P32" s="58"/>
      <c r="Q32" s="59"/>
      <c r="R32" s="60" t="s">
        <v>57</v>
      </c>
      <c r="S32" s="55"/>
      <c r="T32" s="55"/>
      <c r="U32" s="55"/>
      <c r="V32" s="56"/>
      <c r="W32" s="61" t="s">
        <v>387</v>
      </c>
      <c r="X32" s="62"/>
      <c r="Y32" s="62"/>
      <c r="Z32" s="62"/>
      <c r="AA32" s="62"/>
      <c r="AB32" s="62"/>
      <c r="AC32" s="62"/>
      <c r="AD32" s="62"/>
      <c r="AE32" s="62"/>
      <c r="AF32" s="62"/>
      <c r="AG32" s="62"/>
      <c r="AH32" s="62"/>
      <c r="AI32" s="62"/>
      <c r="AJ32" s="62"/>
      <c r="AK32" s="63"/>
      <c r="AL32" s="60" t="s">
        <v>58</v>
      </c>
      <c r="AM32" s="55"/>
      <c r="AN32" s="55"/>
      <c r="AO32" s="55"/>
      <c r="AP32" s="55"/>
      <c r="AQ32" s="55"/>
      <c r="AR32" s="56"/>
      <c r="AS32" s="64" t="s">
        <v>396</v>
      </c>
      <c r="AT32" s="65"/>
      <c r="AU32" s="65"/>
      <c r="AV32" s="65"/>
      <c r="AW32" s="65"/>
      <c r="AX32" s="65"/>
      <c r="AY32" s="66"/>
    </row>
    <row r="33" spans="1:51" ht="14.4" customHeight="1">
      <c r="A33" s="67" t="s">
        <v>374</v>
      </c>
      <c r="B33" s="68"/>
      <c r="C33" s="68"/>
      <c r="D33" s="68"/>
      <c r="E33" s="68"/>
      <c r="F33" s="69"/>
      <c r="G33" s="76" t="s">
        <v>13</v>
      </c>
      <c r="H33" s="77"/>
      <c r="I33" s="77"/>
      <c r="J33" s="77"/>
      <c r="K33" s="77"/>
      <c r="L33" s="77"/>
      <c r="M33" s="77"/>
      <c r="N33" s="78"/>
      <c r="O33" s="82" t="s">
        <v>138</v>
      </c>
      <c r="P33" s="83"/>
      <c r="Q33" s="83"/>
      <c r="R33" s="83"/>
      <c r="S33" s="83"/>
      <c r="T33" s="83"/>
      <c r="U33" s="83"/>
      <c r="V33" s="84"/>
      <c r="W33" s="88" t="s">
        <v>180</v>
      </c>
      <c r="X33" s="89"/>
      <c r="Y33" s="89"/>
      <c r="Z33" s="89"/>
      <c r="AA33" s="89"/>
      <c r="AB33" s="89"/>
      <c r="AC33" s="89"/>
      <c r="AD33" s="90"/>
      <c r="AE33" s="91" t="s">
        <v>147</v>
      </c>
      <c r="AF33" s="92"/>
      <c r="AG33" s="92"/>
      <c r="AH33" s="92"/>
      <c r="AI33" s="92"/>
      <c r="AJ33" s="92"/>
      <c r="AK33" s="93"/>
      <c r="AL33" s="94" t="s">
        <v>256</v>
      </c>
      <c r="AM33" s="77"/>
      <c r="AN33" s="77"/>
      <c r="AO33" s="77"/>
      <c r="AP33" s="77"/>
      <c r="AQ33" s="77"/>
      <c r="AR33" s="78"/>
      <c r="AS33" s="96">
        <v>98367</v>
      </c>
      <c r="AT33" s="97"/>
      <c r="AU33" s="97"/>
      <c r="AV33" s="97"/>
      <c r="AW33" s="97"/>
      <c r="AX33" s="97"/>
      <c r="AY33" s="98"/>
    </row>
    <row r="34" spans="1:51" ht="14.4" customHeight="1">
      <c r="A34" s="70"/>
      <c r="B34" s="71"/>
      <c r="C34" s="71"/>
      <c r="D34" s="71"/>
      <c r="E34" s="71"/>
      <c r="F34" s="72"/>
      <c r="G34" s="79"/>
      <c r="H34" s="80"/>
      <c r="I34" s="80"/>
      <c r="J34" s="80"/>
      <c r="K34" s="80"/>
      <c r="L34" s="80"/>
      <c r="M34" s="80"/>
      <c r="N34" s="81"/>
      <c r="O34" s="85"/>
      <c r="P34" s="86"/>
      <c r="Q34" s="86"/>
      <c r="R34" s="86"/>
      <c r="S34" s="86"/>
      <c r="T34" s="86"/>
      <c r="U34" s="86"/>
      <c r="V34" s="87"/>
      <c r="W34" s="102" t="s">
        <v>56</v>
      </c>
      <c r="X34" s="103"/>
      <c r="Y34" s="103"/>
      <c r="Z34" s="103"/>
      <c r="AA34" s="103"/>
      <c r="AB34" s="103"/>
      <c r="AC34" s="103"/>
      <c r="AD34" s="104"/>
      <c r="AE34" s="105" t="s">
        <v>155</v>
      </c>
      <c r="AF34" s="106"/>
      <c r="AG34" s="106"/>
      <c r="AH34" s="106"/>
      <c r="AI34" s="106"/>
      <c r="AJ34" s="106"/>
      <c r="AK34" s="107"/>
      <c r="AL34" s="95"/>
      <c r="AM34" s="80"/>
      <c r="AN34" s="80"/>
      <c r="AO34" s="80"/>
      <c r="AP34" s="80"/>
      <c r="AQ34" s="80"/>
      <c r="AR34" s="81"/>
      <c r="AS34" s="99"/>
      <c r="AT34" s="100"/>
      <c r="AU34" s="100"/>
      <c r="AV34" s="100"/>
      <c r="AW34" s="100"/>
      <c r="AX34" s="100"/>
      <c r="AY34" s="101"/>
    </row>
    <row r="35" spans="1:51" ht="35.1" customHeight="1">
      <c r="A35" s="73"/>
      <c r="B35" s="74"/>
      <c r="C35" s="74"/>
      <c r="D35" s="74"/>
      <c r="E35" s="74"/>
      <c r="F35" s="75"/>
      <c r="G35" s="54" t="s">
        <v>49</v>
      </c>
      <c r="H35" s="55"/>
      <c r="I35" s="55"/>
      <c r="J35" s="55"/>
      <c r="K35" s="55"/>
      <c r="L35" s="55"/>
      <c r="M35" s="55"/>
      <c r="N35" s="56"/>
      <c r="O35" s="82" t="s">
        <v>169</v>
      </c>
      <c r="P35" s="83"/>
      <c r="Q35" s="83"/>
      <c r="R35" s="83"/>
      <c r="S35" s="83"/>
      <c r="T35" s="83"/>
      <c r="U35" s="83"/>
      <c r="V35" s="84"/>
      <c r="W35" s="94" t="s">
        <v>255</v>
      </c>
      <c r="X35" s="77"/>
      <c r="Y35" s="77"/>
      <c r="Z35" s="77"/>
      <c r="AA35" s="77"/>
      <c r="AB35" s="77"/>
      <c r="AC35" s="77"/>
      <c r="AD35" s="78"/>
      <c r="AE35" s="108" t="s">
        <v>426</v>
      </c>
      <c r="AF35" s="109"/>
      <c r="AG35" s="109"/>
      <c r="AH35" s="109"/>
      <c r="AI35" s="109"/>
      <c r="AJ35" s="109"/>
      <c r="AK35" s="110"/>
      <c r="AL35" s="60" t="s">
        <v>43</v>
      </c>
      <c r="AM35" s="55"/>
      <c r="AN35" s="55"/>
      <c r="AO35" s="55"/>
      <c r="AP35" s="55"/>
      <c r="AQ35" s="55"/>
      <c r="AR35" s="56"/>
      <c r="AS35" s="82" t="s">
        <v>172</v>
      </c>
      <c r="AT35" s="83"/>
      <c r="AU35" s="83"/>
      <c r="AV35" s="83"/>
      <c r="AW35" s="83"/>
      <c r="AX35" s="83"/>
      <c r="AY35" s="111"/>
    </row>
    <row r="36" spans="1:51" ht="35.1" customHeight="1" thickBot="1">
      <c r="A36" s="51" t="s">
        <v>183</v>
      </c>
      <c r="B36" s="52"/>
      <c r="C36" s="52"/>
      <c r="D36" s="52"/>
      <c r="E36" s="52"/>
      <c r="F36" s="53"/>
      <c r="G36" s="54" t="s">
        <v>59</v>
      </c>
      <c r="H36" s="55"/>
      <c r="I36" s="55"/>
      <c r="J36" s="55"/>
      <c r="K36" s="56"/>
      <c r="L36" s="57" t="s">
        <v>138</v>
      </c>
      <c r="M36" s="58"/>
      <c r="N36" s="58"/>
      <c r="O36" s="58"/>
      <c r="P36" s="58"/>
      <c r="Q36" s="59"/>
      <c r="R36" s="60" t="s">
        <v>57</v>
      </c>
      <c r="S36" s="55"/>
      <c r="T36" s="55"/>
      <c r="U36" s="55"/>
      <c r="V36" s="56"/>
      <c r="W36" s="61" t="s">
        <v>387</v>
      </c>
      <c r="X36" s="62"/>
      <c r="Y36" s="62"/>
      <c r="Z36" s="62"/>
      <c r="AA36" s="62"/>
      <c r="AB36" s="62"/>
      <c r="AC36" s="62"/>
      <c r="AD36" s="62"/>
      <c r="AE36" s="62"/>
      <c r="AF36" s="62"/>
      <c r="AG36" s="62"/>
      <c r="AH36" s="62"/>
      <c r="AI36" s="62"/>
      <c r="AJ36" s="62"/>
      <c r="AK36" s="63"/>
      <c r="AL36" s="60" t="s">
        <v>58</v>
      </c>
      <c r="AM36" s="55"/>
      <c r="AN36" s="55"/>
      <c r="AO36" s="55"/>
      <c r="AP36" s="55"/>
      <c r="AQ36" s="55"/>
      <c r="AR36" s="56"/>
      <c r="AS36" s="64" t="s">
        <v>395</v>
      </c>
      <c r="AT36" s="65"/>
      <c r="AU36" s="65"/>
      <c r="AV36" s="65"/>
      <c r="AW36" s="65"/>
      <c r="AX36" s="65"/>
      <c r="AY36" s="66"/>
    </row>
    <row r="37" spans="1:51" ht="15" customHeight="1">
      <c r="A37" s="67" t="s">
        <v>375</v>
      </c>
      <c r="B37" s="68"/>
      <c r="C37" s="68"/>
      <c r="D37" s="68"/>
      <c r="E37" s="68"/>
      <c r="F37" s="69"/>
      <c r="G37" s="76" t="s">
        <v>13</v>
      </c>
      <c r="H37" s="77"/>
      <c r="I37" s="77"/>
      <c r="J37" s="77"/>
      <c r="K37" s="77"/>
      <c r="L37" s="77"/>
      <c r="M37" s="77"/>
      <c r="N37" s="78"/>
      <c r="O37" s="82" t="s">
        <v>139</v>
      </c>
      <c r="P37" s="83"/>
      <c r="Q37" s="83"/>
      <c r="R37" s="83"/>
      <c r="S37" s="83"/>
      <c r="T37" s="83"/>
      <c r="U37" s="83"/>
      <c r="V37" s="84"/>
      <c r="W37" s="88" t="s">
        <v>180</v>
      </c>
      <c r="X37" s="89"/>
      <c r="Y37" s="89"/>
      <c r="Z37" s="89"/>
      <c r="AA37" s="89"/>
      <c r="AB37" s="89"/>
      <c r="AC37" s="89"/>
      <c r="AD37" s="90"/>
      <c r="AE37" s="91" t="s">
        <v>147</v>
      </c>
      <c r="AF37" s="92"/>
      <c r="AG37" s="92"/>
      <c r="AH37" s="92"/>
      <c r="AI37" s="92"/>
      <c r="AJ37" s="92"/>
      <c r="AK37" s="93"/>
      <c r="AL37" s="94" t="s">
        <v>256</v>
      </c>
      <c r="AM37" s="77"/>
      <c r="AN37" s="77"/>
      <c r="AO37" s="77"/>
      <c r="AP37" s="77"/>
      <c r="AQ37" s="77"/>
      <c r="AR37" s="78"/>
      <c r="AS37" s="96">
        <v>94156</v>
      </c>
      <c r="AT37" s="97"/>
      <c r="AU37" s="97"/>
      <c r="AV37" s="97"/>
      <c r="AW37" s="97"/>
      <c r="AX37" s="97"/>
      <c r="AY37" s="98"/>
    </row>
    <row r="38" spans="1:51" ht="15" customHeight="1">
      <c r="A38" s="70"/>
      <c r="B38" s="71"/>
      <c r="C38" s="71"/>
      <c r="D38" s="71"/>
      <c r="E38" s="71"/>
      <c r="F38" s="72"/>
      <c r="G38" s="79"/>
      <c r="H38" s="80"/>
      <c r="I38" s="80"/>
      <c r="J38" s="80"/>
      <c r="K38" s="80"/>
      <c r="L38" s="80"/>
      <c r="M38" s="80"/>
      <c r="N38" s="81"/>
      <c r="O38" s="85"/>
      <c r="P38" s="86"/>
      <c r="Q38" s="86"/>
      <c r="R38" s="86"/>
      <c r="S38" s="86"/>
      <c r="T38" s="86"/>
      <c r="U38" s="86"/>
      <c r="V38" s="87"/>
      <c r="W38" s="102" t="s">
        <v>56</v>
      </c>
      <c r="X38" s="103"/>
      <c r="Y38" s="103"/>
      <c r="Z38" s="103"/>
      <c r="AA38" s="103"/>
      <c r="AB38" s="103"/>
      <c r="AC38" s="103"/>
      <c r="AD38" s="104"/>
      <c r="AE38" s="105" t="s">
        <v>155</v>
      </c>
      <c r="AF38" s="106"/>
      <c r="AG38" s="106"/>
      <c r="AH38" s="106"/>
      <c r="AI38" s="106"/>
      <c r="AJ38" s="106"/>
      <c r="AK38" s="107"/>
      <c r="AL38" s="95"/>
      <c r="AM38" s="80"/>
      <c r="AN38" s="80"/>
      <c r="AO38" s="80"/>
      <c r="AP38" s="80"/>
      <c r="AQ38" s="80"/>
      <c r="AR38" s="81"/>
      <c r="AS38" s="99"/>
      <c r="AT38" s="100"/>
      <c r="AU38" s="100"/>
      <c r="AV38" s="100"/>
      <c r="AW38" s="100"/>
      <c r="AX38" s="100"/>
      <c r="AY38" s="101"/>
    </row>
    <row r="39" spans="1:51" ht="35.1" customHeight="1">
      <c r="A39" s="73"/>
      <c r="B39" s="74"/>
      <c r="C39" s="74"/>
      <c r="D39" s="74"/>
      <c r="E39" s="74"/>
      <c r="F39" s="75"/>
      <c r="G39" s="54" t="s">
        <v>49</v>
      </c>
      <c r="H39" s="55"/>
      <c r="I39" s="55"/>
      <c r="J39" s="55"/>
      <c r="K39" s="55"/>
      <c r="L39" s="55"/>
      <c r="M39" s="55"/>
      <c r="N39" s="56"/>
      <c r="O39" s="82" t="s">
        <v>169</v>
      </c>
      <c r="P39" s="83"/>
      <c r="Q39" s="83"/>
      <c r="R39" s="83"/>
      <c r="S39" s="83"/>
      <c r="T39" s="83"/>
      <c r="U39" s="83"/>
      <c r="V39" s="84"/>
      <c r="W39" s="94" t="s">
        <v>255</v>
      </c>
      <c r="X39" s="77"/>
      <c r="Y39" s="77"/>
      <c r="Z39" s="77"/>
      <c r="AA39" s="77"/>
      <c r="AB39" s="77"/>
      <c r="AC39" s="77"/>
      <c r="AD39" s="78"/>
      <c r="AE39" s="108" t="s">
        <v>426</v>
      </c>
      <c r="AF39" s="109"/>
      <c r="AG39" s="109"/>
      <c r="AH39" s="109"/>
      <c r="AI39" s="109"/>
      <c r="AJ39" s="109"/>
      <c r="AK39" s="110"/>
      <c r="AL39" s="60" t="s">
        <v>43</v>
      </c>
      <c r="AM39" s="55"/>
      <c r="AN39" s="55"/>
      <c r="AO39" s="55"/>
      <c r="AP39" s="55"/>
      <c r="AQ39" s="55"/>
      <c r="AR39" s="56"/>
      <c r="AS39" s="82" t="s">
        <v>172</v>
      </c>
      <c r="AT39" s="83"/>
      <c r="AU39" s="83"/>
      <c r="AV39" s="83"/>
      <c r="AW39" s="83"/>
      <c r="AX39" s="83"/>
      <c r="AY39" s="111"/>
    </row>
    <row r="40" spans="1:51" ht="35.1" customHeight="1" thickBot="1">
      <c r="A40" s="51" t="s">
        <v>183</v>
      </c>
      <c r="B40" s="52"/>
      <c r="C40" s="52"/>
      <c r="D40" s="52"/>
      <c r="E40" s="52"/>
      <c r="F40" s="53"/>
      <c r="G40" s="54" t="s">
        <v>59</v>
      </c>
      <c r="H40" s="55"/>
      <c r="I40" s="55"/>
      <c r="J40" s="55"/>
      <c r="K40" s="56"/>
      <c r="L40" s="57" t="s">
        <v>139</v>
      </c>
      <c r="M40" s="58"/>
      <c r="N40" s="58"/>
      <c r="O40" s="58"/>
      <c r="P40" s="58"/>
      <c r="Q40" s="59"/>
      <c r="R40" s="60" t="s">
        <v>57</v>
      </c>
      <c r="S40" s="55"/>
      <c r="T40" s="55"/>
      <c r="U40" s="55"/>
      <c r="V40" s="56"/>
      <c r="W40" s="61" t="s">
        <v>387</v>
      </c>
      <c r="X40" s="62"/>
      <c r="Y40" s="62"/>
      <c r="Z40" s="62"/>
      <c r="AA40" s="62"/>
      <c r="AB40" s="62"/>
      <c r="AC40" s="62"/>
      <c r="AD40" s="62"/>
      <c r="AE40" s="62"/>
      <c r="AF40" s="62"/>
      <c r="AG40" s="62"/>
      <c r="AH40" s="62"/>
      <c r="AI40" s="62"/>
      <c r="AJ40" s="62"/>
      <c r="AK40" s="63"/>
      <c r="AL40" s="60" t="s">
        <v>58</v>
      </c>
      <c r="AM40" s="55"/>
      <c r="AN40" s="55"/>
      <c r="AO40" s="55"/>
      <c r="AP40" s="55"/>
      <c r="AQ40" s="55"/>
      <c r="AR40" s="56"/>
      <c r="AS40" s="64" t="s">
        <v>394</v>
      </c>
      <c r="AT40" s="65"/>
      <c r="AU40" s="65"/>
      <c r="AV40" s="65"/>
      <c r="AW40" s="65"/>
      <c r="AX40" s="65"/>
      <c r="AY40" s="66"/>
    </row>
    <row r="41" spans="1:51" ht="15" customHeight="1">
      <c r="A41" s="67" t="s">
        <v>376</v>
      </c>
      <c r="B41" s="68"/>
      <c r="C41" s="68"/>
      <c r="D41" s="68"/>
      <c r="E41" s="68"/>
      <c r="F41" s="69"/>
      <c r="G41" s="76" t="s">
        <v>13</v>
      </c>
      <c r="H41" s="77"/>
      <c r="I41" s="77"/>
      <c r="J41" s="77"/>
      <c r="K41" s="77"/>
      <c r="L41" s="77"/>
      <c r="M41" s="77"/>
      <c r="N41" s="78"/>
      <c r="O41" s="82" t="s">
        <v>140</v>
      </c>
      <c r="P41" s="83"/>
      <c r="Q41" s="83"/>
      <c r="R41" s="83"/>
      <c r="S41" s="83"/>
      <c r="T41" s="83"/>
      <c r="U41" s="83"/>
      <c r="V41" s="84"/>
      <c r="W41" s="88" t="s">
        <v>180</v>
      </c>
      <c r="X41" s="89"/>
      <c r="Y41" s="89"/>
      <c r="Z41" s="89"/>
      <c r="AA41" s="89"/>
      <c r="AB41" s="89"/>
      <c r="AC41" s="89"/>
      <c r="AD41" s="90"/>
      <c r="AE41" s="91" t="s">
        <v>147</v>
      </c>
      <c r="AF41" s="92"/>
      <c r="AG41" s="92"/>
      <c r="AH41" s="92"/>
      <c r="AI41" s="92"/>
      <c r="AJ41" s="92"/>
      <c r="AK41" s="93"/>
      <c r="AL41" s="94" t="s">
        <v>256</v>
      </c>
      <c r="AM41" s="77"/>
      <c r="AN41" s="77"/>
      <c r="AO41" s="77"/>
      <c r="AP41" s="77"/>
      <c r="AQ41" s="77"/>
      <c r="AR41" s="78"/>
      <c r="AS41" s="96">
        <v>89134</v>
      </c>
      <c r="AT41" s="97"/>
      <c r="AU41" s="97"/>
      <c r="AV41" s="97"/>
      <c r="AW41" s="97"/>
      <c r="AX41" s="97"/>
      <c r="AY41" s="98"/>
    </row>
    <row r="42" spans="1:51" ht="15" customHeight="1">
      <c r="A42" s="70"/>
      <c r="B42" s="71"/>
      <c r="C42" s="71"/>
      <c r="D42" s="71"/>
      <c r="E42" s="71"/>
      <c r="F42" s="72"/>
      <c r="G42" s="79"/>
      <c r="H42" s="80"/>
      <c r="I42" s="80"/>
      <c r="J42" s="80"/>
      <c r="K42" s="80"/>
      <c r="L42" s="80"/>
      <c r="M42" s="80"/>
      <c r="N42" s="81"/>
      <c r="O42" s="85"/>
      <c r="P42" s="86"/>
      <c r="Q42" s="86"/>
      <c r="R42" s="86"/>
      <c r="S42" s="86"/>
      <c r="T42" s="86"/>
      <c r="U42" s="86"/>
      <c r="V42" s="87"/>
      <c r="W42" s="102" t="s">
        <v>56</v>
      </c>
      <c r="X42" s="103"/>
      <c r="Y42" s="103"/>
      <c r="Z42" s="103"/>
      <c r="AA42" s="103"/>
      <c r="AB42" s="103"/>
      <c r="AC42" s="103"/>
      <c r="AD42" s="104"/>
      <c r="AE42" s="105" t="s">
        <v>155</v>
      </c>
      <c r="AF42" s="106"/>
      <c r="AG42" s="106"/>
      <c r="AH42" s="106"/>
      <c r="AI42" s="106"/>
      <c r="AJ42" s="106"/>
      <c r="AK42" s="107"/>
      <c r="AL42" s="95"/>
      <c r="AM42" s="80"/>
      <c r="AN42" s="80"/>
      <c r="AO42" s="80"/>
      <c r="AP42" s="80"/>
      <c r="AQ42" s="80"/>
      <c r="AR42" s="81"/>
      <c r="AS42" s="99"/>
      <c r="AT42" s="100"/>
      <c r="AU42" s="100"/>
      <c r="AV42" s="100"/>
      <c r="AW42" s="100"/>
      <c r="AX42" s="100"/>
      <c r="AY42" s="101"/>
    </row>
    <row r="43" spans="1:51" ht="35.1" customHeight="1">
      <c r="A43" s="73"/>
      <c r="B43" s="74"/>
      <c r="C43" s="74"/>
      <c r="D43" s="74"/>
      <c r="E43" s="74"/>
      <c r="F43" s="75"/>
      <c r="G43" s="54" t="s">
        <v>49</v>
      </c>
      <c r="H43" s="55"/>
      <c r="I43" s="55"/>
      <c r="J43" s="55"/>
      <c r="K43" s="55"/>
      <c r="L43" s="55"/>
      <c r="M43" s="55"/>
      <c r="N43" s="56"/>
      <c r="O43" s="82" t="s">
        <v>169</v>
      </c>
      <c r="P43" s="83"/>
      <c r="Q43" s="83"/>
      <c r="R43" s="83"/>
      <c r="S43" s="83"/>
      <c r="T43" s="83"/>
      <c r="U43" s="83"/>
      <c r="V43" s="84"/>
      <c r="W43" s="94" t="s">
        <v>255</v>
      </c>
      <c r="X43" s="77"/>
      <c r="Y43" s="77"/>
      <c r="Z43" s="77"/>
      <c r="AA43" s="77"/>
      <c r="AB43" s="77"/>
      <c r="AC43" s="77"/>
      <c r="AD43" s="78"/>
      <c r="AE43" s="108" t="s">
        <v>426</v>
      </c>
      <c r="AF43" s="109"/>
      <c r="AG43" s="109"/>
      <c r="AH43" s="109"/>
      <c r="AI43" s="109"/>
      <c r="AJ43" s="109"/>
      <c r="AK43" s="110"/>
      <c r="AL43" s="60" t="s">
        <v>43</v>
      </c>
      <c r="AM43" s="55"/>
      <c r="AN43" s="55"/>
      <c r="AO43" s="55"/>
      <c r="AP43" s="55"/>
      <c r="AQ43" s="55"/>
      <c r="AR43" s="56"/>
      <c r="AS43" s="82" t="s">
        <v>172</v>
      </c>
      <c r="AT43" s="83"/>
      <c r="AU43" s="83"/>
      <c r="AV43" s="83"/>
      <c r="AW43" s="83"/>
      <c r="AX43" s="83"/>
      <c r="AY43" s="111"/>
    </row>
    <row r="44" spans="1:51" ht="35.1" customHeight="1" thickBot="1">
      <c r="A44" s="51" t="s">
        <v>183</v>
      </c>
      <c r="B44" s="52"/>
      <c r="C44" s="52"/>
      <c r="D44" s="52"/>
      <c r="E44" s="52"/>
      <c r="F44" s="53"/>
      <c r="G44" s="54" t="s">
        <v>59</v>
      </c>
      <c r="H44" s="55"/>
      <c r="I44" s="55"/>
      <c r="J44" s="55"/>
      <c r="K44" s="56"/>
      <c r="L44" s="57" t="s">
        <v>140</v>
      </c>
      <c r="M44" s="58"/>
      <c r="N44" s="58"/>
      <c r="O44" s="58"/>
      <c r="P44" s="58"/>
      <c r="Q44" s="59"/>
      <c r="R44" s="60" t="s">
        <v>57</v>
      </c>
      <c r="S44" s="55"/>
      <c r="T44" s="55"/>
      <c r="U44" s="55"/>
      <c r="V44" s="56"/>
      <c r="W44" s="61" t="s">
        <v>387</v>
      </c>
      <c r="X44" s="62"/>
      <c r="Y44" s="62"/>
      <c r="Z44" s="62"/>
      <c r="AA44" s="62"/>
      <c r="AB44" s="62"/>
      <c r="AC44" s="62"/>
      <c r="AD44" s="62"/>
      <c r="AE44" s="62"/>
      <c r="AF44" s="62"/>
      <c r="AG44" s="62"/>
      <c r="AH44" s="62"/>
      <c r="AI44" s="62"/>
      <c r="AJ44" s="62"/>
      <c r="AK44" s="63"/>
      <c r="AL44" s="60" t="s">
        <v>58</v>
      </c>
      <c r="AM44" s="55"/>
      <c r="AN44" s="55"/>
      <c r="AO44" s="55"/>
      <c r="AP44" s="55"/>
      <c r="AQ44" s="55"/>
      <c r="AR44" s="56"/>
      <c r="AS44" s="64" t="s">
        <v>393</v>
      </c>
      <c r="AT44" s="65"/>
      <c r="AU44" s="65"/>
      <c r="AV44" s="65"/>
      <c r="AW44" s="65"/>
      <c r="AX44" s="65"/>
      <c r="AY44" s="66"/>
    </row>
    <row r="45" spans="1:51" ht="15" customHeight="1">
      <c r="A45" s="67" t="s">
        <v>377</v>
      </c>
      <c r="B45" s="68"/>
      <c r="C45" s="68"/>
      <c r="D45" s="68"/>
      <c r="E45" s="68"/>
      <c r="F45" s="69"/>
      <c r="G45" s="76" t="s">
        <v>13</v>
      </c>
      <c r="H45" s="77"/>
      <c r="I45" s="77"/>
      <c r="J45" s="77"/>
      <c r="K45" s="77"/>
      <c r="L45" s="77"/>
      <c r="M45" s="77"/>
      <c r="N45" s="78"/>
      <c r="O45" s="82" t="s">
        <v>141</v>
      </c>
      <c r="P45" s="83"/>
      <c r="Q45" s="83"/>
      <c r="R45" s="83"/>
      <c r="S45" s="83"/>
      <c r="T45" s="83"/>
      <c r="U45" s="83"/>
      <c r="V45" s="84"/>
      <c r="W45" s="88" t="s">
        <v>180</v>
      </c>
      <c r="X45" s="89"/>
      <c r="Y45" s="89"/>
      <c r="Z45" s="89"/>
      <c r="AA45" s="89"/>
      <c r="AB45" s="89"/>
      <c r="AC45" s="89"/>
      <c r="AD45" s="90"/>
      <c r="AE45" s="91" t="s">
        <v>147</v>
      </c>
      <c r="AF45" s="92"/>
      <c r="AG45" s="92"/>
      <c r="AH45" s="92"/>
      <c r="AI45" s="92"/>
      <c r="AJ45" s="92"/>
      <c r="AK45" s="93"/>
      <c r="AL45" s="94" t="s">
        <v>256</v>
      </c>
      <c r="AM45" s="77"/>
      <c r="AN45" s="77"/>
      <c r="AO45" s="77"/>
      <c r="AP45" s="77"/>
      <c r="AQ45" s="77"/>
      <c r="AR45" s="78"/>
      <c r="AS45" s="96">
        <v>86682</v>
      </c>
      <c r="AT45" s="97"/>
      <c r="AU45" s="97"/>
      <c r="AV45" s="97"/>
      <c r="AW45" s="97"/>
      <c r="AX45" s="97"/>
      <c r="AY45" s="98"/>
    </row>
    <row r="46" spans="1:51" ht="15" customHeight="1">
      <c r="A46" s="70"/>
      <c r="B46" s="71"/>
      <c r="C46" s="71"/>
      <c r="D46" s="71"/>
      <c r="E46" s="71"/>
      <c r="F46" s="72"/>
      <c r="G46" s="79"/>
      <c r="H46" s="80"/>
      <c r="I46" s="80"/>
      <c r="J46" s="80"/>
      <c r="K46" s="80"/>
      <c r="L46" s="80"/>
      <c r="M46" s="80"/>
      <c r="N46" s="81"/>
      <c r="O46" s="85"/>
      <c r="P46" s="86"/>
      <c r="Q46" s="86"/>
      <c r="R46" s="86"/>
      <c r="S46" s="86"/>
      <c r="T46" s="86"/>
      <c r="U46" s="86"/>
      <c r="V46" s="87"/>
      <c r="W46" s="102" t="s">
        <v>56</v>
      </c>
      <c r="X46" s="103"/>
      <c r="Y46" s="103"/>
      <c r="Z46" s="103"/>
      <c r="AA46" s="103"/>
      <c r="AB46" s="103"/>
      <c r="AC46" s="103"/>
      <c r="AD46" s="104"/>
      <c r="AE46" s="105" t="s">
        <v>155</v>
      </c>
      <c r="AF46" s="106"/>
      <c r="AG46" s="106"/>
      <c r="AH46" s="106"/>
      <c r="AI46" s="106"/>
      <c r="AJ46" s="106"/>
      <c r="AK46" s="107"/>
      <c r="AL46" s="95"/>
      <c r="AM46" s="80"/>
      <c r="AN46" s="80"/>
      <c r="AO46" s="80"/>
      <c r="AP46" s="80"/>
      <c r="AQ46" s="80"/>
      <c r="AR46" s="81"/>
      <c r="AS46" s="99"/>
      <c r="AT46" s="100"/>
      <c r="AU46" s="100"/>
      <c r="AV46" s="100"/>
      <c r="AW46" s="100"/>
      <c r="AX46" s="100"/>
      <c r="AY46" s="101"/>
    </row>
    <row r="47" spans="1:51" ht="35.1" customHeight="1">
      <c r="A47" s="73"/>
      <c r="B47" s="74"/>
      <c r="C47" s="74"/>
      <c r="D47" s="74"/>
      <c r="E47" s="74"/>
      <c r="F47" s="75"/>
      <c r="G47" s="54" t="s">
        <v>49</v>
      </c>
      <c r="H47" s="55"/>
      <c r="I47" s="55"/>
      <c r="J47" s="55"/>
      <c r="K47" s="55"/>
      <c r="L47" s="55"/>
      <c r="M47" s="55"/>
      <c r="N47" s="56"/>
      <c r="O47" s="82" t="s">
        <v>169</v>
      </c>
      <c r="P47" s="83"/>
      <c r="Q47" s="83"/>
      <c r="R47" s="83"/>
      <c r="S47" s="83"/>
      <c r="T47" s="83"/>
      <c r="U47" s="83"/>
      <c r="V47" s="84"/>
      <c r="W47" s="94" t="s">
        <v>255</v>
      </c>
      <c r="X47" s="77"/>
      <c r="Y47" s="77"/>
      <c r="Z47" s="77"/>
      <c r="AA47" s="77"/>
      <c r="AB47" s="77"/>
      <c r="AC47" s="77"/>
      <c r="AD47" s="78"/>
      <c r="AE47" s="108" t="s">
        <v>426</v>
      </c>
      <c r="AF47" s="109"/>
      <c r="AG47" s="109"/>
      <c r="AH47" s="109"/>
      <c r="AI47" s="109"/>
      <c r="AJ47" s="109"/>
      <c r="AK47" s="110"/>
      <c r="AL47" s="60" t="s">
        <v>43</v>
      </c>
      <c r="AM47" s="55"/>
      <c r="AN47" s="55"/>
      <c r="AO47" s="55"/>
      <c r="AP47" s="55"/>
      <c r="AQ47" s="55"/>
      <c r="AR47" s="56"/>
      <c r="AS47" s="82" t="s">
        <v>172</v>
      </c>
      <c r="AT47" s="83"/>
      <c r="AU47" s="83"/>
      <c r="AV47" s="83"/>
      <c r="AW47" s="83"/>
      <c r="AX47" s="83"/>
      <c r="AY47" s="111"/>
    </row>
    <row r="48" spans="1:51" ht="35.1" customHeight="1" thickBot="1">
      <c r="A48" s="51" t="s">
        <v>183</v>
      </c>
      <c r="B48" s="52"/>
      <c r="C48" s="52"/>
      <c r="D48" s="52"/>
      <c r="E48" s="52"/>
      <c r="F48" s="53"/>
      <c r="G48" s="54" t="s">
        <v>59</v>
      </c>
      <c r="H48" s="55"/>
      <c r="I48" s="55"/>
      <c r="J48" s="55"/>
      <c r="K48" s="56"/>
      <c r="L48" s="57" t="s">
        <v>141</v>
      </c>
      <c r="M48" s="58"/>
      <c r="N48" s="58"/>
      <c r="O48" s="58"/>
      <c r="P48" s="58"/>
      <c r="Q48" s="59"/>
      <c r="R48" s="60" t="s">
        <v>57</v>
      </c>
      <c r="S48" s="55"/>
      <c r="T48" s="55"/>
      <c r="U48" s="55"/>
      <c r="V48" s="56"/>
      <c r="W48" s="61" t="s">
        <v>387</v>
      </c>
      <c r="X48" s="62"/>
      <c r="Y48" s="62"/>
      <c r="Z48" s="62"/>
      <c r="AA48" s="62"/>
      <c r="AB48" s="62"/>
      <c r="AC48" s="62"/>
      <c r="AD48" s="62"/>
      <c r="AE48" s="62"/>
      <c r="AF48" s="62"/>
      <c r="AG48" s="62"/>
      <c r="AH48" s="62"/>
      <c r="AI48" s="62"/>
      <c r="AJ48" s="62"/>
      <c r="AK48" s="63"/>
      <c r="AL48" s="60" t="s">
        <v>58</v>
      </c>
      <c r="AM48" s="55"/>
      <c r="AN48" s="55"/>
      <c r="AO48" s="55"/>
      <c r="AP48" s="55"/>
      <c r="AQ48" s="55"/>
      <c r="AR48" s="56"/>
      <c r="AS48" s="64" t="s">
        <v>392</v>
      </c>
      <c r="AT48" s="65"/>
      <c r="AU48" s="65"/>
      <c r="AV48" s="65"/>
      <c r="AW48" s="65"/>
      <c r="AX48" s="65"/>
      <c r="AY48" s="66"/>
    </row>
    <row r="49" spans="1:51" ht="15" customHeight="1">
      <c r="A49" s="67" t="s">
        <v>378</v>
      </c>
      <c r="B49" s="68"/>
      <c r="C49" s="68"/>
      <c r="D49" s="68"/>
      <c r="E49" s="68"/>
      <c r="F49" s="69"/>
      <c r="G49" s="76" t="s">
        <v>13</v>
      </c>
      <c r="H49" s="77"/>
      <c r="I49" s="77"/>
      <c r="J49" s="77"/>
      <c r="K49" s="77"/>
      <c r="L49" s="77"/>
      <c r="M49" s="77"/>
      <c r="N49" s="78"/>
      <c r="O49" s="82" t="s">
        <v>142</v>
      </c>
      <c r="P49" s="83"/>
      <c r="Q49" s="83"/>
      <c r="R49" s="83"/>
      <c r="S49" s="83"/>
      <c r="T49" s="83"/>
      <c r="U49" s="83"/>
      <c r="V49" s="84"/>
      <c r="W49" s="88" t="s">
        <v>180</v>
      </c>
      <c r="X49" s="89"/>
      <c r="Y49" s="89"/>
      <c r="Z49" s="89"/>
      <c r="AA49" s="89"/>
      <c r="AB49" s="89"/>
      <c r="AC49" s="89"/>
      <c r="AD49" s="90"/>
      <c r="AE49" s="91" t="s">
        <v>147</v>
      </c>
      <c r="AF49" s="92"/>
      <c r="AG49" s="92"/>
      <c r="AH49" s="92"/>
      <c r="AI49" s="92"/>
      <c r="AJ49" s="92"/>
      <c r="AK49" s="93"/>
      <c r="AL49" s="94" t="s">
        <v>256</v>
      </c>
      <c r="AM49" s="77"/>
      <c r="AN49" s="77"/>
      <c r="AO49" s="77"/>
      <c r="AP49" s="77"/>
      <c r="AQ49" s="77"/>
      <c r="AR49" s="78"/>
      <c r="AS49" s="96">
        <v>86882</v>
      </c>
      <c r="AT49" s="97"/>
      <c r="AU49" s="97"/>
      <c r="AV49" s="97"/>
      <c r="AW49" s="97"/>
      <c r="AX49" s="97"/>
      <c r="AY49" s="98"/>
    </row>
    <row r="50" spans="1:51" ht="15" customHeight="1">
      <c r="A50" s="70"/>
      <c r="B50" s="71"/>
      <c r="C50" s="71"/>
      <c r="D50" s="71"/>
      <c r="E50" s="71"/>
      <c r="F50" s="72"/>
      <c r="G50" s="79"/>
      <c r="H50" s="80"/>
      <c r="I50" s="80"/>
      <c r="J50" s="80"/>
      <c r="K50" s="80"/>
      <c r="L50" s="80"/>
      <c r="M50" s="80"/>
      <c r="N50" s="81"/>
      <c r="O50" s="85"/>
      <c r="P50" s="86"/>
      <c r="Q50" s="86"/>
      <c r="R50" s="86"/>
      <c r="S50" s="86"/>
      <c r="T50" s="86"/>
      <c r="U50" s="86"/>
      <c r="V50" s="87"/>
      <c r="W50" s="102" t="s">
        <v>56</v>
      </c>
      <c r="X50" s="103"/>
      <c r="Y50" s="103"/>
      <c r="Z50" s="103"/>
      <c r="AA50" s="103"/>
      <c r="AB50" s="103"/>
      <c r="AC50" s="103"/>
      <c r="AD50" s="104"/>
      <c r="AE50" s="105" t="s">
        <v>155</v>
      </c>
      <c r="AF50" s="106"/>
      <c r="AG50" s="106"/>
      <c r="AH50" s="106"/>
      <c r="AI50" s="106"/>
      <c r="AJ50" s="106"/>
      <c r="AK50" s="107"/>
      <c r="AL50" s="95"/>
      <c r="AM50" s="80"/>
      <c r="AN50" s="80"/>
      <c r="AO50" s="80"/>
      <c r="AP50" s="80"/>
      <c r="AQ50" s="80"/>
      <c r="AR50" s="81"/>
      <c r="AS50" s="99"/>
      <c r="AT50" s="100"/>
      <c r="AU50" s="100"/>
      <c r="AV50" s="100"/>
      <c r="AW50" s="100"/>
      <c r="AX50" s="100"/>
      <c r="AY50" s="101"/>
    </row>
    <row r="51" spans="1:51" ht="35.1" customHeight="1">
      <c r="A51" s="73"/>
      <c r="B51" s="74"/>
      <c r="C51" s="74"/>
      <c r="D51" s="74"/>
      <c r="E51" s="74"/>
      <c r="F51" s="75"/>
      <c r="G51" s="54" t="s">
        <v>49</v>
      </c>
      <c r="H51" s="55"/>
      <c r="I51" s="55"/>
      <c r="J51" s="55"/>
      <c r="K51" s="55"/>
      <c r="L51" s="55"/>
      <c r="M51" s="55"/>
      <c r="N51" s="56"/>
      <c r="O51" s="82" t="s">
        <v>169</v>
      </c>
      <c r="P51" s="83"/>
      <c r="Q51" s="83"/>
      <c r="R51" s="83"/>
      <c r="S51" s="83"/>
      <c r="T51" s="83"/>
      <c r="U51" s="83"/>
      <c r="V51" s="84"/>
      <c r="W51" s="94" t="s">
        <v>255</v>
      </c>
      <c r="X51" s="77"/>
      <c r="Y51" s="77"/>
      <c r="Z51" s="77"/>
      <c r="AA51" s="77"/>
      <c r="AB51" s="77"/>
      <c r="AC51" s="77"/>
      <c r="AD51" s="78"/>
      <c r="AE51" s="108" t="s">
        <v>426</v>
      </c>
      <c r="AF51" s="109"/>
      <c r="AG51" s="109"/>
      <c r="AH51" s="109"/>
      <c r="AI51" s="109"/>
      <c r="AJ51" s="109"/>
      <c r="AK51" s="110"/>
      <c r="AL51" s="60" t="s">
        <v>43</v>
      </c>
      <c r="AM51" s="55"/>
      <c r="AN51" s="55"/>
      <c r="AO51" s="55"/>
      <c r="AP51" s="55"/>
      <c r="AQ51" s="55"/>
      <c r="AR51" s="56"/>
      <c r="AS51" s="82" t="s">
        <v>172</v>
      </c>
      <c r="AT51" s="83"/>
      <c r="AU51" s="83"/>
      <c r="AV51" s="83"/>
      <c r="AW51" s="83"/>
      <c r="AX51" s="83"/>
      <c r="AY51" s="111"/>
    </row>
    <row r="52" spans="1:51" ht="35.1" customHeight="1" thickBot="1">
      <c r="A52" s="51" t="s">
        <v>183</v>
      </c>
      <c r="B52" s="52"/>
      <c r="C52" s="52"/>
      <c r="D52" s="52"/>
      <c r="E52" s="52"/>
      <c r="F52" s="53"/>
      <c r="G52" s="54" t="s">
        <v>59</v>
      </c>
      <c r="H52" s="55"/>
      <c r="I52" s="55"/>
      <c r="J52" s="55"/>
      <c r="K52" s="56"/>
      <c r="L52" s="57" t="s">
        <v>142</v>
      </c>
      <c r="M52" s="58"/>
      <c r="N52" s="58"/>
      <c r="O52" s="58"/>
      <c r="P52" s="58"/>
      <c r="Q52" s="59"/>
      <c r="R52" s="60" t="s">
        <v>57</v>
      </c>
      <c r="S52" s="55"/>
      <c r="T52" s="55"/>
      <c r="U52" s="55"/>
      <c r="V52" s="56"/>
      <c r="W52" s="61" t="s">
        <v>387</v>
      </c>
      <c r="X52" s="62"/>
      <c r="Y52" s="62"/>
      <c r="Z52" s="62"/>
      <c r="AA52" s="62"/>
      <c r="AB52" s="62"/>
      <c r="AC52" s="62"/>
      <c r="AD52" s="62"/>
      <c r="AE52" s="62"/>
      <c r="AF52" s="62"/>
      <c r="AG52" s="62"/>
      <c r="AH52" s="62"/>
      <c r="AI52" s="62"/>
      <c r="AJ52" s="62"/>
      <c r="AK52" s="63"/>
      <c r="AL52" s="60" t="s">
        <v>58</v>
      </c>
      <c r="AM52" s="55"/>
      <c r="AN52" s="55"/>
      <c r="AO52" s="55"/>
      <c r="AP52" s="55"/>
      <c r="AQ52" s="55"/>
      <c r="AR52" s="56"/>
      <c r="AS52" s="64" t="s">
        <v>391</v>
      </c>
      <c r="AT52" s="65"/>
      <c r="AU52" s="65"/>
      <c r="AV52" s="65"/>
      <c r="AW52" s="65"/>
      <c r="AX52" s="65"/>
      <c r="AY52" s="66"/>
    </row>
    <row r="53" spans="1:51" ht="15" customHeight="1">
      <c r="A53" s="67" t="s">
        <v>379</v>
      </c>
      <c r="B53" s="68"/>
      <c r="C53" s="68"/>
      <c r="D53" s="68"/>
      <c r="E53" s="68"/>
      <c r="F53" s="69"/>
      <c r="G53" s="76" t="s">
        <v>13</v>
      </c>
      <c r="H53" s="77"/>
      <c r="I53" s="77"/>
      <c r="J53" s="77"/>
      <c r="K53" s="77"/>
      <c r="L53" s="77"/>
      <c r="M53" s="77"/>
      <c r="N53" s="78"/>
      <c r="O53" s="82" t="s">
        <v>142</v>
      </c>
      <c r="P53" s="83"/>
      <c r="Q53" s="83"/>
      <c r="R53" s="83"/>
      <c r="S53" s="83"/>
      <c r="T53" s="83"/>
      <c r="U53" s="83"/>
      <c r="V53" s="84"/>
      <c r="W53" s="88" t="s">
        <v>180</v>
      </c>
      <c r="X53" s="89"/>
      <c r="Y53" s="89"/>
      <c r="Z53" s="89"/>
      <c r="AA53" s="89"/>
      <c r="AB53" s="89"/>
      <c r="AC53" s="89"/>
      <c r="AD53" s="90"/>
      <c r="AE53" s="91" t="s">
        <v>150</v>
      </c>
      <c r="AF53" s="92"/>
      <c r="AG53" s="92"/>
      <c r="AH53" s="92"/>
      <c r="AI53" s="92"/>
      <c r="AJ53" s="92"/>
      <c r="AK53" s="93"/>
      <c r="AL53" s="94" t="s">
        <v>256</v>
      </c>
      <c r="AM53" s="77"/>
      <c r="AN53" s="77"/>
      <c r="AO53" s="77"/>
      <c r="AP53" s="77"/>
      <c r="AQ53" s="77"/>
      <c r="AR53" s="78"/>
      <c r="AS53" s="96">
        <v>5000</v>
      </c>
      <c r="AT53" s="97"/>
      <c r="AU53" s="97"/>
      <c r="AV53" s="97"/>
      <c r="AW53" s="97"/>
      <c r="AX53" s="97"/>
      <c r="AY53" s="98"/>
    </row>
    <row r="54" spans="1:51" ht="15" customHeight="1">
      <c r="A54" s="70"/>
      <c r="B54" s="71"/>
      <c r="C54" s="71"/>
      <c r="D54" s="71"/>
      <c r="E54" s="71"/>
      <c r="F54" s="72"/>
      <c r="G54" s="79"/>
      <c r="H54" s="80"/>
      <c r="I54" s="80"/>
      <c r="J54" s="80"/>
      <c r="K54" s="80"/>
      <c r="L54" s="80"/>
      <c r="M54" s="80"/>
      <c r="N54" s="81"/>
      <c r="O54" s="85"/>
      <c r="P54" s="86"/>
      <c r="Q54" s="86"/>
      <c r="R54" s="86"/>
      <c r="S54" s="86"/>
      <c r="T54" s="86"/>
      <c r="U54" s="86"/>
      <c r="V54" s="87"/>
      <c r="W54" s="102" t="s">
        <v>56</v>
      </c>
      <c r="X54" s="103"/>
      <c r="Y54" s="103"/>
      <c r="Z54" s="103"/>
      <c r="AA54" s="103"/>
      <c r="AB54" s="103"/>
      <c r="AC54" s="103"/>
      <c r="AD54" s="104"/>
      <c r="AE54" s="105" t="s">
        <v>155</v>
      </c>
      <c r="AF54" s="106"/>
      <c r="AG54" s="106"/>
      <c r="AH54" s="106"/>
      <c r="AI54" s="106"/>
      <c r="AJ54" s="106"/>
      <c r="AK54" s="107"/>
      <c r="AL54" s="95"/>
      <c r="AM54" s="80"/>
      <c r="AN54" s="80"/>
      <c r="AO54" s="80"/>
      <c r="AP54" s="80"/>
      <c r="AQ54" s="80"/>
      <c r="AR54" s="81"/>
      <c r="AS54" s="99"/>
      <c r="AT54" s="100"/>
      <c r="AU54" s="100"/>
      <c r="AV54" s="100"/>
      <c r="AW54" s="100"/>
      <c r="AX54" s="100"/>
      <c r="AY54" s="101"/>
    </row>
    <row r="55" spans="1:51" ht="35.1" customHeight="1">
      <c r="A55" s="73"/>
      <c r="B55" s="74"/>
      <c r="C55" s="74"/>
      <c r="D55" s="74"/>
      <c r="E55" s="74"/>
      <c r="F55" s="75"/>
      <c r="G55" s="54" t="s">
        <v>49</v>
      </c>
      <c r="H55" s="55"/>
      <c r="I55" s="55"/>
      <c r="J55" s="55"/>
      <c r="K55" s="55"/>
      <c r="L55" s="55"/>
      <c r="M55" s="55"/>
      <c r="N55" s="56"/>
      <c r="O55" s="82" t="s">
        <v>169</v>
      </c>
      <c r="P55" s="83"/>
      <c r="Q55" s="83"/>
      <c r="R55" s="83"/>
      <c r="S55" s="83"/>
      <c r="T55" s="83"/>
      <c r="U55" s="83"/>
      <c r="V55" s="84"/>
      <c r="W55" s="94" t="s">
        <v>255</v>
      </c>
      <c r="X55" s="77"/>
      <c r="Y55" s="77"/>
      <c r="Z55" s="77"/>
      <c r="AA55" s="77"/>
      <c r="AB55" s="77"/>
      <c r="AC55" s="77"/>
      <c r="AD55" s="78"/>
      <c r="AE55" s="108" t="s">
        <v>426</v>
      </c>
      <c r="AF55" s="109"/>
      <c r="AG55" s="109"/>
      <c r="AH55" s="109"/>
      <c r="AI55" s="109"/>
      <c r="AJ55" s="109"/>
      <c r="AK55" s="110"/>
      <c r="AL55" s="60" t="s">
        <v>43</v>
      </c>
      <c r="AM55" s="55"/>
      <c r="AN55" s="55"/>
      <c r="AO55" s="55"/>
      <c r="AP55" s="55"/>
      <c r="AQ55" s="55"/>
      <c r="AR55" s="56"/>
      <c r="AS55" s="82" t="s">
        <v>172</v>
      </c>
      <c r="AT55" s="83"/>
      <c r="AU55" s="83"/>
      <c r="AV55" s="83"/>
      <c r="AW55" s="83"/>
      <c r="AX55" s="83"/>
      <c r="AY55" s="111"/>
    </row>
    <row r="56" spans="1:51" ht="35.1" customHeight="1" thickBot="1">
      <c r="A56" s="51" t="s">
        <v>183</v>
      </c>
      <c r="B56" s="52"/>
      <c r="C56" s="52"/>
      <c r="D56" s="52"/>
      <c r="E56" s="52"/>
      <c r="F56" s="53"/>
      <c r="G56" s="54" t="s">
        <v>59</v>
      </c>
      <c r="H56" s="55"/>
      <c r="I56" s="55"/>
      <c r="J56" s="55"/>
      <c r="K56" s="56"/>
      <c r="L56" s="57" t="s">
        <v>143</v>
      </c>
      <c r="M56" s="58"/>
      <c r="N56" s="58"/>
      <c r="O56" s="58"/>
      <c r="P56" s="58"/>
      <c r="Q56" s="59"/>
      <c r="R56" s="60" t="s">
        <v>57</v>
      </c>
      <c r="S56" s="55"/>
      <c r="T56" s="55"/>
      <c r="U56" s="55"/>
      <c r="V56" s="56"/>
      <c r="W56" s="61" t="s">
        <v>387</v>
      </c>
      <c r="X56" s="62"/>
      <c r="Y56" s="62"/>
      <c r="Z56" s="62"/>
      <c r="AA56" s="62"/>
      <c r="AB56" s="62"/>
      <c r="AC56" s="62"/>
      <c r="AD56" s="62"/>
      <c r="AE56" s="62"/>
      <c r="AF56" s="62"/>
      <c r="AG56" s="62"/>
      <c r="AH56" s="62"/>
      <c r="AI56" s="62"/>
      <c r="AJ56" s="62"/>
      <c r="AK56" s="63"/>
      <c r="AL56" s="60" t="s">
        <v>58</v>
      </c>
      <c r="AM56" s="55"/>
      <c r="AN56" s="55"/>
      <c r="AO56" s="55"/>
      <c r="AP56" s="55"/>
      <c r="AQ56" s="55"/>
      <c r="AR56" s="56"/>
      <c r="AS56" s="64" t="s">
        <v>390</v>
      </c>
      <c r="AT56" s="65"/>
      <c r="AU56" s="65"/>
      <c r="AV56" s="65"/>
      <c r="AW56" s="65"/>
      <c r="AX56" s="65"/>
      <c r="AY56" s="66"/>
    </row>
    <row r="57" spans="1:51" ht="15" customHeight="1">
      <c r="A57" s="67" t="s">
        <v>380</v>
      </c>
      <c r="B57" s="68"/>
      <c r="C57" s="68"/>
      <c r="D57" s="68"/>
      <c r="E57" s="68"/>
      <c r="F57" s="69"/>
      <c r="G57" s="76" t="s">
        <v>13</v>
      </c>
      <c r="H57" s="77"/>
      <c r="I57" s="77"/>
      <c r="J57" s="77"/>
      <c r="K57" s="77"/>
      <c r="L57" s="77"/>
      <c r="M57" s="77"/>
      <c r="N57" s="78"/>
      <c r="O57" s="82" t="s">
        <v>143</v>
      </c>
      <c r="P57" s="83"/>
      <c r="Q57" s="83"/>
      <c r="R57" s="83"/>
      <c r="S57" s="83"/>
      <c r="T57" s="83"/>
      <c r="U57" s="83"/>
      <c r="V57" s="84"/>
      <c r="W57" s="88" t="s">
        <v>180</v>
      </c>
      <c r="X57" s="89"/>
      <c r="Y57" s="89"/>
      <c r="Z57" s="89"/>
      <c r="AA57" s="89"/>
      <c r="AB57" s="89"/>
      <c r="AC57" s="89"/>
      <c r="AD57" s="90"/>
      <c r="AE57" s="91" t="s">
        <v>147</v>
      </c>
      <c r="AF57" s="92"/>
      <c r="AG57" s="92"/>
      <c r="AH57" s="92"/>
      <c r="AI57" s="92"/>
      <c r="AJ57" s="92"/>
      <c r="AK57" s="93"/>
      <c r="AL57" s="94" t="s">
        <v>256</v>
      </c>
      <c r="AM57" s="77"/>
      <c r="AN57" s="77"/>
      <c r="AO57" s="77"/>
      <c r="AP57" s="77"/>
      <c r="AQ57" s="77"/>
      <c r="AR57" s="78"/>
      <c r="AS57" s="96">
        <v>97210</v>
      </c>
      <c r="AT57" s="97"/>
      <c r="AU57" s="97"/>
      <c r="AV57" s="97"/>
      <c r="AW57" s="97"/>
      <c r="AX57" s="97"/>
      <c r="AY57" s="98"/>
    </row>
    <row r="58" spans="1:51" ht="15" customHeight="1">
      <c r="A58" s="70"/>
      <c r="B58" s="71"/>
      <c r="C58" s="71"/>
      <c r="D58" s="71"/>
      <c r="E58" s="71"/>
      <c r="F58" s="72"/>
      <c r="G58" s="79"/>
      <c r="H58" s="80"/>
      <c r="I58" s="80"/>
      <c r="J58" s="80"/>
      <c r="K58" s="80"/>
      <c r="L58" s="80"/>
      <c r="M58" s="80"/>
      <c r="N58" s="81"/>
      <c r="O58" s="85"/>
      <c r="P58" s="86"/>
      <c r="Q58" s="86"/>
      <c r="R58" s="86"/>
      <c r="S58" s="86"/>
      <c r="T58" s="86"/>
      <c r="U58" s="86"/>
      <c r="V58" s="87"/>
      <c r="W58" s="102" t="s">
        <v>56</v>
      </c>
      <c r="X58" s="103"/>
      <c r="Y58" s="103"/>
      <c r="Z58" s="103"/>
      <c r="AA58" s="103"/>
      <c r="AB58" s="103"/>
      <c r="AC58" s="103"/>
      <c r="AD58" s="104"/>
      <c r="AE58" s="105" t="s">
        <v>155</v>
      </c>
      <c r="AF58" s="106"/>
      <c r="AG58" s="106"/>
      <c r="AH58" s="106"/>
      <c r="AI58" s="106"/>
      <c r="AJ58" s="106"/>
      <c r="AK58" s="107"/>
      <c r="AL58" s="95"/>
      <c r="AM58" s="80"/>
      <c r="AN58" s="80"/>
      <c r="AO58" s="80"/>
      <c r="AP58" s="80"/>
      <c r="AQ58" s="80"/>
      <c r="AR58" s="81"/>
      <c r="AS58" s="99"/>
      <c r="AT58" s="100"/>
      <c r="AU58" s="100"/>
      <c r="AV58" s="100"/>
      <c r="AW58" s="100"/>
      <c r="AX58" s="100"/>
      <c r="AY58" s="101"/>
    </row>
    <row r="59" spans="1:51" ht="35.1" customHeight="1">
      <c r="A59" s="73"/>
      <c r="B59" s="74"/>
      <c r="C59" s="74"/>
      <c r="D59" s="74"/>
      <c r="E59" s="74"/>
      <c r="F59" s="75"/>
      <c r="G59" s="54" t="s">
        <v>49</v>
      </c>
      <c r="H59" s="55"/>
      <c r="I59" s="55"/>
      <c r="J59" s="55"/>
      <c r="K59" s="55"/>
      <c r="L59" s="55"/>
      <c r="M59" s="55"/>
      <c r="N59" s="56"/>
      <c r="O59" s="82" t="s">
        <v>169</v>
      </c>
      <c r="P59" s="83"/>
      <c r="Q59" s="83"/>
      <c r="R59" s="83"/>
      <c r="S59" s="83"/>
      <c r="T59" s="83"/>
      <c r="U59" s="83"/>
      <c r="V59" s="84"/>
      <c r="W59" s="94" t="s">
        <v>255</v>
      </c>
      <c r="X59" s="77"/>
      <c r="Y59" s="77"/>
      <c r="Z59" s="77"/>
      <c r="AA59" s="77"/>
      <c r="AB59" s="77"/>
      <c r="AC59" s="77"/>
      <c r="AD59" s="78"/>
      <c r="AE59" s="108" t="s">
        <v>426</v>
      </c>
      <c r="AF59" s="109"/>
      <c r="AG59" s="109"/>
      <c r="AH59" s="109"/>
      <c r="AI59" s="109"/>
      <c r="AJ59" s="109"/>
      <c r="AK59" s="110"/>
      <c r="AL59" s="60" t="s">
        <v>43</v>
      </c>
      <c r="AM59" s="55"/>
      <c r="AN59" s="55"/>
      <c r="AO59" s="55"/>
      <c r="AP59" s="55"/>
      <c r="AQ59" s="55"/>
      <c r="AR59" s="56"/>
      <c r="AS59" s="82" t="s">
        <v>172</v>
      </c>
      <c r="AT59" s="83"/>
      <c r="AU59" s="83"/>
      <c r="AV59" s="83"/>
      <c r="AW59" s="83"/>
      <c r="AX59" s="83"/>
      <c r="AY59" s="111"/>
    </row>
    <row r="60" spans="1:51" ht="35.1" customHeight="1" thickBot="1">
      <c r="A60" s="51" t="s">
        <v>183</v>
      </c>
      <c r="B60" s="52"/>
      <c r="C60" s="52"/>
      <c r="D60" s="52"/>
      <c r="E60" s="52"/>
      <c r="F60" s="53"/>
      <c r="G60" s="54" t="s">
        <v>59</v>
      </c>
      <c r="H60" s="55"/>
      <c r="I60" s="55"/>
      <c r="J60" s="55"/>
      <c r="K60" s="56"/>
      <c r="L60" s="57" t="s">
        <v>143</v>
      </c>
      <c r="M60" s="58"/>
      <c r="N60" s="58"/>
      <c r="O60" s="58"/>
      <c r="P60" s="58"/>
      <c r="Q60" s="59"/>
      <c r="R60" s="60" t="s">
        <v>57</v>
      </c>
      <c r="S60" s="55"/>
      <c r="T60" s="55"/>
      <c r="U60" s="55"/>
      <c r="V60" s="56"/>
      <c r="W60" s="61" t="s">
        <v>387</v>
      </c>
      <c r="X60" s="62"/>
      <c r="Y60" s="62"/>
      <c r="Z60" s="62"/>
      <c r="AA60" s="62"/>
      <c r="AB60" s="62"/>
      <c r="AC60" s="62"/>
      <c r="AD60" s="62"/>
      <c r="AE60" s="62"/>
      <c r="AF60" s="62"/>
      <c r="AG60" s="62"/>
      <c r="AH60" s="62"/>
      <c r="AI60" s="62"/>
      <c r="AJ60" s="62"/>
      <c r="AK60" s="63"/>
      <c r="AL60" s="60" t="s">
        <v>58</v>
      </c>
      <c r="AM60" s="55"/>
      <c r="AN60" s="55"/>
      <c r="AO60" s="55"/>
      <c r="AP60" s="55"/>
      <c r="AQ60" s="55"/>
      <c r="AR60" s="56"/>
      <c r="AS60" s="64" t="s">
        <v>390</v>
      </c>
      <c r="AT60" s="65"/>
      <c r="AU60" s="65"/>
      <c r="AV60" s="65"/>
      <c r="AW60" s="65"/>
      <c r="AX60" s="65"/>
      <c r="AY60" s="66"/>
    </row>
    <row r="61" spans="1:51" ht="15" customHeight="1">
      <c r="A61" s="67" t="s">
        <v>381</v>
      </c>
      <c r="B61" s="68"/>
      <c r="C61" s="68"/>
      <c r="D61" s="68"/>
      <c r="E61" s="68"/>
      <c r="F61" s="69"/>
      <c r="G61" s="76" t="s">
        <v>13</v>
      </c>
      <c r="H61" s="77"/>
      <c r="I61" s="77"/>
      <c r="J61" s="77"/>
      <c r="K61" s="77"/>
      <c r="L61" s="77"/>
      <c r="M61" s="77"/>
      <c r="N61" s="78"/>
      <c r="O61" s="82" t="s">
        <v>144</v>
      </c>
      <c r="P61" s="83"/>
      <c r="Q61" s="83"/>
      <c r="R61" s="83"/>
      <c r="S61" s="83"/>
      <c r="T61" s="83"/>
      <c r="U61" s="83"/>
      <c r="V61" s="84"/>
      <c r="W61" s="88" t="s">
        <v>180</v>
      </c>
      <c r="X61" s="89"/>
      <c r="Y61" s="89"/>
      <c r="Z61" s="89"/>
      <c r="AA61" s="89"/>
      <c r="AB61" s="89"/>
      <c r="AC61" s="89"/>
      <c r="AD61" s="90"/>
      <c r="AE61" s="91" t="s">
        <v>147</v>
      </c>
      <c r="AF61" s="92"/>
      <c r="AG61" s="92"/>
      <c r="AH61" s="92"/>
      <c r="AI61" s="92"/>
      <c r="AJ61" s="92"/>
      <c r="AK61" s="93"/>
      <c r="AL61" s="94" t="s">
        <v>256</v>
      </c>
      <c r="AM61" s="77"/>
      <c r="AN61" s="77"/>
      <c r="AO61" s="77"/>
      <c r="AP61" s="77"/>
      <c r="AQ61" s="77"/>
      <c r="AR61" s="78"/>
      <c r="AS61" s="96">
        <v>97924</v>
      </c>
      <c r="AT61" s="97"/>
      <c r="AU61" s="97"/>
      <c r="AV61" s="97"/>
      <c r="AW61" s="97"/>
      <c r="AX61" s="97"/>
      <c r="AY61" s="98"/>
    </row>
    <row r="62" spans="1:51" ht="15" customHeight="1">
      <c r="A62" s="70"/>
      <c r="B62" s="71"/>
      <c r="C62" s="71"/>
      <c r="D62" s="71"/>
      <c r="E62" s="71"/>
      <c r="F62" s="72"/>
      <c r="G62" s="79"/>
      <c r="H62" s="80"/>
      <c r="I62" s="80"/>
      <c r="J62" s="80"/>
      <c r="K62" s="80"/>
      <c r="L62" s="80"/>
      <c r="M62" s="80"/>
      <c r="N62" s="81"/>
      <c r="O62" s="85"/>
      <c r="P62" s="86"/>
      <c r="Q62" s="86"/>
      <c r="R62" s="86"/>
      <c r="S62" s="86"/>
      <c r="T62" s="86"/>
      <c r="U62" s="86"/>
      <c r="V62" s="87"/>
      <c r="W62" s="102" t="s">
        <v>56</v>
      </c>
      <c r="X62" s="103"/>
      <c r="Y62" s="103"/>
      <c r="Z62" s="103"/>
      <c r="AA62" s="103"/>
      <c r="AB62" s="103"/>
      <c r="AC62" s="103"/>
      <c r="AD62" s="104"/>
      <c r="AE62" s="105" t="s">
        <v>155</v>
      </c>
      <c r="AF62" s="106"/>
      <c r="AG62" s="106"/>
      <c r="AH62" s="106"/>
      <c r="AI62" s="106"/>
      <c r="AJ62" s="106"/>
      <c r="AK62" s="107"/>
      <c r="AL62" s="95"/>
      <c r="AM62" s="80"/>
      <c r="AN62" s="80"/>
      <c r="AO62" s="80"/>
      <c r="AP62" s="80"/>
      <c r="AQ62" s="80"/>
      <c r="AR62" s="81"/>
      <c r="AS62" s="99"/>
      <c r="AT62" s="100"/>
      <c r="AU62" s="100"/>
      <c r="AV62" s="100"/>
      <c r="AW62" s="100"/>
      <c r="AX62" s="100"/>
      <c r="AY62" s="101"/>
    </row>
    <row r="63" spans="1:51" ht="35.1" customHeight="1">
      <c r="A63" s="73"/>
      <c r="B63" s="74"/>
      <c r="C63" s="74"/>
      <c r="D63" s="74"/>
      <c r="E63" s="74"/>
      <c r="F63" s="75"/>
      <c r="G63" s="54" t="s">
        <v>49</v>
      </c>
      <c r="H63" s="55"/>
      <c r="I63" s="55"/>
      <c r="J63" s="55"/>
      <c r="K63" s="55"/>
      <c r="L63" s="55"/>
      <c r="M63" s="55"/>
      <c r="N63" s="56"/>
      <c r="O63" s="82" t="s">
        <v>169</v>
      </c>
      <c r="P63" s="83"/>
      <c r="Q63" s="83"/>
      <c r="R63" s="83"/>
      <c r="S63" s="83"/>
      <c r="T63" s="83"/>
      <c r="U63" s="83"/>
      <c r="V63" s="84"/>
      <c r="W63" s="94" t="s">
        <v>255</v>
      </c>
      <c r="X63" s="77"/>
      <c r="Y63" s="77"/>
      <c r="Z63" s="77"/>
      <c r="AA63" s="77"/>
      <c r="AB63" s="77"/>
      <c r="AC63" s="77"/>
      <c r="AD63" s="78"/>
      <c r="AE63" s="108" t="s">
        <v>426</v>
      </c>
      <c r="AF63" s="109"/>
      <c r="AG63" s="109"/>
      <c r="AH63" s="109"/>
      <c r="AI63" s="109"/>
      <c r="AJ63" s="109"/>
      <c r="AK63" s="110"/>
      <c r="AL63" s="60" t="s">
        <v>43</v>
      </c>
      <c r="AM63" s="55"/>
      <c r="AN63" s="55"/>
      <c r="AO63" s="55"/>
      <c r="AP63" s="55"/>
      <c r="AQ63" s="55"/>
      <c r="AR63" s="56"/>
      <c r="AS63" s="82" t="s">
        <v>172</v>
      </c>
      <c r="AT63" s="83"/>
      <c r="AU63" s="83"/>
      <c r="AV63" s="83"/>
      <c r="AW63" s="83"/>
      <c r="AX63" s="83"/>
      <c r="AY63" s="111"/>
    </row>
    <row r="64" spans="1:51" ht="35.1" customHeight="1" thickBot="1">
      <c r="A64" s="51" t="s">
        <v>183</v>
      </c>
      <c r="B64" s="52"/>
      <c r="C64" s="52"/>
      <c r="D64" s="52"/>
      <c r="E64" s="52"/>
      <c r="F64" s="53"/>
      <c r="G64" s="54" t="s">
        <v>59</v>
      </c>
      <c r="H64" s="55"/>
      <c r="I64" s="55"/>
      <c r="J64" s="55"/>
      <c r="K64" s="56"/>
      <c r="L64" s="57" t="s">
        <v>144</v>
      </c>
      <c r="M64" s="58"/>
      <c r="N64" s="58"/>
      <c r="O64" s="58"/>
      <c r="P64" s="58"/>
      <c r="Q64" s="59"/>
      <c r="R64" s="60" t="s">
        <v>57</v>
      </c>
      <c r="S64" s="55"/>
      <c r="T64" s="55"/>
      <c r="U64" s="55"/>
      <c r="V64" s="56"/>
      <c r="W64" s="61" t="s">
        <v>387</v>
      </c>
      <c r="X64" s="62"/>
      <c r="Y64" s="62"/>
      <c r="Z64" s="62"/>
      <c r="AA64" s="62"/>
      <c r="AB64" s="62"/>
      <c r="AC64" s="62"/>
      <c r="AD64" s="62"/>
      <c r="AE64" s="62"/>
      <c r="AF64" s="62"/>
      <c r="AG64" s="62"/>
      <c r="AH64" s="62"/>
      <c r="AI64" s="62"/>
      <c r="AJ64" s="62"/>
      <c r="AK64" s="63"/>
      <c r="AL64" s="60" t="s">
        <v>58</v>
      </c>
      <c r="AM64" s="55"/>
      <c r="AN64" s="55"/>
      <c r="AO64" s="55"/>
      <c r="AP64" s="55"/>
      <c r="AQ64" s="55"/>
      <c r="AR64" s="56"/>
      <c r="AS64" s="64" t="s">
        <v>390</v>
      </c>
      <c r="AT64" s="65"/>
      <c r="AU64" s="65"/>
      <c r="AV64" s="65"/>
      <c r="AW64" s="65"/>
      <c r="AX64" s="65"/>
      <c r="AY64" s="66"/>
    </row>
    <row r="65" spans="1:51" ht="15" customHeight="1">
      <c r="A65" s="67" t="s">
        <v>382</v>
      </c>
      <c r="B65" s="68"/>
      <c r="C65" s="68"/>
      <c r="D65" s="68"/>
      <c r="E65" s="68"/>
      <c r="F65" s="69"/>
      <c r="G65" s="76" t="s">
        <v>13</v>
      </c>
      <c r="H65" s="77"/>
      <c r="I65" s="77"/>
      <c r="J65" s="77"/>
      <c r="K65" s="77"/>
      <c r="L65" s="77"/>
      <c r="M65" s="77"/>
      <c r="N65" s="78"/>
      <c r="O65" s="82" t="s">
        <v>145</v>
      </c>
      <c r="P65" s="83"/>
      <c r="Q65" s="83"/>
      <c r="R65" s="83"/>
      <c r="S65" s="83"/>
      <c r="T65" s="83"/>
      <c r="U65" s="83"/>
      <c r="V65" s="84"/>
      <c r="W65" s="88" t="s">
        <v>180</v>
      </c>
      <c r="X65" s="89"/>
      <c r="Y65" s="89"/>
      <c r="Z65" s="89"/>
      <c r="AA65" s="89"/>
      <c r="AB65" s="89"/>
      <c r="AC65" s="89"/>
      <c r="AD65" s="90"/>
      <c r="AE65" s="91" t="s">
        <v>147</v>
      </c>
      <c r="AF65" s="92"/>
      <c r="AG65" s="92"/>
      <c r="AH65" s="92"/>
      <c r="AI65" s="92"/>
      <c r="AJ65" s="92"/>
      <c r="AK65" s="93"/>
      <c r="AL65" s="94" t="s">
        <v>256</v>
      </c>
      <c r="AM65" s="77"/>
      <c r="AN65" s="77"/>
      <c r="AO65" s="77"/>
      <c r="AP65" s="77"/>
      <c r="AQ65" s="77"/>
      <c r="AR65" s="78"/>
      <c r="AS65" s="96">
        <v>97924</v>
      </c>
      <c r="AT65" s="97"/>
      <c r="AU65" s="97"/>
      <c r="AV65" s="97"/>
      <c r="AW65" s="97"/>
      <c r="AX65" s="97"/>
      <c r="AY65" s="98"/>
    </row>
    <row r="66" spans="1:51" ht="15" customHeight="1">
      <c r="A66" s="70"/>
      <c r="B66" s="71"/>
      <c r="C66" s="71"/>
      <c r="D66" s="71"/>
      <c r="E66" s="71"/>
      <c r="F66" s="72"/>
      <c r="G66" s="79"/>
      <c r="H66" s="80"/>
      <c r="I66" s="80"/>
      <c r="J66" s="80"/>
      <c r="K66" s="80"/>
      <c r="L66" s="80"/>
      <c r="M66" s="80"/>
      <c r="N66" s="81"/>
      <c r="O66" s="85"/>
      <c r="P66" s="86"/>
      <c r="Q66" s="86"/>
      <c r="R66" s="86"/>
      <c r="S66" s="86"/>
      <c r="T66" s="86"/>
      <c r="U66" s="86"/>
      <c r="V66" s="87"/>
      <c r="W66" s="102" t="s">
        <v>56</v>
      </c>
      <c r="X66" s="103"/>
      <c r="Y66" s="103"/>
      <c r="Z66" s="103"/>
      <c r="AA66" s="103"/>
      <c r="AB66" s="103"/>
      <c r="AC66" s="103"/>
      <c r="AD66" s="104"/>
      <c r="AE66" s="105" t="s">
        <v>155</v>
      </c>
      <c r="AF66" s="106"/>
      <c r="AG66" s="106"/>
      <c r="AH66" s="106"/>
      <c r="AI66" s="106"/>
      <c r="AJ66" s="106"/>
      <c r="AK66" s="107"/>
      <c r="AL66" s="95"/>
      <c r="AM66" s="80"/>
      <c r="AN66" s="80"/>
      <c r="AO66" s="80"/>
      <c r="AP66" s="80"/>
      <c r="AQ66" s="80"/>
      <c r="AR66" s="81"/>
      <c r="AS66" s="99"/>
      <c r="AT66" s="100"/>
      <c r="AU66" s="100"/>
      <c r="AV66" s="100"/>
      <c r="AW66" s="100"/>
      <c r="AX66" s="100"/>
      <c r="AY66" s="101"/>
    </row>
    <row r="67" spans="1:51" ht="35.1" customHeight="1">
      <c r="A67" s="73"/>
      <c r="B67" s="74"/>
      <c r="C67" s="74"/>
      <c r="D67" s="74"/>
      <c r="E67" s="74"/>
      <c r="F67" s="75"/>
      <c r="G67" s="54" t="s">
        <v>49</v>
      </c>
      <c r="H67" s="55"/>
      <c r="I67" s="55"/>
      <c r="J67" s="55"/>
      <c r="K67" s="55"/>
      <c r="L67" s="55"/>
      <c r="M67" s="55"/>
      <c r="N67" s="56"/>
      <c r="O67" s="82" t="s">
        <v>169</v>
      </c>
      <c r="P67" s="83"/>
      <c r="Q67" s="83"/>
      <c r="R67" s="83"/>
      <c r="S67" s="83"/>
      <c r="T67" s="83"/>
      <c r="U67" s="83"/>
      <c r="V67" s="84"/>
      <c r="W67" s="94" t="s">
        <v>255</v>
      </c>
      <c r="X67" s="77"/>
      <c r="Y67" s="77"/>
      <c r="Z67" s="77"/>
      <c r="AA67" s="77"/>
      <c r="AB67" s="77"/>
      <c r="AC67" s="77"/>
      <c r="AD67" s="78"/>
      <c r="AE67" s="108" t="s">
        <v>426</v>
      </c>
      <c r="AF67" s="109"/>
      <c r="AG67" s="109"/>
      <c r="AH67" s="109"/>
      <c r="AI67" s="109"/>
      <c r="AJ67" s="109"/>
      <c r="AK67" s="110"/>
      <c r="AL67" s="60" t="s">
        <v>43</v>
      </c>
      <c r="AM67" s="55"/>
      <c r="AN67" s="55"/>
      <c r="AO67" s="55"/>
      <c r="AP67" s="55"/>
      <c r="AQ67" s="55"/>
      <c r="AR67" s="56"/>
      <c r="AS67" s="82" t="s">
        <v>172</v>
      </c>
      <c r="AT67" s="83"/>
      <c r="AU67" s="83"/>
      <c r="AV67" s="83"/>
      <c r="AW67" s="83"/>
      <c r="AX67" s="83"/>
      <c r="AY67" s="111"/>
    </row>
    <row r="68" spans="1:51" ht="35.1" customHeight="1">
      <c r="A68" s="51" t="s">
        <v>183</v>
      </c>
      <c r="B68" s="52"/>
      <c r="C68" s="52"/>
      <c r="D68" s="52"/>
      <c r="E68" s="52"/>
      <c r="F68" s="53"/>
      <c r="G68" s="54" t="s">
        <v>59</v>
      </c>
      <c r="H68" s="55"/>
      <c r="I68" s="55"/>
      <c r="J68" s="55"/>
      <c r="K68" s="56"/>
      <c r="L68" s="57" t="s">
        <v>145</v>
      </c>
      <c r="M68" s="58"/>
      <c r="N68" s="58"/>
      <c r="O68" s="58"/>
      <c r="P68" s="58"/>
      <c r="Q68" s="59"/>
      <c r="R68" s="60" t="s">
        <v>57</v>
      </c>
      <c r="S68" s="55"/>
      <c r="T68" s="55"/>
      <c r="U68" s="55"/>
      <c r="V68" s="56"/>
      <c r="W68" s="61" t="s">
        <v>387</v>
      </c>
      <c r="X68" s="62"/>
      <c r="Y68" s="62"/>
      <c r="Z68" s="62"/>
      <c r="AA68" s="62"/>
      <c r="AB68" s="62"/>
      <c r="AC68" s="62"/>
      <c r="AD68" s="62"/>
      <c r="AE68" s="62"/>
      <c r="AF68" s="62"/>
      <c r="AG68" s="62"/>
      <c r="AH68" s="62"/>
      <c r="AI68" s="62"/>
      <c r="AJ68" s="62"/>
      <c r="AK68" s="63"/>
      <c r="AL68" s="60" t="s">
        <v>58</v>
      </c>
      <c r="AM68" s="55"/>
      <c r="AN68" s="55"/>
      <c r="AO68" s="55"/>
      <c r="AP68" s="55"/>
      <c r="AQ68" s="55"/>
      <c r="AR68" s="56"/>
      <c r="AS68" s="57" t="s">
        <v>389</v>
      </c>
      <c r="AT68" s="58"/>
      <c r="AU68" s="58"/>
      <c r="AV68" s="58"/>
      <c r="AW68" s="58"/>
      <c r="AX68" s="58"/>
      <c r="AY68" s="680"/>
    </row>
    <row r="69" spans="1:51" ht="15" customHeight="1">
      <c r="A69" s="67" t="s">
        <v>383</v>
      </c>
      <c r="B69" s="68"/>
      <c r="C69" s="68"/>
      <c r="D69" s="68"/>
      <c r="E69" s="68"/>
      <c r="F69" s="69"/>
      <c r="G69" s="76" t="s">
        <v>13</v>
      </c>
      <c r="H69" s="77"/>
      <c r="I69" s="77"/>
      <c r="J69" s="77"/>
      <c r="K69" s="77"/>
      <c r="L69" s="77"/>
      <c r="M69" s="77"/>
      <c r="N69" s="78"/>
      <c r="O69" s="82" t="s">
        <v>145</v>
      </c>
      <c r="P69" s="83"/>
      <c r="Q69" s="83"/>
      <c r="R69" s="83"/>
      <c r="S69" s="83"/>
      <c r="T69" s="83"/>
      <c r="U69" s="83"/>
      <c r="V69" s="84"/>
      <c r="W69" s="88" t="s">
        <v>180</v>
      </c>
      <c r="X69" s="89"/>
      <c r="Y69" s="89"/>
      <c r="Z69" s="89"/>
      <c r="AA69" s="89"/>
      <c r="AB69" s="89"/>
      <c r="AC69" s="89"/>
      <c r="AD69" s="90"/>
      <c r="AE69" s="91" t="s">
        <v>149</v>
      </c>
      <c r="AF69" s="92"/>
      <c r="AG69" s="92"/>
      <c r="AH69" s="92"/>
      <c r="AI69" s="92"/>
      <c r="AJ69" s="92"/>
      <c r="AK69" s="93"/>
      <c r="AL69" s="94" t="s">
        <v>256</v>
      </c>
      <c r="AM69" s="77"/>
      <c r="AN69" s="77"/>
      <c r="AO69" s="77"/>
      <c r="AP69" s="77"/>
      <c r="AQ69" s="77"/>
      <c r="AR69" s="78"/>
      <c r="AS69" s="96">
        <v>11000</v>
      </c>
      <c r="AT69" s="97"/>
      <c r="AU69" s="97"/>
      <c r="AV69" s="97"/>
      <c r="AW69" s="97"/>
      <c r="AX69" s="97"/>
      <c r="AY69" s="98"/>
    </row>
    <row r="70" spans="1:51" ht="15" customHeight="1">
      <c r="A70" s="70"/>
      <c r="B70" s="71"/>
      <c r="C70" s="71"/>
      <c r="D70" s="71"/>
      <c r="E70" s="71"/>
      <c r="F70" s="72"/>
      <c r="G70" s="79"/>
      <c r="H70" s="80"/>
      <c r="I70" s="80"/>
      <c r="J70" s="80"/>
      <c r="K70" s="80"/>
      <c r="L70" s="80"/>
      <c r="M70" s="80"/>
      <c r="N70" s="81"/>
      <c r="O70" s="85"/>
      <c r="P70" s="86"/>
      <c r="Q70" s="86"/>
      <c r="R70" s="86"/>
      <c r="S70" s="86"/>
      <c r="T70" s="86"/>
      <c r="U70" s="86"/>
      <c r="V70" s="87"/>
      <c r="W70" s="102" t="s">
        <v>56</v>
      </c>
      <c r="X70" s="103"/>
      <c r="Y70" s="103"/>
      <c r="Z70" s="103"/>
      <c r="AA70" s="103"/>
      <c r="AB70" s="103"/>
      <c r="AC70" s="103"/>
      <c r="AD70" s="104"/>
      <c r="AE70" s="105" t="s">
        <v>155</v>
      </c>
      <c r="AF70" s="106"/>
      <c r="AG70" s="106"/>
      <c r="AH70" s="106"/>
      <c r="AI70" s="106"/>
      <c r="AJ70" s="106"/>
      <c r="AK70" s="107"/>
      <c r="AL70" s="95"/>
      <c r="AM70" s="80"/>
      <c r="AN70" s="80"/>
      <c r="AO70" s="80"/>
      <c r="AP70" s="80"/>
      <c r="AQ70" s="80"/>
      <c r="AR70" s="81"/>
      <c r="AS70" s="99"/>
      <c r="AT70" s="100"/>
      <c r="AU70" s="100"/>
      <c r="AV70" s="100"/>
      <c r="AW70" s="100"/>
      <c r="AX70" s="100"/>
      <c r="AY70" s="101"/>
    </row>
    <row r="71" spans="1:51" ht="35.1" customHeight="1">
      <c r="A71" s="73"/>
      <c r="B71" s="74"/>
      <c r="C71" s="74"/>
      <c r="D71" s="74"/>
      <c r="E71" s="74"/>
      <c r="F71" s="75"/>
      <c r="G71" s="54" t="s">
        <v>49</v>
      </c>
      <c r="H71" s="55"/>
      <c r="I71" s="55"/>
      <c r="J71" s="55"/>
      <c r="K71" s="55"/>
      <c r="L71" s="55"/>
      <c r="M71" s="55"/>
      <c r="N71" s="56"/>
      <c r="O71" s="82" t="s">
        <v>169</v>
      </c>
      <c r="P71" s="83"/>
      <c r="Q71" s="83"/>
      <c r="R71" s="83"/>
      <c r="S71" s="83"/>
      <c r="T71" s="83"/>
      <c r="U71" s="83"/>
      <c r="V71" s="84"/>
      <c r="W71" s="94" t="s">
        <v>255</v>
      </c>
      <c r="X71" s="77"/>
      <c r="Y71" s="77"/>
      <c r="Z71" s="77"/>
      <c r="AA71" s="77"/>
      <c r="AB71" s="77"/>
      <c r="AC71" s="77"/>
      <c r="AD71" s="78"/>
      <c r="AE71" s="108" t="s">
        <v>426</v>
      </c>
      <c r="AF71" s="109"/>
      <c r="AG71" s="109"/>
      <c r="AH71" s="109"/>
      <c r="AI71" s="109"/>
      <c r="AJ71" s="109"/>
      <c r="AK71" s="110"/>
      <c r="AL71" s="60" t="s">
        <v>43</v>
      </c>
      <c r="AM71" s="55"/>
      <c r="AN71" s="55"/>
      <c r="AO71" s="55"/>
      <c r="AP71" s="55"/>
      <c r="AQ71" s="55"/>
      <c r="AR71" s="56"/>
      <c r="AS71" s="82" t="s">
        <v>172</v>
      </c>
      <c r="AT71" s="83"/>
      <c r="AU71" s="83"/>
      <c r="AV71" s="83"/>
      <c r="AW71" s="83"/>
      <c r="AX71" s="83"/>
      <c r="AY71" s="111"/>
    </row>
    <row r="72" spans="1:51" ht="35.1" customHeight="1">
      <c r="A72" s="51" t="s">
        <v>183</v>
      </c>
      <c r="B72" s="52"/>
      <c r="C72" s="52"/>
      <c r="D72" s="52"/>
      <c r="E72" s="52"/>
      <c r="F72" s="53"/>
      <c r="G72" s="54" t="s">
        <v>59</v>
      </c>
      <c r="H72" s="55"/>
      <c r="I72" s="55"/>
      <c r="J72" s="55"/>
      <c r="K72" s="56"/>
      <c r="L72" s="57" t="s">
        <v>146</v>
      </c>
      <c r="M72" s="58"/>
      <c r="N72" s="58"/>
      <c r="O72" s="58"/>
      <c r="P72" s="58"/>
      <c r="Q72" s="59"/>
      <c r="R72" s="60" t="s">
        <v>57</v>
      </c>
      <c r="S72" s="55"/>
      <c r="T72" s="55"/>
      <c r="U72" s="55"/>
      <c r="V72" s="56"/>
      <c r="W72" s="61" t="s">
        <v>387</v>
      </c>
      <c r="X72" s="62"/>
      <c r="Y72" s="62"/>
      <c r="Z72" s="62"/>
      <c r="AA72" s="62"/>
      <c r="AB72" s="62"/>
      <c r="AC72" s="62"/>
      <c r="AD72" s="62"/>
      <c r="AE72" s="62"/>
      <c r="AF72" s="62"/>
      <c r="AG72" s="62"/>
      <c r="AH72" s="62"/>
      <c r="AI72" s="62"/>
      <c r="AJ72" s="62"/>
      <c r="AK72" s="63"/>
      <c r="AL72" s="60" t="s">
        <v>58</v>
      </c>
      <c r="AM72" s="55"/>
      <c r="AN72" s="55"/>
      <c r="AO72" s="55"/>
      <c r="AP72" s="55"/>
      <c r="AQ72" s="55"/>
      <c r="AR72" s="56"/>
      <c r="AS72" s="57" t="s">
        <v>388</v>
      </c>
      <c r="AT72" s="58"/>
      <c r="AU72" s="58"/>
      <c r="AV72" s="58"/>
      <c r="AW72" s="58"/>
      <c r="AX72" s="58"/>
      <c r="AY72" s="680"/>
    </row>
    <row r="73" spans="1:51" ht="15" customHeight="1">
      <c r="A73" s="67" t="s">
        <v>384</v>
      </c>
      <c r="B73" s="68"/>
      <c r="C73" s="68"/>
      <c r="D73" s="68"/>
      <c r="E73" s="68"/>
      <c r="F73" s="69"/>
      <c r="G73" s="76" t="s">
        <v>13</v>
      </c>
      <c r="H73" s="77"/>
      <c r="I73" s="77"/>
      <c r="J73" s="77"/>
      <c r="K73" s="77"/>
      <c r="L73" s="77"/>
      <c r="M73" s="77"/>
      <c r="N73" s="78"/>
      <c r="O73" s="82" t="s">
        <v>146</v>
      </c>
      <c r="P73" s="83"/>
      <c r="Q73" s="83"/>
      <c r="R73" s="83"/>
      <c r="S73" s="83"/>
      <c r="T73" s="83"/>
      <c r="U73" s="83"/>
      <c r="V73" s="84"/>
      <c r="W73" s="88" t="s">
        <v>180</v>
      </c>
      <c r="X73" s="89"/>
      <c r="Y73" s="89"/>
      <c r="Z73" s="89"/>
      <c r="AA73" s="89"/>
      <c r="AB73" s="89"/>
      <c r="AC73" s="89"/>
      <c r="AD73" s="90"/>
      <c r="AE73" s="91" t="s">
        <v>147</v>
      </c>
      <c r="AF73" s="92"/>
      <c r="AG73" s="92"/>
      <c r="AH73" s="92"/>
      <c r="AI73" s="92"/>
      <c r="AJ73" s="92"/>
      <c r="AK73" s="93"/>
      <c r="AL73" s="94" t="s">
        <v>256</v>
      </c>
      <c r="AM73" s="77"/>
      <c r="AN73" s="77"/>
      <c r="AO73" s="77"/>
      <c r="AP73" s="77"/>
      <c r="AQ73" s="77"/>
      <c r="AR73" s="78"/>
      <c r="AS73" s="96">
        <v>97924</v>
      </c>
      <c r="AT73" s="97"/>
      <c r="AU73" s="97"/>
      <c r="AV73" s="97"/>
      <c r="AW73" s="97"/>
      <c r="AX73" s="97"/>
      <c r="AY73" s="98"/>
    </row>
    <row r="74" spans="1:51" ht="15" customHeight="1">
      <c r="A74" s="70"/>
      <c r="B74" s="71"/>
      <c r="C74" s="71"/>
      <c r="D74" s="71"/>
      <c r="E74" s="71"/>
      <c r="F74" s="72"/>
      <c r="G74" s="79"/>
      <c r="H74" s="80"/>
      <c r="I74" s="80"/>
      <c r="J74" s="80"/>
      <c r="K74" s="80"/>
      <c r="L74" s="80"/>
      <c r="M74" s="80"/>
      <c r="N74" s="81"/>
      <c r="O74" s="85"/>
      <c r="P74" s="86"/>
      <c r="Q74" s="86"/>
      <c r="R74" s="86"/>
      <c r="S74" s="86"/>
      <c r="T74" s="86"/>
      <c r="U74" s="86"/>
      <c r="V74" s="87"/>
      <c r="W74" s="102" t="s">
        <v>56</v>
      </c>
      <c r="X74" s="103"/>
      <c r="Y74" s="103"/>
      <c r="Z74" s="103"/>
      <c r="AA74" s="103"/>
      <c r="AB74" s="103"/>
      <c r="AC74" s="103"/>
      <c r="AD74" s="104"/>
      <c r="AE74" s="105" t="s">
        <v>155</v>
      </c>
      <c r="AF74" s="106"/>
      <c r="AG74" s="106"/>
      <c r="AH74" s="106"/>
      <c r="AI74" s="106"/>
      <c r="AJ74" s="106"/>
      <c r="AK74" s="107"/>
      <c r="AL74" s="95"/>
      <c r="AM74" s="80"/>
      <c r="AN74" s="80"/>
      <c r="AO74" s="80"/>
      <c r="AP74" s="80"/>
      <c r="AQ74" s="80"/>
      <c r="AR74" s="81"/>
      <c r="AS74" s="99"/>
      <c r="AT74" s="100"/>
      <c r="AU74" s="100"/>
      <c r="AV74" s="100"/>
      <c r="AW74" s="100"/>
      <c r="AX74" s="100"/>
      <c r="AY74" s="101"/>
    </row>
    <row r="75" spans="1:51" ht="35.1" customHeight="1">
      <c r="A75" s="73"/>
      <c r="B75" s="74"/>
      <c r="C75" s="74"/>
      <c r="D75" s="74"/>
      <c r="E75" s="74"/>
      <c r="F75" s="75"/>
      <c r="G75" s="54" t="s">
        <v>49</v>
      </c>
      <c r="H75" s="55"/>
      <c r="I75" s="55"/>
      <c r="J75" s="55"/>
      <c r="K75" s="55"/>
      <c r="L75" s="55"/>
      <c r="M75" s="55"/>
      <c r="N75" s="56"/>
      <c r="O75" s="82" t="s">
        <v>169</v>
      </c>
      <c r="P75" s="83"/>
      <c r="Q75" s="83"/>
      <c r="R75" s="83"/>
      <c r="S75" s="83"/>
      <c r="T75" s="83"/>
      <c r="U75" s="83"/>
      <c r="V75" s="84"/>
      <c r="W75" s="94" t="s">
        <v>255</v>
      </c>
      <c r="X75" s="77"/>
      <c r="Y75" s="77"/>
      <c r="Z75" s="77"/>
      <c r="AA75" s="77"/>
      <c r="AB75" s="77"/>
      <c r="AC75" s="77"/>
      <c r="AD75" s="78"/>
      <c r="AE75" s="108" t="s">
        <v>426</v>
      </c>
      <c r="AF75" s="109"/>
      <c r="AG75" s="109"/>
      <c r="AH75" s="109"/>
      <c r="AI75" s="109"/>
      <c r="AJ75" s="109"/>
      <c r="AK75" s="110"/>
      <c r="AL75" s="60" t="s">
        <v>43</v>
      </c>
      <c r="AM75" s="55"/>
      <c r="AN75" s="55"/>
      <c r="AO75" s="55"/>
      <c r="AP75" s="55"/>
      <c r="AQ75" s="55"/>
      <c r="AR75" s="56"/>
      <c r="AS75" s="82" t="s">
        <v>172</v>
      </c>
      <c r="AT75" s="83"/>
      <c r="AU75" s="83"/>
      <c r="AV75" s="83"/>
      <c r="AW75" s="83"/>
      <c r="AX75" s="83"/>
      <c r="AY75" s="111"/>
    </row>
    <row r="76" spans="1:51" ht="35.1" customHeight="1">
      <c r="A76" s="51" t="s">
        <v>183</v>
      </c>
      <c r="B76" s="52"/>
      <c r="C76" s="52"/>
      <c r="D76" s="52"/>
      <c r="E76" s="52"/>
      <c r="F76" s="53"/>
      <c r="G76" s="54" t="s">
        <v>59</v>
      </c>
      <c r="H76" s="55"/>
      <c r="I76" s="55"/>
      <c r="J76" s="55"/>
      <c r="K76" s="56"/>
      <c r="L76" s="57" t="s">
        <v>146</v>
      </c>
      <c r="M76" s="58"/>
      <c r="N76" s="58"/>
      <c r="O76" s="58"/>
      <c r="P76" s="58"/>
      <c r="Q76" s="59"/>
      <c r="R76" s="60" t="s">
        <v>57</v>
      </c>
      <c r="S76" s="55"/>
      <c r="T76" s="55"/>
      <c r="U76" s="55"/>
      <c r="V76" s="56"/>
      <c r="W76" s="61" t="s">
        <v>387</v>
      </c>
      <c r="X76" s="62"/>
      <c r="Y76" s="62"/>
      <c r="Z76" s="62"/>
      <c r="AA76" s="62"/>
      <c r="AB76" s="62"/>
      <c r="AC76" s="62"/>
      <c r="AD76" s="62"/>
      <c r="AE76" s="62"/>
      <c r="AF76" s="62"/>
      <c r="AG76" s="62"/>
      <c r="AH76" s="62"/>
      <c r="AI76" s="62"/>
      <c r="AJ76" s="62"/>
      <c r="AK76" s="63"/>
      <c r="AL76" s="60" t="s">
        <v>58</v>
      </c>
      <c r="AM76" s="55"/>
      <c r="AN76" s="55"/>
      <c r="AO76" s="55"/>
      <c r="AP76" s="55"/>
      <c r="AQ76" s="55"/>
      <c r="AR76" s="56"/>
      <c r="AS76" s="57" t="s">
        <v>388</v>
      </c>
      <c r="AT76" s="58"/>
      <c r="AU76" s="58"/>
      <c r="AV76" s="58"/>
      <c r="AW76" s="58"/>
      <c r="AX76" s="58"/>
      <c r="AY76" s="680"/>
    </row>
    <row r="77" spans="1:51" ht="15" customHeight="1">
      <c r="A77" s="67" t="s">
        <v>385</v>
      </c>
      <c r="B77" s="68"/>
      <c r="C77" s="68"/>
      <c r="D77" s="68"/>
      <c r="E77" s="68"/>
      <c r="F77" s="69"/>
      <c r="G77" s="76" t="s">
        <v>13</v>
      </c>
      <c r="H77" s="77"/>
      <c r="I77" s="77"/>
      <c r="J77" s="77"/>
      <c r="K77" s="77"/>
      <c r="L77" s="77"/>
      <c r="M77" s="77"/>
      <c r="N77" s="78"/>
      <c r="O77" s="82" t="s">
        <v>146</v>
      </c>
      <c r="P77" s="83"/>
      <c r="Q77" s="83"/>
      <c r="R77" s="83"/>
      <c r="S77" s="83"/>
      <c r="T77" s="83"/>
      <c r="U77" s="83"/>
      <c r="V77" s="84"/>
      <c r="W77" s="88" t="s">
        <v>180</v>
      </c>
      <c r="X77" s="89"/>
      <c r="Y77" s="89"/>
      <c r="Z77" s="89"/>
      <c r="AA77" s="89"/>
      <c r="AB77" s="89"/>
      <c r="AC77" s="89"/>
      <c r="AD77" s="90"/>
      <c r="AE77" s="91" t="s">
        <v>150</v>
      </c>
      <c r="AF77" s="92"/>
      <c r="AG77" s="92"/>
      <c r="AH77" s="92"/>
      <c r="AI77" s="92"/>
      <c r="AJ77" s="92"/>
      <c r="AK77" s="93"/>
      <c r="AL77" s="94" t="s">
        <v>256</v>
      </c>
      <c r="AM77" s="77"/>
      <c r="AN77" s="77"/>
      <c r="AO77" s="77"/>
      <c r="AP77" s="77"/>
      <c r="AQ77" s="77"/>
      <c r="AR77" s="78"/>
      <c r="AS77" s="96">
        <v>15604</v>
      </c>
      <c r="AT77" s="97"/>
      <c r="AU77" s="97"/>
      <c r="AV77" s="97"/>
      <c r="AW77" s="97"/>
      <c r="AX77" s="97"/>
      <c r="AY77" s="98"/>
    </row>
    <row r="78" spans="1:51" ht="15" customHeight="1">
      <c r="A78" s="70"/>
      <c r="B78" s="71"/>
      <c r="C78" s="71"/>
      <c r="D78" s="71"/>
      <c r="E78" s="71"/>
      <c r="F78" s="72"/>
      <c r="G78" s="79"/>
      <c r="H78" s="80"/>
      <c r="I78" s="80"/>
      <c r="J78" s="80"/>
      <c r="K78" s="80"/>
      <c r="L78" s="80"/>
      <c r="M78" s="80"/>
      <c r="N78" s="81"/>
      <c r="O78" s="85"/>
      <c r="P78" s="86"/>
      <c r="Q78" s="86"/>
      <c r="R78" s="86"/>
      <c r="S78" s="86"/>
      <c r="T78" s="86"/>
      <c r="U78" s="86"/>
      <c r="V78" s="87"/>
      <c r="W78" s="102" t="s">
        <v>56</v>
      </c>
      <c r="X78" s="103"/>
      <c r="Y78" s="103"/>
      <c r="Z78" s="103"/>
      <c r="AA78" s="103"/>
      <c r="AB78" s="103"/>
      <c r="AC78" s="103"/>
      <c r="AD78" s="104"/>
      <c r="AE78" s="105" t="s">
        <v>155</v>
      </c>
      <c r="AF78" s="106"/>
      <c r="AG78" s="106"/>
      <c r="AH78" s="106"/>
      <c r="AI78" s="106"/>
      <c r="AJ78" s="106"/>
      <c r="AK78" s="107"/>
      <c r="AL78" s="95"/>
      <c r="AM78" s="80"/>
      <c r="AN78" s="80"/>
      <c r="AO78" s="80"/>
      <c r="AP78" s="80"/>
      <c r="AQ78" s="80"/>
      <c r="AR78" s="81"/>
      <c r="AS78" s="99"/>
      <c r="AT78" s="100"/>
      <c r="AU78" s="100"/>
      <c r="AV78" s="100"/>
      <c r="AW78" s="100"/>
      <c r="AX78" s="100"/>
      <c r="AY78" s="101"/>
    </row>
    <row r="79" spans="1:51" ht="35.1" customHeight="1">
      <c r="A79" s="73"/>
      <c r="B79" s="74"/>
      <c r="C79" s="74"/>
      <c r="D79" s="74"/>
      <c r="E79" s="74"/>
      <c r="F79" s="75"/>
      <c r="G79" s="54" t="s">
        <v>49</v>
      </c>
      <c r="H79" s="55"/>
      <c r="I79" s="55"/>
      <c r="J79" s="55"/>
      <c r="K79" s="55"/>
      <c r="L79" s="55"/>
      <c r="M79" s="55"/>
      <c r="N79" s="56"/>
      <c r="O79" s="82" t="s">
        <v>169</v>
      </c>
      <c r="P79" s="83"/>
      <c r="Q79" s="83"/>
      <c r="R79" s="83"/>
      <c r="S79" s="83"/>
      <c r="T79" s="83"/>
      <c r="U79" s="83"/>
      <c r="V79" s="84"/>
      <c r="W79" s="94" t="s">
        <v>255</v>
      </c>
      <c r="X79" s="77"/>
      <c r="Y79" s="77"/>
      <c r="Z79" s="77"/>
      <c r="AA79" s="77"/>
      <c r="AB79" s="77"/>
      <c r="AC79" s="77"/>
      <c r="AD79" s="78"/>
      <c r="AE79" s="108" t="s">
        <v>426</v>
      </c>
      <c r="AF79" s="109"/>
      <c r="AG79" s="109"/>
      <c r="AH79" s="109"/>
      <c r="AI79" s="109"/>
      <c r="AJ79" s="109"/>
      <c r="AK79" s="110"/>
      <c r="AL79" s="60" t="s">
        <v>43</v>
      </c>
      <c r="AM79" s="55"/>
      <c r="AN79" s="55"/>
      <c r="AO79" s="55"/>
      <c r="AP79" s="55"/>
      <c r="AQ79" s="55"/>
      <c r="AR79" s="56"/>
      <c r="AS79" s="82" t="s">
        <v>172</v>
      </c>
      <c r="AT79" s="83"/>
      <c r="AU79" s="83"/>
      <c r="AV79" s="83"/>
      <c r="AW79" s="83"/>
      <c r="AX79" s="83"/>
      <c r="AY79" s="111"/>
    </row>
    <row r="80" spans="1:51" ht="35.1" customHeight="1">
      <c r="A80" s="51" t="s">
        <v>183</v>
      </c>
      <c r="B80" s="52"/>
      <c r="C80" s="52"/>
      <c r="D80" s="52"/>
      <c r="E80" s="52"/>
      <c r="F80" s="53"/>
      <c r="G80" s="54" t="s">
        <v>59</v>
      </c>
      <c r="H80" s="55"/>
      <c r="I80" s="55"/>
      <c r="J80" s="55"/>
      <c r="K80" s="56"/>
      <c r="L80" s="57" t="s">
        <v>146</v>
      </c>
      <c r="M80" s="58"/>
      <c r="N80" s="58"/>
      <c r="O80" s="58"/>
      <c r="P80" s="58"/>
      <c r="Q80" s="59"/>
      <c r="R80" s="60" t="s">
        <v>57</v>
      </c>
      <c r="S80" s="55"/>
      <c r="T80" s="55"/>
      <c r="U80" s="55"/>
      <c r="V80" s="56"/>
      <c r="W80" s="61" t="s">
        <v>387</v>
      </c>
      <c r="X80" s="62"/>
      <c r="Y80" s="62"/>
      <c r="Z80" s="62"/>
      <c r="AA80" s="62"/>
      <c r="AB80" s="62"/>
      <c r="AC80" s="62"/>
      <c r="AD80" s="62"/>
      <c r="AE80" s="62"/>
      <c r="AF80" s="62"/>
      <c r="AG80" s="62"/>
      <c r="AH80" s="62"/>
      <c r="AI80" s="62"/>
      <c r="AJ80" s="62"/>
      <c r="AK80" s="63"/>
      <c r="AL80" s="60" t="s">
        <v>58</v>
      </c>
      <c r="AM80" s="55"/>
      <c r="AN80" s="55"/>
      <c r="AO80" s="55"/>
      <c r="AP80" s="55"/>
      <c r="AQ80" s="55"/>
      <c r="AR80" s="56"/>
      <c r="AS80" s="57" t="s">
        <v>388</v>
      </c>
      <c r="AT80" s="58"/>
      <c r="AU80" s="58"/>
      <c r="AV80" s="58"/>
      <c r="AW80" s="58"/>
      <c r="AX80" s="58"/>
      <c r="AY80" s="680"/>
    </row>
    <row r="81" spans="1:51" ht="15" customHeight="1">
      <c r="A81" s="67" t="s">
        <v>386</v>
      </c>
      <c r="B81" s="68"/>
      <c r="C81" s="68"/>
      <c r="D81" s="68"/>
      <c r="E81" s="68"/>
      <c r="F81" s="69"/>
      <c r="G81" s="774" t="s">
        <v>13</v>
      </c>
      <c r="H81" s="696"/>
      <c r="I81" s="696"/>
      <c r="J81" s="696"/>
      <c r="K81" s="696"/>
      <c r="L81" s="696"/>
      <c r="M81" s="696"/>
      <c r="N81" s="697"/>
      <c r="O81" s="775" t="s">
        <v>221</v>
      </c>
      <c r="P81" s="776"/>
      <c r="Q81" s="776"/>
      <c r="R81" s="776"/>
      <c r="S81" s="776"/>
      <c r="T81" s="776"/>
      <c r="U81" s="776"/>
      <c r="V81" s="777"/>
      <c r="W81" s="698" t="s">
        <v>180</v>
      </c>
      <c r="X81" s="699"/>
      <c r="Y81" s="699"/>
      <c r="Z81" s="699"/>
      <c r="AA81" s="699"/>
      <c r="AB81" s="699"/>
      <c r="AC81" s="699"/>
      <c r="AD81" s="700"/>
      <c r="AE81" s="692" t="s">
        <v>147</v>
      </c>
      <c r="AF81" s="693"/>
      <c r="AG81" s="693"/>
      <c r="AH81" s="693"/>
      <c r="AI81" s="693"/>
      <c r="AJ81" s="693"/>
      <c r="AK81" s="694"/>
      <c r="AL81" s="695" t="s">
        <v>256</v>
      </c>
      <c r="AM81" s="696"/>
      <c r="AN81" s="696"/>
      <c r="AO81" s="696"/>
      <c r="AP81" s="696"/>
      <c r="AQ81" s="696"/>
      <c r="AR81" s="697"/>
      <c r="AS81" s="591">
        <v>104774</v>
      </c>
      <c r="AT81" s="592"/>
      <c r="AU81" s="592"/>
      <c r="AV81" s="592"/>
      <c r="AW81" s="592"/>
      <c r="AX81" s="592"/>
      <c r="AY81" s="593"/>
    </row>
    <row r="82" spans="1:51" ht="15" customHeight="1">
      <c r="A82" s="70"/>
      <c r="B82" s="71"/>
      <c r="C82" s="71"/>
      <c r="D82" s="71"/>
      <c r="E82" s="71"/>
      <c r="F82" s="72"/>
      <c r="G82" s="79"/>
      <c r="H82" s="80"/>
      <c r="I82" s="80"/>
      <c r="J82" s="80"/>
      <c r="K82" s="80"/>
      <c r="L82" s="80"/>
      <c r="M82" s="80"/>
      <c r="N82" s="81"/>
      <c r="O82" s="85"/>
      <c r="P82" s="86"/>
      <c r="Q82" s="86"/>
      <c r="R82" s="86"/>
      <c r="S82" s="86"/>
      <c r="T82" s="86"/>
      <c r="U82" s="86"/>
      <c r="V82" s="87"/>
      <c r="W82" s="102" t="s">
        <v>56</v>
      </c>
      <c r="X82" s="103"/>
      <c r="Y82" s="103"/>
      <c r="Z82" s="103"/>
      <c r="AA82" s="103"/>
      <c r="AB82" s="103"/>
      <c r="AC82" s="103"/>
      <c r="AD82" s="104"/>
      <c r="AE82" s="105" t="s">
        <v>155</v>
      </c>
      <c r="AF82" s="106"/>
      <c r="AG82" s="106"/>
      <c r="AH82" s="106"/>
      <c r="AI82" s="106"/>
      <c r="AJ82" s="106"/>
      <c r="AK82" s="107"/>
      <c r="AL82" s="95"/>
      <c r="AM82" s="80"/>
      <c r="AN82" s="80"/>
      <c r="AO82" s="80"/>
      <c r="AP82" s="80"/>
      <c r="AQ82" s="80"/>
      <c r="AR82" s="81"/>
      <c r="AS82" s="99"/>
      <c r="AT82" s="100"/>
      <c r="AU82" s="100"/>
      <c r="AV82" s="100"/>
      <c r="AW82" s="100"/>
      <c r="AX82" s="100"/>
      <c r="AY82" s="101"/>
    </row>
    <row r="83" spans="1:51" ht="30" customHeight="1">
      <c r="A83" s="73"/>
      <c r="B83" s="74"/>
      <c r="C83" s="74"/>
      <c r="D83" s="74"/>
      <c r="E83" s="74"/>
      <c r="F83" s="75"/>
      <c r="G83" s="54" t="s">
        <v>49</v>
      </c>
      <c r="H83" s="55"/>
      <c r="I83" s="55"/>
      <c r="J83" s="55"/>
      <c r="K83" s="55"/>
      <c r="L83" s="55"/>
      <c r="M83" s="55"/>
      <c r="N83" s="56"/>
      <c r="O83" s="82" t="s">
        <v>169</v>
      </c>
      <c r="P83" s="83"/>
      <c r="Q83" s="83"/>
      <c r="R83" s="83"/>
      <c r="S83" s="83"/>
      <c r="T83" s="83"/>
      <c r="U83" s="83"/>
      <c r="V83" s="84"/>
      <c r="W83" s="94" t="s">
        <v>255</v>
      </c>
      <c r="X83" s="77"/>
      <c r="Y83" s="77"/>
      <c r="Z83" s="77"/>
      <c r="AA83" s="77"/>
      <c r="AB83" s="77"/>
      <c r="AC83" s="77"/>
      <c r="AD83" s="78"/>
      <c r="AE83" s="108" t="s">
        <v>426</v>
      </c>
      <c r="AF83" s="109"/>
      <c r="AG83" s="109"/>
      <c r="AH83" s="109"/>
      <c r="AI83" s="109"/>
      <c r="AJ83" s="109"/>
      <c r="AK83" s="110"/>
      <c r="AL83" s="60" t="s">
        <v>43</v>
      </c>
      <c r="AM83" s="55"/>
      <c r="AN83" s="55"/>
      <c r="AO83" s="55"/>
      <c r="AP83" s="55"/>
      <c r="AQ83" s="55"/>
      <c r="AR83" s="56"/>
      <c r="AS83" s="82" t="s">
        <v>172</v>
      </c>
      <c r="AT83" s="83"/>
      <c r="AU83" s="83"/>
      <c r="AV83" s="83"/>
      <c r="AW83" s="83"/>
      <c r="AX83" s="83"/>
      <c r="AY83" s="111"/>
    </row>
    <row r="84" spans="1:51" ht="35.1" customHeight="1" thickBot="1">
      <c r="A84" s="343" t="s">
        <v>183</v>
      </c>
      <c r="B84" s="344"/>
      <c r="C84" s="344"/>
      <c r="D84" s="344"/>
      <c r="E84" s="344"/>
      <c r="F84" s="345"/>
      <c r="G84" s="346" t="s">
        <v>59</v>
      </c>
      <c r="H84" s="347"/>
      <c r="I84" s="347"/>
      <c r="J84" s="347"/>
      <c r="K84" s="348"/>
      <c r="L84" s="349" t="s">
        <v>221</v>
      </c>
      <c r="M84" s="65"/>
      <c r="N84" s="65"/>
      <c r="O84" s="65"/>
      <c r="P84" s="65"/>
      <c r="Q84" s="350"/>
      <c r="R84" s="351" t="s">
        <v>57</v>
      </c>
      <c r="S84" s="347"/>
      <c r="T84" s="347"/>
      <c r="U84" s="347"/>
      <c r="V84" s="348"/>
      <c r="W84" s="352" t="s">
        <v>451</v>
      </c>
      <c r="X84" s="353"/>
      <c r="Y84" s="353"/>
      <c r="Z84" s="353"/>
      <c r="AA84" s="353"/>
      <c r="AB84" s="353"/>
      <c r="AC84" s="353"/>
      <c r="AD84" s="353"/>
      <c r="AE84" s="353"/>
      <c r="AF84" s="353"/>
      <c r="AG84" s="353"/>
      <c r="AH84" s="353"/>
      <c r="AI84" s="353"/>
      <c r="AJ84" s="353"/>
      <c r="AK84" s="354"/>
      <c r="AL84" s="351" t="s">
        <v>58</v>
      </c>
      <c r="AM84" s="347"/>
      <c r="AN84" s="347"/>
      <c r="AO84" s="347"/>
      <c r="AP84" s="347"/>
      <c r="AQ84" s="347"/>
      <c r="AR84" s="348"/>
      <c r="AS84" s="349" t="s">
        <v>452</v>
      </c>
      <c r="AT84" s="65"/>
      <c r="AU84" s="65"/>
      <c r="AV84" s="65"/>
      <c r="AW84" s="65"/>
      <c r="AX84" s="65"/>
      <c r="AY84" s="66"/>
    </row>
    <row r="85" spans="1:51" ht="30" customHeight="1">
      <c r="A85" s="67" t="s">
        <v>50</v>
      </c>
      <c r="B85" s="68"/>
      <c r="C85" s="68"/>
      <c r="D85" s="68"/>
      <c r="E85" s="68"/>
      <c r="F85" s="69"/>
      <c r="G85" s="79" t="s">
        <v>12</v>
      </c>
      <c r="H85" s="80"/>
      <c r="I85" s="80"/>
      <c r="J85" s="80"/>
      <c r="K85" s="80"/>
      <c r="L85" s="80"/>
      <c r="M85" s="80"/>
      <c r="N85" s="81"/>
      <c r="O85" s="85"/>
      <c r="P85" s="86"/>
      <c r="Q85" s="86"/>
      <c r="R85" s="86"/>
      <c r="S85" s="86"/>
      <c r="T85" s="86"/>
      <c r="U85" s="86"/>
      <c r="V85" s="86"/>
      <c r="W85" s="86"/>
      <c r="X85" s="86"/>
      <c r="Y85" s="86"/>
      <c r="Z85" s="86"/>
      <c r="AA85" s="86"/>
      <c r="AB85" s="86"/>
      <c r="AC85" s="86"/>
      <c r="AD85" s="86"/>
      <c r="AE85" s="86"/>
      <c r="AF85" s="86"/>
      <c r="AG85" s="86"/>
      <c r="AH85" s="86"/>
      <c r="AI85" s="86"/>
      <c r="AJ85" s="86"/>
      <c r="AK85" s="87"/>
      <c r="AL85" s="664" t="s">
        <v>257</v>
      </c>
      <c r="AM85" s="665"/>
      <c r="AN85" s="665"/>
      <c r="AO85" s="665"/>
      <c r="AP85" s="665"/>
      <c r="AQ85" s="665"/>
      <c r="AR85" s="666"/>
      <c r="AS85" s="99"/>
      <c r="AT85" s="100"/>
      <c r="AU85" s="100"/>
      <c r="AV85" s="100"/>
      <c r="AW85" s="100"/>
      <c r="AX85" s="100"/>
      <c r="AY85" s="101"/>
    </row>
    <row r="86" spans="1:51" ht="30" customHeight="1" thickBot="1">
      <c r="A86" s="322"/>
      <c r="B86" s="323"/>
      <c r="C86" s="323"/>
      <c r="D86" s="323"/>
      <c r="E86" s="323"/>
      <c r="F86" s="324"/>
      <c r="G86" s="346" t="s">
        <v>21</v>
      </c>
      <c r="H86" s="347"/>
      <c r="I86" s="347"/>
      <c r="J86" s="347"/>
      <c r="K86" s="347"/>
      <c r="L86" s="347"/>
      <c r="M86" s="347"/>
      <c r="N86" s="348"/>
      <c r="O86" s="588"/>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90"/>
    </row>
    <row r="87" spans="1:51" ht="13.5" customHeight="1">
      <c r="A87" s="319" t="s">
        <v>18</v>
      </c>
      <c r="B87" s="320"/>
      <c r="C87" s="320"/>
      <c r="D87" s="320"/>
      <c r="E87" s="320"/>
      <c r="F87" s="321"/>
      <c r="G87" s="800" t="s">
        <v>175</v>
      </c>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2"/>
    </row>
    <row r="88" spans="1:51" ht="30" customHeight="1">
      <c r="A88" s="70"/>
      <c r="B88" s="71"/>
      <c r="C88" s="71"/>
      <c r="D88" s="71"/>
      <c r="E88" s="71"/>
      <c r="F88" s="72"/>
      <c r="G88" s="794" t="s">
        <v>458</v>
      </c>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6"/>
    </row>
    <row r="89" spans="1:51">
      <c r="A89" s="70"/>
      <c r="B89" s="71"/>
      <c r="C89" s="71"/>
      <c r="D89" s="71"/>
      <c r="E89" s="71"/>
      <c r="F89" s="72"/>
      <c r="G89" s="737" t="s">
        <v>176</v>
      </c>
      <c r="H89" s="738"/>
      <c r="I89" s="738"/>
      <c r="J89" s="738"/>
      <c r="K89" s="738"/>
      <c r="L89" s="738"/>
      <c r="M89" s="738"/>
      <c r="N89" s="738"/>
      <c r="O89" s="738"/>
      <c r="P89" s="738"/>
      <c r="Q89" s="738"/>
      <c r="R89" s="738"/>
      <c r="S89" s="738"/>
      <c r="T89" s="738"/>
      <c r="U89" s="738"/>
      <c r="V89" s="738"/>
      <c r="W89" s="738"/>
      <c r="X89" s="738"/>
      <c r="Y89" s="738"/>
      <c r="Z89" s="738"/>
      <c r="AA89" s="738"/>
      <c r="AB89" s="738"/>
      <c r="AC89" s="738"/>
      <c r="AD89" s="738"/>
      <c r="AE89" s="738"/>
      <c r="AF89" s="738"/>
      <c r="AG89" s="738"/>
      <c r="AH89" s="738"/>
      <c r="AI89" s="738"/>
      <c r="AJ89" s="738"/>
      <c r="AK89" s="738"/>
      <c r="AL89" s="738"/>
      <c r="AM89" s="738"/>
      <c r="AN89" s="738"/>
      <c r="AO89" s="738"/>
      <c r="AP89" s="738"/>
      <c r="AQ89" s="738"/>
      <c r="AR89" s="738"/>
      <c r="AS89" s="738"/>
      <c r="AT89" s="738"/>
      <c r="AU89" s="738"/>
      <c r="AV89" s="738"/>
      <c r="AW89" s="738"/>
      <c r="AX89" s="738"/>
      <c r="AY89" s="739"/>
    </row>
    <row r="90" spans="1:51">
      <c r="A90" s="70"/>
      <c r="B90" s="71"/>
      <c r="C90" s="71"/>
      <c r="D90" s="71"/>
      <c r="E90" s="71"/>
      <c r="F90" s="72"/>
      <c r="G90" s="737"/>
      <c r="H90" s="916"/>
      <c r="I90" s="916"/>
      <c r="J90" s="916"/>
      <c r="K90" s="916"/>
      <c r="L90" s="916"/>
      <c r="M90" s="916"/>
      <c r="N90" s="916"/>
      <c r="O90" s="916"/>
      <c r="P90" s="916"/>
      <c r="Q90" s="916"/>
      <c r="R90" s="916"/>
      <c r="S90" s="916"/>
      <c r="T90" s="916"/>
      <c r="U90" s="916"/>
      <c r="V90" s="916"/>
      <c r="W90" s="916"/>
      <c r="X90" s="916"/>
      <c r="Y90" s="916"/>
      <c r="Z90" s="916"/>
      <c r="AA90" s="916"/>
      <c r="AB90" s="916"/>
      <c r="AC90" s="916"/>
      <c r="AD90" s="916"/>
      <c r="AE90" s="916"/>
      <c r="AF90" s="916"/>
      <c r="AG90" s="916"/>
      <c r="AH90" s="916"/>
      <c r="AI90" s="916"/>
      <c r="AJ90" s="916"/>
      <c r="AK90" s="916"/>
      <c r="AL90" s="916"/>
      <c r="AM90" s="916"/>
      <c r="AN90" s="916"/>
      <c r="AO90" s="916"/>
      <c r="AP90" s="916"/>
      <c r="AQ90" s="916"/>
      <c r="AR90" s="916"/>
      <c r="AS90" s="916"/>
      <c r="AT90" s="916"/>
      <c r="AU90" s="916"/>
      <c r="AV90" s="916"/>
      <c r="AW90" s="916"/>
      <c r="AX90" s="916"/>
      <c r="AY90" s="917"/>
    </row>
    <row r="91" spans="1:51" ht="30" customHeight="1">
      <c r="A91" s="70"/>
      <c r="B91" s="71"/>
      <c r="C91" s="71"/>
      <c r="D91" s="71"/>
      <c r="E91" s="71"/>
      <c r="F91" s="72"/>
      <c r="G91" s="794"/>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6"/>
    </row>
    <row r="92" spans="1:51">
      <c r="A92" s="70"/>
      <c r="B92" s="71"/>
      <c r="C92" s="71"/>
      <c r="D92" s="71"/>
      <c r="E92" s="71"/>
      <c r="F92" s="72"/>
      <c r="G92" s="797" t="s">
        <v>174</v>
      </c>
      <c r="H92" s="798"/>
      <c r="I92" s="798"/>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c r="AT92" s="798"/>
      <c r="AU92" s="798"/>
      <c r="AV92" s="798"/>
      <c r="AW92" s="798"/>
      <c r="AX92" s="798"/>
      <c r="AY92" s="799"/>
    </row>
    <row r="93" spans="1:51" ht="30" customHeight="1">
      <c r="A93" s="70"/>
      <c r="B93" s="71"/>
      <c r="C93" s="71"/>
      <c r="D93" s="71"/>
      <c r="E93" s="71"/>
      <c r="F93" s="72"/>
      <c r="G93" s="794" t="s">
        <v>459</v>
      </c>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6"/>
    </row>
    <row r="94" spans="1:51">
      <c r="A94" s="70"/>
      <c r="B94" s="71"/>
      <c r="C94" s="71"/>
      <c r="D94" s="71"/>
      <c r="E94" s="71"/>
      <c r="F94" s="72"/>
      <c r="G94" s="737" t="s">
        <v>177</v>
      </c>
      <c r="H94" s="738"/>
      <c r="I94" s="738"/>
      <c r="J94" s="738"/>
      <c r="K94" s="738"/>
      <c r="L94" s="738"/>
      <c r="M94" s="738"/>
      <c r="N94" s="738"/>
      <c r="O94" s="738"/>
      <c r="P94" s="738"/>
      <c r="Q94" s="738"/>
      <c r="R94" s="738"/>
      <c r="S94" s="738"/>
      <c r="T94" s="738"/>
      <c r="U94" s="738"/>
      <c r="V94" s="738"/>
      <c r="W94" s="738"/>
      <c r="X94" s="738"/>
      <c r="Y94" s="738"/>
      <c r="Z94" s="738"/>
      <c r="AA94" s="738"/>
      <c r="AB94" s="738"/>
      <c r="AC94" s="738"/>
      <c r="AD94" s="738"/>
      <c r="AE94" s="738"/>
      <c r="AF94" s="738"/>
      <c r="AG94" s="738"/>
      <c r="AH94" s="738"/>
      <c r="AI94" s="738"/>
      <c r="AJ94" s="738"/>
      <c r="AK94" s="738"/>
      <c r="AL94" s="738"/>
      <c r="AM94" s="738"/>
      <c r="AN94" s="738"/>
      <c r="AO94" s="738"/>
      <c r="AP94" s="738"/>
      <c r="AQ94" s="738"/>
      <c r="AR94" s="738"/>
      <c r="AS94" s="738"/>
      <c r="AT94" s="738"/>
      <c r="AU94" s="738"/>
      <c r="AV94" s="738"/>
      <c r="AW94" s="738"/>
      <c r="AX94" s="738"/>
      <c r="AY94" s="739"/>
    </row>
    <row r="95" spans="1:51" ht="46.95" customHeight="1" thickBot="1">
      <c r="A95" s="322"/>
      <c r="B95" s="323"/>
      <c r="C95" s="323"/>
      <c r="D95" s="323"/>
      <c r="E95" s="323"/>
      <c r="F95" s="324"/>
      <c r="G95" s="824"/>
      <c r="H95" s="825"/>
      <c r="I95" s="825"/>
      <c r="J95" s="825"/>
      <c r="K95" s="825"/>
      <c r="L95" s="825"/>
      <c r="M95" s="825"/>
      <c r="N95" s="825"/>
      <c r="O95" s="825"/>
      <c r="P95" s="825"/>
      <c r="Q95" s="825"/>
      <c r="R95" s="825"/>
      <c r="S95" s="825"/>
      <c r="T95" s="825"/>
      <c r="U95" s="825"/>
      <c r="V95" s="825"/>
      <c r="W95" s="825"/>
      <c r="X95" s="825"/>
      <c r="Y95" s="825"/>
      <c r="Z95" s="825"/>
      <c r="AA95" s="825"/>
      <c r="AB95" s="825"/>
      <c r="AC95" s="825"/>
      <c r="AD95" s="825"/>
      <c r="AE95" s="825"/>
      <c r="AF95" s="825"/>
      <c r="AG95" s="825"/>
      <c r="AH95" s="825"/>
      <c r="AI95" s="825"/>
      <c r="AJ95" s="825"/>
      <c r="AK95" s="825"/>
      <c r="AL95" s="825"/>
      <c r="AM95" s="825"/>
      <c r="AN95" s="825"/>
      <c r="AO95" s="825"/>
      <c r="AP95" s="825"/>
      <c r="AQ95" s="825"/>
      <c r="AR95" s="825"/>
      <c r="AS95" s="825"/>
      <c r="AT95" s="825"/>
      <c r="AU95" s="825"/>
      <c r="AV95" s="825"/>
      <c r="AW95" s="825"/>
      <c r="AX95" s="825"/>
      <c r="AY95" s="826"/>
    </row>
    <row r="96" spans="1:51" ht="60" customHeight="1" thickBot="1">
      <c r="A96" s="125" t="s">
        <v>299</v>
      </c>
      <c r="B96" s="126"/>
      <c r="C96" s="126"/>
      <c r="D96" s="126"/>
      <c r="E96" s="126"/>
      <c r="F96" s="127"/>
      <c r="G96" s="128" t="s">
        <v>401</v>
      </c>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30"/>
    </row>
    <row r="97" spans="1:51" s="11" customFormat="1" ht="61.5" customHeight="1">
      <c r="A97" s="355" t="s">
        <v>240</v>
      </c>
      <c r="B97" s="356"/>
      <c r="C97" s="356"/>
      <c r="D97" s="356"/>
      <c r="E97" s="356"/>
      <c r="F97" s="357"/>
      <c r="G97" s="594" t="s">
        <v>404</v>
      </c>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4"/>
      <c r="AL97" s="594"/>
      <c r="AM97" s="594"/>
      <c r="AN97" s="594"/>
      <c r="AO97" s="594"/>
      <c r="AP97" s="594"/>
      <c r="AQ97" s="594"/>
      <c r="AR97" s="594"/>
      <c r="AS97" s="594"/>
      <c r="AT97" s="594"/>
      <c r="AU97" s="594"/>
      <c r="AV97" s="594"/>
      <c r="AW97" s="594"/>
      <c r="AX97" s="594"/>
      <c r="AY97" s="595"/>
    </row>
    <row r="98" spans="1:51" s="11" customFormat="1" ht="41.25" customHeight="1">
      <c r="A98" s="358" t="s">
        <v>184</v>
      </c>
      <c r="B98" s="359"/>
      <c r="C98" s="359"/>
      <c r="D98" s="359"/>
      <c r="E98" s="359"/>
      <c r="F98" s="360"/>
      <c r="G98" s="23"/>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44"/>
    </row>
    <row r="99" spans="1:51" s="11" customFormat="1" ht="27" customHeight="1">
      <c r="A99" s="361" t="s">
        <v>241</v>
      </c>
      <c r="B99" s="362"/>
      <c r="C99" s="362"/>
      <c r="D99" s="362"/>
      <c r="E99" s="362"/>
      <c r="F99" s="363"/>
      <c r="G99" s="370" t="s">
        <v>185</v>
      </c>
      <c r="H99" s="147"/>
      <c r="I99" s="147"/>
      <c r="J99" s="147"/>
      <c r="K99" s="147"/>
      <c r="L99" s="147"/>
      <c r="M99" s="147"/>
      <c r="N99" s="147"/>
      <c r="O99" s="147"/>
      <c r="P99" s="371" t="s">
        <v>186</v>
      </c>
      <c r="Q99" s="147"/>
      <c r="R99" s="147"/>
      <c r="S99" s="147"/>
      <c r="T99" s="147"/>
      <c r="U99" s="147"/>
      <c r="V99" s="147"/>
      <c r="W99" s="147"/>
      <c r="X99" s="148"/>
      <c r="Y99" s="198"/>
      <c r="Z99" s="199"/>
      <c r="AA99" s="200"/>
      <c r="AB99" s="120" t="s">
        <v>1</v>
      </c>
      <c r="AC99" s="211"/>
      <c r="AD99" s="211"/>
      <c r="AE99" s="121"/>
      <c r="AF99" s="264" t="s">
        <v>187</v>
      </c>
      <c r="AG99" s="265"/>
      <c r="AH99" s="265"/>
      <c r="AI99" s="266"/>
      <c r="AJ99" s="264" t="s">
        <v>188</v>
      </c>
      <c r="AK99" s="265"/>
      <c r="AL99" s="265"/>
      <c r="AM99" s="266"/>
      <c r="AN99" s="264" t="s">
        <v>146</v>
      </c>
      <c r="AO99" s="265"/>
      <c r="AP99" s="265"/>
      <c r="AQ99" s="266"/>
      <c r="AR99" s="684" t="s">
        <v>189</v>
      </c>
      <c r="AS99" s="685"/>
      <c r="AT99" s="685"/>
      <c r="AU99" s="686"/>
      <c r="AV99" s="684" t="s">
        <v>190</v>
      </c>
      <c r="AW99" s="685"/>
      <c r="AX99" s="685"/>
      <c r="AY99" s="687"/>
    </row>
    <row r="100" spans="1:51" s="11" customFormat="1" ht="23.25" customHeight="1">
      <c r="A100" s="364"/>
      <c r="B100" s="365"/>
      <c r="C100" s="365"/>
      <c r="D100" s="365"/>
      <c r="E100" s="365"/>
      <c r="F100" s="366"/>
      <c r="G100" s="728" t="s">
        <v>405</v>
      </c>
      <c r="H100" s="729"/>
      <c r="I100" s="729"/>
      <c r="J100" s="729"/>
      <c r="K100" s="729"/>
      <c r="L100" s="729"/>
      <c r="M100" s="729"/>
      <c r="N100" s="729"/>
      <c r="O100" s="729"/>
      <c r="P100" s="732" t="s">
        <v>430</v>
      </c>
      <c r="Q100" s="202"/>
      <c r="R100" s="202"/>
      <c r="S100" s="202"/>
      <c r="T100" s="202"/>
      <c r="U100" s="202"/>
      <c r="V100" s="202"/>
      <c r="W100" s="202"/>
      <c r="X100" s="203"/>
      <c r="Y100" s="734" t="s">
        <v>35</v>
      </c>
      <c r="Z100" s="735"/>
      <c r="AA100" s="736"/>
      <c r="AB100" s="134" t="s">
        <v>421</v>
      </c>
      <c r="AC100" s="135"/>
      <c r="AD100" s="135"/>
      <c r="AE100" s="136"/>
      <c r="AF100" s="273">
        <v>67280</v>
      </c>
      <c r="AG100" s="273"/>
      <c r="AH100" s="273"/>
      <c r="AI100" s="273"/>
      <c r="AJ100" s="273">
        <v>68130</v>
      </c>
      <c r="AK100" s="273"/>
      <c r="AL100" s="273"/>
      <c r="AM100" s="273"/>
      <c r="AN100" s="273">
        <v>67492</v>
      </c>
      <c r="AO100" s="273"/>
      <c r="AP100" s="273"/>
      <c r="AQ100" s="273"/>
      <c r="AR100" s="273" t="s">
        <v>331</v>
      </c>
      <c r="AS100" s="273"/>
      <c r="AT100" s="273"/>
      <c r="AU100" s="273"/>
      <c r="AV100" s="221" t="s">
        <v>331</v>
      </c>
      <c r="AW100" s="222"/>
      <c r="AX100" s="222"/>
      <c r="AY100" s="223"/>
    </row>
    <row r="101" spans="1:51" s="11" customFormat="1" ht="23.25" customHeight="1">
      <c r="A101" s="367"/>
      <c r="B101" s="368"/>
      <c r="C101" s="368"/>
      <c r="D101" s="368"/>
      <c r="E101" s="368"/>
      <c r="F101" s="369"/>
      <c r="G101" s="730"/>
      <c r="H101" s="731"/>
      <c r="I101" s="731"/>
      <c r="J101" s="731"/>
      <c r="K101" s="731"/>
      <c r="L101" s="731"/>
      <c r="M101" s="731"/>
      <c r="N101" s="731"/>
      <c r="O101" s="731"/>
      <c r="P101" s="733"/>
      <c r="Q101" s="138"/>
      <c r="R101" s="138"/>
      <c r="S101" s="138"/>
      <c r="T101" s="138"/>
      <c r="U101" s="138"/>
      <c r="V101" s="138"/>
      <c r="W101" s="138"/>
      <c r="X101" s="207"/>
      <c r="Y101" s="691" t="s">
        <v>191</v>
      </c>
      <c r="Z101" s="135"/>
      <c r="AA101" s="136"/>
      <c r="AB101" s="134" t="s">
        <v>421</v>
      </c>
      <c r="AC101" s="135"/>
      <c r="AD101" s="135"/>
      <c r="AE101" s="136"/>
      <c r="AF101" s="273" t="s">
        <v>331</v>
      </c>
      <c r="AG101" s="273"/>
      <c r="AH101" s="273"/>
      <c r="AI101" s="273"/>
      <c r="AJ101" s="273" t="s">
        <v>331</v>
      </c>
      <c r="AK101" s="273"/>
      <c r="AL101" s="273"/>
      <c r="AM101" s="273"/>
      <c r="AN101" s="273">
        <v>68130</v>
      </c>
      <c r="AO101" s="273"/>
      <c r="AP101" s="273"/>
      <c r="AQ101" s="273"/>
      <c r="AR101" s="273">
        <v>67492</v>
      </c>
      <c r="AS101" s="273"/>
      <c r="AT101" s="273"/>
      <c r="AU101" s="273"/>
      <c r="AV101" s="221">
        <v>67492</v>
      </c>
      <c r="AW101" s="222"/>
      <c r="AX101" s="222"/>
      <c r="AY101" s="223"/>
    </row>
    <row r="102" spans="1:51" s="11" customFormat="1" ht="13.5" customHeight="1">
      <c r="A102" s="25"/>
      <c r="B102" s="26"/>
      <c r="C102" s="26"/>
      <c r="D102" s="26"/>
      <c r="E102" s="26"/>
      <c r="F102" s="27"/>
      <c r="G102" s="140"/>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2"/>
    </row>
    <row r="103" spans="1:51" s="11" customFormat="1" ht="79.5" customHeight="1">
      <c r="A103" s="173" t="s">
        <v>184</v>
      </c>
      <c r="B103" s="174"/>
      <c r="C103" s="175" t="s">
        <v>249</v>
      </c>
      <c r="D103" s="175"/>
      <c r="E103" s="175"/>
      <c r="F103" s="176"/>
      <c r="G103" s="137" t="s">
        <v>436</v>
      </c>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9"/>
    </row>
    <row r="104" spans="1:51" s="11" customFormat="1" ht="18.75" customHeight="1">
      <c r="A104" s="177" t="s">
        <v>248</v>
      </c>
      <c r="B104" s="178"/>
      <c r="C104" s="178"/>
      <c r="D104" s="178"/>
      <c r="E104" s="178"/>
      <c r="F104" s="179"/>
      <c r="G104" s="187" t="s">
        <v>51</v>
      </c>
      <c r="H104" s="188"/>
      <c r="I104" s="188"/>
      <c r="J104" s="188"/>
      <c r="K104" s="188"/>
      <c r="L104" s="188"/>
      <c r="M104" s="188"/>
      <c r="N104" s="188"/>
      <c r="O104" s="189"/>
      <c r="P104" s="193" t="s">
        <v>192</v>
      </c>
      <c r="Q104" s="188"/>
      <c r="R104" s="188"/>
      <c r="S104" s="188"/>
      <c r="T104" s="188"/>
      <c r="U104" s="188"/>
      <c r="V104" s="188"/>
      <c r="W104" s="188"/>
      <c r="X104" s="189"/>
      <c r="Y104" s="198"/>
      <c r="Z104" s="199"/>
      <c r="AA104" s="200"/>
      <c r="AB104" s="270" t="s">
        <v>1</v>
      </c>
      <c r="AC104" s="271"/>
      <c r="AD104" s="271"/>
      <c r="AE104" s="272"/>
      <c r="AF104" s="261" t="s">
        <v>187</v>
      </c>
      <c r="AG104" s="262"/>
      <c r="AH104" s="262"/>
      <c r="AI104" s="263"/>
      <c r="AJ104" s="278" t="s">
        <v>188</v>
      </c>
      <c r="AK104" s="278"/>
      <c r="AL104" s="278"/>
      <c r="AM104" s="261"/>
      <c r="AN104" s="278" t="s">
        <v>146</v>
      </c>
      <c r="AO104" s="278"/>
      <c r="AP104" s="278"/>
      <c r="AQ104" s="261"/>
      <c r="AR104" s="280" t="s">
        <v>193</v>
      </c>
      <c r="AS104" s="281"/>
      <c r="AT104" s="281"/>
      <c r="AU104" s="281"/>
      <c r="AV104" s="281"/>
      <c r="AW104" s="281"/>
      <c r="AX104" s="281"/>
      <c r="AY104" s="282"/>
    </row>
    <row r="105" spans="1:51" s="11" customFormat="1" ht="18.75" customHeight="1">
      <c r="A105" s="180"/>
      <c r="B105" s="181"/>
      <c r="C105" s="181"/>
      <c r="D105" s="181"/>
      <c r="E105" s="181"/>
      <c r="F105" s="182"/>
      <c r="G105" s="190"/>
      <c r="H105" s="191"/>
      <c r="I105" s="191"/>
      <c r="J105" s="191"/>
      <c r="K105" s="191"/>
      <c r="L105" s="191"/>
      <c r="M105" s="191"/>
      <c r="N105" s="191"/>
      <c r="O105" s="192"/>
      <c r="P105" s="194"/>
      <c r="Q105" s="191"/>
      <c r="R105" s="191"/>
      <c r="S105" s="191"/>
      <c r="T105" s="191"/>
      <c r="U105" s="191"/>
      <c r="V105" s="191"/>
      <c r="W105" s="191"/>
      <c r="X105" s="192"/>
      <c r="Y105" s="275"/>
      <c r="Z105" s="276"/>
      <c r="AA105" s="277"/>
      <c r="AB105" s="194"/>
      <c r="AC105" s="191"/>
      <c r="AD105" s="191"/>
      <c r="AE105" s="192"/>
      <c r="AF105" s="264"/>
      <c r="AG105" s="265"/>
      <c r="AH105" s="265"/>
      <c r="AI105" s="266"/>
      <c r="AJ105" s="279"/>
      <c r="AK105" s="279"/>
      <c r="AL105" s="279"/>
      <c r="AM105" s="264"/>
      <c r="AN105" s="279"/>
      <c r="AO105" s="279"/>
      <c r="AP105" s="279"/>
      <c r="AQ105" s="264"/>
      <c r="AR105" s="283"/>
      <c r="AS105" s="284"/>
      <c r="AT105" s="284"/>
      <c r="AU105" s="284"/>
      <c r="AV105" s="285">
        <v>5</v>
      </c>
      <c r="AW105" s="285"/>
      <c r="AX105" s="147" t="s">
        <v>194</v>
      </c>
      <c r="AY105" s="286"/>
    </row>
    <row r="106" spans="1:51" s="11" customFormat="1" ht="23.25" customHeight="1">
      <c r="A106" s="183"/>
      <c r="B106" s="181"/>
      <c r="C106" s="181"/>
      <c r="D106" s="181"/>
      <c r="E106" s="181"/>
      <c r="F106" s="182"/>
      <c r="G106" s="201" t="s">
        <v>406</v>
      </c>
      <c r="H106" s="202"/>
      <c r="I106" s="202"/>
      <c r="J106" s="202"/>
      <c r="K106" s="202"/>
      <c r="L106" s="202"/>
      <c r="M106" s="202"/>
      <c r="N106" s="202"/>
      <c r="O106" s="203"/>
      <c r="P106" s="202" t="s">
        <v>441</v>
      </c>
      <c r="Q106" s="202"/>
      <c r="R106" s="202"/>
      <c r="S106" s="202"/>
      <c r="T106" s="202"/>
      <c r="U106" s="202"/>
      <c r="V106" s="202"/>
      <c r="W106" s="202"/>
      <c r="X106" s="203"/>
      <c r="Y106" s="208" t="s">
        <v>24</v>
      </c>
      <c r="Z106" s="209"/>
      <c r="AA106" s="210"/>
      <c r="AB106" s="134" t="s">
        <v>421</v>
      </c>
      <c r="AC106" s="135"/>
      <c r="AD106" s="135"/>
      <c r="AE106" s="136"/>
      <c r="AF106" s="221">
        <v>72641</v>
      </c>
      <c r="AG106" s="222"/>
      <c r="AH106" s="222"/>
      <c r="AI106" s="222"/>
      <c r="AJ106" s="221">
        <v>79976</v>
      </c>
      <c r="AK106" s="222"/>
      <c r="AL106" s="222"/>
      <c r="AM106" s="222"/>
      <c r="AN106" s="221" t="s">
        <v>331</v>
      </c>
      <c r="AO106" s="222"/>
      <c r="AP106" s="222"/>
      <c r="AQ106" s="222"/>
      <c r="AR106" s="221" t="s">
        <v>331</v>
      </c>
      <c r="AS106" s="222"/>
      <c r="AT106" s="222"/>
      <c r="AU106" s="222"/>
      <c r="AV106" s="222"/>
      <c r="AW106" s="222"/>
      <c r="AX106" s="222"/>
      <c r="AY106" s="223"/>
    </row>
    <row r="107" spans="1:51" s="11" customFormat="1" ht="23.25" customHeight="1">
      <c r="A107" s="184"/>
      <c r="B107" s="185"/>
      <c r="C107" s="185"/>
      <c r="D107" s="185"/>
      <c r="E107" s="185"/>
      <c r="F107" s="186"/>
      <c r="G107" s="204"/>
      <c r="H107" s="205"/>
      <c r="I107" s="205"/>
      <c r="J107" s="205"/>
      <c r="K107" s="205"/>
      <c r="L107" s="205"/>
      <c r="M107" s="205"/>
      <c r="N107" s="205"/>
      <c r="O107" s="206"/>
      <c r="P107" s="205"/>
      <c r="Q107" s="205"/>
      <c r="R107" s="205"/>
      <c r="S107" s="205"/>
      <c r="T107" s="205"/>
      <c r="U107" s="205"/>
      <c r="V107" s="205"/>
      <c r="W107" s="205"/>
      <c r="X107" s="206"/>
      <c r="Y107" s="120" t="s">
        <v>195</v>
      </c>
      <c r="Z107" s="211"/>
      <c r="AA107" s="121"/>
      <c r="AB107" s="131" t="s">
        <v>421</v>
      </c>
      <c r="AC107" s="132"/>
      <c r="AD107" s="132"/>
      <c r="AE107" s="133"/>
      <c r="AF107" s="221" t="s">
        <v>331</v>
      </c>
      <c r="AG107" s="222"/>
      <c r="AH107" s="222"/>
      <c r="AI107" s="222"/>
      <c r="AJ107" s="221" t="s">
        <v>331</v>
      </c>
      <c r="AK107" s="222"/>
      <c r="AL107" s="222"/>
      <c r="AM107" s="222"/>
      <c r="AN107" s="221">
        <v>67492</v>
      </c>
      <c r="AO107" s="222"/>
      <c r="AP107" s="222"/>
      <c r="AQ107" s="222"/>
      <c r="AR107" s="221">
        <v>67492</v>
      </c>
      <c r="AS107" s="222"/>
      <c r="AT107" s="222"/>
      <c r="AU107" s="222"/>
      <c r="AV107" s="222"/>
      <c r="AW107" s="222"/>
      <c r="AX107" s="222"/>
      <c r="AY107" s="223"/>
    </row>
    <row r="108" spans="1:51" s="11" customFormat="1" ht="23.25" customHeight="1">
      <c r="A108" s="183"/>
      <c r="B108" s="181"/>
      <c r="C108" s="181"/>
      <c r="D108" s="181"/>
      <c r="E108" s="181"/>
      <c r="F108" s="182"/>
      <c r="G108" s="137"/>
      <c r="H108" s="138"/>
      <c r="I108" s="138"/>
      <c r="J108" s="138"/>
      <c r="K108" s="138"/>
      <c r="L108" s="138"/>
      <c r="M108" s="138"/>
      <c r="N108" s="138"/>
      <c r="O108" s="207"/>
      <c r="P108" s="138"/>
      <c r="Q108" s="138"/>
      <c r="R108" s="138"/>
      <c r="S108" s="138"/>
      <c r="T108" s="138"/>
      <c r="U108" s="138"/>
      <c r="V108" s="138"/>
      <c r="W108" s="138"/>
      <c r="X108" s="207"/>
      <c r="Y108" s="120" t="s">
        <v>25</v>
      </c>
      <c r="Z108" s="211"/>
      <c r="AA108" s="121"/>
      <c r="AB108" s="131" t="s">
        <v>34</v>
      </c>
      <c r="AC108" s="132"/>
      <c r="AD108" s="132"/>
      <c r="AE108" s="133"/>
      <c r="AF108" s="287" t="s">
        <v>331</v>
      </c>
      <c r="AG108" s="288"/>
      <c r="AH108" s="288"/>
      <c r="AI108" s="288"/>
      <c r="AJ108" s="287" t="str">
        <f>IFERROR(AJ107/AJ106*100,"-")</f>
        <v>-</v>
      </c>
      <c r="AK108" s="288"/>
      <c r="AL108" s="288"/>
      <c r="AM108" s="288"/>
      <c r="AN108" s="289" t="str">
        <f>IFERROR(AN107/AN106*100,"-")</f>
        <v>-</v>
      </c>
      <c r="AO108" s="290"/>
      <c r="AP108" s="290"/>
      <c r="AQ108" s="290"/>
      <c r="AR108" s="221" t="s">
        <v>331</v>
      </c>
      <c r="AS108" s="222"/>
      <c r="AT108" s="222"/>
      <c r="AU108" s="222"/>
      <c r="AV108" s="222"/>
      <c r="AW108" s="222"/>
      <c r="AX108" s="222"/>
      <c r="AY108" s="223"/>
    </row>
    <row r="109" spans="1:51" s="11" customFormat="1" ht="106.5" customHeight="1">
      <c r="A109" s="155" t="s">
        <v>300</v>
      </c>
      <c r="B109" s="156"/>
      <c r="C109" s="156"/>
      <c r="D109" s="156"/>
      <c r="E109" s="156"/>
      <c r="F109" s="157"/>
      <c r="G109" s="596" t="s">
        <v>435</v>
      </c>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60"/>
    </row>
    <row r="110" spans="1:51" s="11" customFormat="1" ht="15" customHeight="1">
      <c r="A110" s="25"/>
      <c r="B110" s="26"/>
      <c r="C110" s="26"/>
      <c r="D110" s="26"/>
      <c r="E110" s="26"/>
      <c r="F110" s="27"/>
      <c r="G110" s="597"/>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598"/>
      <c r="AX110" s="598"/>
      <c r="AY110" s="599"/>
    </row>
    <row r="111" spans="1:51" s="11" customFormat="1" ht="85.5" customHeight="1">
      <c r="A111" s="173" t="s">
        <v>184</v>
      </c>
      <c r="B111" s="174"/>
      <c r="C111" s="175" t="s">
        <v>237</v>
      </c>
      <c r="D111" s="175"/>
      <c r="E111" s="175"/>
      <c r="F111" s="176"/>
      <c r="G111" s="137" t="s">
        <v>408</v>
      </c>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9"/>
    </row>
    <row r="112" spans="1:51" s="11" customFormat="1" ht="18.75" customHeight="1">
      <c r="A112" s="177" t="s">
        <v>250</v>
      </c>
      <c r="B112" s="178"/>
      <c r="C112" s="178"/>
      <c r="D112" s="178"/>
      <c r="E112" s="178"/>
      <c r="F112" s="179"/>
      <c r="G112" s="187" t="s">
        <v>51</v>
      </c>
      <c r="H112" s="188"/>
      <c r="I112" s="188"/>
      <c r="J112" s="188"/>
      <c r="K112" s="188"/>
      <c r="L112" s="188"/>
      <c r="M112" s="188"/>
      <c r="N112" s="188"/>
      <c r="O112" s="189"/>
      <c r="P112" s="193" t="s">
        <v>192</v>
      </c>
      <c r="Q112" s="188"/>
      <c r="R112" s="188"/>
      <c r="S112" s="188"/>
      <c r="T112" s="188"/>
      <c r="U112" s="188"/>
      <c r="V112" s="188"/>
      <c r="W112" s="188"/>
      <c r="X112" s="189"/>
      <c r="Y112" s="195"/>
      <c r="Z112" s="196"/>
      <c r="AA112" s="197"/>
      <c r="AB112" s="193" t="s">
        <v>1</v>
      </c>
      <c r="AC112" s="188"/>
      <c r="AD112" s="188"/>
      <c r="AE112" s="189"/>
      <c r="AF112" s="261" t="s">
        <v>187</v>
      </c>
      <c r="AG112" s="262"/>
      <c r="AH112" s="262"/>
      <c r="AI112" s="263"/>
      <c r="AJ112" s="261" t="s">
        <v>188</v>
      </c>
      <c r="AK112" s="262"/>
      <c r="AL112" s="262"/>
      <c r="AM112" s="263"/>
      <c r="AN112" s="261" t="s">
        <v>146</v>
      </c>
      <c r="AO112" s="262"/>
      <c r="AP112" s="262"/>
      <c r="AQ112" s="263"/>
      <c r="AR112" s="267" t="s">
        <v>196</v>
      </c>
      <c r="AS112" s="268"/>
      <c r="AT112" s="268"/>
      <c r="AU112" s="268"/>
      <c r="AV112" s="268"/>
      <c r="AW112" s="268"/>
      <c r="AX112" s="268"/>
      <c r="AY112" s="269"/>
    </row>
    <row r="113" spans="1:51" s="11" customFormat="1" ht="18.75" customHeight="1">
      <c r="A113" s="180"/>
      <c r="B113" s="181"/>
      <c r="C113" s="181"/>
      <c r="D113" s="181"/>
      <c r="E113" s="181"/>
      <c r="F113" s="182"/>
      <c r="G113" s="190"/>
      <c r="H113" s="191"/>
      <c r="I113" s="191"/>
      <c r="J113" s="191"/>
      <c r="K113" s="191"/>
      <c r="L113" s="191"/>
      <c r="M113" s="191"/>
      <c r="N113" s="191"/>
      <c r="O113" s="192"/>
      <c r="P113" s="194"/>
      <c r="Q113" s="191"/>
      <c r="R113" s="191"/>
      <c r="S113" s="191"/>
      <c r="T113" s="191"/>
      <c r="U113" s="191"/>
      <c r="V113" s="191"/>
      <c r="W113" s="191"/>
      <c r="X113" s="192"/>
      <c r="Y113" s="198"/>
      <c r="Z113" s="199"/>
      <c r="AA113" s="200"/>
      <c r="AB113" s="194"/>
      <c r="AC113" s="191"/>
      <c r="AD113" s="191"/>
      <c r="AE113" s="192"/>
      <c r="AF113" s="264"/>
      <c r="AG113" s="265"/>
      <c r="AH113" s="265"/>
      <c r="AI113" s="266"/>
      <c r="AJ113" s="264"/>
      <c r="AK113" s="265"/>
      <c r="AL113" s="265"/>
      <c r="AM113" s="266"/>
      <c r="AN113" s="264"/>
      <c r="AO113" s="265"/>
      <c r="AP113" s="265"/>
      <c r="AQ113" s="266"/>
      <c r="AR113" s="283"/>
      <c r="AS113" s="284"/>
      <c r="AT113" s="284"/>
      <c r="AU113" s="284"/>
      <c r="AV113" s="285">
        <v>7</v>
      </c>
      <c r="AW113" s="285"/>
      <c r="AX113" s="147" t="s">
        <v>194</v>
      </c>
      <c r="AY113" s="286"/>
    </row>
    <row r="114" spans="1:51" s="11" customFormat="1" ht="23.25" customHeight="1">
      <c r="A114" s="183"/>
      <c r="B114" s="181"/>
      <c r="C114" s="181"/>
      <c r="D114" s="181"/>
      <c r="E114" s="181"/>
      <c r="F114" s="182"/>
      <c r="G114" s="201" t="s">
        <v>409</v>
      </c>
      <c r="H114" s="202"/>
      <c r="I114" s="202"/>
      <c r="J114" s="202"/>
      <c r="K114" s="202"/>
      <c r="L114" s="202"/>
      <c r="M114" s="202"/>
      <c r="N114" s="202"/>
      <c r="O114" s="203"/>
      <c r="P114" s="202" t="s">
        <v>437</v>
      </c>
      <c r="Q114" s="202"/>
      <c r="R114" s="202"/>
      <c r="S114" s="202"/>
      <c r="T114" s="202"/>
      <c r="U114" s="202"/>
      <c r="V114" s="202"/>
      <c r="W114" s="202"/>
      <c r="X114" s="203"/>
      <c r="Y114" s="208" t="s">
        <v>24</v>
      </c>
      <c r="Z114" s="209"/>
      <c r="AA114" s="210"/>
      <c r="AB114" s="134" t="s">
        <v>421</v>
      </c>
      <c r="AC114" s="135"/>
      <c r="AD114" s="135"/>
      <c r="AE114" s="136"/>
      <c r="AF114" s="221">
        <v>112781</v>
      </c>
      <c r="AG114" s="222"/>
      <c r="AH114" s="222"/>
      <c r="AI114" s="274"/>
      <c r="AJ114" s="221">
        <v>119458</v>
      </c>
      <c r="AK114" s="222"/>
      <c r="AL114" s="222"/>
      <c r="AM114" s="274"/>
      <c r="AN114" s="221" t="s">
        <v>331</v>
      </c>
      <c r="AO114" s="222"/>
      <c r="AP114" s="222"/>
      <c r="AQ114" s="274"/>
      <c r="AR114" s="221" t="s">
        <v>331</v>
      </c>
      <c r="AS114" s="222"/>
      <c r="AT114" s="222"/>
      <c r="AU114" s="222"/>
      <c r="AV114" s="222"/>
      <c r="AW114" s="222"/>
      <c r="AX114" s="222"/>
      <c r="AY114" s="223"/>
    </row>
    <row r="115" spans="1:51" s="11" customFormat="1" ht="23.25" customHeight="1">
      <c r="A115" s="184"/>
      <c r="B115" s="185"/>
      <c r="C115" s="185"/>
      <c r="D115" s="185"/>
      <c r="E115" s="185"/>
      <c r="F115" s="186"/>
      <c r="G115" s="204"/>
      <c r="H115" s="205"/>
      <c r="I115" s="205"/>
      <c r="J115" s="205"/>
      <c r="K115" s="205"/>
      <c r="L115" s="205"/>
      <c r="M115" s="205"/>
      <c r="N115" s="205"/>
      <c r="O115" s="206"/>
      <c r="P115" s="205"/>
      <c r="Q115" s="205"/>
      <c r="R115" s="205"/>
      <c r="S115" s="205"/>
      <c r="T115" s="205"/>
      <c r="U115" s="205"/>
      <c r="V115" s="205"/>
      <c r="W115" s="205"/>
      <c r="X115" s="206"/>
      <c r="Y115" s="120" t="s">
        <v>195</v>
      </c>
      <c r="Z115" s="211"/>
      <c r="AA115" s="121"/>
      <c r="AB115" s="131" t="s">
        <v>421</v>
      </c>
      <c r="AC115" s="132"/>
      <c r="AD115" s="132"/>
      <c r="AE115" s="133"/>
      <c r="AF115" s="221" t="s">
        <v>331</v>
      </c>
      <c r="AG115" s="222"/>
      <c r="AH115" s="222"/>
      <c r="AI115" s="274"/>
      <c r="AJ115" s="221" t="s">
        <v>331</v>
      </c>
      <c r="AK115" s="222"/>
      <c r="AL115" s="222"/>
      <c r="AM115" s="274"/>
      <c r="AN115" s="221">
        <v>112376</v>
      </c>
      <c r="AO115" s="222"/>
      <c r="AP115" s="222"/>
      <c r="AQ115" s="274"/>
      <c r="AR115" s="221">
        <v>112376</v>
      </c>
      <c r="AS115" s="222"/>
      <c r="AT115" s="222"/>
      <c r="AU115" s="222"/>
      <c r="AV115" s="222"/>
      <c r="AW115" s="222"/>
      <c r="AX115" s="222"/>
      <c r="AY115" s="223"/>
    </row>
    <row r="116" spans="1:51" s="11" customFormat="1" ht="23.25" customHeight="1">
      <c r="A116" s="183"/>
      <c r="B116" s="181"/>
      <c r="C116" s="181"/>
      <c r="D116" s="181"/>
      <c r="E116" s="181"/>
      <c r="F116" s="182"/>
      <c r="G116" s="137"/>
      <c r="H116" s="138"/>
      <c r="I116" s="138"/>
      <c r="J116" s="138"/>
      <c r="K116" s="138"/>
      <c r="L116" s="138"/>
      <c r="M116" s="138"/>
      <c r="N116" s="138"/>
      <c r="O116" s="207"/>
      <c r="P116" s="138"/>
      <c r="Q116" s="138"/>
      <c r="R116" s="138"/>
      <c r="S116" s="138"/>
      <c r="T116" s="138"/>
      <c r="U116" s="138"/>
      <c r="V116" s="138"/>
      <c r="W116" s="138"/>
      <c r="X116" s="207"/>
      <c r="Y116" s="120" t="s">
        <v>25</v>
      </c>
      <c r="Z116" s="211"/>
      <c r="AA116" s="121"/>
      <c r="AB116" s="131" t="s">
        <v>34</v>
      </c>
      <c r="AC116" s="132"/>
      <c r="AD116" s="132"/>
      <c r="AE116" s="133"/>
      <c r="AF116" s="221" t="str">
        <f>IFERROR(AF115/AF114*100,"-")</f>
        <v>-</v>
      </c>
      <c r="AG116" s="222"/>
      <c r="AH116" s="222"/>
      <c r="AI116" s="274"/>
      <c r="AJ116" s="309" t="str">
        <f>IFERROR(AJ115/AJ114*100,"-")</f>
        <v>-</v>
      </c>
      <c r="AK116" s="310"/>
      <c r="AL116" s="310"/>
      <c r="AM116" s="311"/>
      <c r="AN116" s="221" t="s">
        <v>331</v>
      </c>
      <c r="AO116" s="222"/>
      <c r="AP116" s="222"/>
      <c r="AQ116" s="274"/>
      <c r="AR116" s="221" t="s">
        <v>331</v>
      </c>
      <c r="AS116" s="222"/>
      <c r="AT116" s="222"/>
      <c r="AU116" s="222"/>
      <c r="AV116" s="222"/>
      <c r="AW116" s="222"/>
      <c r="AX116" s="222"/>
      <c r="AY116" s="223"/>
    </row>
    <row r="117" spans="1:51" s="11" customFormat="1" ht="106.5" customHeight="1">
      <c r="A117" s="155" t="s">
        <v>300</v>
      </c>
      <c r="B117" s="156"/>
      <c r="C117" s="156"/>
      <c r="D117" s="156"/>
      <c r="E117" s="156"/>
      <c r="F117" s="157"/>
      <c r="G117" s="258" t="s">
        <v>407</v>
      </c>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60"/>
    </row>
    <row r="118" spans="1:51" s="11" customFormat="1" ht="22.5" customHeight="1">
      <c r="A118" s="212" t="s">
        <v>197</v>
      </c>
      <c r="B118" s="213"/>
      <c r="C118" s="213"/>
      <c r="D118" s="213"/>
      <c r="E118" s="213"/>
      <c r="F118" s="214"/>
      <c r="G118" s="227" t="s">
        <v>297</v>
      </c>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9"/>
    </row>
    <row r="119" spans="1:51" s="11" customFormat="1" ht="47.25" customHeight="1">
      <c r="A119" s="215"/>
      <c r="B119" s="216"/>
      <c r="C119" s="216"/>
      <c r="D119" s="216"/>
      <c r="E119" s="216"/>
      <c r="F119" s="217"/>
      <c r="G119" s="224" t="s">
        <v>331</v>
      </c>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6"/>
    </row>
    <row r="120" spans="1:51" s="11" customFormat="1" ht="22.5" customHeight="1">
      <c r="A120" s="215"/>
      <c r="B120" s="216"/>
      <c r="C120" s="216"/>
      <c r="D120" s="216"/>
      <c r="E120" s="216"/>
      <c r="F120" s="217"/>
      <c r="G120" s="227" t="s">
        <v>198</v>
      </c>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9"/>
    </row>
    <row r="121" spans="1:51" s="11" customFormat="1" ht="42.75" customHeight="1" thickBot="1">
      <c r="A121" s="218"/>
      <c r="B121" s="219"/>
      <c r="C121" s="219"/>
      <c r="D121" s="219"/>
      <c r="E121" s="219"/>
      <c r="F121" s="220"/>
      <c r="G121" s="230" t="s">
        <v>331</v>
      </c>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2"/>
    </row>
    <row r="122" spans="1:51" s="11" customFormat="1" ht="61.5" customHeight="1">
      <c r="A122" s="355" t="s">
        <v>410</v>
      </c>
      <c r="B122" s="356"/>
      <c r="C122" s="356"/>
      <c r="D122" s="356"/>
      <c r="E122" s="356"/>
      <c r="F122" s="357"/>
      <c r="G122" s="594" t="s">
        <v>416</v>
      </c>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4"/>
      <c r="AY122" s="595"/>
    </row>
    <row r="123" spans="1:51" s="11" customFormat="1" ht="41.25" customHeight="1">
      <c r="A123" s="358" t="s">
        <v>184</v>
      </c>
      <c r="B123" s="359"/>
      <c r="C123" s="359"/>
      <c r="D123" s="359"/>
      <c r="E123" s="359"/>
      <c r="F123" s="360"/>
      <c r="G123" s="23"/>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44"/>
    </row>
    <row r="124" spans="1:51" s="11" customFormat="1" ht="27" customHeight="1">
      <c r="A124" s="361" t="s">
        <v>411</v>
      </c>
      <c r="B124" s="362"/>
      <c r="C124" s="362"/>
      <c r="D124" s="362"/>
      <c r="E124" s="362"/>
      <c r="F124" s="363"/>
      <c r="G124" s="370" t="s">
        <v>185</v>
      </c>
      <c r="H124" s="147"/>
      <c r="I124" s="147"/>
      <c r="J124" s="147"/>
      <c r="K124" s="147"/>
      <c r="L124" s="147"/>
      <c r="M124" s="147"/>
      <c r="N124" s="147"/>
      <c r="O124" s="147"/>
      <c r="P124" s="371" t="s">
        <v>186</v>
      </c>
      <c r="Q124" s="147"/>
      <c r="R124" s="147"/>
      <c r="S124" s="147"/>
      <c r="T124" s="147"/>
      <c r="U124" s="147"/>
      <c r="V124" s="147"/>
      <c r="W124" s="147"/>
      <c r="X124" s="148"/>
      <c r="Y124" s="198"/>
      <c r="Z124" s="199"/>
      <c r="AA124" s="200"/>
      <c r="AB124" s="120" t="s">
        <v>1</v>
      </c>
      <c r="AC124" s="211"/>
      <c r="AD124" s="211"/>
      <c r="AE124" s="121"/>
      <c r="AF124" s="264" t="s">
        <v>187</v>
      </c>
      <c r="AG124" s="265"/>
      <c r="AH124" s="265"/>
      <c r="AI124" s="266"/>
      <c r="AJ124" s="264" t="s">
        <v>188</v>
      </c>
      <c r="AK124" s="265"/>
      <c r="AL124" s="265"/>
      <c r="AM124" s="266"/>
      <c r="AN124" s="264" t="s">
        <v>146</v>
      </c>
      <c r="AO124" s="265"/>
      <c r="AP124" s="265"/>
      <c r="AQ124" s="266"/>
      <c r="AR124" s="684" t="s">
        <v>189</v>
      </c>
      <c r="AS124" s="685"/>
      <c r="AT124" s="685"/>
      <c r="AU124" s="686"/>
      <c r="AV124" s="684" t="s">
        <v>190</v>
      </c>
      <c r="AW124" s="685"/>
      <c r="AX124" s="685"/>
      <c r="AY124" s="687"/>
    </row>
    <row r="125" spans="1:51" s="11" customFormat="1" ht="23.25" customHeight="1">
      <c r="A125" s="364"/>
      <c r="B125" s="365"/>
      <c r="C125" s="365"/>
      <c r="D125" s="365"/>
      <c r="E125" s="365"/>
      <c r="F125" s="366"/>
      <c r="G125" s="728" t="s">
        <v>417</v>
      </c>
      <c r="H125" s="729"/>
      <c r="I125" s="729"/>
      <c r="J125" s="729"/>
      <c r="K125" s="729"/>
      <c r="L125" s="729"/>
      <c r="M125" s="729"/>
      <c r="N125" s="729"/>
      <c r="O125" s="729"/>
      <c r="P125" s="732" t="s">
        <v>430</v>
      </c>
      <c r="Q125" s="202"/>
      <c r="R125" s="202"/>
      <c r="S125" s="202"/>
      <c r="T125" s="202"/>
      <c r="U125" s="202"/>
      <c r="V125" s="202"/>
      <c r="W125" s="202"/>
      <c r="X125" s="203"/>
      <c r="Y125" s="734" t="s">
        <v>35</v>
      </c>
      <c r="Z125" s="735"/>
      <c r="AA125" s="736"/>
      <c r="AB125" s="134" t="s">
        <v>421</v>
      </c>
      <c r="AC125" s="135"/>
      <c r="AD125" s="135"/>
      <c r="AE125" s="136"/>
      <c r="AF125" s="273">
        <v>67280</v>
      </c>
      <c r="AG125" s="273"/>
      <c r="AH125" s="273"/>
      <c r="AI125" s="273"/>
      <c r="AJ125" s="273">
        <v>68130</v>
      </c>
      <c r="AK125" s="273"/>
      <c r="AL125" s="273"/>
      <c r="AM125" s="273"/>
      <c r="AN125" s="273">
        <v>67492</v>
      </c>
      <c r="AO125" s="273"/>
      <c r="AP125" s="273"/>
      <c r="AQ125" s="273"/>
      <c r="AR125" s="273" t="s">
        <v>331</v>
      </c>
      <c r="AS125" s="273"/>
      <c r="AT125" s="273"/>
      <c r="AU125" s="273"/>
      <c r="AV125" s="221" t="s">
        <v>331</v>
      </c>
      <c r="AW125" s="222"/>
      <c r="AX125" s="222"/>
      <c r="AY125" s="223"/>
    </row>
    <row r="126" spans="1:51" s="11" customFormat="1" ht="23.25" customHeight="1">
      <c r="A126" s="367"/>
      <c r="B126" s="368"/>
      <c r="C126" s="368"/>
      <c r="D126" s="368"/>
      <c r="E126" s="368"/>
      <c r="F126" s="369"/>
      <c r="G126" s="730"/>
      <c r="H126" s="731"/>
      <c r="I126" s="731"/>
      <c r="J126" s="731"/>
      <c r="K126" s="731"/>
      <c r="L126" s="731"/>
      <c r="M126" s="731"/>
      <c r="N126" s="731"/>
      <c r="O126" s="731"/>
      <c r="P126" s="733"/>
      <c r="Q126" s="138"/>
      <c r="R126" s="138"/>
      <c r="S126" s="138"/>
      <c r="T126" s="138"/>
      <c r="U126" s="138"/>
      <c r="V126" s="138"/>
      <c r="W126" s="138"/>
      <c r="X126" s="207"/>
      <c r="Y126" s="691" t="s">
        <v>191</v>
      </c>
      <c r="Z126" s="135"/>
      <c r="AA126" s="136"/>
      <c r="AB126" s="134" t="s">
        <v>421</v>
      </c>
      <c r="AC126" s="135"/>
      <c r="AD126" s="135"/>
      <c r="AE126" s="136"/>
      <c r="AF126" s="273" t="s">
        <v>331</v>
      </c>
      <c r="AG126" s="273"/>
      <c r="AH126" s="273"/>
      <c r="AI126" s="273"/>
      <c r="AJ126" s="273" t="s">
        <v>331</v>
      </c>
      <c r="AK126" s="273"/>
      <c r="AL126" s="273"/>
      <c r="AM126" s="273"/>
      <c r="AN126" s="273">
        <v>68130</v>
      </c>
      <c r="AO126" s="273"/>
      <c r="AP126" s="273"/>
      <c r="AQ126" s="273"/>
      <c r="AR126" s="273">
        <v>67492</v>
      </c>
      <c r="AS126" s="273"/>
      <c r="AT126" s="273"/>
      <c r="AU126" s="273"/>
      <c r="AV126" s="221">
        <v>67492</v>
      </c>
      <c r="AW126" s="222"/>
      <c r="AX126" s="222"/>
      <c r="AY126" s="223"/>
    </row>
    <row r="127" spans="1:51" s="11" customFormat="1" ht="13.5" customHeight="1">
      <c r="A127" s="25"/>
      <c r="B127" s="26"/>
      <c r="C127" s="26"/>
      <c r="D127" s="26"/>
      <c r="E127" s="26"/>
      <c r="F127" s="27"/>
      <c r="G127" s="140"/>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2"/>
    </row>
    <row r="128" spans="1:51" s="11" customFormat="1" ht="79.5" customHeight="1">
      <c r="A128" s="173" t="s">
        <v>184</v>
      </c>
      <c r="B128" s="174"/>
      <c r="C128" s="175" t="s">
        <v>412</v>
      </c>
      <c r="D128" s="175"/>
      <c r="E128" s="175"/>
      <c r="F128" s="176"/>
      <c r="G128" s="137" t="s">
        <v>439</v>
      </c>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9"/>
    </row>
    <row r="129" spans="1:51" s="11" customFormat="1" ht="18.75" customHeight="1">
      <c r="A129" s="177" t="s">
        <v>413</v>
      </c>
      <c r="B129" s="178"/>
      <c r="C129" s="178"/>
      <c r="D129" s="178"/>
      <c r="E129" s="178"/>
      <c r="F129" s="179"/>
      <c r="G129" s="187" t="s">
        <v>51</v>
      </c>
      <c r="H129" s="188"/>
      <c r="I129" s="188"/>
      <c r="J129" s="188"/>
      <c r="K129" s="188"/>
      <c r="L129" s="188"/>
      <c r="M129" s="188"/>
      <c r="N129" s="188"/>
      <c r="O129" s="189"/>
      <c r="P129" s="193" t="s">
        <v>192</v>
      </c>
      <c r="Q129" s="188"/>
      <c r="R129" s="188"/>
      <c r="S129" s="188"/>
      <c r="T129" s="188"/>
      <c r="U129" s="188"/>
      <c r="V129" s="188"/>
      <c r="W129" s="188"/>
      <c r="X129" s="189"/>
      <c r="Y129" s="198"/>
      <c r="Z129" s="199"/>
      <c r="AA129" s="200"/>
      <c r="AB129" s="270" t="s">
        <v>1</v>
      </c>
      <c r="AC129" s="271"/>
      <c r="AD129" s="271"/>
      <c r="AE129" s="272"/>
      <c r="AF129" s="261" t="s">
        <v>187</v>
      </c>
      <c r="AG129" s="262"/>
      <c r="AH129" s="262"/>
      <c r="AI129" s="263"/>
      <c r="AJ129" s="278" t="s">
        <v>188</v>
      </c>
      <c r="AK129" s="278"/>
      <c r="AL129" s="278"/>
      <c r="AM129" s="261"/>
      <c r="AN129" s="278" t="s">
        <v>146</v>
      </c>
      <c r="AO129" s="278"/>
      <c r="AP129" s="278"/>
      <c r="AQ129" s="261"/>
      <c r="AR129" s="280" t="s">
        <v>193</v>
      </c>
      <c r="AS129" s="281"/>
      <c r="AT129" s="281"/>
      <c r="AU129" s="281"/>
      <c r="AV129" s="281"/>
      <c r="AW129" s="281"/>
      <c r="AX129" s="281"/>
      <c r="AY129" s="282"/>
    </row>
    <row r="130" spans="1:51" s="11" customFormat="1" ht="18.75" customHeight="1">
      <c r="A130" s="180"/>
      <c r="B130" s="181"/>
      <c r="C130" s="181"/>
      <c r="D130" s="181"/>
      <c r="E130" s="181"/>
      <c r="F130" s="182"/>
      <c r="G130" s="190"/>
      <c r="H130" s="191"/>
      <c r="I130" s="191"/>
      <c r="J130" s="191"/>
      <c r="K130" s="191"/>
      <c r="L130" s="191"/>
      <c r="M130" s="191"/>
      <c r="N130" s="191"/>
      <c r="O130" s="192"/>
      <c r="P130" s="194"/>
      <c r="Q130" s="191"/>
      <c r="R130" s="191"/>
      <c r="S130" s="191"/>
      <c r="T130" s="191"/>
      <c r="U130" s="191"/>
      <c r="V130" s="191"/>
      <c r="W130" s="191"/>
      <c r="X130" s="192"/>
      <c r="Y130" s="275"/>
      <c r="Z130" s="276"/>
      <c r="AA130" s="277"/>
      <c r="AB130" s="194"/>
      <c r="AC130" s="191"/>
      <c r="AD130" s="191"/>
      <c r="AE130" s="192"/>
      <c r="AF130" s="264"/>
      <c r="AG130" s="265"/>
      <c r="AH130" s="265"/>
      <c r="AI130" s="266"/>
      <c r="AJ130" s="279"/>
      <c r="AK130" s="279"/>
      <c r="AL130" s="279"/>
      <c r="AM130" s="264"/>
      <c r="AN130" s="279"/>
      <c r="AO130" s="279"/>
      <c r="AP130" s="279"/>
      <c r="AQ130" s="264"/>
      <c r="AR130" s="283"/>
      <c r="AS130" s="284"/>
      <c r="AT130" s="284"/>
      <c r="AU130" s="284"/>
      <c r="AV130" s="285">
        <v>5</v>
      </c>
      <c r="AW130" s="285"/>
      <c r="AX130" s="147" t="s">
        <v>194</v>
      </c>
      <c r="AY130" s="286"/>
    </row>
    <row r="131" spans="1:51" s="11" customFormat="1" ht="23.25" customHeight="1">
      <c r="A131" s="183"/>
      <c r="B131" s="181"/>
      <c r="C131" s="181"/>
      <c r="D131" s="181"/>
      <c r="E131" s="181"/>
      <c r="F131" s="182"/>
      <c r="G131" s="949" t="s">
        <v>418</v>
      </c>
      <c r="H131" s="950"/>
      <c r="I131" s="950"/>
      <c r="J131" s="950"/>
      <c r="K131" s="950"/>
      <c r="L131" s="950"/>
      <c r="M131" s="950"/>
      <c r="N131" s="950"/>
      <c r="O131" s="951"/>
      <c r="P131" s="958" t="s">
        <v>454</v>
      </c>
      <c r="Q131" s="958"/>
      <c r="R131" s="958"/>
      <c r="S131" s="958"/>
      <c r="T131" s="958"/>
      <c r="U131" s="958"/>
      <c r="V131" s="958"/>
      <c r="W131" s="958"/>
      <c r="X131" s="959"/>
      <c r="Y131" s="208" t="s">
        <v>24</v>
      </c>
      <c r="Z131" s="209"/>
      <c r="AA131" s="210"/>
      <c r="AB131" s="134" t="s">
        <v>421</v>
      </c>
      <c r="AC131" s="135"/>
      <c r="AD131" s="135"/>
      <c r="AE131" s="136"/>
      <c r="AF131" s="221">
        <v>6196</v>
      </c>
      <c r="AG131" s="222"/>
      <c r="AH131" s="222"/>
      <c r="AI131" s="222"/>
      <c r="AJ131" s="221">
        <v>6413</v>
      </c>
      <c r="AK131" s="222"/>
      <c r="AL131" s="222"/>
      <c r="AM131" s="222"/>
      <c r="AN131" s="221" t="s">
        <v>331</v>
      </c>
      <c r="AO131" s="222"/>
      <c r="AP131" s="222"/>
      <c r="AQ131" s="222"/>
      <c r="AR131" s="221" t="s">
        <v>331</v>
      </c>
      <c r="AS131" s="222"/>
      <c r="AT131" s="222"/>
      <c r="AU131" s="222"/>
      <c r="AV131" s="222"/>
      <c r="AW131" s="222"/>
      <c r="AX131" s="222"/>
      <c r="AY131" s="223"/>
    </row>
    <row r="132" spans="1:51" s="11" customFormat="1" ht="23.25" customHeight="1">
      <c r="A132" s="184"/>
      <c r="B132" s="185"/>
      <c r="C132" s="185"/>
      <c r="D132" s="185"/>
      <c r="E132" s="185"/>
      <c r="F132" s="186"/>
      <c r="G132" s="952"/>
      <c r="H132" s="953"/>
      <c r="I132" s="953"/>
      <c r="J132" s="953"/>
      <c r="K132" s="953"/>
      <c r="L132" s="953"/>
      <c r="M132" s="953"/>
      <c r="N132" s="953"/>
      <c r="O132" s="954"/>
      <c r="P132" s="960"/>
      <c r="Q132" s="960"/>
      <c r="R132" s="960"/>
      <c r="S132" s="960"/>
      <c r="T132" s="960"/>
      <c r="U132" s="960"/>
      <c r="V132" s="960"/>
      <c r="W132" s="960"/>
      <c r="X132" s="961"/>
      <c r="Y132" s="120" t="s">
        <v>195</v>
      </c>
      <c r="Z132" s="211"/>
      <c r="AA132" s="121"/>
      <c r="AB132" s="131" t="s">
        <v>421</v>
      </c>
      <c r="AC132" s="132"/>
      <c r="AD132" s="132"/>
      <c r="AE132" s="133"/>
      <c r="AF132" s="221" t="s">
        <v>331</v>
      </c>
      <c r="AG132" s="222"/>
      <c r="AH132" s="222"/>
      <c r="AI132" s="222"/>
      <c r="AJ132" s="221" t="s">
        <v>331</v>
      </c>
      <c r="AK132" s="222"/>
      <c r="AL132" s="222"/>
      <c r="AM132" s="222"/>
      <c r="AN132" s="221">
        <v>6414</v>
      </c>
      <c r="AO132" s="222"/>
      <c r="AP132" s="222"/>
      <c r="AQ132" s="222"/>
      <c r="AR132" s="221">
        <v>6415</v>
      </c>
      <c r="AS132" s="222"/>
      <c r="AT132" s="222"/>
      <c r="AU132" s="222"/>
      <c r="AV132" s="222"/>
      <c r="AW132" s="222"/>
      <c r="AX132" s="222"/>
      <c r="AY132" s="223"/>
    </row>
    <row r="133" spans="1:51" s="11" customFormat="1" ht="23.25" customHeight="1">
      <c r="A133" s="183"/>
      <c r="B133" s="181"/>
      <c r="C133" s="181"/>
      <c r="D133" s="181"/>
      <c r="E133" s="181"/>
      <c r="F133" s="182"/>
      <c r="G133" s="955"/>
      <c r="H133" s="956"/>
      <c r="I133" s="956"/>
      <c r="J133" s="956"/>
      <c r="K133" s="956"/>
      <c r="L133" s="956"/>
      <c r="M133" s="956"/>
      <c r="N133" s="956"/>
      <c r="O133" s="957"/>
      <c r="P133" s="962"/>
      <c r="Q133" s="962"/>
      <c r="R133" s="962"/>
      <c r="S133" s="962"/>
      <c r="T133" s="962"/>
      <c r="U133" s="962"/>
      <c r="V133" s="962"/>
      <c r="W133" s="962"/>
      <c r="X133" s="963"/>
      <c r="Y133" s="120" t="s">
        <v>25</v>
      </c>
      <c r="Z133" s="211"/>
      <c r="AA133" s="121"/>
      <c r="AB133" s="131" t="s">
        <v>34</v>
      </c>
      <c r="AC133" s="132"/>
      <c r="AD133" s="132"/>
      <c r="AE133" s="133"/>
      <c r="AF133" s="221" t="str">
        <f>IFERROR(AF132/AF131*100,"-")</f>
        <v>-</v>
      </c>
      <c r="AG133" s="222"/>
      <c r="AH133" s="222"/>
      <c r="AI133" s="222"/>
      <c r="AJ133" s="221" t="str">
        <f>IFERROR(AJ132/AJ131*100,"-")</f>
        <v>-</v>
      </c>
      <c r="AK133" s="222"/>
      <c r="AL133" s="222"/>
      <c r="AM133" s="222"/>
      <c r="AN133" s="221" t="s">
        <v>331</v>
      </c>
      <c r="AO133" s="222"/>
      <c r="AP133" s="222"/>
      <c r="AQ133" s="222"/>
      <c r="AR133" s="221" t="s">
        <v>331</v>
      </c>
      <c r="AS133" s="222"/>
      <c r="AT133" s="222"/>
      <c r="AU133" s="222"/>
      <c r="AV133" s="222"/>
      <c r="AW133" s="222"/>
      <c r="AX133" s="222"/>
      <c r="AY133" s="223"/>
    </row>
    <row r="134" spans="1:51" s="11" customFormat="1" ht="106.5" customHeight="1">
      <c r="A134" s="155" t="s">
        <v>300</v>
      </c>
      <c r="B134" s="156"/>
      <c r="C134" s="156"/>
      <c r="D134" s="156"/>
      <c r="E134" s="156"/>
      <c r="F134" s="157"/>
      <c r="G134" s="596" t="s">
        <v>438</v>
      </c>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60"/>
    </row>
    <row r="135" spans="1:51" s="11" customFormat="1" ht="15" customHeight="1">
      <c r="A135" s="25"/>
      <c r="B135" s="26"/>
      <c r="C135" s="26"/>
      <c r="D135" s="26"/>
      <c r="E135" s="26"/>
      <c r="F135" s="27"/>
      <c r="G135" s="597"/>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8"/>
      <c r="AY135" s="599"/>
    </row>
    <row r="136" spans="1:51" s="11" customFormat="1" ht="85.5" customHeight="1">
      <c r="A136" s="173" t="s">
        <v>184</v>
      </c>
      <c r="B136" s="174"/>
      <c r="C136" s="175" t="s">
        <v>414</v>
      </c>
      <c r="D136" s="175"/>
      <c r="E136" s="175"/>
      <c r="F136" s="176"/>
      <c r="G136" s="596" t="s">
        <v>419</v>
      </c>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9"/>
    </row>
    <row r="137" spans="1:51" s="11" customFormat="1" ht="18.75" customHeight="1">
      <c r="A137" s="177" t="s">
        <v>415</v>
      </c>
      <c r="B137" s="178"/>
      <c r="C137" s="178"/>
      <c r="D137" s="178"/>
      <c r="E137" s="178"/>
      <c r="F137" s="179"/>
      <c r="G137" s="187" t="s">
        <v>51</v>
      </c>
      <c r="H137" s="188"/>
      <c r="I137" s="188"/>
      <c r="J137" s="188"/>
      <c r="K137" s="188"/>
      <c r="L137" s="188"/>
      <c r="M137" s="188"/>
      <c r="N137" s="188"/>
      <c r="O137" s="189"/>
      <c r="P137" s="193" t="s">
        <v>192</v>
      </c>
      <c r="Q137" s="188"/>
      <c r="R137" s="188"/>
      <c r="S137" s="188"/>
      <c r="T137" s="188"/>
      <c r="U137" s="188"/>
      <c r="V137" s="188"/>
      <c r="W137" s="188"/>
      <c r="X137" s="189"/>
      <c r="Y137" s="195"/>
      <c r="Z137" s="196"/>
      <c r="AA137" s="197"/>
      <c r="AB137" s="193" t="s">
        <v>1</v>
      </c>
      <c r="AC137" s="188"/>
      <c r="AD137" s="188"/>
      <c r="AE137" s="189"/>
      <c r="AF137" s="261" t="s">
        <v>187</v>
      </c>
      <c r="AG137" s="262"/>
      <c r="AH137" s="262"/>
      <c r="AI137" s="263"/>
      <c r="AJ137" s="261" t="s">
        <v>188</v>
      </c>
      <c r="AK137" s="262"/>
      <c r="AL137" s="262"/>
      <c r="AM137" s="263"/>
      <c r="AN137" s="261" t="s">
        <v>146</v>
      </c>
      <c r="AO137" s="262"/>
      <c r="AP137" s="262"/>
      <c r="AQ137" s="263"/>
      <c r="AR137" s="267" t="s">
        <v>196</v>
      </c>
      <c r="AS137" s="268"/>
      <c r="AT137" s="268"/>
      <c r="AU137" s="268"/>
      <c r="AV137" s="268"/>
      <c r="AW137" s="268"/>
      <c r="AX137" s="268"/>
      <c r="AY137" s="269"/>
    </row>
    <row r="138" spans="1:51" s="11" customFormat="1" ht="18.75" customHeight="1">
      <c r="A138" s="180"/>
      <c r="B138" s="181"/>
      <c r="C138" s="181"/>
      <c r="D138" s="181"/>
      <c r="E138" s="181"/>
      <c r="F138" s="182"/>
      <c r="G138" s="190"/>
      <c r="H138" s="191"/>
      <c r="I138" s="191"/>
      <c r="J138" s="191"/>
      <c r="K138" s="191"/>
      <c r="L138" s="191"/>
      <c r="M138" s="191"/>
      <c r="N138" s="191"/>
      <c r="O138" s="192"/>
      <c r="P138" s="194"/>
      <c r="Q138" s="191"/>
      <c r="R138" s="191"/>
      <c r="S138" s="191"/>
      <c r="T138" s="191"/>
      <c r="U138" s="191"/>
      <c r="V138" s="191"/>
      <c r="W138" s="191"/>
      <c r="X138" s="192"/>
      <c r="Y138" s="198"/>
      <c r="Z138" s="199"/>
      <c r="AA138" s="200"/>
      <c r="AB138" s="194"/>
      <c r="AC138" s="191"/>
      <c r="AD138" s="191"/>
      <c r="AE138" s="192"/>
      <c r="AF138" s="264"/>
      <c r="AG138" s="265"/>
      <c r="AH138" s="265"/>
      <c r="AI138" s="266"/>
      <c r="AJ138" s="264"/>
      <c r="AK138" s="265"/>
      <c r="AL138" s="265"/>
      <c r="AM138" s="266"/>
      <c r="AN138" s="264"/>
      <c r="AO138" s="265"/>
      <c r="AP138" s="265"/>
      <c r="AQ138" s="266"/>
      <c r="AR138" s="283"/>
      <c r="AS138" s="284"/>
      <c r="AT138" s="284"/>
      <c r="AU138" s="284"/>
      <c r="AV138" s="285">
        <v>7</v>
      </c>
      <c r="AW138" s="285"/>
      <c r="AX138" s="147" t="s">
        <v>194</v>
      </c>
      <c r="AY138" s="286"/>
    </row>
    <row r="139" spans="1:51" s="11" customFormat="1" ht="23.25" customHeight="1">
      <c r="A139" s="183"/>
      <c r="B139" s="181"/>
      <c r="C139" s="181"/>
      <c r="D139" s="181"/>
      <c r="E139" s="181"/>
      <c r="F139" s="182"/>
      <c r="G139" s="201" t="s">
        <v>420</v>
      </c>
      <c r="H139" s="202"/>
      <c r="I139" s="202"/>
      <c r="J139" s="202"/>
      <c r="K139" s="202"/>
      <c r="L139" s="202"/>
      <c r="M139" s="202"/>
      <c r="N139" s="202"/>
      <c r="O139" s="203"/>
      <c r="P139" s="202" t="s">
        <v>440</v>
      </c>
      <c r="Q139" s="202"/>
      <c r="R139" s="202"/>
      <c r="S139" s="202"/>
      <c r="T139" s="202"/>
      <c r="U139" s="202"/>
      <c r="V139" s="202"/>
      <c r="W139" s="202"/>
      <c r="X139" s="203"/>
      <c r="Y139" s="208" t="s">
        <v>24</v>
      </c>
      <c r="Z139" s="209"/>
      <c r="AA139" s="210"/>
      <c r="AB139" s="134" t="s">
        <v>421</v>
      </c>
      <c r="AC139" s="135"/>
      <c r="AD139" s="135"/>
      <c r="AE139" s="136"/>
      <c r="AF139" s="221">
        <v>15445</v>
      </c>
      <c r="AG139" s="222"/>
      <c r="AH139" s="222"/>
      <c r="AI139" s="274"/>
      <c r="AJ139" s="221">
        <v>15756</v>
      </c>
      <c r="AK139" s="222"/>
      <c r="AL139" s="222"/>
      <c r="AM139" s="274"/>
      <c r="AN139" s="221" t="s">
        <v>331</v>
      </c>
      <c r="AO139" s="222"/>
      <c r="AP139" s="222"/>
      <c r="AQ139" s="274"/>
      <c r="AR139" s="221" t="s">
        <v>331</v>
      </c>
      <c r="AS139" s="222"/>
      <c r="AT139" s="222"/>
      <c r="AU139" s="222"/>
      <c r="AV139" s="222"/>
      <c r="AW139" s="222"/>
      <c r="AX139" s="222"/>
      <c r="AY139" s="223"/>
    </row>
    <row r="140" spans="1:51" s="11" customFormat="1" ht="23.25" customHeight="1">
      <c r="A140" s="184"/>
      <c r="B140" s="185"/>
      <c r="C140" s="185"/>
      <c r="D140" s="185"/>
      <c r="E140" s="185"/>
      <c r="F140" s="186"/>
      <c r="G140" s="204"/>
      <c r="H140" s="205"/>
      <c r="I140" s="205"/>
      <c r="J140" s="205"/>
      <c r="K140" s="205"/>
      <c r="L140" s="205"/>
      <c r="M140" s="205"/>
      <c r="N140" s="205"/>
      <c r="O140" s="206"/>
      <c r="P140" s="205"/>
      <c r="Q140" s="205"/>
      <c r="R140" s="205"/>
      <c r="S140" s="205"/>
      <c r="T140" s="205"/>
      <c r="U140" s="205"/>
      <c r="V140" s="205"/>
      <c r="W140" s="205"/>
      <c r="X140" s="206"/>
      <c r="Y140" s="120" t="s">
        <v>195</v>
      </c>
      <c r="Z140" s="211"/>
      <c r="AA140" s="121"/>
      <c r="AB140" s="131" t="s">
        <v>421</v>
      </c>
      <c r="AC140" s="132"/>
      <c r="AD140" s="132"/>
      <c r="AE140" s="133"/>
      <c r="AF140" s="221" t="s">
        <v>331</v>
      </c>
      <c r="AG140" s="222"/>
      <c r="AH140" s="222"/>
      <c r="AI140" s="274"/>
      <c r="AJ140" s="221" t="s">
        <v>331</v>
      </c>
      <c r="AK140" s="222"/>
      <c r="AL140" s="222"/>
      <c r="AM140" s="274"/>
      <c r="AN140" s="221">
        <v>15499</v>
      </c>
      <c r="AO140" s="222"/>
      <c r="AP140" s="222"/>
      <c r="AQ140" s="274"/>
      <c r="AR140" s="221">
        <v>15499</v>
      </c>
      <c r="AS140" s="222"/>
      <c r="AT140" s="222"/>
      <c r="AU140" s="222"/>
      <c r="AV140" s="222"/>
      <c r="AW140" s="222"/>
      <c r="AX140" s="222"/>
      <c r="AY140" s="223"/>
    </row>
    <row r="141" spans="1:51" s="11" customFormat="1" ht="23.25" customHeight="1">
      <c r="A141" s="183"/>
      <c r="B141" s="181"/>
      <c r="C141" s="181"/>
      <c r="D141" s="181"/>
      <c r="E141" s="181"/>
      <c r="F141" s="182"/>
      <c r="G141" s="137"/>
      <c r="H141" s="138"/>
      <c r="I141" s="138"/>
      <c r="J141" s="138"/>
      <c r="K141" s="138"/>
      <c r="L141" s="138"/>
      <c r="M141" s="138"/>
      <c r="N141" s="138"/>
      <c r="O141" s="207"/>
      <c r="P141" s="138"/>
      <c r="Q141" s="138"/>
      <c r="R141" s="138"/>
      <c r="S141" s="138"/>
      <c r="T141" s="138"/>
      <c r="U141" s="138"/>
      <c r="V141" s="138"/>
      <c r="W141" s="138"/>
      <c r="X141" s="207"/>
      <c r="Y141" s="120" t="s">
        <v>25</v>
      </c>
      <c r="Z141" s="211"/>
      <c r="AA141" s="121"/>
      <c r="AB141" s="131" t="s">
        <v>34</v>
      </c>
      <c r="AC141" s="132"/>
      <c r="AD141" s="132"/>
      <c r="AE141" s="133"/>
      <c r="AF141" s="289" t="str">
        <f>IFERROR(AF140/AF139*100,"-")</f>
        <v>-</v>
      </c>
      <c r="AG141" s="290"/>
      <c r="AH141" s="290"/>
      <c r="AI141" s="967"/>
      <c r="AJ141" s="968" t="str">
        <f>IFERROR(AJ140/AJ139*100,"-")</f>
        <v>-</v>
      </c>
      <c r="AK141" s="969"/>
      <c r="AL141" s="969"/>
      <c r="AM141" s="970"/>
      <c r="AN141" s="221" t="s">
        <v>331</v>
      </c>
      <c r="AO141" s="222"/>
      <c r="AP141" s="222"/>
      <c r="AQ141" s="274"/>
      <c r="AR141" s="221" t="s">
        <v>331</v>
      </c>
      <c r="AS141" s="222"/>
      <c r="AT141" s="222"/>
      <c r="AU141" s="222"/>
      <c r="AV141" s="222"/>
      <c r="AW141" s="222"/>
      <c r="AX141" s="222"/>
      <c r="AY141" s="223"/>
    </row>
    <row r="142" spans="1:51" s="11" customFormat="1" ht="106.5" customHeight="1">
      <c r="A142" s="155" t="s">
        <v>300</v>
      </c>
      <c r="B142" s="156"/>
      <c r="C142" s="156"/>
      <c r="D142" s="156"/>
      <c r="E142" s="156"/>
      <c r="F142" s="157"/>
      <c r="G142" s="258" t="s">
        <v>407</v>
      </c>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60"/>
    </row>
    <row r="143" spans="1:51" s="11" customFormat="1" ht="22.5" customHeight="1">
      <c r="A143" s="212" t="s">
        <v>197</v>
      </c>
      <c r="B143" s="213"/>
      <c r="C143" s="213"/>
      <c r="D143" s="213"/>
      <c r="E143" s="213"/>
      <c r="F143" s="214"/>
      <c r="G143" s="964" t="s">
        <v>455</v>
      </c>
      <c r="H143" s="965"/>
      <c r="I143" s="965"/>
      <c r="J143" s="965"/>
      <c r="K143" s="965"/>
      <c r="L143" s="965"/>
      <c r="M143" s="965"/>
      <c r="N143" s="965"/>
      <c r="O143" s="965"/>
      <c r="P143" s="965"/>
      <c r="Q143" s="965"/>
      <c r="R143" s="965"/>
      <c r="S143" s="965"/>
      <c r="T143" s="965"/>
      <c r="U143" s="965"/>
      <c r="V143" s="965"/>
      <c r="W143" s="965"/>
      <c r="X143" s="965"/>
      <c r="Y143" s="965"/>
      <c r="Z143" s="965"/>
      <c r="AA143" s="965"/>
      <c r="AB143" s="965"/>
      <c r="AC143" s="965"/>
      <c r="AD143" s="965"/>
      <c r="AE143" s="965"/>
      <c r="AF143" s="965"/>
      <c r="AG143" s="965"/>
      <c r="AH143" s="965"/>
      <c r="AI143" s="965"/>
      <c r="AJ143" s="965"/>
      <c r="AK143" s="965"/>
      <c r="AL143" s="965"/>
      <c r="AM143" s="965"/>
      <c r="AN143" s="965"/>
      <c r="AO143" s="965"/>
      <c r="AP143" s="965"/>
      <c r="AQ143" s="965"/>
      <c r="AR143" s="965"/>
      <c r="AS143" s="965"/>
      <c r="AT143" s="965"/>
      <c r="AU143" s="965"/>
      <c r="AV143" s="965"/>
      <c r="AW143" s="965"/>
      <c r="AX143" s="965"/>
      <c r="AY143" s="966"/>
    </row>
    <row r="144" spans="1:51" s="11" customFormat="1" ht="47.25" customHeight="1">
      <c r="A144" s="215"/>
      <c r="B144" s="216"/>
      <c r="C144" s="216"/>
      <c r="D144" s="216"/>
      <c r="E144" s="216"/>
      <c r="F144" s="217"/>
      <c r="G144" s="224" t="s">
        <v>331</v>
      </c>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6"/>
    </row>
    <row r="145" spans="1:51" s="11" customFormat="1" ht="22.5" customHeight="1">
      <c r="A145" s="215"/>
      <c r="B145" s="216"/>
      <c r="C145" s="216"/>
      <c r="D145" s="216"/>
      <c r="E145" s="216"/>
      <c r="F145" s="217"/>
      <c r="G145" s="964" t="s">
        <v>456</v>
      </c>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c r="AL145" s="965"/>
      <c r="AM145" s="965"/>
      <c r="AN145" s="965"/>
      <c r="AO145" s="965"/>
      <c r="AP145" s="965"/>
      <c r="AQ145" s="965"/>
      <c r="AR145" s="965"/>
      <c r="AS145" s="965"/>
      <c r="AT145" s="965"/>
      <c r="AU145" s="965"/>
      <c r="AV145" s="965"/>
      <c r="AW145" s="965"/>
      <c r="AX145" s="965"/>
      <c r="AY145" s="966"/>
    </row>
    <row r="146" spans="1:51" s="11" customFormat="1" ht="42.75" customHeight="1" thickBot="1">
      <c r="A146" s="218"/>
      <c r="B146" s="219"/>
      <c r="C146" s="219"/>
      <c r="D146" s="219"/>
      <c r="E146" s="219"/>
      <c r="F146" s="220"/>
      <c r="G146" s="230" t="s">
        <v>331</v>
      </c>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2"/>
    </row>
    <row r="147" spans="1:51" ht="23.25" customHeight="1" thickBot="1">
      <c r="A147" s="319" t="s">
        <v>242</v>
      </c>
      <c r="B147" s="320"/>
      <c r="C147" s="320"/>
      <c r="D147" s="320"/>
      <c r="E147" s="320"/>
      <c r="F147" s="321"/>
      <c r="G147" s="827"/>
      <c r="H147" s="827"/>
      <c r="I147" s="827"/>
      <c r="J147" s="827"/>
      <c r="K147" s="827"/>
      <c r="L147" s="827"/>
      <c r="M147" s="827"/>
      <c r="N147" s="827"/>
      <c r="O147" s="828" t="s">
        <v>222</v>
      </c>
      <c r="P147" s="829"/>
      <c r="Q147" s="829"/>
      <c r="R147" s="829"/>
      <c r="S147" s="829"/>
      <c r="T147" s="829"/>
      <c r="U147" s="829"/>
      <c r="V147" s="829"/>
      <c r="W147" s="830"/>
      <c r="X147" s="829" t="s">
        <v>223</v>
      </c>
      <c r="Y147" s="829"/>
      <c r="Z147" s="829"/>
      <c r="AA147" s="829"/>
      <c r="AB147" s="829"/>
      <c r="AC147" s="829"/>
      <c r="AD147" s="829"/>
      <c r="AE147" s="829"/>
      <c r="AF147" s="829"/>
      <c r="AG147" s="830"/>
      <c r="AH147" s="829" t="s">
        <v>224</v>
      </c>
      <c r="AI147" s="829"/>
      <c r="AJ147" s="829"/>
      <c r="AK147" s="829"/>
      <c r="AL147" s="829"/>
      <c r="AM147" s="829"/>
      <c r="AN147" s="829"/>
      <c r="AO147" s="829"/>
      <c r="AP147" s="830"/>
      <c r="AQ147" s="829" t="s">
        <v>225</v>
      </c>
      <c r="AR147" s="829"/>
      <c r="AS147" s="829"/>
      <c r="AT147" s="829"/>
      <c r="AU147" s="829"/>
      <c r="AV147" s="829"/>
      <c r="AW147" s="829"/>
      <c r="AX147" s="829"/>
      <c r="AY147" s="831"/>
    </row>
    <row r="148" spans="1:51" ht="23.25" customHeight="1" thickBot="1">
      <c r="A148" s="70"/>
      <c r="B148" s="71"/>
      <c r="C148" s="71"/>
      <c r="D148" s="71"/>
      <c r="E148" s="71"/>
      <c r="F148" s="72"/>
      <c r="G148" s="792" t="s">
        <v>52</v>
      </c>
      <c r="H148" s="792"/>
      <c r="I148" s="792"/>
      <c r="J148" s="792"/>
      <c r="K148" s="792"/>
      <c r="L148" s="792"/>
      <c r="M148" s="792"/>
      <c r="N148" s="793"/>
      <c r="O148" s="778">
        <v>93597.399306000007</v>
      </c>
      <c r="P148" s="779"/>
      <c r="Q148" s="779"/>
      <c r="R148" s="779"/>
      <c r="S148" s="779"/>
      <c r="T148" s="779"/>
      <c r="U148" s="779"/>
      <c r="V148" s="779"/>
      <c r="W148" s="803"/>
      <c r="X148" s="778">
        <f>O162</f>
        <v>96050.718365000022</v>
      </c>
      <c r="Y148" s="779"/>
      <c r="Z148" s="779"/>
      <c r="AA148" s="779"/>
      <c r="AB148" s="779"/>
      <c r="AC148" s="779"/>
      <c r="AD148" s="779"/>
      <c r="AE148" s="779"/>
      <c r="AF148" s="779"/>
      <c r="AG148" s="803"/>
      <c r="AH148" s="778">
        <f>X162</f>
        <v>110723.41597000003</v>
      </c>
      <c r="AI148" s="779"/>
      <c r="AJ148" s="779"/>
      <c r="AK148" s="779"/>
      <c r="AL148" s="779"/>
      <c r="AM148" s="779"/>
      <c r="AN148" s="779"/>
      <c r="AO148" s="779"/>
      <c r="AP148" s="803"/>
      <c r="AQ148" s="778">
        <f>AH162</f>
        <v>128673.59104900002</v>
      </c>
      <c r="AR148" s="779"/>
      <c r="AS148" s="779"/>
      <c r="AT148" s="779"/>
      <c r="AU148" s="779"/>
      <c r="AV148" s="779"/>
      <c r="AW148" s="779"/>
      <c r="AX148" s="779"/>
      <c r="AY148" s="780"/>
    </row>
    <row r="149" spans="1:51" ht="26.4" customHeight="1">
      <c r="A149" s="70"/>
      <c r="B149" s="71"/>
      <c r="C149" s="71"/>
      <c r="D149" s="71"/>
      <c r="E149" s="71"/>
      <c r="F149" s="72"/>
      <c r="G149" s="781" t="s">
        <v>10</v>
      </c>
      <c r="H149" s="782"/>
      <c r="I149" s="785" t="s">
        <v>258</v>
      </c>
      <c r="J149" s="786"/>
      <c r="K149" s="786"/>
      <c r="L149" s="786"/>
      <c r="M149" s="786"/>
      <c r="N149" s="787"/>
      <c r="O149" s="788">
        <v>97924</v>
      </c>
      <c r="P149" s="789"/>
      <c r="Q149" s="789"/>
      <c r="R149" s="789"/>
      <c r="S149" s="789"/>
      <c r="T149" s="789"/>
      <c r="U149" s="789"/>
      <c r="V149" s="789"/>
      <c r="W149" s="790"/>
      <c r="X149" s="788">
        <v>108924</v>
      </c>
      <c r="Y149" s="789"/>
      <c r="Z149" s="789"/>
      <c r="AA149" s="789"/>
      <c r="AB149" s="789"/>
      <c r="AC149" s="789"/>
      <c r="AD149" s="789"/>
      <c r="AE149" s="789"/>
      <c r="AF149" s="789"/>
      <c r="AG149" s="790"/>
      <c r="AH149" s="788">
        <v>113528</v>
      </c>
      <c r="AI149" s="789"/>
      <c r="AJ149" s="789"/>
      <c r="AK149" s="789"/>
      <c r="AL149" s="789"/>
      <c r="AM149" s="789"/>
      <c r="AN149" s="789"/>
      <c r="AO149" s="789"/>
      <c r="AP149" s="790"/>
      <c r="AQ149" s="788">
        <v>104774</v>
      </c>
      <c r="AR149" s="789"/>
      <c r="AS149" s="789"/>
      <c r="AT149" s="789"/>
      <c r="AU149" s="789"/>
      <c r="AV149" s="789"/>
      <c r="AW149" s="789"/>
      <c r="AX149" s="789"/>
      <c r="AY149" s="791"/>
    </row>
    <row r="150" spans="1:51" ht="23.25" customHeight="1">
      <c r="A150" s="70"/>
      <c r="B150" s="71"/>
      <c r="C150" s="71"/>
      <c r="D150" s="71"/>
      <c r="E150" s="71"/>
      <c r="F150" s="72"/>
      <c r="G150" s="781"/>
      <c r="H150" s="782"/>
      <c r="I150" s="612" t="s">
        <v>55</v>
      </c>
      <c r="J150" s="613"/>
      <c r="K150" s="613"/>
      <c r="L150" s="613"/>
      <c r="M150" s="613"/>
      <c r="N150" s="613"/>
      <c r="O150" s="563">
        <v>72.822508999999997</v>
      </c>
      <c r="P150" s="563"/>
      <c r="Q150" s="563"/>
      <c r="R150" s="563"/>
      <c r="S150" s="563"/>
      <c r="T150" s="563"/>
      <c r="U150" s="563"/>
      <c r="V150" s="563"/>
      <c r="W150" s="564"/>
      <c r="X150" s="563">
        <v>9.3993179999999992</v>
      </c>
      <c r="Y150" s="563"/>
      <c r="Z150" s="563"/>
      <c r="AA150" s="563"/>
      <c r="AB150" s="563"/>
      <c r="AC150" s="563"/>
      <c r="AD150" s="563"/>
      <c r="AE150" s="563"/>
      <c r="AF150" s="563"/>
      <c r="AG150" s="564"/>
      <c r="AH150" s="563">
        <v>16.512048</v>
      </c>
      <c r="AI150" s="563"/>
      <c r="AJ150" s="563"/>
      <c r="AK150" s="563"/>
      <c r="AL150" s="563"/>
      <c r="AM150" s="563"/>
      <c r="AN150" s="563"/>
      <c r="AO150" s="563"/>
      <c r="AP150" s="564"/>
      <c r="AQ150" s="563">
        <v>7.8189039999999999</v>
      </c>
      <c r="AR150" s="563"/>
      <c r="AS150" s="563"/>
      <c r="AT150" s="563"/>
      <c r="AU150" s="563"/>
      <c r="AV150" s="563"/>
      <c r="AW150" s="563"/>
      <c r="AX150" s="563"/>
      <c r="AY150" s="614"/>
    </row>
    <row r="151" spans="1:51" ht="23.25" customHeight="1">
      <c r="A151" s="70"/>
      <c r="B151" s="71"/>
      <c r="C151" s="71"/>
      <c r="D151" s="71"/>
      <c r="E151" s="71"/>
      <c r="F151" s="72"/>
      <c r="G151" s="781"/>
      <c r="H151" s="782"/>
      <c r="I151" s="615" t="s">
        <v>54</v>
      </c>
      <c r="J151" s="616"/>
      <c r="K151" s="616"/>
      <c r="L151" s="616"/>
      <c r="M151" s="616"/>
      <c r="N151" s="617"/>
      <c r="O151" s="618">
        <v>72.822508999999997</v>
      </c>
      <c r="P151" s="619"/>
      <c r="Q151" s="619"/>
      <c r="R151" s="619"/>
      <c r="S151" s="619"/>
      <c r="T151" s="619"/>
      <c r="U151" s="619"/>
      <c r="V151" s="619"/>
      <c r="W151" s="620"/>
      <c r="X151" s="618">
        <v>9.3993179999999992</v>
      </c>
      <c r="Y151" s="619"/>
      <c r="Z151" s="619"/>
      <c r="AA151" s="619"/>
      <c r="AB151" s="619"/>
      <c r="AC151" s="619"/>
      <c r="AD151" s="619"/>
      <c r="AE151" s="619"/>
      <c r="AF151" s="619"/>
      <c r="AG151" s="620"/>
      <c r="AH151" s="618">
        <v>16.512048</v>
      </c>
      <c r="AI151" s="619"/>
      <c r="AJ151" s="619"/>
      <c r="AK151" s="619"/>
      <c r="AL151" s="619"/>
      <c r="AM151" s="619"/>
      <c r="AN151" s="619"/>
      <c r="AO151" s="619"/>
      <c r="AP151" s="620"/>
      <c r="AQ151" s="618">
        <v>7.8189039999999999</v>
      </c>
      <c r="AR151" s="619"/>
      <c r="AS151" s="619"/>
      <c r="AT151" s="619"/>
      <c r="AU151" s="619"/>
      <c r="AV151" s="619"/>
      <c r="AW151" s="619"/>
      <c r="AX151" s="619"/>
      <c r="AY151" s="621"/>
    </row>
    <row r="152" spans="1:51" ht="23.25" customHeight="1">
      <c r="A152" s="70"/>
      <c r="B152" s="71"/>
      <c r="C152" s="71"/>
      <c r="D152" s="71"/>
      <c r="E152" s="71"/>
      <c r="F152" s="72"/>
      <c r="G152" s="781"/>
      <c r="H152" s="782"/>
      <c r="I152" s="612" t="s">
        <v>308</v>
      </c>
      <c r="J152" s="613"/>
      <c r="K152" s="613"/>
      <c r="L152" s="613"/>
      <c r="M152" s="613"/>
      <c r="N152" s="613"/>
      <c r="O152" s="563">
        <v>921.83444299999996</v>
      </c>
      <c r="P152" s="563"/>
      <c r="Q152" s="563"/>
      <c r="R152" s="563"/>
      <c r="S152" s="563"/>
      <c r="T152" s="563"/>
      <c r="U152" s="563"/>
      <c r="V152" s="563"/>
      <c r="W152" s="564"/>
      <c r="X152" s="563">
        <v>750.07874200000003</v>
      </c>
      <c r="Y152" s="563"/>
      <c r="Z152" s="563"/>
      <c r="AA152" s="563"/>
      <c r="AB152" s="563"/>
      <c r="AC152" s="563"/>
      <c r="AD152" s="563"/>
      <c r="AE152" s="563"/>
      <c r="AF152" s="563"/>
      <c r="AG152" s="564"/>
      <c r="AH152" s="563">
        <v>1180.6454389999999</v>
      </c>
      <c r="AI152" s="563"/>
      <c r="AJ152" s="563"/>
      <c r="AK152" s="563"/>
      <c r="AL152" s="563"/>
      <c r="AM152" s="563"/>
      <c r="AN152" s="563"/>
      <c r="AO152" s="563"/>
      <c r="AP152" s="564"/>
      <c r="AQ152" s="563">
        <v>0</v>
      </c>
      <c r="AR152" s="563"/>
      <c r="AS152" s="563"/>
      <c r="AT152" s="563"/>
      <c r="AU152" s="563"/>
      <c r="AV152" s="563"/>
      <c r="AW152" s="563"/>
      <c r="AX152" s="563"/>
      <c r="AY152" s="614"/>
    </row>
    <row r="153" spans="1:51" ht="23.25" customHeight="1">
      <c r="A153" s="70"/>
      <c r="B153" s="71"/>
      <c r="C153" s="71"/>
      <c r="D153" s="71"/>
      <c r="E153" s="71"/>
      <c r="F153" s="72"/>
      <c r="G153" s="781"/>
      <c r="H153" s="782"/>
      <c r="I153" s="615" t="s">
        <v>54</v>
      </c>
      <c r="J153" s="616"/>
      <c r="K153" s="616"/>
      <c r="L153" s="616"/>
      <c r="M153" s="616"/>
      <c r="N153" s="617"/>
      <c r="O153" s="618">
        <v>921.83444299999996</v>
      </c>
      <c r="P153" s="619"/>
      <c r="Q153" s="619"/>
      <c r="R153" s="619"/>
      <c r="S153" s="619"/>
      <c r="T153" s="619"/>
      <c r="U153" s="619"/>
      <c r="V153" s="619"/>
      <c r="W153" s="620"/>
      <c r="X153" s="618">
        <v>750.07874200000003</v>
      </c>
      <c r="Y153" s="619"/>
      <c r="Z153" s="619"/>
      <c r="AA153" s="619"/>
      <c r="AB153" s="619"/>
      <c r="AC153" s="619"/>
      <c r="AD153" s="619"/>
      <c r="AE153" s="619"/>
      <c r="AF153" s="619"/>
      <c r="AG153" s="620"/>
      <c r="AH153" s="618">
        <v>1180.6454389999999</v>
      </c>
      <c r="AI153" s="619"/>
      <c r="AJ153" s="619"/>
      <c r="AK153" s="619"/>
      <c r="AL153" s="619"/>
      <c r="AM153" s="619"/>
      <c r="AN153" s="619"/>
      <c r="AO153" s="619"/>
      <c r="AP153" s="620"/>
      <c r="AQ153" s="618">
        <v>0</v>
      </c>
      <c r="AR153" s="619"/>
      <c r="AS153" s="619"/>
      <c r="AT153" s="619"/>
      <c r="AU153" s="619"/>
      <c r="AV153" s="619"/>
      <c r="AW153" s="619"/>
      <c r="AX153" s="619"/>
      <c r="AY153" s="621"/>
    </row>
    <row r="154" spans="1:51" ht="23.25" customHeight="1">
      <c r="A154" s="70"/>
      <c r="B154" s="71"/>
      <c r="C154" s="71"/>
      <c r="D154" s="71"/>
      <c r="E154" s="71"/>
      <c r="F154" s="72"/>
      <c r="G154" s="781"/>
      <c r="H154" s="782"/>
      <c r="I154" s="307" t="s">
        <v>19</v>
      </c>
      <c r="J154" s="307"/>
      <c r="K154" s="307"/>
      <c r="L154" s="307"/>
      <c r="M154" s="307"/>
      <c r="N154" s="307"/>
      <c r="O154" s="601">
        <v>0</v>
      </c>
      <c r="P154" s="601"/>
      <c r="Q154" s="601"/>
      <c r="R154" s="601"/>
      <c r="S154" s="601"/>
      <c r="T154" s="601"/>
      <c r="U154" s="601"/>
      <c r="V154" s="601"/>
      <c r="W154" s="602"/>
      <c r="X154" s="601">
        <v>0</v>
      </c>
      <c r="Y154" s="601"/>
      <c r="Z154" s="601"/>
      <c r="AA154" s="601"/>
      <c r="AB154" s="601"/>
      <c r="AC154" s="601"/>
      <c r="AD154" s="601"/>
      <c r="AE154" s="601"/>
      <c r="AF154" s="601"/>
      <c r="AG154" s="602"/>
      <c r="AH154" s="601">
        <v>0</v>
      </c>
      <c r="AI154" s="601"/>
      <c r="AJ154" s="601"/>
      <c r="AK154" s="601"/>
      <c r="AL154" s="601"/>
      <c r="AM154" s="601"/>
      <c r="AN154" s="601"/>
      <c r="AO154" s="601"/>
      <c r="AP154" s="602"/>
      <c r="AQ154" s="601">
        <v>0</v>
      </c>
      <c r="AR154" s="601"/>
      <c r="AS154" s="601"/>
      <c r="AT154" s="601"/>
      <c r="AU154" s="601"/>
      <c r="AV154" s="601"/>
      <c r="AW154" s="601"/>
      <c r="AX154" s="601"/>
      <c r="AY154" s="603"/>
    </row>
    <row r="155" spans="1:51" ht="23.25" customHeight="1" thickBot="1">
      <c r="A155" s="70"/>
      <c r="B155" s="71"/>
      <c r="C155" s="71"/>
      <c r="D155" s="71"/>
      <c r="E155" s="71"/>
      <c r="F155" s="72"/>
      <c r="G155" s="783"/>
      <c r="H155" s="784"/>
      <c r="I155" s="604" t="s">
        <v>16</v>
      </c>
      <c r="J155" s="605"/>
      <c r="K155" s="605"/>
      <c r="L155" s="605"/>
      <c r="M155" s="605"/>
      <c r="N155" s="606"/>
      <c r="O155" s="607">
        <f>SUM(O149,O150,O152,O154)</f>
        <v>98918.656952000005</v>
      </c>
      <c r="P155" s="607"/>
      <c r="Q155" s="607"/>
      <c r="R155" s="607"/>
      <c r="S155" s="607"/>
      <c r="T155" s="607"/>
      <c r="U155" s="607"/>
      <c r="V155" s="607"/>
      <c r="W155" s="608"/>
      <c r="X155" s="607">
        <f>SUM(X149,X150,X152,X154)</f>
        <v>109683.47805999999</v>
      </c>
      <c r="Y155" s="607"/>
      <c r="Z155" s="607"/>
      <c r="AA155" s="607"/>
      <c r="AB155" s="607"/>
      <c r="AC155" s="607"/>
      <c r="AD155" s="607"/>
      <c r="AE155" s="607"/>
      <c r="AF155" s="607"/>
      <c r="AG155" s="608"/>
      <c r="AH155" s="607">
        <f>SUM(AH149,AH150,AH152,AH154)</f>
        <v>114725.157487</v>
      </c>
      <c r="AI155" s="607"/>
      <c r="AJ155" s="607"/>
      <c r="AK155" s="607"/>
      <c r="AL155" s="607"/>
      <c r="AM155" s="607"/>
      <c r="AN155" s="607"/>
      <c r="AO155" s="607"/>
      <c r="AP155" s="608"/>
      <c r="AQ155" s="609">
        <f>SUM(AQ149,AQ150,AQ152,AQ154)</f>
        <v>104781.818904</v>
      </c>
      <c r="AR155" s="610"/>
      <c r="AS155" s="610"/>
      <c r="AT155" s="610"/>
      <c r="AU155" s="610"/>
      <c r="AV155" s="610"/>
      <c r="AW155" s="610"/>
      <c r="AX155" s="610"/>
      <c r="AY155" s="611"/>
    </row>
    <row r="156" spans="1:51" ht="23.25" customHeight="1">
      <c r="A156" s="70"/>
      <c r="B156" s="71"/>
      <c r="C156" s="71"/>
      <c r="D156" s="71"/>
      <c r="E156" s="71"/>
      <c r="F156" s="72"/>
      <c r="G156" s="541" t="s">
        <v>32</v>
      </c>
      <c r="H156" s="542"/>
      <c r="I156" s="546" t="s">
        <v>53</v>
      </c>
      <c r="J156" s="547"/>
      <c r="K156" s="547"/>
      <c r="L156" s="547"/>
      <c r="M156" s="547"/>
      <c r="N156" s="548"/>
      <c r="O156" s="528">
        <v>95956.337893000004</v>
      </c>
      <c r="P156" s="528"/>
      <c r="Q156" s="528"/>
      <c r="R156" s="528"/>
      <c r="S156" s="528"/>
      <c r="T156" s="528"/>
      <c r="U156" s="528"/>
      <c r="V156" s="528"/>
      <c r="W156" s="529"/>
      <c r="X156" s="528">
        <v>94501.780455</v>
      </c>
      <c r="Y156" s="528"/>
      <c r="Z156" s="528"/>
      <c r="AA156" s="528"/>
      <c r="AB156" s="528"/>
      <c r="AC156" s="528"/>
      <c r="AD156" s="528"/>
      <c r="AE156" s="528"/>
      <c r="AF156" s="528"/>
      <c r="AG156" s="529"/>
      <c r="AH156" s="528">
        <v>96235.982407999996</v>
      </c>
      <c r="AI156" s="528"/>
      <c r="AJ156" s="528"/>
      <c r="AK156" s="528"/>
      <c r="AL156" s="528"/>
      <c r="AM156" s="528"/>
      <c r="AN156" s="528"/>
      <c r="AO156" s="528"/>
      <c r="AP156" s="529"/>
      <c r="AQ156" s="549">
        <v>100480.040973</v>
      </c>
      <c r="AR156" s="528"/>
      <c r="AS156" s="528"/>
      <c r="AT156" s="528"/>
      <c r="AU156" s="528"/>
      <c r="AV156" s="528"/>
      <c r="AW156" s="528"/>
      <c r="AX156" s="528"/>
      <c r="AY156" s="550"/>
    </row>
    <row r="157" spans="1:51" ht="23.25" customHeight="1">
      <c r="A157" s="70"/>
      <c r="B157" s="71"/>
      <c r="C157" s="71"/>
      <c r="D157" s="71"/>
      <c r="E157" s="71"/>
      <c r="F157" s="72"/>
      <c r="G157" s="543"/>
      <c r="H157" s="543"/>
      <c r="I157" s="551" t="s">
        <v>11</v>
      </c>
      <c r="J157" s="551"/>
      <c r="K157" s="551"/>
      <c r="L157" s="551"/>
      <c r="M157" s="551"/>
      <c r="N157" s="551"/>
      <c r="O157" s="576">
        <v>509</v>
      </c>
      <c r="P157" s="576"/>
      <c r="Q157" s="576"/>
      <c r="R157" s="576"/>
      <c r="S157" s="576"/>
      <c r="T157" s="576"/>
      <c r="U157" s="576"/>
      <c r="V157" s="576"/>
      <c r="W157" s="576"/>
      <c r="X157" s="576">
        <v>509</v>
      </c>
      <c r="Y157" s="576"/>
      <c r="Z157" s="576"/>
      <c r="AA157" s="576"/>
      <c r="AB157" s="576"/>
      <c r="AC157" s="576"/>
      <c r="AD157" s="576"/>
      <c r="AE157" s="576"/>
      <c r="AF157" s="576"/>
      <c r="AG157" s="576"/>
      <c r="AH157" s="576">
        <v>539</v>
      </c>
      <c r="AI157" s="576"/>
      <c r="AJ157" s="576"/>
      <c r="AK157" s="576"/>
      <c r="AL157" s="576"/>
      <c r="AM157" s="576"/>
      <c r="AN157" s="576"/>
      <c r="AO157" s="576"/>
      <c r="AP157" s="576"/>
      <c r="AQ157" s="576">
        <v>569</v>
      </c>
      <c r="AR157" s="576"/>
      <c r="AS157" s="576"/>
      <c r="AT157" s="576"/>
      <c r="AU157" s="576"/>
      <c r="AV157" s="576"/>
      <c r="AW157" s="576"/>
      <c r="AX157" s="576"/>
      <c r="AY157" s="577"/>
    </row>
    <row r="158" spans="1:51" ht="23.25" customHeight="1">
      <c r="A158" s="70"/>
      <c r="B158" s="71"/>
      <c r="C158" s="71"/>
      <c r="D158" s="71"/>
      <c r="E158" s="71"/>
      <c r="F158" s="72"/>
      <c r="G158" s="543"/>
      <c r="H158" s="543"/>
      <c r="I158" s="552" t="s">
        <v>259</v>
      </c>
      <c r="J158" s="552"/>
      <c r="K158" s="552"/>
      <c r="L158" s="552"/>
      <c r="M158" s="552"/>
      <c r="N158" s="552"/>
      <c r="O158" s="553">
        <v>429.39522599999998</v>
      </c>
      <c r="P158" s="553"/>
      <c r="Q158" s="553"/>
      <c r="R158" s="553"/>
      <c r="S158" s="553"/>
      <c r="T158" s="553"/>
      <c r="U158" s="553"/>
      <c r="V158" s="553"/>
      <c r="W158" s="553"/>
      <c r="X158" s="553">
        <v>415.21918699999998</v>
      </c>
      <c r="Y158" s="553"/>
      <c r="Z158" s="553"/>
      <c r="AA158" s="553"/>
      <c r="AB158" s="553"/>
      <c r="AC158" s="553"/>
      <c r="AD158" s="553"/>
      <c r="AE158" s="553"/>
      <c r="AF158" s="553"/>
      <c r="AG158" s="553"/>
      <c r="AH158" s="553">
        <v>428.55995100000001</v>
      </c>
      <c r="AI158" s="553"/>
      <c r="AJ158" s="553"/>
      <c r="AK158" s="553"/>
      <c r="AL158" s="553"/>
      <c r="AM158" s="553"/>
      <c r="AN158" s="553"/>
      <c r="AO158" s="553"/>
      <c r="AP158" s="553"/>
      <c r="AQ158" s="553">
        <f>AQ157-AQ159</f>
        <v>480.7</v>
      </c>
      <c r="AR158" s="553"/>
      <c r="AS158" s="553"/>
      <c r="AT158" s="553"/>
      <c r="AU158" s="553"/>
      <c r="AV158" s="553"/>
      <c r="AW158" s="553"/>
      <c r="AX158" s="553"/>
      <c r="AY158" s="600"/>
    </row>
    <row r="159" spans="1:51" ht="23.25" customHeight="1">
      <c r="A159" s="70"/>
      <c r="B159" s="71"/>
      <c r="C159" s="71"/>
      <c r="D159" s="71"/>
      <c r="E159" s="71"/>
      <c r="F159" s="72"/>
      <c r="G159" s="543"/>
      <c r="H159" s="543"/>
      <c r="I159" s="581" t="s">
        <v>260</v>
      </c>
      <c r="J159" s="581"/>
      <c r="K159" s="581"/>
      <c r="L159" s="581"/>
      <c r="M159" s="581"/>
      <c r="N159" s="581"/>
      <c r="O159" s="582">
        <v>79.604774000000006</v>
      </c>
      <c r="P159" s="582"/>
      <c r="Q159" s="582"/>
      <c r="R159" s="582"/>
      <c r="S159" s="582"/>
      <c r="T159" s="582"/>
      <c r="U159" s="582"/>
      <c r="V159" s="582"/>
      <c r="W159" s="582"/>
      <c r="X159" s="582">
        <v>93.780812999999995</v>
      </c>
      <c r="Y159" s="582"/>
      <c r="Z159" s="582"/>
      <c r="AA159" s="582"/>
      <c r="AB159" s="582"/>
      <c r="AC159" s="582"/>
      <c r="AD159" s="582"/>
      <c r="AE159" s="582"/>
      <c r="AF159" s="582"/>
      <c r="AG159" s="582"/>
      <c r="AH159" s="582">
        <v>110.440049</v>
      </c>
      <c r="AI159" s="582"/>
      <c r="AJ159" s="582"/>
      <c r="AK159" s="582"/>
      <c r="AL159" s="582"/>
      <c r="AM159" s="582"/>
      <c r="AN159" s="582"/>
      <c r="AO159" s="582"/>
      <c r="AP159" s="582"/>
      <c r="AQ159" s="582">
        <f>88300000/1000000</f>
        <v>88.3</v>
      </c>
      <c r="AR159" s="582"/>
      <c r="AS159" s="582"/>
      <c r="AT159" s="582"/>
      <c r="AU159" s="582"/>
      <c r="AV159" s="582"/>
      <c r="AW159" s="582"/>
      <c r="AX159" s="582"/>
      <c r="AY159" s="583"/>
    </row>
    <row r="160" spans="1:51" ht="23.25" customHeight="1" thickBot="1">
      <c r="A160" s="70"/>
      <c r="B160" s="71"/>
      <c r="C160" s="71"/>
      <c r="D160" s="71"/>
      <c r="E160" s="71"/>
      <c r="F160" s="72"/>
      <c r="G160" s="544"/>
      <c r="H160" s="545"/>
      <c r="I160" s="578" t="s">
        <v>28</v>
      </c>
      <c r="J160" s="579"/>
      <c r="K160" s="579"/>
      <c r="L160" s="579"/>
      <c r="M160" s="579"/>
      <c r="N160" s="580"/>
      <c r="O160" s="537">
        <f>SUM(O156:W157)</f>
        <v>96465.337893000004</v>
      </c>
      <c r="P160" s="537"/>
      <c r="Q160" s="537"/>
      <c r="R160" s="537"/>
      <c r="S160" s="537"/>
      <c r="T160" s="537"/>
      <c r="U160" s="537"/>
      <c r="V160" s="537"/>
      <c r="W160" s="538"/>
      <c r="X160" s="537">
        <f>SUM(X156:AG157)</f>
        <v>95010.780455</v>
      </c>
      <c r="Y160" s="537"/>
      <c r="Z160" s="537"/>
      <c r="AA160" s="537"/>
      <c r="AB160" s="537"/>
      <c r="AC160" s="537"/>
      <c r="AD160" s="537"/>
      <c r="AE160" s="537"/>
      <c r="AF160" s="537"/>
      <c r="AG160" s="538"/>
      <c r="AH160" s="537">
        <f>SUM(AH156:AP157)</f>
        <v>96774.982407999996</v>
      </c>
      <c r="AI160" s="537"/>
      <c r="AJ160" s="537"/>
      <c r="AK160" s="537"/>
      <c r="AL160" s="537"/>
      <c r="AM160" s="537"/>
      <c r="AN160" s="537"/>
      <c r="AO160" s="537"/>
      <c r="AP160" s="538"/>
      <c r="AQ160" s="539">
        <f>SUM(AQ156:AY157)</f>
        <v>101049.040973</v>
      </c>
      <c r="AR160" s="537"/>
      <c r="AS160" s="537"/>
      <c r="AT160" s="537"/>
      <c r="AU160" s="537"/>
      <c r="AV160" s="537"/>
      <c r="AW160" s="537"/>
      <c r="AX160" s="537"/>
      <c r="AY160" s="540"/>
    </row>
    <row r="161" spans="1:56" ht="23.25" customHeight="1" thickBot="1">
      <c r="A161" s="70"/>
      <c r="B161" s="71"/>
      <c r="C161" s="71"/>
      <c r="D161" s="71"/>
      <c r="E161" s="71"/>
      <c r="F161" s="72"/>
      <c r="G161" s="565" t="s">
        <v>29</v>
      </c>
      <c r="H161" s="565"/>
      <c r="I161" s="565"/>
      <c r="J161" s="565"/>
      <c r="K161" s="565"/>
      <c r="L161" s="565"/>
      <c r="M161" s="565"/>
      <c r="N161" s="566"/>
      <c r="O161" s="567">
        <v>0</v>
      </c>
      <c r="P161" s="567"/>
      <c r="Q161" s="567"/>
      <c r="R161" s="567"/>
      <c r="S161" s="567"/>
      <c r="T161" s="567"/>
      <c r="U161" s="567"/>
      <c r="V161" s="567"/>
      <c r="W161" s="568"/>
      <c r="X161" s="567">
        <v>0</v>
      </c>
      <c r="Y161" s="567"/>
      <c r="Z161" s="567"/>
      <c r="AA161" s="567"/>
      <c r="AB161" s="567"/>
      <c r="AC161" s="567"/>
      <c r="AD161" s="567"/>
      <c r="AE161" s="567"/>
      <c r="AF161" s="567"/>
      <c r="AG161" s="568"/>
      <c r="AH161" s="567">
        <v>0</v>
      </c>
      <c r="AI161" s="567"/>
      <c r="AJ161" s="567"/>
      <c r="AK161" s="567"/>
      <c r="AL161" s="567"/>
      <c r="AM161" s="567"/>
      <c r="AN161" s="567"/>
      <c r="AO161" s="567"/>
      <c r="AP161" s="568"/>
      <c r="AQ161" s="569">
        <v>0</v>
      </c>
      <c r="AR161" s="567"/>
      <c r="AS161" s="567"/>
      <c r="AT161" s="567"/>
      <c r="AU161" s="567"/>
      <c r="AV161" s="567"/>
      <c r="AW161" s="567"/>
      <c r="AX161" s="567"/>
      <c r="AY161" s="570"/>
    </row>
    <row r="162" spans="1:56" ht="23.25" customHeight="1">
      <c r="A162" s="70"/>
      <c r="B162" s="71"/>
      <c r="C162" s="71"/>
      <c r="D162" s="71"/>
      <c r="E162" s="71"/>
      <c r="F162" s="72"/>
      <c r="G162" s="571" t="s">
        <v>261</v>
      </c>
      <c r="H162" s="572"/>
      <c r="I162" s="572"/>
      <c r="J162" s="572"/>
      <c r="K162" s="572"/>
      <c r="L162" s="572"/>
      <c r="M162" s="572"/>
      <c r="N162" s="572"/>
      <c r="O162" s="528">
        <f>O148+O155-O160-O161</f>
        <v>96050.718365000022</v>
      </c>
      <c r="P162" s="528"/>
      <c r="Q162" s="528"/>
      <c r="R162" s="528"/>
      <c r="S162" s="528"/>
      <c r="T162" s="528"/>
      <c r="U162" s="528"/>
      <c r="V162" s="528"/>
      <c r="W162" s="529"/>
      <c r="X162" s="528">
        <f>X148+X155-X160-X161</f>
        <v>110723.41597000003</v>
      </c>
      <c r="Y162" s="528"/>
      <c r="Z162" s="528"/>
      <c r="AA162" s="528"/>
      <c r="AB162" s="528"/>
      <c r="AC162" s="528"/>
      <c r="AD162" s="528"/>
      <c r="AE162" s="528"/>
      <c r="AF162" s="528"/>
      <c r="AG162" s="529"/>
      <c r="AH162" s="528">
        <f>AH148+AH155-AH160-AH161</f>
        <v>128673.59104900002</v>
      </c>
      <c r="AI162" s="528"/>
      <c r="AJ162" s="528"/>
      <c r="AK162" s="528"/>
      <c r="AL162" s="528"/>
      <c r="AM162" s="528"/>
      <c r="AN162" s="528"/>
      <c r="AO162" s="528"/>
      <c r="AP162" s="529"/>
      <c r="AQ162" s="574">
        <f>AQ148+AQ155-AQ160-AQ161</f>
        <v>132406.36898000003</v>
      </c>
      <c r="AR162" s="497"/>
      <c r="AS162" s="497"/>
      <c r="AT162" s="497"/>
      <c r="AU162" s="497"/>
      <c r="AV162" s="497"/>
      <c r="AW162" s="497"/>
      <c r="AX162" s="497"/>
      <c r="AY162" s="575"/>
    </row>
    <row r="163" spans="1:56" ht="23.25" customHeight="1" thickBot="1">
      <c r="A163" s="70"/>
      <c r="B163" s="71"/>
      <c r="C163" s="71"/>
      <c r="D163" s="71"/>
      <c r="E163" s="71"/>
      <c r="F163" s="72"/>
      <c r="G163" s="530"/>
      <c r="H163" s="531"/>
      <c r="I163" s="532" t="s">
        <v>23</v>
      </c>
      <c r="J163" s="532"/>
      <c r="K163" s="532"/>
      <c r="L163" s="532"/>
      <c r="M163" s="532"/>
      <c r="N163" s="532"/>
      <c r="O163" s="533">
        <v>96050.718364999993</v>
      </c>
      <c r="P163" s="534"/>
      <c r="Q163" s="534"/>
      <c r="R163" s="534"/>
      <c r="S163" s="534"/>
      <c r="T163" s="534"/>
      <c r="U163" s="534"/>
      <c r="V163" s="534"/>
      <c r="W163" s="535"/>
      <c r="X163" s="533">
        <v>110723.41597</v>
      </c>
      <c r="Y163" s="534"/>
      <c r="Z163" s="534"/>
      <c r="AA163" s="534"/>
      <c r="AB163" s="534"/>
      <c r="AC163" s="534"/>
      <c r="AD163" s="534"/>
      <c r="AE163" s="534"/>
      <c r="AF163" s="534"/>
      <c r="AG163" s="535"/>
      <c r="AH163" s="533">
        <v>128673.591049</v>
      </c>
      <c r="AI163" s="534"/>
      <c r="AJ163" s="534"/>
      <c r="AK163" s="534"/>
      <c r="AL163" s="534"/>
      <c r="AM163" s="534"/>
      <c r="AN163" s="534"/>
      <c r="AO163" s="534"/>
      <c r="AP163" s="535"/>
      <c r="AQ163" s="533">
        <v>132406.36898</v>
      </c>
      <c r="AR163" s="534"/>
      <c r="AS163" s="534"/>
      <c r="AT163" s="534"/>
      <c r="AU163" s="534"/>
      <c r="AV163" s="534"/>
      <c r="AW163" s="534"/>
      <c r="AX163" s="534"/>
      <c r="AY163" s="536"/>
    </row>
    <row r="164" spans="1:56" ht="23.25" customHeight="1">
      <c r="A164" s="804" t="s">
        <v>442</v>
      </c>
      <c r="B164" s="805"/>
      <c r="C164" s="805"/>
      <c r="D164" s="805"/>
      <c r="E164" s="805"/>
      <c r="F164" s="806"/>
      <c r="G164" s="813" t="s">
        <v>66</v>
      </c>
      <c r="H164" s="814"/>
      <c r="I164" s="814"/>
      <c r="J164" s="814"/>
      <c r="K164" s="814"/>
      <c r="L164" s="814"/>
      <c r="M164" s="814"/>
      <c r="N164" s="814"/>
      <c r="O164" s="815">
        <v>1612.1502459999999</v>
      </c>
      <c r="P164" s="815"/>
      <c r="Q164" s="815"/>
      <c r="R164" s="815"/>
      <c r="S164" s="815"/>
      <c r="T164" s="815"/>
      <c r="U164" s="815"/>
      <c r="V164" s="815"/>
      <c r="W164" s="815"/>
      <c r="X164" s="815">
        <v>1570.4327940000001</v>
      </c>
      <c r="Y164" s="815"/>
      <c r="Z164" s="815"/>
      <c r="AA164" s="815"/>
      <c r="AB164" s="815"/>
      <c r="AC164" s="815"/>
      <c r="AD164" s="815"/>
      <c r="AE164" s="815"/>
      <c r="AF164" s="815"/>
      <c r="AG164" s="815"/>
      <c r="AH164" s="815">
        <v>1473.6814649999999</v>
      </c>
      <c r="AI164" s="815"/>
      <c r="AJ164" s="815"/>
      <c r="AK164" s="815"/>
      <c r="AL164" s="815"/>
      <c r="AM164" s="815"/>
      <c r="AN164" s="815"/>
      <c r="AO164" s="815"/>
      <c r="AP164" s="815"/>
      <c r="AQ164" s="815">
        <v>1473.6814649999999</v>
      </c>
      <c r="AR164" s="815"/>
      <c r="AS164" s="815"/>
      <c r="AT164" s="815"/>
      <c r="AU164" s="815"/>
      <c r="AV164" s="815"/>
      <c r="AW164" s="815"/>
      <c r="AX164" s="815"/>
      <c r="AY164" s="816"/>
    </row>
    <row r="165" spans="1:56" ht="23.25" customHeight="1">
      <c r="A165" s="807"/>
      <c r="B165" s="808"/>
      <c r="C165" s="808"/>
      <c r="D165" s="808"/>
      <c r="E165" s="808"/>
      <c r="F165" s="809"/>
      <c r="G165" s="817" t="s">
        <v>67</v>
      </c>
      <c r="H165" s="818"/>
      <c r="I165" s="818"/>
      <c r="J165" s="818"/>
      <c r="K165" s="818"/>
      <c r="L165" s="818"/>
      <c r="M165" s="818"/>
      <c r="N165" s="818"/>
      <c r="O165" s="553">
        <v>386.76104199999997</v>
      </c>
      <c r="P165" s="553"/>
      <c r="Q165" s="553"/>
      <c r="R165" s="553"/>
      <c r="S165" s="553"/>
      <c r="T165" s="553"/>
      <c r="U165" s="553"/>
      <c r="V165" s="553"/>
      <c r="W165" s="553"/>
      <c r="X165" s="553">
        <v>377.98373900000001</v>
      </c>
      <c r="Y165" s="553"/>
      <c r="Z165" s="553"/>
      <c r="AA165" s="553"/>
      <c r="AB165" s="553"/>
      <c r="AC165" s="553"/>
      <c r="AD165" s="553"/>
      <c r="AE165" s="553"/>
      <c r="AF165" s="553"/>
      <c r="AG165" s="553"/>
      <c r="AH165" s="553">
        <v>378.599672</v>
      </c>
      <c r="AI165" s="553"/>
      <c r="AJ165" s="553"/>
      <c r="AK165" s="553"/>
      <c r="AL165" s="553"/>
      <c r="AM165" s="553"/>
      <c r="AN165" s="553"/>
      <c r="AO165" s="553"/>
      <c r="AP165" s="553"/>
      <c r="AQ165" s="553">
        <v>367.41990199999998</v>
      </c>
      <c r="AR165" s="553"/>
      <c r="AS165" s="553"/>
      <c r="AT165" s="553"/>
      <c r="AU165" s="553"/>
      <c r="AV165" s="553"/>
      <c r="AW165" s="553"/>
      <c r="AX165" s="553"/>
      <c r="AY165" s="819"/>
      <c r="AZ165" s="50"/>
    </row>
    <row r="166" spans="1:56" ht="23.25" customHeight="1" thickBot="1">
      <c r="A166" s="810"/>
      <c r="B166" s="811"/>
      <c r="C166" s="811"/>
      <c r="D166" s="811"/>
      <c r="E166" s="811"/>
      <c r="F166" s="812"/>
      <c r="G166" s="820" t="s">
        <v>68</v>
      </c>
      <c r="H166" s="821"/>
      <c r="I166" s="821"/>
      <c r="J166" s="821"/>
      <c r="K166" s="821"/>
      <c r="L166" s="821"/>
      <c r="M166" s="821"/>
      <c r="N166" s="821"/>
      <c r="O166" s="822">
        <f>SUM(O164:W165)</f>
        <v>1998.9112879999998</v>
      </c>
      <c r="P166" s="822"/>
      <c r="Q166" s="822"/>
      <c r="R166" s="822"/>
      <c r="S166" s="822"/>
      <c r="T166" s="822"/>
      <c r="U166" s="822"/>
      <c r="V166" s="822"/>
      <c r="W166" s="822"/>
      <c r="X166" s="822">
        <f>SUM(X164:AG165)</f>
        <v>1948.4165330000001</v>
      </c>
      <c r="Y166" s="822"/>
      <c r="Z166" s="822"/>
      <c r="AA166" s="822"/>
      <c r="AB166" s="822"/>
      <c r="AC166" s="822"/>
      <c r="AD166" s="822"/>
      <c r="AE166" s="822"/>
      <c r="AF166" s="822"/>
      <c r="AG166" s="822"/>
      <c r="AH166" s="822">
        <f>SUM(AH164:AP165)</f>
        <v>1852.2811369999999</v>
      </c>
      <c r="AI166" s="822"/>
      <c r="AJ166" s="822"/>
      <c r="AK166" s="822"/>
      <c r="AL166" s="822"/>
      <c r="AM166" s="822"/>
      <c r="AN166" s="822"/>
      <c r="AO166" s="822"/>
      <c r="AP166" s="822"/>
      <c r="AQ166" s="822">
        <f>SUM(AQ164:AY165)</f>
        <v>1841.1013669999998</v>
      </c>
      <c r="AR166" s="822"/>
      <c r="AS166" s="822"/>
      <c r="AT166" s="822"/>
      <c r="AU166" s="822"/>
      <c r="AV166" s="822"/>
      <c r="AW166" s="822"/>
      <c r="AX166" s="822"/>
      <c r="AY166" s="823"/>
    </row>
    <row r="167" spans="1:56" ht="23.25" customHeight="1">
      <c r="A167" s="319" t="s">
        <v>243</v>
      </c>
      <c r="B167" s="320"/>
      <c r="C167" s="320"/>
      <c r="D167" s="320"/>
      <c r="E167" s="320"/>
      <c r="F167" s="320"/>
      <c r="G167" s="701" t="s">
        <v>30</v>
      </c>
      <c r="H167" s="702"/>
      <c r="I167" s="702"/>
      <c r="J167" s="702"/>
      <c r="K167" s="702"/>
      <c r="L167" s="705" t="s">
        <v>1</v>
      </c>
      <c r="M167" s="705"/>
      <c r="N167" s="705"/>
      <c r="O167" s="707" t="s">
        <v>31</v>
      </c>
      <c r="P167" s="708"/>
      <c r="Q167" s="708"/>
      <c r="R167" s="708"/>
      <c r="S167" s="708"/>
      <c r="T167" s="708"/>
      <c r="U167" s="709"/>
      <c r="V167" s="713" t="s">
        <v>33</v>
      </c>
      <c r="W167" s="714"/>
      <c r="X167" s="714"/>
      <c r="Y167" s="714"/>
      <c r="Z167" s="714"/>
      <c r="AA167" s="714"/>
      <c r="AB167" s="714"/>
      <c r="AC167" s="714"/>
      <c r="AD167" s="714"/>
      <c r="AE167" s="714"/>
      <c r="AF167" s="714"/>
      <c r="AG167" s="714"/>
      <c r="AH167" s="714"/>
      <c r="AI167" s="714"/>
      <c r="AJ167" s="714"/>
      <c r="AK167" s="714"/>
      <c r="AL167" s="714"/>
      <c r="AM167" s="714"/>
      <c r="AN167" s="714"/>
      <c r="AO167" s="714"/>
      <c r="AP167" s="714"/>
      <c r="AQ167" s="714"/>
      <c r="AR167" s="714"/>
      <c r="AS167" s="714"/>
      <c r="AT167" s="714"/>
      <c r="AU167" s="714"/>
      <c r="AV167" s="714"/>
      <c r="AW167" s="714"/>
      <c r="AX167" s="714"/>
      <c r="AY167" s="715"/>
    </row>
    <row r="168" spans="1:56" ht="23.25" customHeight="1" thickBot="1">
      <c r="A168" s="70"/>
      <c r="B168" s="71"/>
      <c r="C168" s="71"/>
      <c r="D168" s="71"/>
      <c r="E168" s="71"/>
      <c r="F168" s="71"/>
      <c r="G168" s="703"/>
      <c r="H168" s="704"/>
      <c r="I168" s="704"/>
      <c r="J168" s="704"/>
      <c r="K168" s="704"/>
      <c r="L168" s="706"/>
      <c r="M168" s="706"/>
      <c r="N168" s="706"/>
      <c r="O168" s="710"/>
      <c r="P168" s="711"/>
      <c r="Q168" s="711"/>
      <c r="R168" s="711"/>
      <c r="S168" s="711"/>
      <c r="T168" s="711"/>
      <c r="U168" s="712"/>
      <c r="V168" s="554" t="s">
        <v>222</v>
      </c>
      <c r="W168" s="555"/>
      <c r="X168" s="555"/>
      <c r="Y168" s="555"/>
      <c r="Z168" s="555"/>
      <c r="AA168" s="556"/>
      <c r="AB168" s="554" t="s">
        <v>223</v>
      </c>
      <c r="AC168" s="555"/>
      <c r="AD168" s="555"/>
      <c r="AE168" s="555"/>
      <c r="AF168" s="555"/>
      <c r="AG168" s="556"/>
      <c r="AH168" s="554" t="s">
        <v>226</v>
      </c>
      <c r="AI168" s="555"/>
      <c r="AJ168" s="555"/>
      <c r="AK168" s="555"/>
      <c r="AL168" s="555"/>
      <c r="AM168" s="556"/>
      <c r="AN168" s="557" t="s">
        <v>227</v>
      </c>
      <c r="AO168" s="558"/>
      <c r="AP168" s="558"/>
      <c r="AQ168" s="558"/>
      <c r="AR168" s="558"/>
      <c r="AS168" s="559"/>
      <c r="AT168" s="560" t="s">
        <v>228</v>
      </c>
      <c r="AU168" s="561"/>
      <c r="AV168" s="561"/>
      <c r="AW168" s="561"/>
      <c r="AX168" s="561"/>
      <c r="AY168" s="562"/>
    </row>
    <row r="169" spans="1:56" ht="23.25" customHeight="1">
      <c r="A169" s="70"/>
      <c r="B169" s="71"/>
      <c r="C169" s="71"/>
      <c r="D169" s="71"/>
      <c r="E169" s="71"/>
      <c r="F169" s="71"/>
      <c r="G169" s="584" t="s">
        <v>262</v>
      </c>
      <c r="H169" s="547"/>
      <c r="I169" s="547"/>
      <c r="J169" s="547"/>
      <c r="K169" s="548"/>
      <c r="L169" s="479" t="s">
        <v>26</v>
      </c>
      <c r="M169" s="479"/>
      <c r="N169" s="479"/>
      <c r="O169" s="526">
        <v>23573</v>
      </c>
      <c r="P169" s="527"/>
      <c r="Q169" s="46"/>
      <c r="R169" s="524">
        <v>99727</v>
      </c>
      <c r="S169" s="524"/>
      <c r="T169" s="524"/>
      <c r="U169" s="525"/>
      <c r="V169" s="526">
        <v>23573</v>
      </c>
      <c r="W169" s="527"/>
      <c r="X169" s="46"/>
      <c r="Y169" s="524">
        <v>43311.942999999999</v>
      </c>
      <c r="Z169" s="524"/>
      <c r="AA169" s="525"/>
      <c r="AB169" s="526">
        <v>23360</v>
      </c>
      <c r="AC169" s="527"/>
      <c r="AD169" s="46"/>
      <c r="AE169" s="524">
        <v>31721.474999999999</v>
      </c>
      <c r="AF169" s="524"/>
      <c r="AG169" s="525"/>
      <c r="AH169" s="526">
        <v>19118</v>
      </c>
      <c r="AI169" s="527"/>
      <c r="AJ169" s="46"/>
      <c r="AK169" s="524">
        <v>20650.415000000001</v>
      </c>
      <c r="AL169" s="524"/>
      <c r="AM169" s="525"/>
      <c r="AN169" s="526">
        <v>4342</v>
      </c>
      <c r="AO169" s="527"/>
      <c r="AP169" s="46"/>
      <c r="AQ169" s="497">
        <v>4043</v>
      </c>
      <c r="AR169" s="497"/>
      <c r="AS169" s="498"/>
      <c r="AT169" s="526">
        <v>732</v>
      </c>
      <c r="AU169" s="527"/>
      <c r="AV169" s="46"/>
      <c r="AW169" s="524">
        <v>519.23</v>
      </c>
      <c r="AX169" s="524"/>
      <c r="AY169" s="573"/>
    </row>
    <row r="170" spans="1:56" ht="23.25" customHeight="1">
      <c r="A170" s="70"/>
      <c r="B170" s="71"/>
      <c r="C170" s="71"/>
      <c r="D170" s="71"/>
      <c r="E170" s="71"/>
      <c r="F170" s="71"/>
      <c r="G170" s="585"/>
      <c r="H170" s="586"/>
      <c r="I170" s="586"/>
      <c r="J170" s="586"/>
      <c r="K170" s="587"/>
      <c r="L170" s="486" t="s">
        <v>26</v>
      </c>
      <c r="M170" s="486"/>
      <c r="N170" s="486"/>
      <c r="O170" s="514">
        <v>24521</v>
      </c>
      <c r="P170" s="515"/>
      <c r="Q170" s="47"/>
      <c r="R170" s="516">
        <v>103787</v>
      </c>
      <c r="S170" s="516"/>
      <c r="T170" s="516"/>
      <c r="U170" s="517"/>
      <c r="V170" s="518"/>
      <c r="W170" s="518"/>
      <c r="X170" s="518"/>
      <c r="Y170" s="518"/>
      <c r="Z170" s="518"/>
      <c r="AA170" s="518"/>
      <c r="AB170" s="518"/>
      <c r="AC170" s="518"/>
      <c r="AD170" s="518"/>
      <c r="AE170" s="518"/>
      <c r="AF170" s="518"/>
      <c r="AG170" s="518"/>
      <c r="AH170" s="518"/>
      <c r="AI170" s="518"/>
      <c r="AJ170" s="518"/>
      <c r="AK170" s="518"/>
      <c r="AL170" s="518"/>
      <c r="AM170" s="518"/>
      <c r="AN170" s="518"/>
      <c r="AO170" s="518"/>
      <c r="AP170" s="518"/>
      <c r="AQ170" s="518"/>
      <c r="AR170" s="518"/>
      <c r="AS170" s="518"/>
      <c r="AT170" s="518"/>
      <c r="AU170" s="518"/>
      <c r="AV170" s="518"/>
      <c r="AW170" s="518"/>
      <c r="AX170" s="518"/>
      <c r="AY170" s="523"/>
    </row>
    <row r="171" spans="1:56" ht="23.25" customHeight="1">
      <c r="A171" s="70"/>
      <c r="B171" s="71"/>
      <c r="C171" s="71"/>
      <c r="D171" s="71"/>
      <c r="E171" s="71"/>
      <c r="F171" s="71"/>
      <c r="G171" s="506" t="s">
        <v>263</v>
      </c>
      <c r="H171" s="507"/>
      <c r="I171" s="507"/>
      <c r="J171" s="507"/>
      <c r="K171" s="508"/>
      <c r="L171" s="512" t="s">
        <v>26</v>
      </c>
      <c r="M171" s="512"/>
      <c r="N171" s="512"/>
      <c r="O171" s="499">
        <v>21390</v>
      </c>
      <c r="P171" s="500"/>
      <c r="Q171" s="48"/>
      <c r="R171" s="501">
        <v>94545.648746999999</v>
      </c>
      <c r="S171" s="501"/>
      <c r="T171" s="501"/>
      <c r="U171" s="502"/>
      <c r="V171" s="513"/>
      <c r="W171" s="513"/>
      <c r="X171" s="513"/>
      <c r="Y171" s="513"/>
      <c r="Z171" s="513"/>
      <c r="AA171" s="513"/>
      <c r="AB171" s="499">
        <v>21390</v>
      </c>
      <c r="AC171" s="500"/>
      <c r="AD171" s="48"/>
      <c r="AE171" s="501">
        <v>38665.830622000001</v>
      </c>
      <c r="AF171" s="501"/>
      <c r="AG171" s="502"/>
      <c r="AH171" s="499">
        <v>21278</v>
      </c>
      <c r="AI171" s="500"/>
      <c r="AJ171" s="48"/>
      <c r="AK171" s="501">
        <v>30299.565331999998</v>
      </c>
      <c r="AL171" s="501"/>
      <c r="AM171" s="502"/>
      <c r="AN171" s="499">
        <v>17741</v>
      </c>
      <c r="AO171" s="500"/>
      <c r="AP171" s="48"/>
      <c r="AQ171" s="501">
        <v>20275.008128000001</v>
      </c>
      <c r="AR171" s="501"/>
      <c r="AS171" s="502"/>
      <c r="AT171" s="499">
        <v>3993</v>
      </c>
      <c r="AU171" s="500"/>
      <c r="AV171" s="48"/>
      <c r="AW171" s="501">
        <v>5305.2446650000002</v>
      </c>
      <c r="AX171" s="501"/>
      <c r="AY171" s="505"/>
    </row>
    <row r="172" spans="1:56" ht="23.25" customHeight="1">
      <c r="A172" s="70"/>
      <c r="B172" s="71"/>
      <c r="C172" s="71"/>
      <c r="D172" s="71"/>
      <c r="E172" s="71"/>
      <c r="F172" s="71"/>
      <c r="G172" s="509"/>
      <c r="H172" s="510"/>
      <c r="I172" s="510"/>
      <c r="J172" s="510"/>
      <c r="K172" s="511"/>
      <c r="L172" s="486" t="s">
        <v>26</v>
      </c>
      <c r="M172" s="486"/>
      <c r="N172" s="486"/>
      <c r="O172" s="514">
        <v>21583</v>
      </c>
      <c r="P172" s="515"/>
      <c r="Q172" s="47"/>
      <c r="R172" s="516">
        <v>92609</v>
      </c>
      <c r="S172" s="516"/>
      <c r="T172" s="516"/>
      <c r="U172" s="517"/>
      <c r="V172" s="518"/>
      <c r="W172" s="518"/>
      <c r="X172" s="518"/>
      <c r="Y172" s="518"/>
      <c r="Z172" s="518"/>
      <c r="AA172" s="518"/>
      <c r="AB172" s="518"/>
      <c r="AC172" s="518"/>
      <c r="AD172" s="518"/>
      <c r="AE172" s="518"/>
      <c r="AF172" s="518"/>
      <c r="AG172" s="518"/>
      <c r="AH172" s="518"/>
      <c r="AI172" s="518"/>
      <c r="AJ172" s="518"/>
      <c r="AK172" s="518"/>
      <c r="AL172" s="518"/>
      <c r="AM172" s="518"/>
      <c r="AN172" s="518"/>
      <c r="AO172" s="518"/>
      <c r="AP172" s="518"/>
      <c r="AQ172" s="518"/>
      <c r="AR172" s="518"/>
      <c r="AS172" s="518"/>
      <c r="AT172" s="518"/>
      <c r="AU172" s="518"/>
      <c r="AV172" s="518"/>
      <c r="AW172" s="518"/>
      <c r="AX172" s="518"/>
      <c r="AY172" s="523"/>
    </row>
    <row r="173" spans="1:56" ht="23.25" customHeight="1">
      <c r="A173" s="70"/>
      <c r="B173" s="71"/>
      <c r="C173" s="71"/>
      <c r="D173" s="71"/>
      <c r="E173" s="71"/>
      <c r="F173" s="71"/>
      <c r="G173" s="506" t="s">
        <v>264</v>
      </c>
      <c r="H173" s="507"/>
      <c r="I173" s="507"/>
      <c r="J173" s="507"/>
      <c r="K173" s="508"/>
      <c r="L173" s="512" t="s">
        <v>26</v>
      </c>
      <c r="M173" s="512"/>
      <c r="N173" s="512"/>
      <c r="O173" s="499">
        <v>25266</v>
      </c>
      <c r="P173" s="500"/>
      <c r="Q173" s="48"/>
      <c r="R173" s="501">
        <v>109148.522713</v>
      </c>
      <c r="S173" s="501"/>
      <c r="T173" s="501"/>
      <c r="U173" s="502"/>
      <c r="V173" s="513"/>
      <c r="W173" s="513"/>
      <c r="X173" s="513"/>
      <c r="Y173" s="513"/>
      <c r="Z173" s="513"/>
      <c r="AA173" s="513"/>
      <c r="AB173" s="513"/>
      <c r="AC173" s="513"/>
      <c r="AD173" s="513"/>
      <c r="AE173" s="513"/>
      <c r="AF173" s="513"/>
      <c r="AG173" s="513"/>
      <c r="AH173" s="499">
        <v>25266</v>
      </c>
      <c r="AI173" s="500"/>
      <c r="AJ173" s="48"/>
      <c r="AK173" s="501">
        <v>44284.697713000001</v>
      </c>
      <c r="AL173" s="501"/>
      <c r="AM173" s="502"/>
      <c r="AN173" s="499">
        <v>24962</v>
      </c>
      <c r="AO173" s="500"/>
      <c r="AP173" s="48"/>
      <c r="AQ173" s="501">
        <v>32960.0075</v>
      </c>
      <c r="AR173" s="501"/>
      <c r="AS173" s="502"/>
      <c r="AT173" s="503">
        <v>24774</v>
      </c>
      <c r="AU173" s="504"/>
      <c r="AV173" s="48"/>
      <c r="AW173" s="501">
        <v>31903.817500000001</v>
      </c>
      <c r="AX173" s="501"/>
      <c r="AY173" s="505"/>
    </row>
    <row r="174" spans="1:56" ht="23.25" customHeight="1">
      <c r="A174" s="70"/>
      <c r="B174" s="71"/>
      <c r="C174" s="71"/>
      <c r="D174" s="71"/>
      <c r="E174" s="71"/>
      <c r="F174" s="71"/>
      <c r="G174" s="509"/>
      <c r="H174" s="510"/>
      <c r="I174" s="510"/>
      <c r="J174" s="510"/>
      <c r="K174" s="511"/>
      <c r="L174" s="486" t="s">
        <v>26</v>
      </c>
      <c r="M174" s="486"/>
      <c r="N174" s="486"/>
      <c r="O174" s="514">
        <v>21703</v>
      </c>
      <c r="P174" s="515"/>
      <c r="Q174" s="47"/>
      <c r="R174" s="516">
        <v>106813</v>
      </c>
      <c r="S174" s="516"/>
      <c r="T174" s="516"/>
      <c r="U174" s="517"/>
      <c r="V174" s="518"/>
      <c r="W174" s="518"/>
      <c r="X174" s="518"/>
      <c r="Y174" s="518"/>
      <c r="Z174" s="518"/>
      <c r="AA174" s="518"/>
      <c r="AB174" s="518"/>
      <c r="AC174" s="518"/>
      <c r="AD174" s="518"/>
      <c r="AE174" s="518"/>
      <c r="AF174" s="518"/>
      <c r="AG174" s="518"/>
      <c r="AH174" s="518"/>
      <c r="AI174" s="518"/>
      <c r="AJ174" s="518"/>
      <c r="AK174" s="518"/>
      <c r="AL174" s="518"/>
      <c r="AM174" s="518"/>
      <c r="AN174" s="519"/>
      <c r="AO174" s="520"/>
      <c r="AP174" s="520"/>
      <c r="AQ174" s="520"/>
      <c r="AR174" s="520"/>
      <c r="AS174" s="521"/>
      <c r="AT174" s="519"/>
      <c r="AU174" s="520"/>
      <c r="AV174" s="520"/>
      <c r="AW174" s="520"/>
      <c r="AX174" s="520"/>
      <c r="AY174" s="522"/>
    </row>
    <row r="175" spans="1:56" ht="23.25" customHeight="1" thickBot="1">
      <c r="A175" s="322"/>
      <c r="B175" s="323"/>
      <c r="C175" s="323"/>
      <c r="D175" s="323"/>
      <c r="E175" s="323"/>
      <c r="F175" s="323"/>
      <c r="G175" s="299" t="s">
        <v>229</v>
      </c>
      <c r="H175" s="300"/>
      <c r="I175" s="300"/>
      <c r="J175" s="300"/>
      <c r="K175" s="300"/>
      <c r="L175" s="301" t="s">
        <v>26</v>
      </c>
      <c r="M175" s="301"/>
      <c r="N175" s="301"/>
      <c r="O175" s="492">
        <v>20643</v>
      </c>
      <c r="P175" s="493"/>
      <c r="Q175" s="49"/>
      <c r="R175" s="494">
        <v>105749.80899999999</v>
      </c>
      <c r="S175" s="494"/>
      <c r="T175" s="494"/>
      <c r="U175" s="495"/>
      <c r="V175" s="491"/>
      <c r="W175" s="491"/>
      <c r="X175" s="491"/>
      <c r="Y175" s="491"/>
      <c r="Z175" s="491"/>
      <c r="AA175" s="491"/>
      <c r="AB175" s="491"/>
      <c r="AC175" s="491"/>
      <c r="AD175" s="491"/>
      <c r="AE175" s="491"/>
      <c r="AF175" s="491"/>
      <c r="AG175" s="491"/>
      <c r="AH175" s="491"/>
      <c r="AI175" s="491"/>
      <c r="AJ175" s="491"/>
      <c r="AK175" s="491"/>
      <c r="AL175" s="491"/>
      <c r="AM175" s="491"/>
      <c r="AN175" s="492">
        <v>20643</v>
      </c>
      <c r="AO175" s="493"/>
      <c r="AP175" s="49"/>
      <c r="AQ175" s="494">
        <v>37671.809000000001</v>
      </c>
      <c r="AR175" s="494"/>
      <c r="AS175" s="495"/>
      <c r="AT175" s="492">
        <v>20515</v>
      </c>
      <c r="AU175" s="493"/>
      <c r="AV175" s="49"/>
      <c r="AW175" s="494">
        <v>68078</v>
      </c>
      <c r="AX175" s="494"/>
      <c r="AY175" s="496"/>
    </row>
    <row r="176" spans="1:56" ht="23.25" customHeight="1" thickBot="1">
      <c r="A176" s="319" t="s">
        <v>244</v>
      </c>
      <c r="B176" s="320"/>
      <c r="C176" s="320"/>
      <c r="D176" s="320"/>
      <c r="E176" s="320"/>
      <c r="F176" s="320"/>
      <c r="G176" s="373" t="s">
        <v>36</v>
      </c>
      <c r="H176" s="374"/>
      <c r="I176" s="374"/>
      <c r="J176" s="374"/>
      <c r="K176" s="374"/>
      <c r="L176" s="375" t="s">
        <v>1</v>
      </c>
      <c r="M176" s="375"/>
      <c r="N176" s="375"/>
      <c r="O176" s="376" t="s">
        <v>222</v>
      </c>
      <c r="P176" s="377"/>
      <c r="Q176" s="377"/>
      <c r="R176" s="377"/>
      <c r="S176" s="377"/>
      <c r="T176" s="377"/>
      <c r="U176" s="377"/>
      <c r="V176" s="377"/>
      <c r="W176" s="378"/>
      <c r="X176" s="377" t="s">
        <v>223</v>
      </c>
      <c r="Y176" s="377"/>
      <c r="Z176" s="377"/>
      <c r="AA176" s="377"/>
      <c r="AB176" s="377"/>
      <c r="AC176" s="377"/>
      <c r="AD176" s="377"/>
      <c r="AE176" s="377"/>
      <c r="AF176" s="377"/>
      <c r="AG176" s="378"/>
      <c r="AH176" s="377" t="s">
        <v>224</v>
      </c>
      <c r="AI176" s="377"/>
      <c r="AJ176" s="377"/>
      <c r="AK176" s="377"/>
      <c r="AL176" s="377"/>
      <c r="AM176" s="377"/>
      <c r="AN176" s="377"/>
      <c r="AO176" s="377"/>
      <c r="AP176" s="378"/>
      <c r="AQ176" s="377" t="s">
        <v>225</v>
      </c>
      <c r="AR176" s="377"/>
      <c r="AS176" s="377"/>
      <c r="AT176" s="377"/>
      <c r="AU176" s="377"/>
      <c r="AV176" s="377"/>
      <c r="AW176" s="377"/>
      <c r="AX176" s="377"/>
      <c r="AY176" s="379"/>
      <c r="BD176" s="45"/>
    </row>
    <row r="177" spans="1:51" ht="23.25" customHeight="1">
      <c r="A177" s="70"/>
      <c r="B177" s="71"/>
      <c r="C177" s="71"/>
      <c r="D177" s="71"/>
      <c r="E177" s="71"/>
      <c r="F177" s="71"/>
      <c r="G177" s="477" t="s">
        <v>265</v>
      </c>
      <c r="H177" s="478"/>
      <c r="I177" s="478"/>
      <c r="J177" s="478"/>
      <c r="K177" s="478"/>
      <c r="L177" s="479" t="s">
        <v>26</v>
      </c>
      <c r="M177" s="479"/>
      <c r="N177" s="479"/>
      <c r="O177" s="480"/>
      <c r="P177" s="481"/>
      <c r="Q177" s="481"/>
      <c r="R177" s="28" t="s">
        <v>27</v>
      </c>
      <c r="S177" s="482"/>
      <c r="T177" s="482"/>
      <c r="U177" s="482"/>
      <c r="V177" s="482"/>
      <c r="W177" s="483"/>
      <c r="X177" s="480"/>
      <c r="Y177" s="481"/>
      <c r="Z177" s="481"/>
      <c r="AA177" s="28" t="s">
        <v>27</v>
      </c>
      <c r="AB177" s="482"/>
      <c r="AC177" s="482"/>
      <c r="AD177" s="482"/>
      <c r="AE177" s="482"/>
      <c r="AF177" s="482"/>
      <c r="AG177" s="483"/>
      <c r="AH177" s="480"/>
      <c r="AI177" s="481"/>
      <c r="AJ177" s="481"/>
      <c r="AK177" s="28" t="s">
        <v>27</v>
      </c>
      <c r="AL177" s="482"/>
      <c r="AM177" s="482"/>
      <c r="AN177" s="482"/>
      <c r="AO177" s="482"/>
      <c r="AP177" s="483"/>
      <c r="AQ177" s="484"/>
      <c r="AR177" s="484"/>
      <c r="AS177" s="484"/>
      <c r="AT177" s="484"/>
      <c r="AU177" s="484"/>
      <c r="AV177" s="484"/>
      <c r="AW177" s="484"/>
      <c r="AX177" s="484"/>
      <c r="AY177" s="485"/>
    </row>
    <row r="178" spans="1:51" ht="23.25" customHeight="1">
      <c r="A178" s="70"/>
      <c r="B178" s="71"/>
      <c r="C178" s="71"/>
      <c r="D178" s="71"/>
      <c r="E178" s="71"/>
      <c r="F178" s="71"/>
      <c r="G178" s="317"/>
      <c r="H178" s="318"/>
      <c r="I178" s="318"/>
      <c r="J178" s="318"/>
      <c r="K178" s="318"/>
      <c r="L178" s="486" t="s">
        <v>26</v>
      </c>
      <c r="M178" s="486"/>
      <c r="N178" s="486"/>
      <c r="O178" s="312"/>
      <c r="P178" s="312"/>
      <c r="Q178" s="313"/>
      <c r="R178" s="29" t="s">
        <v>27</v>
      </c>
      <c r="S178" s="314"/>
      <c r="T178" s="315"/>
      <c r="U178" s="315"/>
      <c r="V178" s="315"/>
      <c r="W178" s="315"/>
      <c r="X178" s="312"/>
      <c r="Y178" s="312"/>
      <c r="Z178" s="313"/>
      <c r="AA178" s="29" t="s">
        <v>27</v>
      </c>
      <c r="AB178" s="314"/>
      <c r="AC178" s="315"/>
      <c r="AD178" s="315"/>
      <c r="AE178" s="315"/>
      <c r="AF178" s="315"/>
      <c r="AG178" s="315"/>
      <c r="AH178" s="312"/>
      <c r="AI178" s="312"/>
      <c r="AJ178" s="313"/>
      <c r="AK178" s="29" t="s">
        <v>27</v>
      </c>
      <c r="AL178" s="314"/>
      <c r="AM178" s="315"/>
      <c r="AN178" s="315"/>
      <c r="AO178" s="315"/>
      <c r="AP178" s="315"/>
      <c r="AQ178" s="312"/>
      <c r="AR178" s="312"/>
      <c r="AS178" s="313"/>
      <c r="AT178" s="29" t="s">
        <v>27</v>
      </c>
      <c r="AU178" s="314"/>
      <c r="AV178" s="315"/>
      <c r="AW178" s="315"/>
      <c r="AX178" s="315"/>
      <c r="AY178" s="316"/>
    </row>
    <row r="179" spans="1:51" ht="23.25" customHeight="1">
      <c r="A179" s="70"/>
      <c r="B179" s="71"/>
      <c r="C179" s="71"/>
      <c r="D179" s="71"/>
      <c r="E179" s="71"/>
      <c r="F179" s="71"/>
      <c r="G179" s="317" t="s">
        <v>71</v>
      </c>
      <c r="H179" s="318"/>
      <c r="I179" s="318"/>
      <c r="J179" s="318"/>
      <c r="K179" s="318"/>
      <c r="L179" s="308" t="s">
        <v>26</v>
      </c>
      <c r="M179" s="308"/>
      <c r="N179" s="308"/>
      <c r="O179" s="291"/>
      <c r="P179" s="291"/>
      <c r="Q179" s="292"/>
      <c r="R179" s="30" t="s">
        <v>27</v>
      </c>
      <c r="S179" s="296"/>
      <c r="T179" s="297"/>
      <c r="U179" s="297"/>
      <c r="V179" s="297"/>
      <c r="W179" s="297"/>
      <c r="X179" s="291"/>
      <c r="Y179" s="291"/>
      <c r="Z179" s="292"/>
      <c r="AA179" s="30" t="s">
        <v>27</v>
      </c>
      <c r="AB179" s="296"/>
      <c r="AC179" s="297"/>
      <c r="AD179" s="297"/>
      <c r="AE179" s="297"/>
      <c r="AF179" s="297"/>
      <c r="AG179" s="297"/>
      <c r="AH179" s="291"/>
      <c r="AI179" s="291"/>
      <c r="AJ179" s="292"/>
      <c r="AK179" s="30" t="s">
        <v>27</v>
      </c>
      <c r="AL179" s="296"/>
      <c r="AM179" s="297"/>
      <c r="AN179" s="297"/>
      <c r="AO179" s="297"/>
      <c r="AP179" s="297"/>
      <c r="AQ179" s="291"/>
      <c r="AR179" s="291"/>
      <c r="AS179" s="292"/>
      <c r="AT179" s="30" t="s">
        <v>27</v>
      </c>
      <c r="AU179" s="296"/>
      <c r="AV179" s="297"/>
      <c r="AW179" s="297"/>
      <c r="AX179" s="297"/>
      <c r="AY179" s="298"/>
    </row>
    <row r="180" spans="1:51" ht="23.25" customHeight="1">
      <c r="A180" s="70"/>
      <c r="B180" s="71"/>
      <c r="C180" s="71"/>
      <c r="D180" s="71"/>
      <c r="E180" s="71"/>
      <c r="F180" s="71"/>
      <c r="G180" s="306" t="s">
        <v>72</v>
      </c>
      <c r="H180" s="307"/>
      <c r="I180" s="307"/>
      <c r="J180" s="307"/>
      <c r="K180" s="307"/>
      <c r="L180" s="308" t="s">
        <v>26</v>
      </c>
      <c r="M180" s="308"/>
      <c r="N180" s="308"/>
      <c r="O180" s="291"/>
      <c r="P180" s="291"/>
      <c r="Q180" s="292"/>
      <c r="R180" s="30" t="s">
        <v>27</v>
      </c>
      <c r="S180" s="296"/>
      <c r="T180" s="297"/>
      <c r="U180" s="297"/>
      <c r="V180" s="297"/>
      <c r="W180" s="297"/>
      <c r="X180" s="291"/>
      <c r="Y180" s="291"/>
      <c r="Z180" s="292"/>
      <c r="AA180" s="30" t="s">
        <v>27</v>
      </c>
      <c r="AB180" s="296"/>
      <c r="AC180" s="297"/>
      <c r="AD180" s="297"/>
      <c r="AE180" s="297"/>
      <c r="AF180" s="297"/>
      <c r="AG180" s="297"/>
      <c r="AH180" s="291"/>
      <c r="AI180" s="291"/>
      <c r="AJ180" s="292"/>
      <c r="AK180" s="30" t="s">
        <v>27</v>
      </c>
      <c r="AL180" s="296"/>
      <c r="AM180" s="297"/>
      <c r="AN180" s="297"/>
      <c r="AO180" s="297"/>
      <c r="AP180" s="297"/>
      <c r="AQ180" s="291"/>
      <c r="AR180" s="291"/>
      <c r="AS180" s="292"/>
      <c r="AT180" s="30" t="s">
        <v>27</v>
      </c>
      <c r="AU180" s="296"/>
      <c r="AV180" s="297"/>
      <c r="AW180" s="297"/>
      <c r="AX180" s="297"/>
      <c r="AY180" s="298"/>
    </row>
    <row r="181" spans="1:51" ht="23.25" customHeight="1" thickBot="1">
      <c r="A181" s="322"/>
      <c r="B181" s="323"/>
      <c r="C181" s="323"/>
      <c r="D181" s="323"/>
      <c r="E181" s="323"/>
      <c r="F181" s="323"/>
      <c r="G181" s="299" t="s">
        <v>37</v>
      </c>
      <c r="H181" s="300"/>
      <c r="I181" s="300"/>
      <c r="J181" s="300"/>
      <c r="K181" s="300"/>
      <c r="L181" s="301" t="s">
        <v>26</v>
      </c>
      <c r="M181" s="301"/>
      <c r="N181" s="301"/>
      <c r="O181" s="302"/>
      <c r="P181" s="302"/>
      <c r="Q181" s="303"/>
      <c r="R181" s="31" t="s">
        <v>27</v>
      </c>
      <c r="S181" s="304"/>
      <c r="T181" s="305"/>
      <c r="U181" s="305"/>
      <c r="V181" s="305"/>
      <c r="W181" s="305"/>
      <c r="X181" s="302"/>
      <c r="Y181" s="302"/>
      <c r="Z181" s="303"/>
      <c r="AA181" s="31" t="s">
        <v>27</v>
      </c>
      <c r="AB181" s="304">
        <f>S181+AB177-AB179-AB180</f>
        <v>0</v>
      </c>
      <c r="AC181" s="305"/>
      <c r="AD181" s="305"/>
      <c r="AE181" s="305"/>
      <c r="AF181" s="305"/>
      <c r="AG181" s="305"/>
      <c r="AH181" s="302"/>
      <c r="AI181" s="302"/>
      <c r="AJ181" s="303"/>
      <c r="AK181" s="31" t="s">
        <v>27</v>
      </c>
      <c r="AL181" s="304">
        <f>AB181+AL177-AL179-AL180</f>
        <v>0</v>
      </c>
      <c r="AM181" s="305"/>
      <c r="AN181" s="305"/>
      <c r="AO181" s="305"/>
      <c r="AP181" s="305"/>
      <c r="AQ181" s="302"/>
      <c r="AR181" s="302"/>
      <c r="AS181" s="303"/>
      <c r="AT181" s="31" t="s">
        <v>27</v>
      </c>
      <c r="AU181" s="304">
        <f>AL181+AU178-AU179-AU180</f>
        <v>0</v>
      </c>
      <c r="AV181" s="305"/>
      <c r="AW181" s="305"/>
      <c r="AX181" s="305"/>
      <c r="AY181" s="372"/>
    </row>
    <row r="182" spans="1:51" ht="23.25" customHeight="1" thickBot="1">
      <c r="A182" s="319" t="s">
        <v>245</v>
      </c>
      <c r="B182" s="320"/>
      <c r="C182" s="320"/>
      <c r="D182" s="320"/>
      <c r="E182" s="320"/>
      <c r="F182" s="320"/>
      <c r="G182" s="373" t="s">
        <v>36</v>
      </c>
      <c r="H182" s="374"/>
      <c r="I182" s="374"/>
      <c r="J182" s="374"/>
      <c r="K182" s="374"/>
      <c r="L182" s="375" t="s">
        <v>1</v>
      </c>
      <c r="M182" s="375"/>
      <c r="N182" s="375"/>
      <c r="O182" s="376" t="s">
        <v>222</v>
      </c>
      <c r="P182" s="377"/>
      <c r="Q182" s="377"/>
      <c r="R182" s="377"/>
      <c r="S182" s="377"/>
      <c r="T182" s="377"/>
      <c r="U182" s="377"/>
      <c r="V182" s="377"/>
      <c r="W182" s="378"/>
      <c r="X182" s="377" t="s">
        <v>223</v>
      </c>
      <c r="Y182" s="377"/>
      <c r="Z182" s="377"/>
      <c r="AA182" s="377"/>
      <c r="AB182" s="377"/>
      <c r="AC182" s="377"/>
      <c r="AD182" s="377"/>
      <c r="AE182" s="377"/>
      <c r="AF182" s="377"/>
      <c r="AG182" s="378"/>
      <c r="AH182" s="377" t="s">
        <v>224</v>
      </c>
      <c r="AI182" s="377"/>
      <c r="AJ182" s="377"/>
      <c r="AK182" s="377"/>
      <c r="AL182" s="377"/>
      <c r="AM182" s="377"/>
      <c r="AN182" s="377"/>
      <c r="AO182" s="377"/>
      <c r="AP182" s="378"/>
      <c r="AQ182" s="377" t="s">
        <v>225</v>
      </c>
      <c r="AR182" s="377"/>
      <c r="AS182" s="377"/>
      <c r="AT182" s="377"/>
      <c r="AU182" s="377"/>
      <c r="AV182" s="377"/>
      <c r="AW182" s="377"/>
      <c r="AX182" s="377"/>
      <c r="AY182" s="379"/>
    </row>
    <row r="183" spans="1:51" ht="23.25" customHeight="1">
      <c r="A183" s="70"/>
      <c r="B183" s="71"/>
      <c r="C183" s="71"/>
      <c r="D183" s="71"/>
      <c r="E183" s="71"/>
      <c r="F183" s="71"/>
      <c r="G183" s="477" t="s">
        <v>266</v>
      </c>
      <c r="H183" s="478"/>
      <c r="I183" s="478"/>
      <c r="J183" s="478"/>
      <c r="K183" s="478"/>
      <c r="L183" s="490" t="s">
        <v>26</v>
      </c>
      <c r="M183" s="490"/>
      <c r="N183" s="490"/>
      <c r="O183" s="480"/>
      <c r="P183" s="481"/>
      <c r="Q183" s="481"/>
      <c r="R183" s="28" t="s">
        <v>27</v>
      </c>
      <c r="S183" s="482"/>
      <c r="T183" s="482"/>
      <c r="U183" s="482"/>
      <c r="V183" s="482"/>
      <c r="W183" s="483"/>
      <c r="X183" s="480"/>
      <c r="Y183" s="481"/>
      <c r="Z183" s="481"/>
      <c r="AA183" s="28" t="s">
        <v>27</v>
      </c>
      <c r="AB183" s="482"/>
      <c r="AC183" s="482"/>
      <c r="AD183" s="482"/>
      <c r="AE183" s="482"/>
      <c r="AF183" s="482"/>
      <c r="AG183" s="483"/>
      <c r="AH183" s="480"/>
      <c r="AI183" s="481"/>
      <c r="AJ183" s="481"/>
      <c r="AK183" s="28" t="s">
        <v>27</v>
      </c>
      <c r="AL183" s="482"/>
      <c r="AM183" s="482"/>
      <c r="AN183" s="482"/>
      <c r="AO183" s="482"/>
      <c r="AP183" s="483"/>
      <c r="AQ183" s="484"/>
      <c r="AR183" s="484"/>
      <c r="AS183" s="484"/>
      <c r="AT183" s="484"/>
      <c r="AU183" s="484"/>
      <c r="AV183" s="484"/>
      <c r="AW183" s="484"/>
      <c r="AX183" s="484"/>
      <c r="AY183" s="485"/>
    </row>
    <row r="184" spans="1:51" ht="23.25" customHeight="1">
      <c r="A184" s="70"/>
      <c r="B184" s="71"/>
      <c r="C184" s="71"/>
      <c r="D184" s="71"/>
      <c r="E184" s="71"/>
      <c r="F184" s="71"/>
      <c r="G184" s="317"/>
      <c r="H184" s="318"/>
      <c r="I184" s="318"/>
      <c r="J184" s="318"/>
      <c r="K184" s="318"/>
      <c r="L184" s="488" t="s">
        <v>26</v>
      </c>
      <c r="M184" s="488"/>
      <c r="N184" s="488"/>
      <c r="O184" s="312"/>
      <c r="P184" s="312"/>
      <c r="Q184" s="313"/>
      <c r="R184" s="29" t="s">
        <v>27</v>
      </c>
      <c r="S184" s="314"/>
      <c r="T184" s="315"/>
      <c r="U184" s="315"/>
      <c r="V184" s="315"/>
      <c r="W184" s="315"/>
      <c r="X184" s="312"/>
      <c r="Y184" s="312"/>
      <c r="Z184" s="313"/>
      <c r="AA184" s="29" t="s">
        <v>27</v>
      </c>
      <c r="AB184" s="314"/>
      <c r="AC184" s="315"/>
      <c r="AD184" s="315"/>
      <c r="AE184" s="315"/>
      <c r="AF184" s="315"/>
      <c r="AG184" s="315"/>
      <c r="AH184" s="312"/>
      <c r="AI184" s="312"/>
      <c r="AJ184" s="313"/>
      <c r="AK184" s="29" t="s">
        <v>27</v>
      </c>
      <c r="AL184" s="314"/>
      <c r="AM184" s="315"/>
      <c r="AN184" s="315"/>
      <c r="AO184" s="315"/>
      <c r="AP184" s="315"/>
      <c r="AQ184" s="312"/>
      <c r="AR184" s="312"/>
      <c r="AS184" s="313"/>
      <c r="AT184" s="29" t="s">
        <v>27</v>
      </c>
      <c r="AU184" s="314"/>
      <c r="AV184" s="315"/>
      <c r="AW184" s="315"/>
      <c r="AX184" s="315"/>
      <c r="AY184" s="316"/>
    </row>
    <row r="185" spans="1:51" ht="23.25" customHeight="1">
      <c r="A185" s="70"/>
      <c r="B185" s="71"/>
      <c r="C185" s="71"/>
      <c r="D185" s="71"/>
      <c r="E185" s="71"/>
      <c r="F185" s="71"/>
      <c r="G185" s="317" t="s">
        <v>73</v>
      </c>
      <c r="H185" s="318"/>
      <c r="I185" s="318"/>
      <c r="J185" s="318"/>
      <c r="K185" s="318"/>
      <c r="L185" s="487" t="s">
        <v>26</v>
      </c>
      <c r="M185" s="487"/>
      <c r="N185" s="487"/>
      <c r="O185" s="291"/>
      <c r="P185" s="291"/>
      <c r="Q185" s="292"/>
      <c r="R185" s="30" t="s">
        <v>27</v>
      </c>
      <c r="S185" s="296"/>
      <c r="T185" s="297"/>
      <c r="U185" s="297"/>
      <c r="V185" s="297"/>
      <c r="W185" s="297"/>
      <c r="X185" s="291"/>
      <c r="Y185" s="291"/>
      <c r="Z185" s="292"/>
      <c r="AA185" s="30" t="s">
        <v>27</v>
      </c>
      <c r="AB185" s="296"/>
      <c r="AC185" s="297"/>
      <c r="AD185" s="297"/>
      <c r="AE185" s="297"/>
      <c r="AF185" s="297"/>
      <c r="AG185" s="297"/>
      <c r="AH185" s="291"/>
      <c r="AI185" s="291"/>
      <c r="AJ185" s="292"/>
      <c r="AK185" s="30" t="s">
        <v>27</v>
      </c>
      <c r="AL185" s="296"/>
      <c r="AM185" s="297"/>
      <c r="AN185" s="297"/>
      <c r="AO185" s="297"/>
      <c r="AP185" s="297"/>
      <c r="AQ185" s="291"/>
      <c r="AR185" s="291"/>
      <c r="AS185" s="292"/>
      <c r="AT185" s="30" t="s">
        <v>27</v>
      </c>
      <c r="AU185" s="296"/>
      <c r="AV185" s="297"/>
      <c r="AW185" s="297"/>
      <c r="AX185" s="297"/>
      <c r="AY185" s="298"/>
    </row>
    <row r="186" spans="1:51" ht="23.25" customHeight="1">
      <c r="A186" s="70"/>
      <c r="B186" s="71"/>
      <c r="C186" s="71"/>
      <c r="D186" s="71"/>
      <c r="E186" s="71"/>
      <c r="F186" s="71"/>
      <c r="G186" s="306" t="s">
        <v>38</v>
      </c>
      <c r="H186" s="307"/>
      <c r="I186" s="307"/>
      <c r="J186" s="307"/>
      <c r="K186" s="307"/>
      <c r="L186" s="487" t="s">
        <v>26</v>
      </c>
      <c r="M186" s="487"/>
      <c r="N186" s="487"/>
      <c r="O186" s="291"/>
      <c r="P186" s="291"/>
      <c r="Q186" s="292"/>
      <c r="R186" s="30" t="s">
        <v>27</v>
      </c>
      <c r="S186" s="296"/>
      <c r="T186" s="297"/>
      <c r="U186" s="297"/>
      <c r="V186" s="297"/>
      <c r="W186" s="297"/>
      <c r="X186" s="291"/>
      <c r="Y186" s="291"/>
      <c r="Z186" s="292"/>
      <c r="AA186" s="30" t="s">
        <v>27</v>
      </c>
      <c r="AB186" s="296"/>
      <c r="AC186" s="297"/>
      <c r="AD186" s="297"/>
      <c r="AE186" s="297"/>
      <c r="AF186" s="297"/>
      <c r="AG186" s="297"/>
      <c r="AH186" s="291"/>
      <c r="AI186" s="291"/>
      <c r="AJ186" s="292"/>
      <c r="AK186" s="30" t="s">
        <v>27</v>
      </c>
      <c r="AL186" s="296"/>
      <c r="AM186" s="297"/>
      <c r="AN186" s="297"/>
      <c r="AO186" s="297"/>
      <c r="AP186" s="297"/>
      <c r="AQ186" s="291"/>
      <c r="AR186" s="291"/>
      <c r="AS186" s="292"/>
      <c r="AT186" s="30" t="s">
        <v>27</v>
      </c>
      <c r="AU186" s="296"/>
      <c r="AV186" s="297"/>
      <c r="AW186" s="297"/>
      <c r="AX186" s="297"/>
      <c r="AY186" s="298"/>
    </row>
    <row r="187" spans="1:51" ht="23.25" customHeight="1" thickBot="1">
      <c r="A187" s="322"/>
      <c r="B187" s="323"/>
      <c r="C187" s="323"/>
      <c r="D187" s="323"/>
      <c r="E187" s="323"/>
      <c r="F187" s="323"/>
      <c r="G187" s="299" t="s">
        <v>39</v>
      </c>
      <c r="H187" s="300"/>
      <c r="I187" s="300"/>
      <c r="J187" s="300"/>
      <c r="K187" s="300"/>
      <c r="L187" s="489" t="s">
        <v>26</v>
      </c>
      <c r="M187" s="489"/>
      <c r="N187" s="489"/>
      <c r="O187" s="302"/>
      <c r="P187" s="302"/>
      <c r="Q187" s="303"/>
      <c r="R187" s="31" t="s">
        <v>27</v>
      </c>
      <c r="S187" s="304"/>
      <c r="T187" s="305"/>
      <c r="U187" s="305"/>
      <c r="V187" s="305"/>
      <c r="W187" s="305"/>
      <c r="X187" s="302"/>
      <c r="Y187" s="302"/>
      <c r="Z187" s="303"/>
      <c r="AA187" s="31" t="s">
        <v>27</v>
      </c>
      <c r="AB187" s="304">
        <f>S187+AB183-AB185-AB186</f>
        <v>0</v>
      </c>
      <c r="AC187" s="305"/>
      <c r="AD187" s="305"/>
      <c r="AE187" s="305"/>
      <c r="AF187" s="305"/>
      <c r="AG187" s="305"/>
      <c r="AH187" s="302"/>
      <c r="AI187" s="302"/>
      <c r="AJ187" s="303"/>
      <c r="AK187" s="31" t="s">
        <v>27</v>
      </c>
      <c r="AL187" s="304">
        <f>AB187+AL183-AL185-AL186</f>
        <v>0</v>
      </c>
      <c r="AM187" s="305"/>
      <c r="AN187" s="305"/>
      <c r="AO187" s="305"/>
      <c r="AP187" s="305"/>
      <c r="AQ187" s="302"/>
      <c r="AR187" s="302"/>
      <c r="AS187" s="303"/>
      <c r="AT187" s="31" t="s">
        <v>27</v>
      </c>
      <c r="AU187" s="304">
        <f>AL187+AU184-AU185-AU186</f>
        <v>0</v>
      </c>
      <c r="AV187" s="305"/>
      <c r="AW187" s="305"/>
      <c r="AX187" s="305"/>
      <c r="AY187" s="372"/>
    </row>
    <row r="188" spans="1:51" ht="23.25" customHeight="1" thickBot="1">
      <c r="A188" s="319" t="s">
        <v>246</v>
      </c>
      <c r="B188" s="320"/>
      <c r="C188" s="320"/>
      <c r="D188" s="320"/>
      <c r="E188" s="320"/>
      <c r="F188" s="320"/>
      <c r="G188" s="373" t="s">
        <v>36</v>
      </c>
      <c r="H188" s="374"/>
      <c r="I188" s="374"/>
      <c r="J188" s="374"/>
      <c r="K188" s="374"/>
      <c r="L188" s="375" t="s">
        <v>1</v>
      </c>
      <c r="M188" s="375"/>
      <c r="N188" s="375"/>
      <c r="O188" s="376" t="s">
        <v>222</v>
      </c>
      <c r="P188" s="377"/>
      <c r="Q188" s="377"/>
      <c r="R188" s="377"/>
      <c r="S188" s="377"/>
      <c r="T188" s="377"/>
      <c r="U188" s="377"/>
      <c r="V188" s="377"/>
      <c r="W188" s="378"/>
      <c r="X188" s="377" t="s">
        <v>223</v>
      </c>
      <c r="Y188" s="377"/>
      <c r="Z188" s="377"/>
      <c r="AA188" s="377"/>
      <c r="AB188" s="377"/>
      <c r="AC188" s="377"/>
      <c r="AD188" s="377"/>
      <c r="AE188" s="377"/>
      <c r="AF188" s="377"/>
      <c r="AG188" s="378"/>
      <c r="AH188" s="377" t="s">
        <v>224</v>
      </c>
      <c r="AI188" s="377"/>
      <c r="AJ188" s="377"/>
      <c r="AK188" s="377"/>
      <c r="AL188" s="377"/>
      <c r="AM188" s="377"/>
      <c r="AN188" s="377"/>
      <c r="AO188" s="377"/>
      <c r="AP188" s="378"/>
      <c r="AQ188" s="377" t="s">
        <v>225</v>
      </c>
      <c r="AR188" s="377"/>
      <c r="AS188" s="377"/>
      <c r="AT188" s="377"/>
      <c r="AU188" s="377"/>
      <c r="AV188" s="377"/>
      <c r="AW188" s="377"/>
      <c r="AX188" s="377"/>
      <c r="AY188" s="379"/>
    </row>
    <row r="189" spans="1:51" ht="23.25" customHeight="1">
      <c r="A189" s="70"/>
      <c r="B189" s="71"/>
      <c r="C189" s="71"/>
      <c r="D189" s="71"/>
      <c r="E189" s="71"/>
      <c r="F189" s="71"/>
      <c r="G189" s="477" t="s">
        <v>267</v>
      </c>
      <c r="H189" s="478"/>
      <c r="I189" s="478"/>
      <c r="J189" s="478"/>
      <c r="K189" s="478"/>
      <c r="L189" s="479" t="s">
        <v>26</v>
      </c>
      <c r="M189" s="479"/>
      <c r="N189" s="479"/>
      <c r="O189" s="480"/>
      <c r="P189" s="481"/>
      <c r="Q189" s="481"/>
      <c r="R189" s="28" t="s">
        <v>27</v>
      </c>
      <c r="S189" s="482"/>
      <c r="T189" s="482"/>
      <c r="U189" s="482"/>
      <c r="V189" s="482"/>
      <c r="W189" s="483"/>
      <c r="X189" s="480"/>
      <c r="Y189" s="481"/>
      <c r="Z189" s="481"/>
      <c r="AA189" s="28" t="s">
        <v>27</v>
      </c>
      <c r="AB189" s="482"/>
      <c r="AC189" s="482"/>
      <c r="AD189" s="482"/>
      <c r="AE189" s="482"/>
      <c r="AF189" s="482"/>
      <c r="AG189" s="483"/>
      <c r="AH189" s="480"/>
      <c r="AI189" s="481"/>
      <c r="AJ189" s="481"/>
      <c r="AK189" s="28" t="s">
        <v>27</v>
      </c>
      <c r="AL189" s="482"/>
      <c r="AM189" s="482"/>
      <c r="AN189" s="482"/>
      <c r="AO189" s="482"/>
      <c r="AP189" s="483"/>
      <c r="AQ189" s="484"/>
      <c r="AR189" s="484"/>
      <c r="AS189" s="484"/>
      <c r="AT189" s="484"/>
      <c r="AU189" s="484"/>
      <c r="AV189" s="484"/>
      <c r="AW189" s="484"/>
      <c r="AX189" s="484"/>
      <c r="AY189" s="485"/>
    </row>
    <row r="190" spans="1:51" ht="23.25" customHeight="1">
      <c r="A190" s="70"/>
      <c r="B190" s="71"/>
      <c r="C190" s="71"/>
      <c r="D190" s="71"/>
      <c r="E190" s="71"/>
      <c r="F190" s="71"/>
      <c r="G190" s="317"/>
      <c r="H190" s="318"/>
      <c r="I190" s="318"/>
      <c r="J190" s="318"/>
      <c r="K190" s="318"/>
      <c r="L190" s="486" t="s">
        <v>26</v>
      </c>
      <c r="M190" s="486"/>
      <c r="N190" s="486"/>
      <c r="O190" s="312"/>
      <c r="P190" s="312"/>
      <c r="Q190" s="313"/>
      <c r="R190" s="29" t="s">
        <v>27</v>
      </c>
      <c r="S190" s="314"/>
      <c r="T190" s="315"/>
      <c r="U190" s="315"/>
      <c r="V190" s="315"/>
      <c r="W190" s="315"/>
      <c r="X190" s="312"/>
      <c r="Y190" s="312"/>
      <c r="Z190" s="313"/>
      <c r="AA190" s="29" t="s">
        <v>27</v>
      </c>
      <c r="AB190" s="314"/>
      <c r="AC190" s="315"/>
      <c r="AD190" s="315"/>
      <c r="AE190" s="315"/>
      <c r="AF190" s="315"/>
      <c r="AG190" s="315"/>
      <c r="AH190" s="312"/>
      <c r="AI190" s="312"/>
      <c r="AJ190" s="313"/>
      <c r="AK190" s="29" t="s">
        <v>27</v>
      </c>
      <c r="AL190" s="314"/>
      <c r="AM190" s="315"/>
      <c r="AN190" s="315"/>
      <c r="AO190" s="315"/>
      <c r="AP190" s="315"/>
      <c r="AQ190" s="312"/>
      <c r="AR190" s="312"/>
      <c r="AS190" s="313"/>
      <c r="AT190" s="29" t="s">
        <v>27</v>
      </c>
      <c r="AU190" s="314"/>
      <c r="AV190" s="315"/>
      <c r="AW190" s="315"/>
      <c r="AX190" s="315"/>
      <c r="AY190" s="316"/>
    </row>
    <row r="191" spans="1:51" ht="23.25" customHeight="1">
      <c r="A191" s="70"/>
      <c r="B191" s="71"/>
      <c r="C191" s="71"/>
      <c r="D191" s="71"/>
      <c r="E191" s="71"/>
      <c r="F191" s="71"/>
      <c r="G191" s="317" t="s">
        <v>74</v>
      </c>
      <c r="H191" s="318"/>
      <c r="I191" s="318"/>
      <c r="J191" s="318"/>
      <c r="K191" s="318"/>
      <c r="L191" s="308" t="s">
        <v>26</v>
      </c>
      <c r="M191" s="308"/>
      <c r="N191" s="308"/>
      <c r="O191" s="291"/>
      <c r="P191" s="291"/>
      <c r="Q191" s="292"/>
      <c r="R191" s="30" t="s">
        <v>27</v>
      </c>
      <c r="S191" s="296"/>
      <c r="T191" s="297"/>
      <c r="U191" s="297"/>
      <c r="V191" s="297"/>
      <c r="W191" s="297"/>
      <c r="X191" s="291"/>
      <c r="Y191" s="291"/>
      <c r="Z191" s="292"/>
      <c r="AA191" s="30" t="s">
        <v>27</v>
      </c>
      <c r="AB191" s="296"/>
      <c r="AC191" s="297"/>
      <c r="AD191" s="297"/>
      <c r="AE191" s="297"/>
      <c r="AF191" s="297"/>
      <c r="AG191" s="297"/>
      <c r="AH191" s="291"/>
      <c r="AI191" s="291"/>
      <c r="AJ191" s="292"/>
      <c r="AK191" s="30" t="s">
        <v>27</v>
      </c>
      <c r="AL191" s="296"/>
      <c r="AM191" s="297"/>
      <c r="AN191" s="297"/>
      <c r="AO191" s="297"/>
      <c r="AP191" s="297"/>
      <c r="AQ191" s="291"/>
      <c r="AR191" s="291"/>
      <c r="AS191" s="292"/>
      <c r="AT191" s="30" t="s">
        <v>27</v>
      </c>
      <c r="AU191" s="296"/>
      <c r="AV191" s="297"/>
      <c r="AW191" s="297"/>
      <c r="AX191" s="297"/>
      <c r="AY191" s="298"/>
    </row>
    <row r="192" spans="1:51" ht="23.25" customHeight="1">
      <c r="A192" s="70"/>
      <c r="B192" s="71"/>
      <c r="C192" s="71"/>
      <c r="D192" s="71"/>
      <c r="E192" s="71"/>
      <c r="F192" s="71"/>
      <c r="G192" s="306" t="s">
        <v>40</v>
      </c>
      <c r="H192" s="307"/>
      <c r="I192" s="307"/>
      <c r="J192" s="307"/>
      <c r="K192" s="307"/>
      <c r="L192" s="308" t="s">
        <v>26</v>
      </c>
      <c r="M192" s="308"/>
      <c r="N192" s="308"/>
      <c r="O192" s="291"/>
      <c r="P192" s="291"/>
      <c r="Q192" s="292"/>
      <c r="R192" s="30" t="s">
        <v>27</v>
      </c>
      <c r="S192" s="296"/>
      <c r="T192" s="297"/>
      <c r="U192" s="297"/>
      <c r="V192" s="297"/>
      <c r="W192" s="297"/>
      <c r="X192" s="291"/>
      <c r="Y192" s="291"/>
      <c r="Z192" s="292"/>
      <c r="AA192" s="30" t="s">
        <v>27</v>
      </c>
      <c r="AB192" s="296"/>
      <c r="AC192" s="297"/>
      <c r="AD192" s="297"/>
      <c r="AE192" s="297"/>
      <c r="AF192" s="297"/>
      <c r="AG192" s="297"/>
      <c r="AH192" s="291"/>
      <c r="AI192" s="291"/>
      <c r="AJ192" s="292"/>
      <c r="AK192" s="30" t="s">
        <v>27</v>
      </c>
      <c r="AL192" s="296"/>
      <c r="AM192" s="297"/>
      <c r="AN192" s="297"/>
      <c r="AO192" s="297"/>
      <c r="AP192" s="297"/>
      <c r="AQ192" s="291"/>
      <c r="AR192" s="291"/>
      <c r="AS192" s="292"/>
      <c r="AT192" s="30" t="s">
        <v>27</v>
      </c>
      <c r="AU192" s="296"/>
      <c r="AV192" s="297"/>
      <c r="AW192" s="297"/>
      <c r="AX192" s="297"/>
      <c r="AY192" s="298"/>
    </row>
    <row r="193" spans="1:51" ht="23.25" customHeight="1" thickBot="1">
      <c r="A193" s="322"/>
      <c r="B193" s="323"/>
      <c r="C193" s="323"/>
      <c r="D193" s="323"/>
      <c r="E193" s="323"/>
      <c r="F193" s="323"/>
      <c r="G193" s="299" t="s">
        <v>41</v>
      </c>
      <c r="H193" s="300"/>
      <c r="I193" s="300"/>
      <c r="J193" s="300"/>
      <c r="K193" s="300"/>
      <c r="L193" s="301" t="s">
        <v>26</v>
      </c>
      <c r="M193" s="301"/>
      <c r="N193" s="301"/>
      <c r="O193" s="302"/>
      <c r="P193" s="302"/>
      <c r="Q193" s="303"/>
      <c r="R193" s="31" t="s">
        <v>27</v>
      </c>
      <c r="S193" s="304"/>
      <c r="T193" s="305"/>
      <c r="U193" s="305"/>
      <c r="V193" s="305"/>
      <c r="W193" s="305"/>
      <c r="X193" s="302"/>
      <c r="Y193" s="302"/>
      <c r="Z193" s="303"/>
      <c r="AA193" s="31" t="s">
        <v>27</v>
      </c>
      <c r="AB193" s="304">
        <f>S193+AB189-AB191-AB192</f>
        <v>0</v>
      </c>
      <c r="AC193" s="305"/>
      <c r="AD193" s="305"/>
      <c r="AE193" s="305"/>
      <c r="AF193" s="305"/>
      <c r="AG193" s="305"/>
      <c r="AH193" s="302"/>
      <c r="AI193" s="302"/>
      <c r="AJ193" s="303"/>
      <c r="AK193" s="31" t="s">
        <v>27</v>
      </c>
      <c r="AL193" s="304">
        <f>AB193+AL189-AL191-AL192</f>
        <v>0</v>
      </c>
      <c r="AM193" s="305"/>
      <c r="AN193" s="305"/>
      <c r="AO193" s="305"/>
      <c r="AP193" s="305"/>
      <c r="AQ193" s="302"/>
      <c r="AR193" s="302"/>
      <c r="AS193" s="303"/>
      <c r="AT193" s="31" t="s">
        <v>27</v>
      </c>
      <c r="AU193" s="304">
        <f>AL193+AU190-AU191-AU192</f>
        <v>0</v>
      </c>
      <c r="AV193" s="305"/>
      <c r="AW193" s="305"/>
      <c r="AX193" s="305"/>
      <c r="AY193" s="372"/>
    </row>
    <row r="194" spans="1:51" ht="25.5" customHeight="1">
      <c r="A194" s="319" t="s">
        <v>247</v>
      </c>
      <c r="B194" s="320"/>
      <c r="C194" s="320"/>
      <c r="D194" s="320"/>
      <c r="E194" s="320"/>
      <c r="F194" s="321"/>
      <c r="G194" s="233" t="s">
        <v>268</v>
      </c>
      <c r="H194" s="234"/>
      <c r="I194" s="234"/>
      <c r="J194" s="234"/>
      <c r="K194" s="234"/>
      <c r="L194" s="234"/>
      <c r="M194" s="234"/>
      <c r="N194" s="234"/>
      <c r="O194" s="234"/>
      <c r="P194" s="234"/>
      <c r="Q194" s="235"/>
      <c r="R194" s="236">
        <v>98089.116999999998</v>
      </c>
      <c r="S194" s="237"/>
      <c r="T194" s="237"/>
      <c r="U194" s="237"/>
      <c r="V194" s="237"/>
      <c r="W194" s="237"/>
      <c r="X194" s="237"/>
      <c r="Y194" s="237"/>
      <c r="Z194" s="237"/>
      <c r="AA194" s="237"/>
      <c r="AB194" s="238"/>
      <c r="AC194" s="239" t="s">
        <v>269</v>
      </c>
      <c r="AD194" s="240"/>
      <c r="AE194" s="240"/>
      <c r="AF194" s="240"/>
      <c r="AG194" s="240"/>
      <c r="AH194" s="240"/>
      <c r="AI194" s="240"/>
      <c r="AJ194" s="240"/>
      <c r="AK194" s="240"/>
      <c r="AL194" s="240"/>
      <c r="AM194" s="241"/>
      <c r="AN194" s="870">
        <f>X156</f>
        <v>94501.780455</v>
      </c>
      <c r="AO194" s="871"/>
      <c r="AP194" s="871"/>
      <c r="AQ194" s="871"/>
      <c r="AR194" s="871"/>
      <c r="AS194" s="871"/>
      <c r="AT194" s="871"/>
      <c r="AU194" s="871"/>
      <c r="AV194" s="871"/>
      <c r="AW194" s="871"/>
      <c r="AX194" s="871"/>
      <c r="AY194" s="872"/>
    </row>
    <row r="195" spans="1:51" ht="25.5" customHeight="1">
      <c r="A195" s="70"/>
      <c r="B195" s="71"/>
      <c r="C195" s="71"/>
      <c r="D195" s="71"/>
      <c r="E195" s="71"/>
      <c r="F195" s="72"/>
      <c r="G195" s="243" t="s">
        <v>271</v>
      </c>
      <c r="H195" s="244"/>
      <c r="I195" s="244"/>
      <c r="J195" s="244"/>
      <c r="K195" s="244"/>
      <c r="L195" s="244"/>
      <c r="M195" s="244"/>
      <c r="N195" s="244"/>
      <c r="O195" s="244"/>
      <c r="P195" s="244"/>
      <c r="Q195" s="245"/>
      <c r="R195" s="873">
        <f>R194-AN194</f>
        <v>3587.3365449999983</v>
      </c>
      <c r="S195" s="874"/>
      <c r="T195" s="874"/>
      <c r="U195" s="874"/>
      <c r="V195" s="874"/>
      <c r="W195" s="874"/>
      <c r="X195" s="874"/>
      <c r="Y195" s="874"/>
      <c r="Z195" s="874"/>
      <c r="AA195" s="874"/>
      <c r="AB195" s="875"/>
      <c r="AC195" s="249" t="s">
        <v>270</v>
      </c>
      <c r="AD195" s="250"/>
      <c r="AE195" s="250"/>
      <c r="AF195" s="250"/>
      <c r="AG195" s="250"/>
      <c r="AH195" s="250"/>
      <c r="AI195" s="250"/>
      <c r="AJ195" s="250"/>
      <c r="AK195" s="250"/>
      <c r="AL195" s="250"/>
      <c r="AM195" s="251"/>
      <c r="AN195" s="876">
        <f>R195/R194</f>
        <v>3.6572217741546176E-2</v>
      </c>
      <c r="AO195" s="877"/>
      <c r="AP195" s="877"/>
      <c r="AQ195" s="877"/>
      <c r="AR195" s="877"/>
      <c r="AS195" s="877"/>
      <c r="AT195" s="877"/>
      <c r="AU195" s="877"/>
      <c r="AV195" s="877"/>
      <c r="AW195" s="877"/>
      <c r="AX195" s="877"/>
      <c r="AY195" s="878"/>
    </row>
    <row r="196" spans="1:51">
      <c r="A196" s="70"/>
      <c r="B196" s="71"/>
      <c r="C196" s="71"/>
      <c r="D196" s="71"/>
      <c r="E196" s="71"/>
      <c r="F196" s="72"/>
      <c r="G196" s="737" t="s">
        <v>179</v>
      </c>
      <c r="H196" s="738"/>
      <c r="I196" s="738"/>
      <c r="J196" s="738"/>
      <c r="K196" s="738"/>
      <c r="L196" s="738"/>
      <c r="M196" s="738"/>
      <c r="N196" s="738"/>
      <c r="O196" s="738"/>
      <c r="P196" s="738"/>
      <c r="Q196" s="738"/>
      <c r="R196" s="738"/>
      <c r="S196" s="738"/>
      <c r="T196" s="738"/>
      <c r="U196" s="738"/>
      <c r="V196" s="738"/>
      <c r="W196" s="738"/>
      <c r="X196" s="738"/>
      <c r="Y196" s="738"/>
      <c r="Z196" s="738"/>
      <c r="AA196" s="738"/>
      <c r="AB196" s="738"/>
      <c r="AC196" s="738"/>
      <c r="AD196" s="738"/>
      <c r="AE196" s="738"/>
      <c r="AF196" s="738"/>
      <c r="AG196" s="738"/>
      <c r="AH196" s="738"/>
      <c r="AI196" s="738"/>
      <c r="AJ196" s="738"/>
      <c r="AK196" s="738"/>
      <c r="AL196" s="738"/>
      <c r="AM196" s="738"/>
      <c r="AN196" s="738"/>
      <c r="AO196" s="738"/>
      <c r="AP196" s="738"/>
      <c r="AQ196" s="738"/>
      <c r="AR196" s="738"/>
      <c r="AS196" s="738"/>
      <c r="AT196" s="738"/>
      <c r="AU196" s="738"/>
      <c r="AV196" s="738"/>
      <c r="AW196" s="738"/>
      <c r="AX196" s="738"/>
      <c r="AY196" s="739"/>
    </row>
    <row r="197" spans="1:51" ht="69.75" customHeight="1" thickBot="1">
      <c r="A197" s="70"/>
      <c r="B197" s="71"/>
      <c r="C197" s="71"/>
      <c r="D197" s="71"/>
      <c r="E197" s="71"/>
      <c r="F197" s="72"/>
      <c r="G197" s="293" t="s">
        <v>450</v>
      </c>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5"/>
    </row>
    <row r="198" spans="1:51" ht="25.5" customHeight="1">
      <c r="A198" s="70"/>
      <c r="B198" s="71"/>
      <c r="C198" s="71"/>
      <c r="D198" s="71"/>
      <c r="E198" s="71"/>
      <c r="F198" s="72"/>
      <c r="G198" s="233" t="s">
        <v>272</v>
      </c>
      <c r="H198" s="234"/>
      <c r="I198" s="234"/>
      <c r="J198" s="234"/>
      <c r="K198" s="234"/>
      <c r="L198" s="234"/>
      <c r="M198" s="234"/>
      <c r="N198" s="234"/>
      <c r="O198" s="234"/>
      <c r="P198" s="234"/>
      <c r="Q198" s="235"/>
      <c r="R198" s="236">
        <v>98805.089000000007</v>
      </c>
      <c r="S198" s="237"/>
      <c r="T198" s="237"/>
      <c r="U198" s="237"/>
      <c r="V198" s="237"/>
      <c r="W198" s="237"/>
      <c r="X198" s="237"/>
      <c r="Y198" s="237"/>
      <c r="Z198" s="237"/>
      <c r="AA198" s="237"/>
      <c r="AB198" s="238"/>
      <c r="AC198" s="239" t="s">
        <v>273</v>
      </c>
      <c r="AD198" s="240"/>
      <c r="AE198" s="240"/>
      <c r="AF198" s="240"/>
      <c r="AG198" s="240"/>
      <c r="AH198" s="240"/>
      <c r="AI198" s="240"/>
      <c r="AJ198" s="240"/>
      <c r="AK198" s="240"/>
      <c r="AL198" s="240"/>
      <c r="AM198" s="241"/>
      <c r="AN198" s="236">
        <f>AH156</f>
        <v>96235.982407999996</v>
      </c>
      <c r="AO198" s="237"/>
      <c r="AP198" s="237"/>
      <c r="AQ198" s="237"/>
      <c r="AR198" s="237"/>
      <c r="AS198" s="237"/>
      <c r="AT198" s="237"/>
      <c r="AU198" s="237"/>
      <c r="AV198" s="237"/>
      <c r="AW198" s="237"/>
      <c r="AX198" s="237"/>
      <c r="AY198" s="242"/>
    </row>
    <row r="199" spans="1:51" ht="25.5" customHeight="1">
      <c r="A199" s="70"/>
      <c r="B199" s="71"/>
      <c r="C199" s="71"/>
      <c r="D199" s="71"/>
      <c r="E199" s="71"/>
      <c r="F199" s="72"/>
      <c r="G199" s="243" t="s">
        <v>271</v>
      </c>
      <c r="H199" s="244"/>
      <c r="I199" s="244"/>
      <c r="J199" s="244"/>
      <c r="K199" s="244"/>
      <c r="L199" s="244"/>
      <c r="M199" s="244"/>
      <c r="N199" s="244"/>
      <c r="O199" s="244"/>
      <c r="P199" s="244"/>
      <c r="Q199" s="245"/>
      <c r="R199" s="246">
        <f>R198-AN198</f>
        <v>2569.106592000011</v>
      </c>
      <c r="S199" s="247"/>
      <c r="T199" s="247"/>
      <c r="U199" s="247"/>
      <c r="V199" s="247"/>
      <c r="W199" s="247"/>
      <c r="X199" s="247"/>
      <c r="Y199" s="247"/>
      <c r="Z199" s="247"/>
      <c r="AA199" s="247"/>
      <c r="AB199" s="248"/>
      <c r="AC199" s="249" t="s">
        <v>270</v>
      </c>
      <c r="AD199" s="250"/>
      <c r="AE199" s="250"/>
      <c r="AF199" s="250"/>
      <c r="AG199" s="250"/>
      <c r="AH199" s="250"/>
      <c r="AI199" s="250"/>
      <c r="AJ199" s="250"/>
      <c r="AK199" s="250"/>
      <c r="AL199" s="250"/>
      <c r="AM199" s="251"/>
      <c r="AN199" s="252">
        <f>R199/R198</f>
        <v>2.6001763856515637E-2</v>
      </c>
      <c r="AO199" s="253"/>
      <c r="AP199" s="253"/>
      <c r="AQ199" s="253"/>
      <c r="AR199" s="253"/>
      <c r="AS199" s="253"/>
      <c r="AT199" s="253"/>
      <c r="AU199" s="253"/>
      <c r="AV199" s="253"/>
      <c r="AW199" s="253"/>
      <c r="AX199" s="253"/>
      <c r="AY199" s="254"/>
    </row>
    <row r="200" spans="1:51">
      <c r="A200" s="70"/>
      <c r="B200" s="71"/>
      <c r="C200" s="71"/>
      <c r="D200" s="71"/>
      <c r="E200" s="71"/>
      <c r="F200" s="72"/>
      <c r="G200" s="255" t="s">
        <v>179</v>
      </c>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7"/>
    </row>
    <row r="201" spans="1:51" ht="69.75" customHeight="1" thickBot="1">
      <c r="A201" s="322"/>
      <c r="B201" s="323"/>
      <c r="C201" s="323"/>
      <c r="D201" s="323"/>
      <c r="E201" s="323"/>
      <c r="F201" s="324"/>
      <c r="G201" s="293" t="s">
        <v>433</v>
      </c>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5"/>
    </row>
    <row r="202" spans="1:51" ht="36" customHeight="1">
      <c r="A202" s="918" t="s">
        <v>277</v>
      </c>
      <c r="B202" s="919"/>
      <c r="C202" s="919"/>
      <c r="D202" s="919"/>
      <c r="E202" s="919"/>
      <c r="F202" s="920"/>
      <c r="G202" s="927">
        <v>1</v>
      </c>
      <c r="H202" s="927"/>
      <c r="I202" s="927"/>
      <c r="J202" s="927"/>
      <c r="K202" s="927"/>
      <c r="L202" s="927"/>
      <c r="M202" s="927"/>
      <c r="N202" s="927"/>
      <c r="O202" s="758" t="s">
        <v>2</v>
      </c>
      <c r="P202" s="758"/>
      <c r="Q202" s="758"/>
      <c r="R202" s="760" t="s">
        <v>65</v>
      </c>
      <c r="S202" s="760"/>
      <c r="T202" s="760"/>
      <c r="U202" s="930" t="s">
        <v>427</v>
      </c>
      <c r="V202" s="930"/>
      <c r="W202" s="930"/>
      <c r="X202" s="930"/>
      <c r="Y202" s="930"/>
      <c r="Z202" s="930"/>
      <c r="AA202" s="930"/>
      <c r="AB202" s="930"/>
      <c r="AC202" s="930"/>
      <c r="AD202" s="930"/>
      <c r="AE202" s="930"/>
      <c r="AF202" s="930"/>
      <c r="AG202" s="930"/>
      <c r="AH202" s="930"/>
      <c r="AI202" s="930"/>
      <c r="AJ202" s="930"/>
      <c r="AK202" s="930"/>
      <c r="AL202" s="930"/>
      <c r="AM202" s="930"/>
      <c r="AN202" s="930"/>
      <c r="AO202" s="930"/>
      <c r="AP202" s="930"/>
      <c r="AQ202" s="930"/>
      <c r="AR202" s="930"/>
      <c r="AS202" s="930"/>
      <c r="AT202" s="930"/>
      <c r="AU202" s="930"/>
      <c r="AV202" s="930"/>
      <c r="AW202" s="930"/>
      <c r="AX202" s="930"/>
      <c r="AY202" s="931"/>
    </row>
    <row r="203" spans="1:51" ht="48" customHeight="1">
      <c r="A203" s="921"/>
      <c r="B203" s="922"/>
      <c r="C203" s="922"/>
      <c r="D203" s="922"/>
      <c r="E203" s="922"/>
      <c r="F203" s="923"/>
      <c r="G203" s="928"/>
      <c r="H203" s="928"/>
      <c r="I203" s="928"/>
      <c r="J203" s="928"/>
      <c r="K203" s="928"/>
      <c r="L203" s="928"/>
      <c r="M203" s="928"/>
      <c r="N203" s="928"/>
      <c r="O203" s="759"/>
      <c r="P203" s="759"/>
      <c r="Q203" s="759"/>
      <c r="R203" s="761" t="s">
        <v>276</v>
      </c>
      <c r="S203" s="761"/>
      <c r="T203" s="761"/>
      <c r="U203" s="762" t="s">
        <v>371</v>
      </c>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4"/>
    </row>
    <row r="204" spans="1:51" ht="36" customHeight="1">
      <c r="A204" s="921"/>
      <c r="B204" s="922"/>
      <c r="C204" s="922"/>
      <c r="D204" s="922"/>
      <c r="E204" s="922"/>
      <c r="F204" s="923"/>
      <c r="G204" s="928"/>
      <c r="H204" s="928"/>
      <c r="I204" s="928"/>
      <c r="J204" s="928"/>
      <c r="K204" s="928"/>
      <c r="L204" s="928"/>
      <c r="M204" s="928"/>
      <c r="N204" s="928"/>
      <c r="O204" s="759" t="s">
        <v>275</v>
      </c>
      <c r="P204" s="759"/>
      <c r="Q204" s="759"/>
      <c r="R204" s="759"/>
      <c r="S204" s="759"/>
      <c r="T204" s="759"/>
      <c r="U204" s="766" t="s">
        <v>65</v>
      </c>
      <c r="V204" s="766"/>
      <c r="W204" s="766"/>
      <c r="X204" s="767" t="s">
        <v>428</v>
      </c>
      <c r="Y204" s="768"/>
      <c r="Z204" s="768"/>
      <c r="AA204" s="768"/>
      <c r="AB204" s="768"/>
      <c r="AC204" s="768"/>
      <c r="AD204" s="768"/>
      <c r="AE204" s="768"/>
      <c r="AF204" s="768"/>
      <c r="AG204" s="768"/>
      <c r="AH204" s="768"/>
      <c r="AI204" s="768"/>
      <c r="AJ204" s="768"/>
      <c r="AK204" s="768"/>
      <c r="AL204" s="768"/>
      <c r="AM204" s="768"/>
      <c r="AN204" s="768"/>
      <c r="AO204" s="768"/>
      <c r="AP204" s="768"/>
      <c r="AQ204" s="768"/>
      <c r="AR204" s="768"/>
      <c r="AS204" s="768"/>
      <c r="AT204" s="768"/>
      <c r="AU204" s="768"/>
      <c r="AV204" s="768"/>
      <c r="AW204" s="768"/>
      <c r="AX204" s="768"/>
      <c r="AY204" s="769"/>
    </row>
    <row r="205" spans="1:51" ht="133.19999999999999" customHeight="1">
      <c r="A205" s="921"/>
      <c r="B205" s="922"/>
      <c r="C205" s="922"/>
      <c r="D205" s="922"/>
      <c r="E205" s="922"/>
      <c r="F205" s="923"/>
      <c r="G205" s="928"/>
      <c r="H205" s="928"/>
      <c r="I205" s="928"/>
      <c r="J205" s="928"/>
      <c r="K205" s="928"/>
      <c r="L205" s="928"/>
      <c r="M205" s="928"/>
      <c r="N205" s="928"/>
      <c r="O205" s="759"/>
      <c r="P205" s="759"/>
      <c r="Q205" s="759"/>
      <c r="R205" s="759"/>
      <c r="S205" s="759"/>
      <c r="T205" s="759"/>
      <c r="U205" s="770" t="s">
        <v>274</v>
      </c>
      <c r="V205" s="770"/>
      <c r="W205" s="770"/>
      <c r="X205" s="771" t="s">
        <v>429</v>
      </c>
      <c r="Y205" s="772"/>
      <c r="Z205" s="772"/>
      <c r="AA205" s="772"/>
      <c r="AB205" s="772"/>
      <c r="AC205" s="772"/>
      <c r="AD205" s="772"/>
      <c r="AE205" s="772"/>
      <c r="AF205" s="772"/>
      <c r="AG205" s="772"/>
      <c r="AH205" s="772"/>
      <c r="AI205" s="772"/>
      <c r="AJ205" s="772"/>
      <c r="AK205" s="772"/>
      <c r="AL205" s="772"/>
      <c r="AM205" s="772"/>
      <c r="AN205" s="772"/>
      <c r="AO205" s="772"/>
      <c r="AP205" s="772"/>
      <c r="AQ205" s="772"/>
      <c r="AR205" s="772"/>
      <c r="AS205" s="772"/>
      <c r="AT205" s="772"/>
      <c r="AU205" s="772"/>
      <c r="AV205" s="772"/>
      <c r="AW205" s="772"/>
      <c r="AX205" s="772"/>
      <c r="AY205" s="773"/>
    </row>
    <row r="206" spans="1:51" ht="140.4" customHeight="1">
      <c r="A206" s="921"/>
      <c r="B206" s="922"/>
      <c r="C206" s="922"/>
      <c r="D206" s="922"/>
      <c r="E206" s="922"/>
      <c r="F206" s="923"/>
      <c r="G206" s="928"/>
      <c r="H206" s="928"/>
      <c r="I206" s="928"/>
      <c r="J206" s="928"/>
      <c r="K206" s="928"/>
      <c r="L206" s="928"/>
      <c r="M206" s="928"/>
      <c r="N206" s="928"/>
      <c r="O206" s="759"/>
      <c r="P206" s="759"/>
      <c r="Q206" s="759"/>
      <c r="R206" s="759"/>
      <c r="S206" s="759"/>
      <c r="T206" s="759"/>
      <c r="U206" s="770" t="s">
        <v>69</v>
      </c>
      <c r="V206" s="770"/>
      <c r="W206" s="770"/>
      <c r="X206" s="771" t="s">
        <v>431</v>
      </c>
      <c r="Y206" s="772"/>
      <c r="Z206" s="772"/>
      <c r="AA206" s="772"/>
      <c r="AB206" s="772"/>
      <c r="AC206" s="772"/>
      <c r="AD206" s="772"/>
      <c r="AE206" s="772"/>
      <c r="AF206" s="772"/>
      <c r="AG206" s="772"/>
      <c r="AH206" s="772"/>
      <c r="AI206" s="772"/>
      <c r="AJ206" s="772"/>
      <c r="AK206" s="772"/>
      <c r="AL206" s="772"/>
      <c r="AM206" s="772"/>
      <c r="AN206" s="772"/>
      <c r="AO206" s="772"/>
      <c r="AP206" s="772"/>
      <c r="AQ206" s="772"/>
      <c r="AR206" s="772"/>
      <c r="AS206" s="772"/>
      <c r="AT206" s="772"/>
      <c r="AU206" s="772"/>
      <c r="AV206" s="772"/>
      <c r="AW206" s="772"/>
      <c r="AX206" s="772"/>
      <c r="AY206" s="773"/>
    </row>
    <row r="207" spans="1:51" ht="150.6" customHeight="1" thickBot="1">
      <c r="A207" s="924"/>
      <c r="B207" s="925"/>
      <c r="C207" s="925"/>
      <c r="D207" s="925"/>
      <c r="E207" s="925"/>
      <c r="F207" s="926"/>
      <c r="G207" s="929"/>
      <c r="H207" s="929"/>
      <c r="I207" s="929"/>
      <c r="J207" s="929"/>
      <c r="K207" s="929"/>
      <c r="L207" s="929"/>
      <c r="M207" s="929"/>
      <c r="N207" s="929"/>
      <c r="O207" s="765"/>
      <c r="P207" s="765"/>
      <c r="Q207" s="765"/>
      <c r="R207" s="765"/>
      <c r="S207" s="765"/>
      <c r="T207" s="765"/>
      <c r="U207" s="879" t="s">
        <v>70</v>
      </c>
      <c r="V207" s="879"/>
      <c r="W207" s="879"/>
      <c r="X207" s="880" t="s">
        <v>443</v>
      </c>
      <c r="Y207" s="880"/>
      <c r="Z207" s="880"/>
      <c r="AA207" s="880"/>
      <c r="AB207" s="880"/>
      <c r="AC207" s="880"/>
      <c r="AD207" s="880"/>
      <c r="AE207" s="880"/>
      <c r="AF207" s="880"/>
      <c r="AG207" s="880"/>
      <c r="AH207" s="880"/>
      <c r="AI207" s="880"/>
      <c r="AJ207" s="880"/>
      <c r="AK207" s="880"/>
      <c r="AL207" s="880"/>
      <c r="AM207" s="880"/>
      <c r="AN207" s="880"/>
      <c r="AO207" s="880"/>
      <c r="AP207" s="880"/>
      <c r="AQ207" s="880"/>
      <c r="AR207" s="880"/>
      <c r="AS207" s="880"/>
      <c r="AT207" s="880"/>
      <c r="AU207" s="880"/>
      <c r="AV207" s="880"/>
      <c r="AW207" s="880"/>
      <c r="AX207" s="880"/>
      <c r="AY207" s="881"/>
    </row>
    <row r="208" spans="1:51" ht="36" customHeight="1">
      <c r="A208" s="455" t="s">
        <v>288</v>
      </c>
      <c r="B208" s="456"/>
      <c r="C208" s="456"/>
      <c r="D208" s="456"/>
      <c r="E208" s="456"/>
      <c r="F208" s="457"/>
      <c r="G208" s="938" t="s">
        <v>201</v>
      </c>
      <c r="H208" s="939"/>
      <c r="I208" s="939"/>
      <c r="J208" s="939"/>
      <c r="K208" s="939"/>
      <c r="L208" s="939"/>
      <c r="M208" s="939"/>
      <c r="N208" s="939"/>
      <c r="O208" s="939"/>
      <c r="P208" s="939"/>
      <c r="Q208" s="939"/>
      <c r="R208" s="939"/>
      <c r="S208" s="939"/>
      <c r="T208" s="940"/>
      <c r="U208" s="634" t="s">
        <v>173</v>
      </c>
      <c r="V208" s="635"/>
      <c r="W208" s="636"/>
      <c r="X208" s="941" t="s">
        <v>220</v>
      </c>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c r="AT208" s="747"/>
      <c r="AU208" s="747"/>
      <c r="AV208" s="747"/>
      <c r="AW208" s="747"/>
      <c r="AX208" s="747"/>
      <c r="AY208" s="942"/>
    </row>
    <row r="209" spans="1:52" ht="36" customHeight="1">
      <c r="A209" s="458"/>
      <c r="B209" s="459"/>
      <c r="C209" s="459"/>
      <c r="D209" s="459"/>
      <c r="E209" s="459"/>
      <c r="F209" s="460"/>
      <c r="G209" s="832" t="s">
        <v>294</v>
      </c>
      <c r="H209" s="833"/>
      <c r="I209" s="833"/>
      <c r="J209" s="833"/>
      <c r="K209" s="833"/>
      <c r="L209" s="833"/>
      <c r="M209" s="833"/>
      <c r="N209" s="833"/>
      <c r="O209" s="833"/>
      <c r="P209" s="833"/>
      <c r="Q209" s="833"/>
      <c r="R209" s="833"/>
      <c r="S209" s="833"/>
      <c r="T209" s="834"/>
      <c r="U209" s="337" t="s">
        <v>173</v>
      </c>
      <c r="V209" s="338"/>
      <c r="W209" s="339"/>
      <c r="X209" s="943" t="s">
        <v>331</v>
      </c>
      <c r="Y209" s="944"/>
      <c r="Z209" s="944"/>
      <c r="AA209" s="944"/>
      <c r="AB209" s="944"/>
      <c r="AC209" s="944"/>
      <c r="AD209" s="944"/>
      <c r="AE209" s="944"/>
      <c r="AF209" s="944"/>
      <c r="AG209" s="944"/>
      <c r="AH209" s="944"/>
      <c r="AI209" s="944"/>
      <c r="AJ209" s="944"/>
      <c r="AK209" s="944"/>
      <c r="AL209" s="944"/>
      <c r="AM209" s="944"/>
      <c r="AN209" s="944"/>
      <c r="AO209" s="944"/>
      <c r="AP209" s="944"/>
      <c r="AQ209" s="944"/>
      <c r="AR209" s="944"/>
      <c r="AS209" s="944"/>
      <c r="AT209" s="944"/>
      <c r="AU209" s="944"/>
      <c r="AV209" s="944"/>
      <c r="AW209" s="944"/>
      <c r="AX209" s="944"/>
      <c r="AY209" s="945"/>
    </row>
    <row r="210" spans="1:52" ht="36" customHeight="1">
      <c r="A210" s="458"/>
      <c r="B210" s="459"/>
      <c r="C210" s="459"/>
      <c r="D210" s="459"/>
      <c r="E210" s="459"/>
      <c r="F210" s="460"/>
      <c r="G210" s="832" t="s">
        <v>295</v>
      </c>
      <c r="H210" s="833"/>
      <c r="I210" s="833"/>
      <c r="J210" s="833"/>
      <c r="K210" s="833"/>
      <c r="L210" s="833"/>
      <c r="M210" s="833"/>
      <c r="N210" s="833"/>
      <c r="O210" s="833"/>
      <c r="P210" s="833"/>
      <c r="Q210" s="833"/>
      <c r="R210" s="833"/>
      <c r="S210" s="833"/>
      <c r="T210" s="834"/>
      <c r="U210" s="337" t="s">
        <v>173</v>
      </c>
      <c r="V210" s="338"/>
      <c r="W210" s="339"/>
      <c r="X210" s="943"/>
      <c r="Y210" s="944"/>
      <c r="Z210" s="944"/>
      <c r="AA210" s="944"/>
      <c r="AB210" s="944"/>
      <c r="AC210" s="944"/>
      <c r="AD210" s="944"/>
      <c r="AE210" s="944"/>
      <c r="AF210" s="944"/>
      <c r="AG210" s="944"/>
      <c r="AH210" s="944"/>
      <c r="AI210" s="944"/>
      <c r="AJ210" s="944"/>
      <c r="AK210" s="944"/>
      <c r="AL210" s="944"/>
      <c r="AM210" s="944"/>
      <c r="AN210" s="944"/>
      <c r="AO210" s="944"/>
      <c r="AP210" s="944"/>
      <c r="AQ210" s="944"/>
      <c r="AR210" s="944"/>
      <c r="AS210" s="944"/>
      <c r="AT210" s="944"/>
      <c r="AU210" s="944"/>
      <c r="AV210" s="944"/>
      <c r="AW210" s="944"/>
      <c r="AX210" s="944"/>
      <c r="AY210" s="945"/>
    </row>
    <row r="211" spans="1:52" ht="36" customHeight="1">
      <c r="A211" s="458"/>
      <c r="B211" s="459"/>
      <c r="C211" s="459"/>
      <c r="D211" s="459"/>
      <c r="E211" s="459"/>
      <c r="F211" s="460"/>
      <c r="G211" s="832" t="s">
        <v>202</v>
      </c>
      <c r="H211" s="833"/>
      <c r="I211" s="833"/>
      <c r="J211" s="833"/>
      <c r="K211" s="833"/>
      <c r="L211" s="833"/>
      <c r="M211" s="833"/>
      <c r="N211" s="833"/>
      <c r="O211" s="833"/>
      <c r="P211" s="833"/>
      <c r="Q211" s="833"/>
      <c r="R211" s="833"/>
      <c r="S211" s="833"/>
      <c r="T211" s="834"/>
      <c r="U211" s="337" t="s">
        <v>173</v>
      </c>
      <c r="V211" s="338"/>
      <c r="W211" s="339"/>
      <c r="X211" s="943"/>
      <c r="Y211" s="944"/>
      <c r="Z211" s="944"/>
      <c r="AA211" s="944"/>
      <c r="AB211" s="944"/>
      <c r="AC211" s="944"/>
      <c r="AD211" s="944"/>
      <c r="AE211" s="944"/>
      <c r="AF211" s="944"/>
      <c r="AG211" s="944"/>
      <c r="AH211" s="944"/>
      <c r="AI211" s="944"/>
      <c r="AJ211" s="944"/>
      <c r="AK211" s="944"/>
      <c r="AL211" s="944"/>
      <c r="AM211" s="944"/>
      <c r="AN211" s="944"/>
      <c r="AO211" s="944"/>
      <c r="AP211" s="944"/>
      <c r="AQ211" s="944"/>
      <c r="AR211" s="944"/>
      <c r="AS211" s="944"/>
      <c r="AT211" s="944"/>
      <c r="AU211" s="944"/>
      <c r="AV211" s="944"/>
      <c r="AW211" s="944"/>
      <c r="AX211" s="944"/>
      <c r="AY211" s="945"/>
    </row>
    <row r="212" spans="1:52" ht="36" customHeight="1" thickBot="1">
      <c r="A212" s="458"/>
      <c r="B212" s="459"/>
      <c r="C212" s="459"/>
      <c r="D212" s="459"/>
      <c r="E212" s="459"/>
      <c r="F212" s="460"/>
      <c r="G212" s="835" t="s">
        <v>203</v>
      </c>
      <c r="H212" s="836"/>
      <c r="I212" s="836"/>
      <c r="J212" s="836"/>
      <c r="K212" s="836"/>
      <c r="L212" s="836"/>
      <c r="M212" s="836"/>
      <c r="N212" s="836"/>
      <c r="O212" s="836"/>
      <c r="P212" s="836"/>
      <c r="Q212" s="836"/>
      <c r="R212" s="836"/>
      <c r="S212" s="836"/>
      <c r="T212" s="837"/>
      <c r="U212" s="838" t="s">
        <v>173</v>
      </c>
      <c r="V212" s="839"/>
      <c r="W212" s="840"/>
      <c r="X212" s="946"/>
      <c r="Y212" s="947"/>
      <c r="Z212" s="947"/>
      <c r="AA212" s="947"/>
      <c r="AB212" s="947"/>
      <c r="AC212" s="947"/>
      <c r="AD212" s="947"/>
      <c r="AE212" s="947"/>
      <c r="AF212" s="947"/>
      <c r="AG212" s="947"/>
      <c r="AH212" s="947"/>
      <c r="AI212" s="947"/>
      <c r="AJ212" s="947"/>
      <c r="AK212" s="947"/>
      <c r="AL212" s="947"/>
      <c r="AM212" s="947"/>
      <c r="AN212" s="947"/>
      <c r="AO212" s="947"/>
      <c r="AP212" s="947"/>
      <c r="AQ212" s="947"/>
      <c r="AR212" s="947"/>
      <c r="AS212" s="947"/>
      <c r="AT212" s="947"/>
      <c r="AU212" s="947"/>
      <c r="AV212" s="947"/>
      <c r="AW212" s="947"/>
      <c r="AX212" s="947"/>
      <c r="AY212" s="948"/>
    </row>
    <row r="213" spans="1:52" ht="36" customHeight="1">
      <c r="A213" s="458"/>
      <c r="B213" s="459"/>
      <c r="C213" s="459"/>
      <c r="D213" s="459"/>
      <c r="E213" s="459"/>
      <c r="F213" s="460"/>
      <c r="G213" s="585" t="s">
        <v>281</v>
      </c>
      <c r="H213" s="586"/>
      <c r="I213" s="586"/>
      <c r="J213" s="586"/>
      <c r="K213" s="586"/>
      <c r="L213" s="586"/>
      <c r="M213" s="586"/>
      <c r="N213" s="587"/>
      <c r="O213" s="841" t="s">
        <v>331</v>
      </c>
      <c r="P213" s="842"/>
      <c r="Q213" s="842"/>
      <c r="R213" s="842"/>
      <c r="S213" s="842"/>
      <c r="T213" s="842"/>
      <c r="U213" s="842"/>
      <c r="V213" s="842"/>
      <c r="W213" s="84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843"/>
    </row>
    <row r="214" spans="1:52" ht="99.75" customHeight="1" thickBot="1">
      <c r="A214" s="935"/>
      <c r="B214" s="936"/>
      <c r="C214" s="936"/>
      <c r="D214" s="936"/>
      <c r="E214" s="936"/>
      <c r="F214" s="937"/>
      <c r="G214" s="844" t="s">
        <v>282</v>
      </c>
      <c r="H214" s="845"/>
      <c r="I214" s="845"/>
      <c r="J214" s="845"/>
      <c r="K214" s="845"/>
      <c r="L214" s="845"/>
      <c r="M214" s="845"/>
      <c r="N214" s="846"/>
      <c r="O214" s="847" t="s">
        <v>331</v>
      </c>
      <c r="P214" s="848"/>
      <c r="Q214" s="848"/>
      <c r="R214" s="848"/>
      <c r="S214" s="848"/>
      <c r="T214" s="848"/>
      <c r="U214" s="848"/>
      <c r="V214" s="848"/>
      <c r="W214" s="848"/>
      <c r="X214" s="848"/>
      <c r="Y214" s="848"/>
      <c r="Z214" s="848"/>
      <c r="AA214" s="848"/>
      <c r="AB214" s="848"/>
      <c r="AC214" s="848"/>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48"/>
      <c r="AY214" s="849"/>
    </row>
    <row r="215" spans="1:52" s="11" customFormat="1" ht="48" customHeight="1" thickBot="1">
      <c r="A215" s="850" t="s">
        <v>289</v>
      </c>
      <c r="B215" s="851"/>
      <c r="C215" s="851"/>
      <c r="D215" s="851"/>
      <c r="E215" s="851"/>
      <c r="F215" s="852"/>
      <c r="G215" s="856" t="s">
        <v>280</v>
      </c>
      <c r="H215" s="857"/>
      <c r="I215" s="857"/>
      <c r="J215" s="857"/>
      <c r="K215" s="857"/>
      <c r="L215" s="857"/>
      <c r="M215" s="857"/>
      <c r="N215" s="858"/>
      <c r="O215" s="859" t="s">
        <v>331</v>
      </c>
      <c r="P215" s="860"/>
      <c r="Q215" s="860"/>
      <c r="R215" s="860"/>
      <c r="S215" s="860"/>
      <c r="T215" s="860"/>
      <c r="U215" s="860"/>
      <c r="V215" s="860"/>
      <c r="W215" s="860"/>
      <c r="X215" s="860"/>
      <c r="Y215" s="860"/>
      <c r="Z215" s="860"/>
      <c r="AA215" s="860"/>
      <c r="AB215" s="860"/>
      <c r="AC215" s="860"/>
      <c r="AD215" s="860"/>
      <c r="AE215" s="860"/>
      <c r="AF215" s="860"/>
      <c r="AG215" s="860"/>
      <c r="AH215" s="860"/>
      <c r="AI215" s="860"/>
      <c r="AJ215" s="860"/>
      <c r="AK215" s="860"/>
      <c r="AL215" s="860"/>
      <c r="AM215" s="860"/>
      <c r="AN215" s="860"/>
      <c r="AO215" s="860"/>
      <c r="AP215" s="860"/>
      <c r="AQ215" s="860"/>
      <c r="AR215" s="860"/>
      <c r="AS215" s="860"/>
      <c r="AT215" s="860"/>
      <c r="AU215" s="860"/>
      <c r="AV215" s="860"/>
      <c r="AW215" s="860"/>
      <c r="AX215" s="860"/>
      <c r="AY215" s="861"/>
    </row>
    <row r="216" spans="1:52" s="11" customFormat="1" ht="63" customHeight="1" thickBot="1">
      <c r="A216" s="853"/>
      <c r="B216" s="854"/>
      <c r="C216" s="854"/>
      <c r="D216" s="854"/>
      <c r="E216" s="854"/>
      <c r="F216" s="855"/>
      <c r="G216" s="862" t="s">
        <v>279</v>
      </c>
      <c r="H216" s="863"/>
      <c r="I216" s="863"/>
      <c r="J216" s="863"/>
      <c r="K216" s="863"/>
      <c r="L216" s="863"/>
      <c r="M216" s="863"/>
      <c r="N216" s="864"/>
      <c r="O216" s="865" t="s">
        <v>402</v>
      </c>
      <c r="P216" s="866"/>
      <c r="Q216" s="866"/>
      <c r="R216" s="866"/>
      <c r="S216" s="866"/>
      <c r="T216" s="866"/>
      <c r="U216" s="866"/>
      <c r="V216" s="866"/>
      <c r="W216" s="866"/>
      <c r="X216" s="866"/>
      <c r="Y216" s="866"/>
      <c r="Z216" s="866"/>
      <c r="AA216" s="866"/>
      <c r="AB216" s="866"/>
      <c r="AC216" s="866"/>
      <c r="AD216" s="866"/>
      <c r="AE216" s="866"/>
      <c r="AF216" s="866"/>
      <c r="AG216" s="866"/>
      <c r="AH216" s="866"/>
      <c r="AI216" s="866"/>
      <c r="AJ216" s="866"/>
      <c r="AK216" s="866"/>
      <c r="AL216" s="866"/>
      <c r="AM216" s="866"/>
      <c r="AN216" s="866"/>
      <c r="AO216" s="866"/>
      <c r="AP216" s="866"/>
      <c r="AQ216" s="866"/>
      <c r="AR216" s="866"/>
      <c r="AS216" s="866"/>
      <c r="AT216" s="866"/>
      <c r="AU216" s="866"/>
      <c r="AV216" s="866"/>
      <c r="AW216" s="866"/>
      <c r="AX216" s="866"/>
      <c r="AY216" s="867"/>
    </row>
    <row r="217" spans="1:52" ht="72.599999999999994" customHeight="1" thickBot="1">
      <c r="A217" s="932" t="s">
        <v>47</v>
      </c>
      <c r="B217" s="933"/>
      <c r="C217" s="933"/>
      <c r="D217" s="933"/>
      <c r="E217" s="933"/>
      <c r="F217" s="934"/>
      <c r="G217" s="128" t="s">
        <v>372</v>
      </c>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30"/>
      <c r="AZ217" s="11"/>
    </row>
    <row r="218" spans="1:52" ht="64.2" customHeight="1">
      <c r="A218" s="740" t="s">
        <v>290</v>
      </c>
      <c r="B218" s="741"/>
      <c r="C218" s="741"/>
      <c r="D218" s="741"/>
      <c r="E218" s="741"/>
      <c r="F218" s="742"/>
      <c r="G218" s="746" t="s">
        <v>278</v>
      </c>
      <c r="H218" s="747"/>
      <c r="I218" s="747"/>
      <c r="J218" s="747"/>
      <c r="K218" s="747"/>
      <c r="L218" s="747"/>
      <c r="M218" s="747"/>
      <c r="N218" s="748"/>
      <c r="O218" s="749" t="s">
        <v>423</v>
      </c>
      <c r="P218" s="750"/>
      <c r="Q218" s="750"/>
      <c r="R218" s="750"/>
      <c r="S218" s="750"/>
      <c r="T218" s="750"/>
      <c r="U218" s="750"/>
      <c r="V218" s="750"/>
      <c r="W218" s="750"/>
      <c r="X218" s="750"/>
      <c r="Y218" s="750"/>
      <c r="Z218" s="750"/>
      <c r="AA218" s="750"/>
      <c r="AB218" s="750"/>
      <c r="AC218" s="750"/>
      <c r="AD218" s="750"/>
      <c r="AE218" s="750"/>
      <c r="AF218" s="750"/>
      <c r="AG218" s="750"/>
      <c r="AH218" s="750"/>
      <c r="AI218" s="750"/>
      <c r="AJ218" s="750"/>
      <c r="AK218" s="750"/>
      <c r="AL218" s="750"/>
      <c r="AM218" s="750"/>
      <c r="AN218" s="750"/>
      <c r="AO218" s="750"/>
      <c r="AP218" s="750"/>
      <c r="AQ218" s="750"/>
      <c r="AR218" s="750"/>
      <c r="AS218" s="750"/>
      <c r="AT218" s="750"/>
      <c r="AU218" s="750"/>
      <c r="AV218" s="750"/>
      <c r="AW218" s="750"/>
      <c r="AX218" s="750"/>
      <c r="AY218" s="751"/>
    </row>
    <row r="219" spans="1:52" ht="48" customHeight="1" thickBot="1">
      <c r="A219" s="743"/>
      <c r="B219" s="744"/>
      <c r="C219" s="744"/>
      <c r="D219" s="744"/>
      <c r="E219" s="744"/>
      <c r="F219" s="745"/>
      <c r="G219" s="752" t="s">
        <v>206</v>
      </c>
      <c r="H219" s="753"/>
      <c r="I219" s="753"/>
      <c r="J219" s="753"/>
      <c r="K219" s="753"/>
      <c r="L219" s="753"/>
      <c r="M219" s="753"/>
      <c r="N219" s="754"/>
      <c r="O219" s="755" t="s">
        <v>403</v>
      </c>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7"/>
    </row>
    <row r="220" spans="1:52" s="11" customFormat="1" ht="23.25" customHeight="1">
      <c r="A220" s="161" t="s">
        <v>287</v>
      </c>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3"/>
    </row>
    <row r="221" spans="1:52" s="11" customFormat="1" ht="23.25" customHeight="1">
      <c r="A221" s="143" t="s">
        <v>199</v>
      </c>
      <c r="B221" s="144"/>
      <c r="C221" s="144"/>
      <c r="D221" s="144"/>
      <c r="E221" s="144"/>
      <c r="F221" s="145"/>
      <c r="G221" s="149" t="s">
        <v>424</v>
      </c>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1"/>
      <c r="AE221" s="164" t="s">
        <v>200</v>
      </c>
      <c r="AF221" s="165"/>
      <c r="AG221" s="165"/>
      <c r="AH221" s="165"/>
      <c r="AI221" s="165"/>
      <c r="AJ221" s="165"/>
      <c r="AK221" s="165"/>
      <c r="AL221" s="165"/>
      <c r="AM221" s="165"/>
      <c r="AN221" s="165"/>
      <c r="AO221" s="165"/>
      <c r="AP221" s="165"/>
      <c r="AQ221" s="165"/>
      <c r="AR221" s="165"/>
      <c r="AS221" s="165"/>
      <c r="AT221" s="165"/>
      <c r="AU221" s="165"/>
      <c r="AV221" s="165"/>
      <c r="AW221" s="165"/>
      <c r="AX221" s="165"/>
      <c r="AY221" s="166"/>
    </row>
    <row r="222" spans="1:52" s="11" customFormat="1" ht="76.95" customHeight="1">
      <c r="A222" s="146"/>
      <c r="B222" s="147"/>
      <c r="C222" s="147"/>
      <c r="D222" s="147"/>
      <c r="E222" s="147"/>
      <c r="F222" s="148"/>
      <c r="G222" s="152"/>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4"/>
      <c r="AE222" s="167" t="s">
        <v>331</v>
      </c>
      <c r="AF222" s="168"/>
      <c r="AG222" s="168"/>
      <c r="AH222" s="168"/>
      <c r="AI222" s="168"/>
      <c r="AJ222" s="168"/>
      <c r="AK222" s="168"/>
      <c r="AL222" s="168"/>
      <c r="AM222" s="168"/>
      <c r="AN222" s="168"/>
      <c r="AO222" s="168"/>
      <c r="AP222" s="168"/>
      <c r="AQ222" s="168"/>
      <c r="AR222" s="168"/>
      <c r="AS222" s="168"/>
      <c r="AT222" s="168"/>
      <c r="AU222" s="168"/>
      <c r="AV222" s="168"/>
      <c r="AW222" s="168"/>
      <c r="AX222" s="168"/>
      <c r="AY222" s="169"/>
    </row>
    <row r="223" spans="1:52" s="11" customFormat="1" ht="69" customHeight="1" thickBot="1">
      <c r="A223" s="158" t="s">
        <v>296</v>
      </c>
      <c r="B223" s="159"/>
      <c r="C223" s="159"/>
      <c r="D223" s="159"/>
      <c r="E223" s="159"/>
      <c r="F223" s="160"/>
      <c r="G223" s="170" t="s">
        <v>425</v>
      </c>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2"/>
    </row>
    <row r="224" spans="1:52" s="11" customFormat="1" ht="23.25" customHeight="1">
      <c r="A224" s="908" t="s">
        <v>208</v>
      </c>
      <c r="B224" s="909"/>
      <c r="C224" s="909"/>
      <c r="D224" s="909"/>
      <c r="E224" s="909"/>
      <c r="F224" s="909"/>
      <c r="G224" s="909"/>
      <c r="H224" s="909"/>
      <c r="I224" s="909"/>
      <c r="J224" s="909"/>
      <c r="K224" s="909"/>
      <c r="L224" s="909"/>
      <c r="M224" s="909"/>
      <c r="N224" s="909"/>
      <c r="O224" s="909"/>
      <c r="P224" s="909"/>
      <c r="Q224" s="909"/>
      <c r="R224" s="909"/>
      <c r="S224" s="909"/>
      <c r="T224" s="909"/>
      <c r="U224" s="909"/>
      <c r="V224" s="909"/>
      <c r="W224" s="909"/>
      <c r="X224" s="909"/>
      <c r="Y224" s="909"/>
      <c r="Z224" s="909"/>
      <c r="AA224" s="909"/>
      <c r="AB224" s="909"/>
      <c r="AC224" s="909"/>
      <c r="AD224" s="909"/>
      <c r="AE224" s="909"/>
      <c r="AF224" s="909"/>
      <c r="AG224" s="909"/>
      <c r="AH224" s="909"/>
      <c r="AI224" s="909"/>
      <c r="AJ224" s="909"/>
      <c r="AK224" s="909"/>
      <c r="AL224" s="909"/>
      <c r="AM224" s="909"/>
      <c r="AN224" s="909"/>
      <c r="AO224" s="909"/>
      <c r="AP224" s="909"/>
      <c r="AQ224" s="909"/>
      <c r="AR224" s="909"/>
      <c r="AS224" s="909"/>
      <c r="AT224" s="909"/>
      <c r="AU224" s="909"/>
      <c r="AV224" s="909"/>
      <c r="AW224" s="909"/>
      <c r="AX224" s="909"/>
      <c r="AY224" s="910"/>
    </row>
    <row r="225" spans="1:51" s="11" customFormat="1" ht="83.4" customHeight="1" thickBot="1">
      <c r="A225" s="911" t="s">
        <v>457</v>
      </c>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912"/>
    </row>
    <row r="226" spans="1:51" s="11" customFormat="1" ht="23.25" customHeight="1">
      <c r="A226" s="908" t="s">
        <v>210</v>
      </c>
      <c r="B226" s="909"/>
      <c r="C226" s="909"/>
      <c r="D226" s="909"/>
      <c r="E226" s="909"/>
      <c r="F226" s="909"/>
      <c r="G226" s="909"/>
      <c r="H226" s="909"/>
      <c r="I226" s="909"/>
      <c r="J226" s="909"/>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09"/>
      <c r="AK226" s="909"/>
      <c r="AL226" s="909"/>
      <c r="AM226" s="909"/>
      <c r="AN226" s="909"/>
      <c r="AO226" s="909"/>
      <c r="AP226" s="909"/>
      <c r="AQ226" s="909"/>
      <c r="AR226" s="909"/>
      <c r="AS226" s="909"/>
      <c r="AT226" s="909"/>
      <c r="AU226" s="909"/>
      <c r="AV226" s="909"/>
      <c r="AW226" s="909"/>
      <c r="AX226" s="909"/>
      <c r="AY226" s="910"/>
    </row>
    <row r="227" spans="1:51" s="11" customFormat="1" ht="60" customHeight="1" thickBot="1">
      <c r="A227" s="911" t="s">
        <v>460</v>
      </c>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912"/>
    </row>
    <row r="228" spans="1:51" s="11" customFormat="1" ht="23.25" customHeight="1">
      <c r="A228" s="908" t="s">
        <v>209</v>
      </c>
      <c r="B228" s="909"/>
      <c r="C228" s="909"/>
      <c r="D228" s="909"/>
      <c r="E228" s="909"/>
      <c r="F228" s="909"/>
      <c r="G228" s="909"/>
      <c r="H228" s="909"/>
      <c r="I228" s="909"/>
      <c r="J228" s="909"/>
      <c r="K228" s="909"/>
      <c r="L228" s="909"/>
      <c r="M228" s="909"/>
      <c r="N228" s="909"/>
      <c r="O228" s="909"/>
      <c r="P228" s="909"/>
      <c r="Q228" s="909"/>
      <c r="R228" s="909"/>
      <c r="S228" s="909"/>
      <c r="T228" s="909"/>
      <c r="U228" s="909"/>
      <c r="V228" s="909"/>
      <c r="W228" s="909"/>
      <c r="X228" s="909"/>
      <c r="Y228" s="909"/>
      <c r="Z228" s="909"/>
      <c r="AA228" s="909"/>
      <c r="AB228" s="909"/>
      <c r="AC228" s="909"/>
      <c r="AD228" s="909"/>
      <c r="AE228" s="909"/>
      <c r="AF228" s="909"/>
      <c r="AG228" s="909"/>
      <c r="AH228" s="909"/>
      <c r="AI228" s="909"/>
      <c r="AJ228" s="909"/>
      <c r="AK228" s="909"/>
      <c r="AL228" s="909"/>
      <c r="AM228" s="909"/>
      <c r="AN228" s="909"/>
      <c r="AO228" s="909"/>
      <c r="AP228" s="909"/>
      <c r="AQ228" s="909"/>
      <c r="AR228" s="909"/>
      <c r="AS228" s="909"/>
      <c r="AT228" s="909"/>
      <c r="AU228" s="909"/>
      <c r="AV228" s="909"/>
      <c r="AW228" s="909"/>
      <c r="AX228" s="909"/>
      <c r="AY228" s="910"/>
    </row>
    <row r="229" spans="1:51" s="11" customFormat="1" ht="60" customHeight="1" thickBot="1">
      <c r="A229" s="913" t="s">
        <v>453</v>
      </c>
      <c r="B229" s="914"/>
      <c r="C229" s="914"/>
      <c r="D229" s="914"/>
      <c r="E229" s="914"/>
      <c r="F229" s="914"/>
      <c r="G229" s="914"/>
      <c r="H229" s="914"/>
      <c r="I229" s="914"/>
      <c r="J229" s="914"/>
      <c r="K229" s="914"/>
      <c r="L229" s="914"/>
      <c r="M229" s="914"/>
      <c r="N229" s="914"/>
      <c r="O229" s="914"/>
      <c r="P229" s="914"/>
      <c r="Q229" s="914"/>
      <c r="R229" s="914"/>
      <c r="S229" s="914"/>
      <c r="T229" s="914"/>
      <c r="U229" s="914"/>
      <c r="V229" s="914"/>
      <c r="W229" s="914"/>
      <c r="X229" s="914"/>
      <c r="Y229" s="914"/>
      <c r="Z229" s="914"/>
      <c r="AA229" s="914"/>
      <c r="AB229" s="914"/>
      <c r="AC229" s="914"/>
      <c r="AD229" s="914"/>
      <c r="AE229" s="914"/>
      <c r="AF229" s="914"/>
      <c r="AG229" s="914"/>
      <c r="AH229" s="914"/>
      <c r="AI229" s="914"/>
      <c r="AJ229" s="914"/>
      <c r="AK229" s="914"/>
      <c r="AL229" s="914"/>
      <c r="AM229" s="914"/>
      <c r="AN229" s="914"/>
      <c r="AO229" s="914"/>
      <c r="AP229" s="914"/>
      <c r="AQ229" s="914"/>
      <c r="AR229" s="914"/>
      <c r="AS229" s="914"/>
      <c r="AT229" s="914"/>
      <c r="AU229" s="914"/>
      <c r="AV229" s="914"/>
      <c r="AW229" s="914"/>
      <c r="AX229" s="914"/>
      <c r="AY229" s="915"/>
    </row>
    <row r="230" spans="1:51" ht="60" customHeight="1" thickBot="1">
      <c r="A230" s="70" t="s">
        <v>22</v>
      </c>
      <c r="B230" s="71"/>
      <c r="C230" s="71"/>
      <c r="D230" s="71"/>
      <c r="E230" s="71"/>
      <c r="F230" s="72"/>
      <c r="G230" s="688" t="s">
        <v>331</v>
      </c>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90"/>
    </row>
    <row r="231" spans="1:51" ht="48" customHeight="1" thickBot="1">
      <c r="A231" s="465" t="s">
        <v>42</v>
      </c>
      <c r="B231" s="466"/>
      <c r="C231" s="466"/>
      <c r="D231" s="466"/>
      <c r="E231" s="466"/>
      <c r="F231" s="467"/>
      <c r="G231" s="128" t="s">
        <v>331</v>
      </c>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30"/>
    </row>
    <row r="232" spans="1:51" ht="41.25" customHeight="1">
      <c r="A232" s="319" t="s">
        <v>283</v>
      </c>
      <c r="B232" s="320"/>
      <c r="C232" s="320"/>
      <c r="D232" s="320"/>
      <c r="E232" s="320"/>
      <c r="F232" s="321"/>
      <c r="G232" s="32" t="s">
        <v>230</v>
      </c>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4"/>
    </row>
    <row r="233" spans="1:51" ht="162" customHeight="1">
      <c r="A233" s="70"/>
      <c r="B233" s="71"/>
      <c r="C233" s="71"/>
      <c r="D233" s="71"/>
      <c r="E233" s="71"/>
      <c r="F233" s="72"/>
      <c r="G233" s="35"/>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7"/>
    </row>
    <row r="234" spans="1:51" ht="180" customHeight="1">
      <c r="A234" s="70"/>
      <c r="B234" s="71"/>
      <c r="C234" s="71"/>
      <c r="D234" s="71"/>
      <c r="E234" s="71"/>
      <c r="F234" s="72"/>
      <c r="G234" s="35"/>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7"/>
    </row>
    <row r="235" spans="1:51" ht="72.900000000000006" customHeight="1">
      <c r="A235" s="70"/>
      <c r="B235" s="71"/>
      <c r="C235" s="71"/>
      <c r="D235" s="71"/>
      <c r="E235" s="71"/>
      <c r="F235" s="72"/>
      <c r="G235" s="35"/>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7"/>
    </row>
    <row r="236" spans="1:51" ht="72.75" customHeight="1">
      <c r="A236" s="70"/>
      <c r="B236" s="71"/>
      <c r="C236" s="71"/>
      <c r="D236" s="71"/>
      <c r="E236" s="71"/>
      <c r="F236" s="72"/>
      <c r="G236" s="35"/>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7"/>
    </row>
    <row r="237" spans="1:51" ht="78.599999999999994" customHeight="1">
      <c r="A237" s="70"/>
      <c r="B237" s="71"/>
      <c r="C237" s="71"/>
      <c r="D237" s="71"/>
      <c r="E237" s="71"/>
      <c r="F237" s="72"/>
      <c r="G237" s="35"/>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7"/>
    </row>
    <row r="238" spans="1:51" ht="78.599999999999994" customHeight="1">
      <c r="A238" s="70"/>
      <c r="B238" s="71"/>
      <c r="C238" s="71"/>
      <c r="D238" s="71"/>
      <c r="E238" s="71"/>
      <c r="F238" s="72"/>
      <c r="G238" s="35"/>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7"/>
    </row>
    <row r="239" spans="1:51" ht="45.6" customHeight="1">
      <c r="A239" s="70"/>
      <c r="B239" s="71"/>
      <c r="C239" s="71"/>
      <c r="D239" s="71"/>
      <c r="E239" s="71"/>
      <c r="F239" s="72"/>
      <c r="G239" s="35"/>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7"/>
    </row>
    <row r="240" spans="1:51" ht="45.6" customHeight="1">
      <c r="A240" s="70"/>
      <c r="B240" s="71"/>
      <c r="C240" s="71"/>
      <c r="D240" s="71"/>
      <c r="E240" s="71"/>
      <c r="F240" s="72"/>
      <c r="G240" s="35"/>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7"/>
    </row>
    <row r="241" spans="1:51" ht="103.95" customHeight="1">
      <c r="A241" s="70"/>
      <c r="B241" s="71"/>
      <c r="C241" s="71"/>
      <c r="D241" s="71"/>
      <c r="E241" s="71"/>
      <c r="F241" s="72"/>
      <c r="G241" s="35"/>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7"/>
    </row>
    <row r="242" spans="1:51" ht="103.95" customHeight="1">
      <c r="A242" s="70"/>
      <c r="B242" s="71"/>
      <c r="C242" s="71"/>
      <c r="D242" s="71"/>
      <c r="E242" s="71"/>
      <c r="F242" s="72"/>
      <c r="G242" s="35"/>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7"/>
    </row>
    <row r="243" spans="1:51" ht="103.95" customHeight="1" thickBot="1">
      <c r="A243" s="322"/>
      <c r="B243" s="323"/>
      <c r="C243" s="323"/>
      <c r="D243" s="323"/>
      <c r="E243" s="323"/>
      <c r="F243" s="324"/>
      <c r="G243" s="38"/>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40"/>
    </row>
    <row r="244" spans="1:51" ht="24.75" customHeight="1">
      <c r="A244" s="455" t="s">
        <v>284</v>
      </c>
      <c r="B244" s="456"/>
      <c r="C244" s="456"/>
      <c r="D244" s="456"/>
      <c r="E244" s="456"/>
      <c r="F244" s="457"/>
      <c r="G244" s="461" t="s">
        <v>362</v>
      </c>
      <c r="H244" s="462"/>
      <c r="I244" s="462"/>
      <c r="J244" s="462"/>
      <c r="K244" s="462"/>
      <c r="L244" s="462"/>
      <c r="M244" s="462"/>
      <c r="N244" s="462"/>
      <c r="O244" s="462"/>
      <c r="P244" s="462"/>
      <c r="Q244" s="462"/>
      <c r="R244" s="462"/>
      <c r="S244" s="462"/>
      <c r="T244" s="462"/>
      <c r="U244" s="462"/>
      <c r="V244" s="462"/>
      <c r="W244" s="462"/>
      <c r="X244" s="462"/>
      <c r="Y244" s="462"/>
      <c r="Z244" s="462"/>
      <c r="AA244" s="462"/>
      <c r="AB244" s="462"/>
      <c r="AC244" s="463"/>
      <c r="AD244" s="461" t="s">
        <v>360</v>
      </c>
      <c r="AE244" s="462"/>
      <c r="AF244" s="462"/>
      <c r="AG244" s="462"/>
      <c r="AH244" s="462"/>
      <c r="AI244" s="462"/>
      <c r="AJ244" s="462"/>
      <c r="AK244" s="462"/>
      <c r="AL244" s="462"/>
      <c r="AM244" s="462"/>
      <c r="AN244" s="462"/>
      <c r="AO244" s="462"/>
      <c r="AP244" s="462"/>
      <c r="AQ244" s="462"/>
      <c r="AR244" s="462"/>
      <c r="AS244" s="462"/>
      <c r="AT244" s="462"/>
      <c r="AU244" s="462"/>
      <c r="AV244" s="462"/>
      <c r="AW244" s="462"/>
      <c r="AX244" s="462"/>
      <c r="AY244" s="464"/>
    </row>
    <row r="245" spans="1:51" ht="24.75" customHeight="1">
      <c r="A245" s="458"/>
      <c r="B245" s="459"/>
      <c r="C245" s="459"/>
      <c r="D245" s="459"/>
      <c r="E245" s="459"/>
      <c r="F245" s="460"/>
      <c r="G245" s="392" t="s">
        <v>4</v>
      </c>
      <c r="H245" s="132"/>
      <c r="I245" s="132"/>
      <c r="J245" s="132"/>
      <c r="K245" s="133"/>
      <c r="L245" s="131" t="s">
        <v>5</v>
      </c>
      <c r="M245" s="132"/>
      <c r="N245" s="132"/>
      <c r="O245" s="132"/>
      <c r="P245" s="132"/>
      <c r="Q245" s="132"/>
      <c r="R245" s="132"/>
      <c r="S245" s="132"/>
      <c r="T245" s="132"/>
      <c r="U245" s="132"/>
      <c r="V245" s="132"/>
      <c r="W245" s="132"/>
      <c r="X245" s="133"/>
      <c r="Y245" s="440" t="s">
        <v>6</v>
      </c>
      <c r="Z245" s="441"/>
      <c r="AA245" s="441"/>
      <c r="AB245" s="441"/>
      <c r="AC245" s="442"/>
      <c r="AD245" s="443" t="s">
        <v>4</v>
      </c>
      <c r="AE245" s="444"/>
      <c r="AF245" s="444"/>
      <c r="AG245" s="444"/>
      <c r="AH245" s="444"/>
      <c r="AI245" s="131" t="s">
        <v>5</v>
      </c>
      <c r="AJ245" s="132"/>
      <c r="AK245" s="132"/>
      <c r="AL245" s="132"/>
      <c r="AM245" s="132"/>
      <c r="AN245" s="132"/>
      <c r="AO245" s="132"/>
      <c r="AP245" s="132"/>
      <c r="AQ245" s="132"/>
      <c r="AR245" s="132"/>
      <c r="AS245" s="132"/>
      <c r="AT245" s="132"/>
      <c r="AU245" s="133"/>
      <c r="AV245" s="440" t="s">
        <v>286</v>
      </c>
      <c r="AW245" s="441"/>
      <c r="AX245" s="441"/>
      <c r="AY245" s="445"/>
    </row>
    <row r="246" spans="1:51" ht="24.75" customHeight="1">
      <c r="A246" s="458"/>
      <c r="B246" s="459"/>
      <c r="C246" s="459"/>
      <c r="D246" s="459"/>
      <c r="E246" s="459"/>
      <c r="F246" s="460"/>
      <c r="G246" s="429" t="s">
        <v>363</v>
      </c>
      <c r="H246" s="430"/>
      <c r="I246" s="430"/>
      <c r="J246" s="430"/>
      <c r="K246" s="431"/>
      <c r="L246" s="474" t="s">
        <v>445</v>
      </c>
      <c r="M246" s="475"/>
      <c r="N246" s="475"/>
      <c r="O246" s="475"/>
      <c r="P246" s="475"/>
      <c r="Q246" s="475"/>
      <c r="R246" s="475"/>
      <c r="S246" s="475"/>
      <c r="T246" s="475"/>
      <c r="U246" s="475"/>
      <c r="V246" s="475"/>
      <c r="W246" s="475"/>
      <c r="X246" s="476"/>
      <c r="Y246" s="426">
        <v>96235.982000000004</v>
      </c>
      <c r="Z246" s="427"/>
      <c r="AA246" s="427"/>
      <c r="AB246" s="427"/>
      <c r="AC246" s="428"/>
      <c r="AD246" s="429" t="s">
        <v>361</v>
      </c>
      <c r="AE246" s="430"/>
      <c r="AF246" s="430"/>
      <c r="AG246" s="430"/>
      <c r="AH246" s="431"/>
      <c r="AI246" s="432" t="s">
        <v>310</v>
      </c>
      <c r="AJ246" s="430"/>
      <c r="AK246" s="430"/>
      <c r="AL246" s="430"/>
      <c r="AM246" s="430"/>
      <c r="AN246" s="430"/>
      <c r="AO246" s="430"/>
      <c r="AP246" s="430"/>
      <c r="AQ246" s="430"/>
      <c r="AR246" s="430"/>
      <c r="AS246" s="430"/>
      <c r="AT246" s="430"/>
      <c r="AU246" s="431"/>
      <c r="AV246" s="433">
        <v>30.006239999999998</v>
      </c>
      <c r="AW246" s="434"/>
      <c r="AX246" s="434"/>
      <c r="AY246" s="435"/>
    </row>
    <row r="247" spans="1:51" ht="24.75" customHeight="1">
      <c r="A247" s="458"/>
      <c r="B247" s="459"/>
      <c r="C247" s="459"/>
      <c r="D247" s="459"/>
      <c r="E247" s="459"/>
      <c r="F247" s="460"/>
      <c r="G247" s="468" t="s">
        <v>364</v>
      </c>
      <c r="H247" s="469"/>
      <c r="I247" s="469"/>
      <c r="J247" s="469"/>
      <c r="K247" s="470"/>
      <c r="L247" s="449" t="s">
        <v>365</v>
      </c>
      <c r="M247" s="447"/>
      <c r="N247" s="447"/>
      <c r="O247" s="447"/>
      <c r="P247" s="447"/>
      <c r="Q247" s="447"/>
      <c r="R247" s="447"/>
      <c r="S247" s="447"/>
      <c r="T247" s="447"/>
      <c r="U247" s="447"/>
      <c r="V247" s="447"/>
      <c r="W247" s="447"/>
      <c r="X247" s="448"/>
      <c r="Y247" s="471">
        <v>372.7</v>
      </c>
      <c r="Z247" s="472"/>
      <c r="AA247" s="472"/>
      <c r="AB247" s="472"/>
      <c r="AC247" s="473"/>
      <c r="AD247" s="407"/>
      <c r="AE247" s="408"/>
      <c r="AF247" s="408"/>
      <c r="AG247" s="408"/>
      <c r="AH247" s="409"/>
      <c r="AI247" s="410"/>
      <c r="AJ247" s="408"/>
      <c r="AK247" s="408"/>
      <c r="AL247" s="408"/>
      <c r="AM247" s="408"/>
      <c r="AN247" s="408"/>
      <c r="AO247" s="408"/>
      <c r="AP247" s="408"/>
      <c r="AQ247" s="408"/>
      <c r="AR247" s="408"/>
      <c r="AS247" s="408"/>
      <c r="AT247" s="408"/>
      <c r="AU247" s="409"/>
      <c r="AV247" s="411"/>
      <c r="AW247" s="412"/>
      <c r="AX247" s="412"/>
      <c r="AY247" s="414"/>
    </row>
    <row r="248" spans="1:51" ht="24.75" customHeight="1">
      <c r="A248" s="458"/>
      <c r="B248" s="459"/>
      <c r="C248" s="459"/>
      <c r="D248" s="459"/>
      <c r="E248" s="459"/>
      <c r="F248" s="460"/>
      <c r="G248" s="468" t="s">
        <v>19</v>
      </c>
      <c r="H248" s="469"/>
      <c r="I248" s="469"/>
      <c r="J248" s="469"/>
      <c r="K248" s="470"/>
      <c r="L248" s="449" t="s">
        <v>366</v>
      </c>
      <c r="M248" s="447"/>
      <c r="N248" s="447"/>
      <c r="O248" s="447"/>
      <c r="P248" s="447"/>
      <c r="Q248" s="447"/>
      <c r="R248" s="447"/>
      <c r="S248" s="447"/>
      <c r="T248" s="447"/>
      <c r="U248" s="447"/>
      <c r="V248" s="447"/>
      <c r="W248" s="447"/>
      <c r="X248" s="448"/>
      <c r="Y248" s="452">
        <v>165.4</v>
      </c>
      <c r="Z248" s="453"/>
      <c r="AA248" s="453"/>
      <c r="AB248" s="453"/>
      <c r="AC248" s="454"/>
      <c r="AD248" s="407"/>
      <c r="AE248" s="408"/>
      <c r="AF248" s="408"/>
      <c r="AG248" s="408"/>
      <c r="AH248" s="409"/>
      <c r="AI248" s="410"/>
      <c r="AJ248" s="408"/>
      <c r="AK248" s="408"/>
      <c r="AL248" s="408"/>
      <c r="AM248" s="408"/>
      <c r="AN248" s="408"/>
      <c r="AO248" s="408"/>
      <c r="AP248" s="408"/>
      <c r="AQ248" s="408"/>
      <c r="AR248" s="408"/>
      <c r="AS248" s="408"/>
      <c r="AT248" s="408"/>
      <c r="AU248" s="409"/>
      <c r="AV248" s="411"/>
      <c r="AW248" s="412"/>
      <c r="AX248" s="412"/>
      <c r="AY248" s="414"/>
    </row>
    <row r="249" spans="1:51" ht="24.75" customHeight="1">
      <c r="A249" s="458"/>
      <c r="B249" s="459"/>
      <c r="C249" s="459"/>
      <c r="D249" s="459"/>
      <c r="E249" s="459"/>
      <c r="F249" s="460"/>
      <c r="G249" s="446" t="s">
        <v>354</v>
      </c>
      <c r="H249" s="447"/>
      <c r="I249" s="447"/>
      <c r="J249" s="447"/>
      <c r="K249" s="448"/>
      <c r="L249" s="449" t="s">
        <v>367</v>
      </c>
      <c r="M249" s="450"/>
      <c r="N249" s="450"/>
      <c r="O249" s="450"/>
      <c r="P249" s="450"/>
      <c r="Q249" s="450"/>
      <c r="R249" s="450"/>
      <c r="S249" s="450"/>
      <c r="T249" s="450"/>
      <c r="U249" s="450"/>
      <c r="V249" s="450"/>
      <c r="W249" s="450"/>
      <c r="X249" s="451"/>
      <c r="Y249" s="452">
        <v>0.7</v>
      </c>
      <c r="Z249" s="453"/>
      <c r="AA249" s="453"/>
      <c r="AB249" s="453"/>
      <c r="AC249" s="454"/>
      <c r="AD249" s="407"/>
      <c r="AE249" s="408"/>
      <c r="AF249" s="408"/>
      <c r="AG249" s="408"/>
      <c r="AH249" s="409"/>
      <c r="AI249" s="410"/>
      <c r="AJ249" s="408"/>
      <c r="AK249" s="408"/>
      <c r="AL249" s="408"/>
      <c r="AM249" s="408"/>
      <c r="AN249" s="408"/>
      <c r="AO249" s="408"/>
      <c r="AP249" s="408"/>
      <c r="AQ249" s="408"/>
      <c r="AR249" s="408"/>
      <c r="AS249" s="408"/>
      <c r="AT249" s="408"/>
      <c r="AU249" s="409"/>
      <c r="AV249" s="411"/>
      <c r="AW249" s="412"/>
      <c r="AX249" s="412"/>
      <c r="AY249" s="414"/>
    </row>
    <row r="250" spans="1:51" ht="24.75" customHeight="1">
      <c r="A250" s="458"/>
      <c r="B250" s="459"/>
      <c r="C250" s="459"/>
      <c r="D250" s="459"/>
      <c r="E250" s="459"/>
      <c r="F250" s="460"/>
      <c r="G250" s="446" t="s">
        <v>352</v>
      </c>
      <c r="H250" s="447"/>
      <c r="I250" s="447"/>
      <c r="J250" s="447"/>
      <c r="K250" s="448"/>
      <c r="L250" s="449" t="s">
        <v>444</v>
      </c>
      <c r="M250" s="450"/>
      <c r="N250" s="450"/>
      <c r="O250" s="450"/>
      <c r="P250" s="450"/>
      <c r="Q250" s="450"/>
      <c r="R250" s="450"/>
      <c r="S250" s="450"/>
      <c r="T250" s="450"/>
      <c r="U250" s="450"/>
      <c r="V250" s="450"/>
      <c r="W250" s="450"/>
      <c r="X250" s="451"/>
      <c r="Y250" s="452">
        <v>0.1</v>
      </c>
      <c r="Z250" s="453"/>
      <c r="AA250" s="453"/>
      <c r="AB250" s="453"/>
      <c r="AC250" s="454"/>
      <c r="AD250" s="407"/>
      <c r="AE250" s="408"/>
      <c r="AF250" s="408"/>
      <c r="AG250" s="408"/>
      <c r="AH250" s="409"/>
      <c r="AI250" s="410"/>
      <c r="AJ250" s="408"/>
      <c r="AK250" s="408"/>
      <c r="AL250" s="408"/>
      <c r="AM250" s="408"/>
      <c r="AN250" s="408"/>
      <c r="AO250" s="408"/>
      <c r="AP250" s="408"/>
      <c r="AQ250" s="408"/>
      <c r="AR250" s="408"/>
      <c r="AS250" s="408"/>
      <c r="AT250" s="408"/>
      <c r="AU250" s="409"/>
      <c r="AV250" s="411"/>
      <c r="AW250" s="412"/>
      <c r="AX250" s="412"/>
      <c r="AY250" s="414"/>
    </row>
    <row r="251" spans="1:51" ht="24.75" customHeight="1">
      <c r="A251" s="458"/>
      <c r="B251" s="459"/>
      <c r="C251" s="459"/>
      <c r="D251" s="459"/>
      <c r="E251" s="459"/>
      <c r="F251" s="460"/>
      <c r="G251" s="407"/>
      <c r="H251" s="408"/>
      <c r="I251" s="408"/>
      <c r="J251" s="408"/>
      <c r="K251" s="409"/>
      <c r="L251" s="410"/>
      <c r="M251" s="418"/>
      <c r="N251" s="418"/>
      <c r="O251" s="418"/>
      <c r="P251" s="418"/>
      <c r="Q251" s="418"/>
      <c r="R251" s="418"/>
      <c r="S251" s="418"/>
      <c r="T251" s="418"/>
      <c r="U251" s="418"/>
      <c r="V251" s="418"/>
      <c r="W251" s="418"/>
      <c r="X251" s="419"/>
      <c r="Y251" s="411"/>
      <c r="Z251" s="412"/>
      <c r="AA251" s="412"/>
      <c r="AB251" s="412"/>
      <c r="AC251" s="413"/>
      <c r="AD251" s="407"/>
      <c r="AE251" s="408"/>
      <c r="AF251" s="408"/>
      <c r="AG251" s="408"/>
      <c r="AH251" s="409"/>
      <c r="AI251" s="410"/>
      <c r="AJ251" s="408"/>
      <c r="AK251" s="408"/>
      <c r="AL251" s="408"/>
      <c r="AM251" s="408"/>
      <c r="AN251" s="408"/>
      <c r="AO251" s="408"/>
      <c r="AP251" s="408"/>
      <c r="AQ251" s="408"/>
      <c r="AR251" s="408"/>
      <c r="AS251" s="408"/>
      <c r="AT251" s="408"/>
      <c r="AU251" s="409"/>
      <c r="AV251" s="411"/>
      <c r="AW251" s="412"/>
      <c r="AX251" s="412"/>
      <c r="AY251" s="414"/>
    </row>
    <row r="252" spans="1:51" ht="24.75" customHeight="1">
      <c r="A252" s="458"/>
      <c r="B252" s="459"/>
      <c r="C252" s="459"/>
      <c r="D252" s="459"/>
      <c r="E252" s="459"/>
      <c r="F252" s="460"/>
      <c r="G252" s="407"/>
      <c r="H252" s="408"/>
      <c r="I252" s="408"/>
      <c r="J252" s="408"/>
      <c r="K252" s="409"/>
      <c r="L252" s="410"/>
      <c r="M252" s="418"/>
      <c r="N252" s="418"/>
      <c r="O252" s="418"/>
      <c r="P252" s="418"/>
      <c r="Q252" s="418"/>
      <c r="R252" s="418"/>
      <c r="S252" s="418"/>
      <c r="T252" s="418"/>
      <c r="U252" s="418"/>
      <c r="V252" s="418"/>
      <c r="W252" s="418"/>
      <c r="X252" s="419"/>
      <c r="Y252" s="411"/>
      <c r="Z252" s="412"/>
      <c r="AA252" s="412"/>
      <c r="AB252" s="412"/>
      <c r="AC252" s="413"/>
      <c r="AD252" s="407"/>
      <c r="AE252" s="408"/>
      <c r="AF252" s="408"/>
      <c r="AG252" s="408"/>
      <c r="AH252" s="409"/>
      <c r="AI252" s="410"/>
      <c r="AJ252" s="408"/>
      <c r="AK252" s="408"/>
      <c r="AL252" s="408"/>
      <c r="AM252" s="408"/>
      <c r="AN252" s="408"/>
      <c r="AO252" s="408"/>
      <c r="AP252" s="408"/>
      <c r="AQ252" s="408"/>
      <c r="AR252" s="408"/>
      <c r="AS252" s="408"/>
      <c r="AT252" s="408"/>
      <c r="AU252" s="409"/>
      <c r="AV252" s="411"/>
      <c r="AW252" s="412"/>
      <c r="AX252" s="412"/>
      <c r="AY252" s="414"/>
    </row>
    <row r="253" spans="1:51" ht="24.75" customHeight="1">
      <c r="A253" s="458"/>
      <c r="B253" s="459"/>
      <c r="C253" s="459"/>
      <c r="D253" s="459"/>
      <c r="E253" s="459"/>
      <c r="F253" s="460"/>
      <c r="G253" s="400"/>
      <c r="H253" s="401"/>
      <c r="I253" s="401"/>
      <c r="J253" s="401"/>
      <c r="K253" s="402"/>
      <c r="L253" s="403"/>
      <c r="M253" s="401"/>
      <c r="N253" s="401"/>
      <c r="O253" s="401"/>
      <c r="P253" s="401"/>
      <c r="Q253" s="401"/>
      <c r="R253" s="401"/>
      <c r="S253" s="401"/>
      <c r="T253" s="401"/>
      <c r="U253" s="401"/>
      <c r="V253" s="401"/>
      <c r="W253" s="401"/>
      <c r="X253" s="402"/>
      <c r="Y253" s="404"/>
      <c r="Z253" s="405"/>
      <c r="AA253" s="405"/>
      <c r="AB253" s="405"/>
      <c r="AC253" s="405"/>
      <c r="AD253" s="400"/>
      <c r="AE253" s="401"/>
      <c r="AF253" s="401"/>
      <c r="AG253" s="401"/>
      <c r="AH253" s="402"/>
      <c r="AI253" s="403"/>
      <c r="AJ253" s="401"/>
      <c r="AK253" s="401"/>
      <c r="AL253" s="401"/>
      <c r="AM253" s="401"/>
      <c r="AN253" s="401"/>
      <c r="AO253" s="401"/>
      <c r="AP253" s="401"/>
      <c r="AQ253" s="401"/>
      <c r="AR253" s="401"/>
      <c r="AS253" s="401"/>
      <c r="AT253" s="401"/>
      <c r="AU253" s="402"/>
      <c r="AV253" s="404"/>
      <c r="AW253" s="405"/>
      <c r="AX253" s="405"/>
      <c r="AY253" s="406"/>
    </row>
    <row r="254" spans="1:51" ht="24.75" customHeight="1">
      <c r="A254" s="458"/>
      <c r="B254" s="459"/>
      <c r="C254" s="459"/>
      <c r="D254" s="459"/>
      <c r="E254" s="459"/>
      <c r="F254" s="460"/>
      <c r="G254" s="392" t="s">
        <v>7</v>
      </c>
      <c r="H254" s="132"/>
      <c r="I254" s="132"/>
      <c r="J254" s="132"/>
      <c r="K254" s="133"/>
      <c r="L254" s="393"/>
      <c r="M254" s="394"/>
      <c r="N254" s="394"/>
      <c r="O254" s="394"/>
      <c r="P254" s="394"/>
      <c r="Q254" s="394"/>
      <c r="R254" s="394"/>
      <c r="S254" s="394"/>
      <c r="T254" s="394"/>
      <c r="U254" s="394"/>
      <c r="V254" s="394"/>
      <c r="W254" s="394"/>
      <c r="X254" s="395"/>
      <c r="Y254" s="396">
        <f>SUM(Y246:AC253)</f>
        <v>96774.881999999998</v>
      </c>
      <c r="Z254" s="397"/>
      <c r="AA254" s="397"/>
      <c r="AB254" s="397"/>
      <c r="AC254" s="398"/>
      <c r="AD254" s="392" t="s">
        <v>7</v>
      </c>
      <c r="AE254" s="132"/>
      <c r="AF254" s="132"/>
      <c r="AG254" s="132"/>
      <c r="AH254" s="132"/>
      <c r="AI254" s="393"/>
      <c r="AJ254" s="394"/>
      <c r="AK254" s="394"/>
      <c r="AL254" s="394"/>
      <c r="AM254" s="394"/>
      <c r="AN254" s="394"/>
      <c r="AO254" s="394"/>
      <c r="AP254" s="394"/>
      <c r="AQ254" s="394"/>
      <c r="AR254" s="394"/>
      <c r="AS254" s="394"/>
      <c r="AT254" s="394"/>
      <c r="AU254" s="395"/>
      <c r="AV254" s="396">
        <f>SUM(AV246:AY253)</f>
        <v>30.006239999999998</v>
      </c>
      <c r="AW254" s="397"/>
      <c r="AX254" s="397"/>
      <c r="AY254" s="399"/>
    </row>
    <row r="255" spans="1:51" ht="25.2" customHeight="1">
      <c r="A255" s="458"/>
      <c r="B255" s="459"/>
      <c r="C255" s="459"/>
      <c r="D255" s="459"/>
      <c r="E255" s="459"/>
      <c r="F255" s="460"/>
      <c r="G255" s="436" t="s">
        <v>351</v>
      </c>
      <c r="H255" s="437"/>
      <c r="I255" s="437"/>
      <c r="J255" s="437"/>
      <c r="K255" s="437"/>
      <c r="L255" s="437"/>
      <c r="M255" s="437"/>
      <c r="N255" s="437"/>
      <c r="O255" s="437"/>
      <c r="P255" s="437"/>
      <c r="Q255" s="437"/>
      <c r="R255" s="437"/>
      <c r="S255" s="437"/>
      <c r="T255" s="437"/>
      <c r="U255" s="437"/>
      <c r="V255" s="437"/>
      <c r="W255" s="437"/>
      <c r="X255" s="437"/>
      <c r="Y255" s="437"/>
      <c r="Z255" s="437"/>
      <c r="AA255" s="437"/>
      <c r="AB255" s="437"/>
      <c r="AC255" s="438"/>
      <c r="AD255" s="436" t="s">
        <v>60</v>
      </c>
      <c r="AE255" s="437"/>
      <c r="AF255" s="437"/>
      <c r="AG255" s="437"/>
      <c r="AH255" s="437"/>
      <c r="AI255" s="437"/>
      <c r="AJ255" s="437"/>
      <c r="AK255" s="437"/>
      <c r="AL255" s="437"/>
      <c r="AM255" s="437"/>
      <c r="AN255" s="437"/>
      <c r="AO255" s="437"/>
      <c r="AP255" s="437"/>
      <c r="AQ255" s="437"/>
      <c r="AR255" s="437"/>
      <c r="AS255" s="437"/>
      <c r="AT255" s="437"/>
      <c r="AU255" s="437"/>
      <c r="AV255" s="437"/>
      <c r="AW255" s="437"/>
      <c r="AX255" s="437"/>
      <c r="AY255" s="439"/>
    </row>
    <row r="256" spans="1:51" ht="25.5" customHeight="1">
      <c r="A256" s="458"/>
      <c r="B256" s="459"/>
      <c r="C256" s="459"/>
      <c r="D256" s="459"/>
      <c r="E256" s="459"/>
      <c r="F256" s="460"/>
      <c r="G256" s="392" t="s">
        <v>4</v>
      </c>
      <c r="H256" s="132"/>
      <c r="I256" s="132"/>
      <c r="J256" s="132"/>
      <c r="K256" s="133"/>
      <c r="L256" s="131" t="s">
        <v>5</v>
      </c>
      <c r="M256" s="132"/>
      <c r="N256" s="132"/>
      <c r="O256" s="132"/>
      <c r="P256" s="132"/>
      <c r="Q256" s="132"/>
      <c r="R256" s="132"/>
      <c r="S256" s="132"/>
      <c r="T256" s="132"/>
      <c r="U256" s="132"/>
      <c r="V256" s="132"/>
      <c r="W256" s="132"/>
      <c r="X256" s="133"/>
      <c r="Y256" s="440" t="s">
        <v>6</v>
      </c>
      <c r="Z256" s="441"/>
      <c r="AA256" s="441"/>
      <c r="AB256" s="441"/>
      <c r="AC256" s="442"/>
      <c r="AD256" s="443" t="s">
        <v>4</v>
      </c>
      <c r="AE256" s="444"/>
      <c r="AF256" s="444"/>
      <c r="AG256" s="444"/>
      <c r="AH256" s="444"/>
      <c r="AI256" s="131" t="s">
        <v>5</v>
      </c>
      <c r="AJ256" s="132"/>
      <c r="AK256" s="132"/>
      <c r="AL256" s="132"/>
      <c r="AM256" s="132"/>
      <c r="AN256" s="132"/>
      <c r="AO256" s="132"/>
      <c r="AP256" s="132"/>
      <c r="AQ256" s="132"/>
      <c r="AR256" s="132"/>
      <c r="AS256" s="132"/>
      <c r="AT256" s="132"/>
      <c r="AU256" s="133"/>
      <c r="AV256" s="440" t="s">
        <v>6</v>
      </c>
      <c r="AW256" s="441"/>
      <c r="AX256" s="441"/>
      <c r="AY256" s="445"/>
    </row>
    <row r="257" spans="1:51" ht="24.75" customHeight="1">
      <c r="A257" s="458"/>
      <c r="B257" s="459"/>
      <c r="C257" s="459"/>
      <c r="D257" s="459"/>
      <c r="E257" s="459"/>
      <c r="F257" s="460"/>
      <c r="G257" s="407" t="s">
        <v>352</v>
      </c>
      <c r="H257" s="408"/>
      <c r="I257" s="408"/>
      <c r="J257" s="408"/>
      <c r="K257" s="409"/>
      <c r="L257" s="423" t="s">
        <v>353</v>
      </c>
      <c r="M257" s="424"/>
      <c r="N257" s="424"/>
      <c r="O257" s="424"/>
      <c r="P257" s="424"/>
      <c r="Q257" s="424"/>
      <c r="R257" s="424"/>
      <c r="S257" s="424"/>
      <c r="T257" s="424"/>
      <c r="U257" s="424"/>
      <c r="V257" s="424"/>
      <c r="W257" s="424"/>
      <c r="X257" s="425"/>
      <c r="Y257" s="426">
        <v>71.7</v>
      </c>
      <c r="Z257" s="427"/>
      <c r="AA257" s="427"/>
      <c r="AB257" s="427"/>
      <c r="AC257" s="428"/>
      <c r="AD257" s="429"/>
      <c r="AE257" s="430"/>
      <c r="AF257" s="430"/>
      <c r="AG257" s="430"/>
      <c r="AH257" s="431"/>
      <c r="AI257" s="432"/>
      <c r="AJ257" s="430"/>
      <c r="AK257" s="430"/>
      <c r="AL257" s="430"/>
      <c r="AM257" s="430"/>
      <c r="AN257" s="430"/>
      <c r="AO257" s="430"/>
      <c r="AP257" s="430"/>
      <c r="AQ257" s="430"/>
      <c r="AR257" s="430"/>
      <c r="AS257" s="430"/>
      <c r="AT257" s="430"/>
      <c r="AU257" s="431"/>
      <c r="AV257" s="433"/>
      <c r="AW257" s="434"/>
      <c r="AX257" s="434"/>
      <c r="AY257" s="435"/>
    </row>
    <row r="258" spans="1:51" ht="24.75" customHeight="1">
      <c r="A258" s="458"/>
      <c r="B258" s="459"/>
      <c r="C258" s="459"/>
      <c r="D258" s="459"/>
      <c r="E258" s="459"/>
      <c r="F258" s="460"/>
      <c r="G258" s="407" t="s">
        <v>354</v>
      </c>
      <c r="H258" s="408"/>
      <c r="I258" s="408"/>
      <c r="J258" s="408"/>
      <c r="K258" s="409"/>
      <c r="L258" s="410" t="s">
        <v>355</v>
      </c>
      <c r="M258" s="418"/>
      <c r="N258" s="418"/>
      <c r="O258" s="418"/>
      <c r="P258" s="418"/>
      <c r="Q258" s="418"/>
      <c r="R258" s="418"/>
      <c r="S258" s="418"/>
      <c r="T258" s="418"/>
      <c r="U258" s="418"/>
      <c r="V258" s="418"/>
      <c r="W258" s="418"/>
      <c r="X258" s="419"/>
      <c r="Y258" s="420">
        <v>25.9</v>
      </c>
      <c r="Z258" s="421"/>
      <c r="AA258" s="421"/>
      <c r="AB258" s="421"/>
      <c r="AC258" s="422"/>
      <c r="AD258" s="407"/>
      <c r="AE258" s="408"/>
      <c r="AF258" s="408"/>
      <c r="AG258" s="408"/>
      <c r="AH258" s="409"/>
      <c r="AI258" s="410"/>
      <c r="AJ258" s="408"/>
      <c r="AK258" s="408"/>
      <c r="AL258" s="408"/>
      <c r="AM258" s="408"/>
      <c r="AN258" s="408"/>
      <c r="AO258" s="408"/>
      <c r="AP258" s="408"/>
      <c r="AQ258" s="408"/>
      <c r="AR258" s="408"/>
      <c r="AS258" s="408"/>
      <c r="AT258" s="408"/>
      <c r="AU258" s="409"/>
      <c r="AV258" s="411"/>
      <c r="AW258" s="412"/>
      <c r="AX258" s="412"/>
      <c r="AY258" s="414"/>
    </row>
    <row r="259" spans="1:51" ht="24.75" customHeight="1">
      <c r="A259" s="458"/>
      <c r="B259" s="459"/>
      <c r="C259" s="459"/>
      <c r="D259" s="459"/>
      <c r="E259" s="459"/>
      <c r="F259" s="460"/>
      <c r="G259" s="407" t="s">
        <v>356</v>
      </c>
      <c r="H259" s="408"/>
      <c r="I259" s="408"/>
      <c r="J259" s="408"/>
      <c r="K259" s="409"/>
      <c r="L259" s="410" t="s">
        <v>357</v>
      </c>
      <c r="M259" s="418"/>
      <c r="N259" s="418"/>
      <c r="O259" s="418"/>
      <c r="P259" s="418"/>
      <c r="Q259" s="418"/>
      <c r="R259" s="418"/>
      <c r="S259" s="418"/>
      <c r="T259" s="418"/>
      <c r="U259" s="418"/>
      <c r="V259" s="418"/>
      <c r="W259" s="418"/>
      <c r="X259" s="419"/>
      <c r="Y259" s="411">
        <v>1</v>
      </c>
      <c r="Z259" s="412"/>
      <c r="AA259" s="412"/>
      <c r="AB259" s="412"/>
      <c r="AC259" s="413"/>
      <c r="AD259" s="407"/>
      <c r="AE259" s="408"/>
      <c r="AF259" s="408"/>
      <c r="AG259" s="408"/>
      <c r="AH259" s="409"/>
      <c r="AI259" s="410"/>
      <c r="AJ259" s="408"/>
      <c r="AK259" s="408"/>
      <c r="AL259" s="408"/>
      <c r="AM259" s="408"/>
      <c r="AN259" s="408"/>
      <c r="AO259" s="408"/>
      <c r="AP259" s="408"/>
      <c r="AQ259" s="408"/>
      <c r="AR259" s="408"/>
      <c r="AS259" s="408"/>
      <c r="AT259" s="408"/>
      <c r="AU259" s="409"/>
      <c r="AV259" s="411"/>
      <c r="AW259" s="412"/>
      <c r="AX259" s="412"/>
      <c r="AY259" s="414"/>
    </row>
    <row r="260" spans="1:51" ht="24.75" customHeight="1">
      <c r="A260" s="458"/>
      <c r="B260" s="459"/>
      <c r="C260" s="459"/>
      <c r="D260" s="459"/>
      <c r="E260" s="459"/>
      <c r="F260" s="460"/>
      <c r="G260" s="407" t="s">
        <v>19</v>
      </c>
      <c r="H260" s="408"/>
      <c r="I260" s="408"/>
      <c r="J260" s="408"/>
      <c r="K260" s="409"/>
      <c r="L260" s="410" t="s">
        <v>358</v>
      </c>
      <c r="M260" s="418"/>
      <c r="N260" s="418"/>
      <c r="O260" s="418"/>
      <c r="P260" s="418"/>
      <c r="Q260" s="418"/>
      <c r="R260" s="418"/>
      <c r="S260" s="418"/>
      <c r="T260" s="418"/>
      <c r="U260" s="418"/>
      <c r="V260" s="418"/>
      <c r="W260" s="418"/>
      <c r="X260" s="419"/>
      <c r="Y260" s="411">
        <v>1.4</v>
      </c>
      <c r="Z260" s="412"/>
      <c r="AA260" s="412"/>
      <c r="AB260" s="412"/>
      <c r="AC260" s="413"/>
      <c r="AD260" s="407"/>
      <c r="AE260" s="408"/>
      <c r="AF260" s="408"/>
      <c r="AG260" s="408"/>
      <c r="AH260" s="409"/>
      <c r="AI260" s="410"/>
      <c r="AJ260" s="408"/>
      <c r="AK260" s="408"/>
      <c r="AL260" s="408"/>
      <c r="AM260" s="408"/>
      <c r="AN260" s="408"/>
      <c r="AO260" s="408"/>
      <c r="AP260" s="408"/>
      <c r="AQ260" s="408"/>
      <c r="AR260" s="408"/>
      <c r="AS260" s="408"/>
      <c r="AT260" s="408"/>
      <c r="AU260" s="409"/>
      <c r="AV260" s="411"/>
      <c r="AW260" s="412"/>
      <c r="AX260" s="412"/>
      <c r="AY260" s="414"/>
    </row>
    <row r="261" spans="1:51" ht="24.75" customHeight="1">
      <c r="A261" s="458"/>
      <c r="B261" s="459"/>
      <c r="C261" s="459"/>
      <c r="D261" s="459"/>
      <c r="E261" s="459"/>
      <c r="F261" s="460"/>
      <c r="G261" s="407" t="s">
        <v>359</v>
      </c>
      <c r="H261" s="408"/>
      <c r="I261" s="408"/>
      <c r="J261" s="408"/>
      <c r="K261" s="409"/>
      <c r="L261" s="415" t="s">
        <v>446</v>
      </c>
      <c r="M261" s="416"/>
      <c r="N261" s="416"/>
      <c r="O261" s="416"/>
      <c r="P261" s="416"/>
      <c r="Q261" s="416"/>
      <c r="R261" s="416"/>
      <c r="S261" s="416"/>
      <c r="T261" s="416"/>
      <c r="U261" s="416"/>
      <c r="V261" s="416"/>
      <c r="W261" s="416"/>
      <c r="X261" s="417"/>
      <c r="Y261" s="411">
        <v>30</v>
      </c>
      <c r="Z261" s="412"/>
      <c r="AA261" s="412"/>
      <c r="AB261" s="412"/>
      <c r="AC261" s="413"/>
      <c r="AD261" s="407"/>
      <c r="AE261" s="408"/>
      <c r="AF261" s="408"/>
      <c r="AG261" s="408"/>
      <c r="AH261" s="409"/>
      <c r="AI261" s="410"/>
      <c r="AJ261" s="408"/>
      <c r="AK261" s="408"/>
      <c r="AL261" s="408"/>
      <c r="AM261" s="408"/>
      <c r="AN261" s="408"/>
      <c r="AO261" s="408"/>
      <c r="AP261" s="408"/>
      <c r="AQ261" s="408"/>
      <c r="AR261" s="408"/>
      <c r="AS261" s="408"/>
      <c r="AT261" s="408"/>
      <c r="AU261" s="409"/>
      <c r="AV261" s="411"/>
      <c r="AW261" s="412"/>
      <c r="AX261" s="412"/>
      <c r="AY261" s="414"/>
    </row>
    <row r="262" spans="1:51" ht="24.75" customHeight="1">
      <c r="A262" s="458"/>
      <c r="B262" s="459"/>
      <c r="C262" s="459"/>
      <c r="D262" s="459"/>
      <c r="E262" s="459"/>
      <c r="F262" s="460"/>
      <c r="G262" s="407"/>
      <c r="H262" s="408"/>
      <c r="I262" s="408"/>
      <c r="J262" s="408"/>
      <c r="K262" s="409"/>
      <c r="L262" s="410"/>
      <c r="M262" s="408"/>
      <c r="N262" s="408"/>
      <c r="O262" s="408"/>
      <c r="P262" s="408"/>
      <c r="Q262" s="408"/>
      <c r="R262" s="408"/>
      <c r="S262" s="408"/>
      <c r="T262" s="408"/>
      <c r="U262" s="408"/>
      <c r="V262" s="408"/>
      <c r="W262" s="408"/>
      <c r="X262" s="409"/>
      <c r="Y262" s="411"/>
      <c r="Z262" s="412"/>
      <c r="AA262" s="412"/>
      <c r="AB262" s="412"/>
      <c r="AC262" s="413"/>
      <c r="AD262" s="407"/>
      <c r="AE262" s="408"/>
      <c r="AF262" s="408"/>
      <c r="AG262" s="408"/>
      <c r="AH262" s="409"/>
      <c r="AI262" s="410"/>
      <c r="AJ262" s="408"/>
      <c r="AK262" s="408"/>
      <c r="AL262" s="408"/>
      <c r="AM262" s="408"/>
      <c r="AN262" s="408"/>
      <c r="AO262" s="408"/>
      <c r="AP262" s="408"/>
      <c r="AQ262" s="408"/>
      <c r="AR262" s="408"/>
      <c r="AS262" s="408"/>
      <c r="AT262" s="408"/>
      <c r="AU262" s="409"/>
      <c r="AV262" s="411"/>
      <c r="AW262" s="412"/>
      <c r="AX262" s="412"/>
      <c r="AY262" s="414"/>
    </row>
    <row r="263" spans="1:51" ht="24.75" customHeight="1">
      <c r="A263" s="458"/>
      <c r="B263" s="459"/>
      <c r="C263" s="459"/>
      <c r="D263" s="459"/>
      <c r="E263" s="459"/>
      <c r="F263" s="460"/>
      <c r="G263" s="407"/>
      <c r="H263" s="408"/>
      <c r="I263" s="408"/>
      <c r="J263" s="408"/>
      <c r="K263" s="409"/>
      <c r="L263" s="410"/>
      <c r="M263" s="408"/>
      <c r="N263" s="408"/>
      <c r="O263" s="408"/>
      <c r="P263" s="408"/>
      <c r="Q263" s="408"/>
      <c r="R263" s="408"/>
      <c r="S263" s="408"/>
      <c r="T263" s="408"/>
      <c r="U263" s="408"/>
      <c r="V263" s="408"/>
      <c r="W263" s="408"/>
      <c r="X263" s="409"/>
      <c r="Y263" s="411"/>
      <c r="Z263" s="412"/>
      <c r="AA263" s="412"/>
      <c r="AB263" s="412"/>
      <c r="AC263" s="413"/>
      <c r="AD263" s="407"/>
      <c r="AE263" s="408"/>
      <c r="AF263" s="408"/>
      <c r="AG263" s="408"/>
      <c r="AH263" s="409"/>
      <c r="AI263" s="410"/>
      <c r="AJ263" s="408"/>
      <c r="AK263" s="408"/>
      <c r="AL263" s="408"/>
      <c r="AM263" s="408"/>
      <c r="AN263" s="408"/>
      <c r="AO263" s="408"/>
      <c r="AP263" s="408"/>
      <c r="AQ263" s="408"/>
      <c r="AR263" s="408"/>
      <c r="AS263" s="408"/>
      <c r="AT263" s="408"/>
      <c r="AU263" s="409"/>
      <c r="AV263" s="411"/>
      <c r="AW263" s="412"/>
      <c r="AX263" s="412"/>
      <c r="AY263" s="414"/>
    </row>
    <row r="264" spans="1:51" ht="24.75" customHeight="1">
      <c r="A264" s="458"/>
      <c r="B264" s="459"/>
      <c r="C264" s="459"/>
      <c r="D264" s="459"/>
      <c r="E264" s="459"/>
      <c r="F264" s="460"/>
      <c r="G264" s="400"/>
      <c r="H264" s="401"/>
      <c r="I264" s="401"/>
      <c r="J264" s="401"/>
      <c r="K264" s="402"/>
      <c r="L264" s="403"/>
      <c r="M264" s="401"/>
      <c r="N264" s="401"/>
      <c r="O264" s="401"/>
      <c r="P264" s="401"/>
      <c r="Q264" s="401"/>
      <c r="R264" s="401"/>
      <c r="S264" s="401"/>
      <c r="T264" s="401"/>
      <c r="U264" s="401"/>
      <c r="V264" s="401"/>
      <c r="W264" s="401"/>
      <c r="X264" s="402"/>
      <c r="Y264" s="404"/>
      <c r="Z264" s="405"/>
      <c r="AA264" s="405"/>
      <c r="AB264" s="405"/>
      <c r="AC264" s="405"/>
      <c r="AD264" s="400"/>
      <c r="AE264" s="401"/>
      <c r="AF264" s="401"/>
      <c r="AG264" s="401"/>
      <c r="AH264" s="402"/>
      <c r="AI264" s="403"/>
      <c r="AJ264" s="401"/>
      <c r="AK264" s="401"/>
      <c r="AL264" s="401"/>
      <c r="AM264" s="401"/>
      <c r="AN264" s="401"/>
      <c r="AO264" s="401"/>
      <c r="AP264" s="401"/>
      <c r="AQ264" s="401"/>
      <c r="AR264" s="401"/>
      <c r="AS264" s="401"/>
      <c r="AT264" s="401"/>
      <c r="AU264" s="402"/>
      <c r="AV264" s="404"/>
      <c r="AW264" s="405"/>
      <c r="AX264" s="405"/>
      <c r="AY264" s="406"/>
    </row>
    <row r="265" spans="1:51" ht="24.75" customHeight="1">
      <c r="A265" s="458"/>
      <c r="B265" s="459"/>
      <c r="C265" s="459"/>
      <c r="D265" s="459"/>
      <c r="E265" s="459"/>
      <c r="F265" s="460"/>
      <c r="G265" s="392" t="s">
        <v>7</v>
      </c>
      <c r="H265" s="132"/>
      <c r="I265" s="132"/>
      <c r="J265" s="132"/>
      <c r="K265" s="133"/>
      <c r="L265" s="393"/>
      <c r="M265" s="394"/>
      <c r="N265" s="394"/>
      <c r="O265" s="394"/>
      <c r="P265" s="394"/>
      <c r="Q265" s="394"/>
      <c r="R265" s="394"/>
      <c r="S265" s="394"/>
      <c r="T265" s="394"/>
      <c r="U265" s="394"/>
      <c r="V265" s="394"/>
      <c r="W265" s="394"/>
      <c r="X265" s="395"/>
      <c r="Y265" s="396">
        <f>SUM(Y257:AC264)</f>
        <v>130</v>
      </c>
      <c r="Z265" s="397"/>
      <c r="AA265" s="397"/>
      <c r="AB265" s="397"/>
      <c r="AC265" s="398"/>
      <c r="AD265" s="392" t="s">
        <v>7</v>
      </c>
      <c r="AE265" s="132"/>
      <c r="AF265" s="132"/>
      <c r="AG265" s="132"/>
      <c r="AH265" s="132"/>
      <c r="AI265" s="393"/>
      <c r="AJ265" s="394"/>
      <c r="AK265" s="394"/>
      <c r="AL265" s="394"/>
      <c r="AM265" s="394"/>
      <c r="AN265" s="394"/>
      <c r="AO265" s="394"/>
      <c r="AP265" s="394"/>
      <c r="AQ265" s="394"/>
      <c r="AR265" s="394"/>
      <c r="AS265" s="394"/>
      <c r="AT265" s="394"/>
      <c r="AU265" s="395"/>
      <c r="AV265" s="396">
        <f>SUM(AV257:AY264)</f>
        <v>0</v>
      </c>
      <c r="AW265" s="397"/>
      <c r="AX265" s="397"/>
      <c r="AY265" s="399"/>
    </row>
    <row r="266" spans="1:51">
      <c r="A266" s="11"/>
    </row>
    <row r="267" spans="1:51" ht="14.4">
      <c r="A267" s="11"/>
      <c r="B267" s="41" t="s">
        <v>61</v>
      </c>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51">
      <c r="A268" s="11"/>
      <c r="B268" s="11" t="s">
        <v>3</v>
      </c>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row r="269" spans="1:51" ht="34.5" customHeight="1">
      <c r="A269" s="390"/>
      <c r="B269" s="391"/>
      <c r="C269" s="120" t="s">
        <v>9</v>
      </c>
      <c r="D269" s="211"/>
      <c r="E269" s="211"/>
      <c r="F269" s="211"/>
      <c r="G269" s="211"/>
      <c r="H269" s="211"/>
      <c r="I269" s="211"/>
      <c r="J269" s="211"/>
      <c r="K269" s="211"/>
      <c r="L269" s="211"/>
      <c r="M269" s="380" t="s">
        <v>64</v>
      </c>
      <c r="N269" s="381"/>
      <c r="O269" s="381"/>
      <c r="P269" s="381"/>
      <c r="Q269" s="381"/>
      <c r="R269" s="381"/>
      <c r="S269" s="381"/>
      <c r="T269" s="211" t="s">
        <v>63</v>
      </c>
      <c r="U269" s="211"/>
      <c r="V269" s="211"/>
      <c r="W269" s="211"/>
      <c r="X269" s="211"/>
      <c r="Y269" s="211"/>
      <c r="Z269" s="211"/>
      <c r="AA269" s="211"/>
      <c r="AB269" s="211"/>
      <c r="AC269" s="211"/>
      <c r="AD269" s="211"/>
      <c r="AE269" s="211"/>
      <c r="AF269" s="211"/>
      <c r="AG269" s="211"/>
      <c r="AH269" s="211"/>
      <c r="AI269" s="211"/>
      <c r="AJ269" s="211"/>
      <c r="AK269" s="121"/>
      <c r="AL269" s="382" t="s">
        <v>285</v>
      </c>
      <c r="AM269" s="383"/>
      <c r="AN269" s="383"/>
      <c r="AO269" s="383"/>
      <c r="AP269" s="383"/>
      <c r="AQ269" s="383"/>
      <c r="AR269" s="383"/>
      <c r="AS269" s="383"/>
      <c r="AT269" s="383"/>
      <c r="AU269" s="383"/>
      <c r="AV269" s="383"/>
      <c r="AW269" s="383"/>
      <c r="AX269" s="383"/>
      <c r="AY269" s="384"/>
    </row>
    <row r="270" spans="1:51" ht="27.6" customHeight="1">
      <c r="A270" s="120">
        <v>1</v>
      </c>
      <c r="B270" s="121">
        <v>1</v>
      </c>
      <c r="C270" s="122" t="s">
        <v>368</v>
      </c>
      <c r="D270" s="123"/>
      <c r="E270" s="123"/>
      <c r="F270" s="123"/>
      <c r="G270" s="123"/>
      <c r="H270" s="123"/>
      <c r="I270" s="123"/>
      <c r="J270" s="123"/>
      <c r="K270" s="123"/>
      <c r="L270" s="123"/>
      <c r="M270" s="124">
        <v>101005006890</v>
      </c>
      <c r="N270" s="124"/>
      <c r="O270" s="124"/>
      <c r="P270" s="124"/>
      <c r="Q270" s="124"/>
      <c r="R270" s="124"/>
      <c r="S270" s="124"/>
      <c r="T270" s="112" t="s">
        <v>369</v>
      </c>
      <c r="U270" s="112"/>
      <c r="V270" s="112"/>
      <c r="W270" s="112"/>
      <c r="X270" s="112"/>
      <c r="Y270" s="112"/>
      <c r="Z270" s="112"/>
      <c r="AA270" s="112"/>
      <c r="AB270" s="112"/>
      <c r="AC270" s="112"/>
      <c r="AD270" s="112"/>
      <c r="AE270" s="112"/>
      <c r="AF270" s="112"/>
      <c r="AG270" s="112"/>
      <c r="AH270" s="112"/>
      <c r="AI270" s="112"/>
      <c r="AJ270" s="112"/>
      <c r="AK270" s="113"/>
      <c r="AL270" s="114">
        <v>113528</v>
      </c>
      <c r="AM270" s="115"/>
      <c r="AN270" s="115"/>
      <c r="AO270" s="115"/>
      <c r="AP270" s="115"/>
      <c r="AQ270" s="115"/>
      <c r="AR270" s="115"/>
      <c r="AS270" s="115"/>
      <c r="AT270" s="115"/>
      <c r="AU270" s="115"/>
      <c r="AV270" s="115"/>
      <c r="AW270" s="115"/>
      <c r="AX270" s="115"/>
      <c r="AY270" s="116"/>
    </row>
    <row r="271" spans="1:51" ht="24" customHeight="1">
      <c r="A271" s="120">
        <v>2</v>
      </c>
      <c r="B271" s="121">
        <v>1</v>
      </c>
      <c r="C271" s="122"/>
      <c r="D271" s="123"/>
      <c r="E271" s="123"/>
      <c r="F271" s="123"/>
      <c r="G271" s="123"/>
      <c r="H271" s="123"/>
      <c r="I271" s="123"/>
      <c r="J271" s="123"/>
      <c r="K271" s="123"/>
      <c r="L271" s="123"/>
      <c r="M271" s="124"/>
      <c r="N271" s="124"/>
      <c r="O271" s="124"/>
      <c r="P271" s="124"/>
      <c r="Q271" s="124"/>
      <c r="R271" s="124"/>
      <c r="S271" s="124"/>
      <c r="T271" s="112"/>
      <c r="U271" s="112"/>
      <c r="V271" s="112"/>
      <c r="W271" s="112"/>
      <c r="X271" s="112"/>
      <c r="Y271" s="112"/>
      <c r="Z271" s="112"/>
      <c r="AA271" s="112"/>
      <c r="AB271" s="112"/>
      <c r="AC271" s="112"/>
      <c r="AD271" s="112"/>
      <c r="AE271" s="112"/>
      <c r="AF271" s="112"/>
      <c r="AG271" s="112"/>
      <c r="AH271" s="112"/>
      <c r="AI271" s="112"/>
      <c r="AJ271" s="112"/>
      <c r="AK271" s="113"/>
      <c r="AL271" s="114"/>
      <c r="AM271" s="115"/>
      <c r="AN271" s="115"/>
      <c r="AO271" s="115"/>
      <c r="AP271" s="115"/>
      <c r="AQ271" s="115"/>
      <c r="AR271" s="115"/>
      <c r="AS271" s="115"/>
      <c r="AT271" s="115"/>
      <c r="AU271" s="115"/>
      <c r="AV271" s="115"/>
      <c r="AW271" s="115"/>
      <c r="AX271" s="115"/>
      <c r="AY271" s="116"/>
    </row>
    <row r="272" spans="1:51" ht="24" customHeight="1">
      <c r="A272" s="120">
        <v>3</v>
      </c>
      <c r="B272" s="121">
        <v>1</v>
      </c>
      <c r="C272" s="122"/>
      <c r="D272" s="123"/>
      <c r="E272" s="123"/>
      <c r="F272" s="123"/>
      <c r="G272" s="123"/>
      <c r="H272" s="123"/>
      <c r="I272" s="123"/>
      <c r="J272" s="123"/>
      <c r="K272" s="123"/>
      <c r="L272" s="123"/>
      <c r="M272" s="124"/>
      <c r="N272" s="124"/>
      <c r="O272" s="124"/>
      <c r="P272" s="124"/>
      <c r="Q272" s="124"/>
      <c r="R272" s="124"/>
      <c r="S272" s="124"/>
      <c r="T272" s="112"/>
      <c r="U272" s="112"/>
      <c r="V272" s="112"/>
      <c r="W272" s="112"/>
      <c r="X272" s="112"/>
      <c r="Y272" s="112"/>
      <c r="Z272" s="112"/>
      <c r="AA272" s="112"/>
      <c r="AB272" s="112"/>
      <c r="AC272" s="112"/>
      <c r="AD272" s="112"/>
      <c r="AE272" s="112"/>
      <c r="AF272" s="112"/>
      <c r="AG272" s="112"/>
      <c r="AH272" s="112"/>
      <c r="AI272" s="112"/>
      <c r="AJ272" s="112"/>
      <c r="AK272" s="113"/>
      <c r="AL272" s="114"/>
      <c r="AM272" s="115"/>
      <c r="AN272" s="115"/>
      <c r="AO272" s="115"/>
      <c r="AP272" s="115"/>
      <c r="AQ272" s="115"/>
      <c r="AR272" s="115"/>
      <c r="AS272" s="115"/>
      <c r="AT272" s="115"/>
      <c r="AU272" s="115"/>
      <c r="AV272" s="115"/>
      <c r="AW272" s="115"/>
      <c r="AX272" s="115"/>
      <c r="AY272" s="116"/>
    </row>
    <row r="273" spans="1:51" ht="24" customHeight="1">
      <c r="A273" s="120">
        <v>4</v>
      </c>
      <c r="B273" s="121"/>
      <c r="C273" s="122"/>
      <c r="D273" s="123"/>
      <c r="E273" s="123"/>
      <c r="F273" s="123"/>
      <c r="G273" s="123"/>
      <c r="H273" s="123"/>
      <c r="I273" s="123"/>
      <c r="J273" s="123"/>
      <c r="K273" s="123"/>
      <c r="L273" s="123"/>
      <c r="M273" s="124"/>
      <c r="N273" s="124"/>
      <c r="O273" s="124"/>
      <c r="P273" s="124"/>
      <c r="Q273" s="124"/>
      <c r="R273" s="124"/>
      <c r="S273" s="124"/>
      <c r="T273" s="112"/>
      <c r="U273" s="112"/>
      <c r="V273" s="112"/>
      <c r="W273" s="112"/>
      <c r="X273" s="112"/>
      <c r="Y273" s="112"/>
      <c r="Z273" s="112"/>
      <c r="AA273" s="112"/>
      <c r="AB273" s="112"/>
      <c r="AC273" s="112"/>
      <c r="AD273" s="112"/>
      <c r="AE273" s="112"/>
      <c r="AF273" s="112"/>
      <c r="AG273" s="112"/>
      <c r="AH273" s="112"/>
      <c r="AI273" s="112"/>
      <c r="AJ273" s="112"/>
      <c r="AK273" s="113"/>
      <c r="AL273" s="114"/>
      <c r="AM273" s="115"/>
      <c r="AN273" s="115"/>
      <c r="AO273" s="115"/>
      <c r="AP273" s="115"/>
      <c r="AQ273" s="115"/>
      <c r="AR273" s="115"/>
      <c r="AS273" s="115"/>
      <c r="AT273" s="115"/>
      <c r="AU273" s="115"/>
      <c r="AV273" s="115"/>
      <c r="AW273" s="115"/>
      <c r="AX273" s="115"/>
      <c r="AY273" s="116"/>
    </row>
    <row r="274" spans="1:51" ht="24" customHeight="1">
      <c r="A274" s="120">
        <v>5</v>
      </c>
      <c r="B274" s="121"/>
      <c r="C274" s="122"/>
      <c r="D274" s="123"/>
      <c r="E274" s="123"/>
      <c r="F274" s="123"/>
      <c r="G274" s="123"/>
      <c r="H274" s="123"/>
      <c r="I274" s="123"/>
      <c r="J274" s="123"/>
      <c r="K274" s="123"/>
      <c r="L274" s="123"/>
      <c r="M274" s="124"/>
      <c r="N274" s="124"/>
      <c r="O274" s="124"/>
      <c r="P274" s="124"/>
      <c r="Q274" s="124"/>
      <c r="R274" s="124"/>
      <c r="S274" s="124"/>
      <c r="T274" s="112"/>
      <c r="U274" s="112"/>
      <c r="V274" s="112"/>
      <c r="W274" s="112"/>
      <c r="X274" s="112"/>
      <c r="Y274" s="112"/>
      <c r="Z274" s="112"/>
      <c r="AA274" s="112"/>
      <c r="AB274" s="112"/>
      <c r="AC274" s="112"/>
      <c r="AD274" s="112"/>
      <c r="AE274" s="112"/>
      <c r="AF274" s="112"/>
      <c r="AG274" s="112"/>
      <c r="AH274" s="112"/>
      <c r="AI274" s="112"/>
      <c r="AJ274" s="112"/>
      <c r="AK274" s="113"/>
      <c r="AL274" s="114"/>
      <c r="AM274" s="115"/>
      <c r="AN274" s="115"/>
      <c r="AO274" s="115"/>
      <c r="AP274" s="115"/>
      <c r="AQ274" s="115"/>
      <c r="AR274" s="115"/>
      <c r="AS274" s="115"/>
      <c r="AT274" s="115"/>
      <c r="AU274" s="115"/>
      <c r="AV274" s="115"/>
      <c r="AW274" s="115"/>
      <c r="AX274" s="115"/>
      <c r="AY274" s="116"/>
    </row>
    <row r="275" spans="1:51" ht="24" customHeight="1">
      <c r="A275" s="120">
        <v>6</v>
      </c>
      <c r="B275" s="121"/>
      <c r="C275" s="122"/>
      <c r="D275" s="123"/>
      <c r="E275" s="123"/>
      <c r="F275" s="123"/>
      <c r="G275" s="123"/>
      <c r="H275" s="123"/>
      <c r="I275" s="123"/>
      <c r="J275" s="123"/>
      <c r="K275" s="123"/>
      <c r="L275" s="123"/>
      <c r="M275" s="124"/>
      <c r="N275" s="124"/>
      <c r="O275" s="124"/>
      <c r="P275" s="124"/>
      <c r="Q275" s="124"/>
      <c r="R275" s="124"/>
      <c r="S275" s="124"/>
      <c r="T275" s="112"/>
      <c r="U275" s="112"/>
      <c r="V275" s="112"/>
      <c r="W275" s="112"/>
      <c r="X275" s="112"/>
      <c r="Y275" s="112"/>
      <c r="Z275" s="112"/>
      <c r="AA275" s="112"/>
      <c r="AB275" s="112"/>
      <c r="AC275" s="112"/>
      <c r="AD275" s="112"/>
      <c r="AE275" s="112"/>
      <c r="AF275" s="112"/>
      <c r="AG275" s="112"/>
      <c r="AH275" s="112"/>
      <c r="AI275" s="112"/>
      <c r="AJ275" s="112"/>
      <c r="AK275" s="113"/>
      <c r="AL275" s="114"/>
      <c r="AM275" s="115"/>
      <c r="AN275" s="115"/>
      <c r="AO275" s="115"/>
      <c r="AP275" s="115"/>
      <c r="AQ275" s="115"/>
      <c r="AR275" s="115"/>
      <c r="AS275" s="115"/>
      <c r="AT275" s="115"/>
      <c r="AU275" s="115"/>
      <c r="AV275" s="115"/>
      <c r="AW275" s="115"/>
      <c r="AX275" s="115"/>
      <c r="AY275" s="116"/>
    </row>
    <row r="276" spans="1:51" ht="24" customHeight="1">
      <c r="A276" s="120">
        <v>7</v>
      </c>
      <c r="B276" s="121"/>
      <c r="C276" s="122"/>
      <c r="D276" s="123"/>
      <c r="E276" s="123"/>
      <c r="F276" s="123"/>
      <c r="G276" s="123"/>
      <c r="H276" s="123"/>
      <c r="I276" s="123"/>
      <c r="J276" s="123"/>
      <c r="K276" s="123"/>
      <c r="L276" s="123"/>
      <c r="M276" s="124"/>
      <c r="N276" s="124"/>
      <c r="O276" s="124"/>
      <c r="P276" s="124"/>
      <c r="Q276" s="124"/>
      <c r="R276" s="124"/>
      <c r="S276" s="124"/>
      <c r="T276" s="112"/>
      <c r="U276" s="112"/>
      <c r="V276" s="112"/>
      <c r="W276" s="112"/>
      <c r="X276" s="112"/>
      <c r="Y276" s="112"/>
      <c r="Z276" s="112"/>
      <c r="AA276" s="112"/>
      <c r="AB276" s="112"/>
      <c r="AC276" s="112"/>
      <c r="AD276" s="112"/>
      <c r="AE276" s="112"/>
      <c r="AF276" s="112"/>
      <c r="AG276" s="112"/>
      <c r="AH276" s="112"/>
      <c r="AI276" s="112"/>
      <c r="AJ276" s="112"/>
      <c r="AK276" s="113"/>
      <c r="AL276" s="114"/>
      <c r="AM276" s="115"/>
      <c r="AN276" s="115"/>
      <c r="AO276" s="115"/>
      <c r="AP276" s="115"/>
      <c r="AQ276" s="115"/>
      <c r="AR276" s="115"/>
      <c r="AS276" s="115"/>
      <c r="AT276" s="115"/>
      <c r="AU276" s="115"/>
      <c r="AV276" s="115"/>
      <c r="AW276" s="115"/>
      <c r="AX276" s="115"/>
      <c r="AY276" s="116"/>
    </row>
    <row r="277" spans="1:51" ht="24" customHeight="1">
      <c r="A277" s="120">
        <v>8</v>
      </c>
      <c r="B277" s="121"/>
      <c r="C277" s="122"/>
      <c r="D277" s="123"/>
      <c r="E277" s="123"/>
      <c r="F277" s="123"/>
      <c r="G277" s="123"/>
      <c r="H277" s="123"/>
      <c r="I277" s="123"/>
      <c r="J277" s="123"/>
      <c r="K277" s="123"/>
      <c r="L277" s="123"/>
      <c r="M277" s="124"/>
      <c r="N277" s="124"/>
      <c r="O277" s="124"/>
      <c r="P277" s="124"/>
      <c r="Q277" s="124"/>
      <c r="R277" s="124"/>
      <c r="S277" s="124"/>
      <c r="T277" s="112"/>
      <c r="U277" s="112"/>
      <c r="V277" s="112"/>
      <c r="W277" s="112"/>
      <c r="X277" s="112"/>
      <c r="Y277" s="112"/>
      <c r="Z277" s="112"/>
      <c r="AA277" s="112"/>
      <c r="AB277" s="112"/>
      <c r="AC277" s="112"/>
      <c r="AD277" s="112"/>
      <c r="AE277" s="112"/>
      <c r="AF277" s="112"/>
      <c r="AG277" s="112"/>
      <c r="AH277" s="112"/>
      <c r="AI277" s="112"/>
      <c r="AJ277" s="112"/>
      <c r="AK277" s="113"/>
      <c r="AL277" s="114"/>
      <c r="AM277" s="115"/>
      <c r="AN277" s="115"/>
      <c r="AO277" s="115"/>
      <c r="AP277" s="115"/>
      <c r="AQ277" s="115"/>
      <c r="AR277" s="115"/>
      <c r="AS277" s="115"/>
      <c r="AT277" s="115"/>
      <c r="AU277" s="115"/>
      <c r="AV277" s="115"/>
      <c r="AW277" s="115"/>
      <c r="AX277" s="115"/>
      <c r="AY277" s="116"/>
    </row>
    <row r="278" spans="1:51" ht="24" customHeight="1">
      <c r="A278" s="120">
        <v>9</v>
      </c>
      <c r="B278" s="121"/>
      <c r="C278" s="122"/>
      <c r="D278" s="123"/>
      <c r="E278" s="123"/>
      <c r="F278" s="123"/>
      <c r="G278" s="123"/>
      <c r="H278" s="123"/>
      <c r="I278" s="123"/>
      <c r="J278" s="123"/>
      <c r="K278" s="123"/>
      <c r="L278" s="123"/>
      <c r="M278" s="124"/>
      <c r="N278" s="124"/>
      <c r="O278" s="124"/>
      <c r="P278" s="124"/>
      <c r="Q278" s="124"/>
      <c r="R278" s="124"/>
      <c r="S278" s="124"/>
      <c r="T278" s="112"/>
      <c r="U278" s="112"/>
      <c r="V278" s="112"/>
      <c r="W278" s="112"/>
      <c r="X278" s="112"/>
      <c r="Y278" s="112"/>
      <c r="Z278" s="112"/>
      <c r="AA278" s="112"/>
      <c r="AB278" s="112"/>
      <c r="AC278" s="112"/>
      <c r="AD278" s="112"/>
      <c r="AE278" s="112"/>
      <c r="AF278" s="112"/>
      <c r="AG278" s="112"/>
      <c r="AH278" s="112"/>
      <c r="AI278" s="112"/>
      <c r="AJ278" s="112"/>
      <c r="AK278" s="113"/>
      <c r="AL278" s="114"/>
      <c r="AM278" s="115"/>
      <c r="AN278" s="115"/>
      <c r="AO278" s="115"/>
      <c r="AP278" s="115"/>
      <c r="AQ278" s="115"/>
      <c r="AR278" s="115"/>
      <c r="AS278" s="115"/>
      <c r="AT278" s="115"/>
      <c r="AU278" s="115"/>
      <c r="AV278" s="115"/>
      <c r="AW278" s="115"/>
      <c r="AX278" s="115"/>
      <c r="AY278" s="116"/>
    </row>
    <row r="279" spans="1:51" ht="24" customHeight="1">
      <c r="A279" s="120">
        <v>10</v>
      </c>
      <c r="B279" s="121"/>
      <c r="C279" s="122"/>
      <c r="D279" s="123"/>
      <c r="E279" s="123"/>
      <c r="F279" s="123"/>
      <c r="G279" s="123"/>
      <c r="H279" s="123"/>
      <c r="I279" s="123"/>
      <c r="J279" s="123"/>
      <c r="K279" s="123"/>
      <c r="L279" s="123"/>
      <c r="M279" s="124"/>
      <c r="N279" s="124"/>
      <c r="O279" s="124"/>
      <c r="P279" s="124"/>
      <c r="Q279" s="124"/>
      <c r="R279" s="124"/>
      <c r="S279" s="124"/>
      <c r="T279" s="112"/>
      <c r="U279" s="112"/>
      <c r="V279" s="112"/>
      <c r="W279" s="112"/>
      <c r="X279" s="112"/>
      <c r="Y279" s="112"/>
      <c r="Z279" s="112"/>
      <c r="AA279" s="112"/>
      <c r="AB279" s="112"/>
      <c r="AC279" s="112"/>
      <c r="AD279" s="112"/>
      <c r="AE279" s="112"/>
      <c r="AF279" s="112"/>
      <c r="AG279" s="112"/>
      <c r="AH279" s="112"/>
      <c r="AI279" s="112"/>
      <c r="AJ279" s="112"/>
      <c r="AK279" s="113"/>
      <c r="AL279" s="114"/>
      <c r="AM279" s="115"/>
      <c r="AN279" s="115"/>
      <c r="AO279" s="115"/>
      <c r="AP279" s="115"/>
      <c r="AQ279" s="115"/>
      <c r="AR279" s="115"/>
      <c r="AS279" s="115"/>
      <c r="AT279" s="115"/>
      <c r="AU279" s="115"/>
      <c r="AV279" s="115"/>
      <c r="AW279" s="115"/>
      <c r="AX279" s="115"/>
      <c r="AY279" s="116"/>
    </row>
    <row r="280" spans="1:51">
      <c r="A280" s="11"/>
      <c r="B280" s="11" t="s">
        <v>8</v>
      </c>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row>
    <row r="281" spans="1:51" ht="34.5" customHeight="1">
      <c r="A281" s="390"/>
      <c r="B281" s="391"/>
      <c r="C281" s="120" t="s">
        <v>9</v>
      </c>
      <c r="D281" s="211"/>
      <c r="E281" s="211"/>
      <c r="F281" s="211"/>
      <c r="G281" s="211"/>
      <c r="H281" s="211"/>
      <c r="I281" s="211"/>
      <c r="J281" s="211"/>
      <c r="K281" s="211"/>
      <c r="L281" s="211"/>
      <c r="M281" s="380" t="s">
        <v>64</v>
      </c>
      <c r="N281" s="381"/>
      <c r="O281" s="381"/>
      <c r="P281" s="381"/>
      <c r="Q281" s="381"/>
      <c r="R281" s="381"/>
      <c r="S281" s="381"/>
      <c r="T281" s="211" t="s">
        <v>63</v>
      </c>
      <c r="U281" s="211"/>
      <c r="V281" s="211"/>
      <c r="W281" s="211"/>
      <c r="X281" s="211"/>
      <c r="Y281" s="211"/>
      <c r="Z281" s="211"/>
      <c r="AA281" s="211"/>
      <c r="AB281" s="211"/>
      <c r="AC281" s="211"/>
      <c r="AD281" s="211"/>
      <c r="AE281" s="211"/>
      <c r="AF281" s="211"/>
      <c r="AG281" s="211"/>
      <c r="AH281" s="211"/>
      <c r="AI281" s="211"/>
      <c r="AJ281" s="211"/>
      <c r="AK281" s="121"/>
      <c r="AL281" s="382" t="s">
        <v>285</v>
      </c>
      <c r="AM281" s="383"/>
      <c r="AN281" s="383"/>
      <c r="AO281" s="383"/>
      <c r="AP281" s="383"/>
      <c r="AQ281" s="383"/>
      <c r="AR281" s="383"/>
      <c r="AS281" s="383"/>
      <c r="AT281" s="383"/>
      <c r="AU281" s="383"/>
      <c r="AV281" s="383"/>
      <c r="AW281" s="383"/>
      <c r="AX281" s="383"/>
      <c r="AY281" s="384"/>
    </row>
    <row r="282" spans="1:51" ht="30" customHeight="1">
      <c r="A282" s="120">
        <v>1</v>
      </c>
      <c r="B282" s="121"/>
      <c r="C282" s="122" t="s">
        <v>309</v>
      </c>
      <c r="D282" s="123"/>
      <c r="E282" s="123"/>
      <c r="F282" s="123"/>
      <c r="G282" s="123"/>
      <c r="H282" s="123"/>
      <c r="I282" s="123"/>
      <c r="J282" s="123"/>
      <c r="K282" s="123"/>
      <c r="L282" s="123"/>
      <c r="M282" s="124">
        <v>9010001027685</v>
      </c>
      <c r="N282" s="124"/>
      <c r="O282" s="124"/>
      <c r="P282" s="124"/>
      <c r="Q282" s="124"/>
      <c r="R282" s="124"/>
      <c r="S282" s="124"/>
      <c r="T282" s="112" t="s">
        <v>310</v>
      </c>
      <c r="U282" s="112"/>
      <c r="V282" s="112"/>
      <c r="W282" s="112"/>
      <c r="X282" s="112"/>
      <c r="Y282" s="112"/>
      <c r="Z282" s="112"/>
      <c r="AA282" s="112"/>
      <c r="AB282" s="112"/>
      <c r="AC282" s="112"/>
      <c r="AD282" s="112"/>
      <c r="AE282" s="112"/>
      <c r="AF282" s="112"/>
      <c r="AG282" s="112"/>
      <c r="AH282" s="112"/>
      <c r="AI282" s="112"/>
      <c r="AJ282" s="112"/>
      <c r="AK282" s="113"/>
      <c r="AL282" s="114">
        <v>30.006239999999998</v>
      </c>
      <c r="AM282" s="115"/>
      <c r="AN282" s="115"/>
      <c r="AO282" s="115"/>
      <c r="AP282" s="115"/>
      <c r="AQ282" s="115"/>
      <c r="AR282" s="115"/>
      <c r="AS282" s="115"/>
      <c r="AT282" s="115"/>
      <c r="AU282" s="115"/>
      <c r="AV282" s="115"/>
      <c r="AW282" s="115"/>
      <c r="AX282" s="115"/>
      <c r="AY282" s="116"/>
    </row>
    <row r="283" spans="1:51" ht="30" customHeight="1">
      <c r="A283" s="120">
        <v>2</v>
      </c>
      <c r="B283" s="121"/>
      <c r="C283" s="122" t="s">
        <v>309</v>
      </c>
      <c r="D283" s="123"/>
      <c r="E283" s="123"/>
      <c r="F283" s="123"/>
      <c r="G283" s="123"/>
      <c r="H283" s="123"/>
      <c r="I283" s="123"/>
      <c r="J283" s="123"/>
      <c r="K283" s="123"/>
      <c r="L283" s="123"/>
      <c r="M283" s="124">
        <v>9010001027685</v>
      </c>
      <c r="N283" s="124"/>
      <c r="O283" s="124"/>
      <c r="P283" s="124"/>
      <c r="Q283" s="124"/>
      <c r="R283" s="124"/>
      <c r="S283" s="124"/>
      <c r="T283" s="112" t="s">
        <v>310</v>
      </c>
      <c r="U283" s="112"/>
      <c r="V283" s="112"/>
      <c r="W283" s="112"/>
      <c r="X283" s="112"/>
      <c r="Y283" s="112"/>
      <c r="Z283" s="112"/>
      <c r="AA283" s="112"/>
      <c r="AB283" s="112"/>
      <c r="AC283" s="112"/>
      <c r="AD283" s="112"/>
      <c r="AE283" s="112"/>
      <c r="AF283" s="112"/>
      <c r="AG283" s="112"/>
      <c r="AH283" s="112"/>
      <c r="AI283" s="112"/>
      <c r="AJ283" s="112"/>
      <c r="AK283" s="113"/>
      <c r="AL283" s="114">
        <v>22.064900000000002</v>
      </c>
      <c r="AM283" s="115"/>
      <c r="AN283" s="115"/>
      <c r="AO283" s="115"/>
      <c r="AP283" s="115"/>
      <c r="AQ283" s="115"/>
      <c r="AR283" s="115"/>
      <c r="AS283" s="115"/>
      <c r="AT283" s="115"/>
      <c r="AU283" s="115"/>
      <c r="AV283" s="115"/>
      <c r="AW283" s="115"/>
      <c r="AX283" s="115"/>
      <c r="AY283" s="116"/>
    </row>
    <row r="284" spans="1:51" ht="30" customHeight="1">
      <c r="A284" s="120">
        <v>3</v>
      </c>
      <c r="B284" s="121"/>
      <c r="C284" s="122" t="s">
        <v>309</v>
      </c>
      <c r="D284" s="123"/>
      <c r="E284" s="123"/>
      <c r="F284" s="123"/>
      <c r="G284" s="123"/>
      <c r="H284" s="123"/>
      <c r="I284" s="123"/>
      <c r="J284" s="123"/>
      <c r="K284" s="123"/>
      <c r="L284" s="123"/>
      <c r="M284" s="124">
        <v>9010001027685</v>
      </c>
      <c r="N284" s="124"/>
      <c r="O284" s="124"/>
      <c r="P284" s="124"/>
      <c r="Q284" s="124"/>
      <c r="R284" s="124"/>
      <c r="S284" s="124"/>
      <c r="T284" s="112" t="s">
        <v>310</v>
      </c>
      <c r="U284" s="112"/>
      <c r="V284" s="112"/>
      <c r="W284" s="112"/>
      <c r="X284" s="112"/>
      <c r="Y284" s="112"/>
      <c r="Z284" s="112"/>
      <c r="AA284" s="112"/>
      <c r="AB284" s="112"/>
      <c r="AC284" s="112"/>
      <c r="AD284" s="112"/>
      <c r="AE284" s="112"/>
      <c r="AF284" s="112"/>
      <c r="AG284" s="112"/>
      <c r="AH284" s="112"/>
      <c r="AI284" s="112"/>
      <c r="AJ284" s="112"/>
      <c r="AK284" s="113"/>
      <c r="AL284" s="114">
        <v>19.03154</v>
      </c>
      <c r="AM284" s="115"/>
      <c r="AN284" s="115"/>
      <c r="AO284" s="115"/>
      <c r="AP284" s="115"/>
      <c r="AQ284" s="115"/>
      <c r="AR284" s="115"/>
      <c r="AS284" s="115"/>
      <c r="AT284" s="115"/>
      <c r="AU284" s="115"/>
      <c r="AV284" s="115"/>
      <c r="AW284" s="115"/>
      <c r="AX284" s="115"/>
      <c r="AY284" s="116"/>
    </row>
    <row r="285" spans="1:51" ht="30" customHeight="1">
      <c r="A285" s="120">
        <v>4</v>
      </c>
      <c r="B285" s="121"/>
      <c r="C285" s="122" t="s">
        <v>309</v>
      </c>
      <c r="D285" s="123"/>
      <c r="E285" s="123"/>
      <c r="F285" s="123"/>
      <c r="G285" s="123"/>
      <c r="H285" s="123"/>
      <c r="I285" s="123"/>
      <c r="J285" s="123"/>
      <c r="K285" s="123"/>
      <c r="L285" s="123"/>
      <c r="M285" s="124">
        <v>9010001027685</v>
      </c>
      <c r="N285" s="124"/>
      <c r="O285" s="124"/>
      <c r="P285" s="124"/>
      <c r="Q285" s="124"/>
      <c r="R285" s="124"/>
      <c r="S285" s="124"/>
      <c r="T285" s="112" t="s">
        <v>310</v>
      </c>
      <c r="U285" s="112"/>
      <c r="V285" s="112"/>
      <c r="W285" s="112"/>
      <c r="X285" s="112"/>
      <c r="Y285" s="112"/>
      <c r="Z285" s="112"/>
      <c r="AA285" s="112"/>
      <c r="AB285" s="112"/>
      <c r="AC285" s="112"/>
      <c r="AD285" s="112"/>
      <c r="AE285" s="112"/>
      <c r="AF285" s="112"/>
      <c r="AG285" s="112"/>
      <c r="AH285" s="112"/>
      <c r="AI285" s="112"/>
      <c r="AJ285" s="112"/>
      <c r="AK285" s="113"/>
      <c r="AL285" s="114">
        <v>14.691110999999999</v>
      </c>
      <c r="AM285" s="115"/>
      <c r="AN285" s="115"/>
      <c r="AO285" s="115"/>
      <c r="AP285" s="115"/>
      <c r="AQ285" s="115"/>
      <c r="AR285" s="115"/>
      <c r="AS285" s="115"/>
      <c r="AT285" s="115"/>
      <c r="AU285" s="115"/>
      <c r="AV285" s="115"/>
      <c r="AW285" s="115"/>
      <c r="AX285" s="115"/>
      <c r="AY285" s="116"/>
    </row>
    <row r="286" spans="1:51" ht="24" customHeight="1">
      <c r="A286" s="120">
        <v>5</v>
      </c>
      <c r="B286" s="121"/>
      <c r="C286" s="122" t="s">
        <v>311</v>
      </c>
      <c r="D286" s="123"/>
      <c r="E286" s="123"/>
      <c r="F286" s="123"/>
      <c r="G286" s="123"/>
      <c r="H286" s="123"/>
      <c r="I286" s="123"/>
      <c r="J286" s="123"/>
      <c r="K286" s="123"/>
      <c r="L286" s="123"/>
      <c r="M286" s="124">
        <v>7011001001599</v>
      </c>
      <c r="N286" s="124"/>
      <c r="O286" s="124"/>
      <c r="P286" s="124"/>
      <c r="Q286" s="124"/>
      <c r="R286" s="124"/>
      <c r="S286" s="124"/>
      <c r="T286" s="112" t="s">
        <v>312</v>
      </c>
      <c r="U286" s="112"/>
      <c r="V286" s="112"/>
      <c r="W286" s="112"/>
      <c r="X286" s="112"/>
      <c r="Y286" s="112"/>
      <c r="Z286" s="112"/>
      <c r="AA286" s="112"/>
      <c r="AB286" s="112"/>
      <c r="AC286" s="112"/>
      <c r="AD286" s="112"/>
      <c r="AE286" s="112"/>
      <c r="AF286" s="112"/>
      <c r="AG286" s="112"/>
      <c r="AH286" s="112"/>
      <c r="AI286" s="112"/>
      <c r="AJ286" s="112"/>
      <c r="AK286" s="113"/>
      <c r="AL286" s="114">
        <v>40.203404999999997</v>
      </c>
      <c r="AM286" s="115"/>
      <c r="AN286" s="115"/>
      <c r="AO286" s="115"/>
      <c r="AP286" s="115"/>
      <c r="AQ286" s="115"/>
      <c r="AR286" s="115"/>
      <c r="AS286" s="115"/>
      <c r="AT286" s="115"/>
      <c r="AU286" s="115"/>
      <c r="AV286" s="115"/>
      <c r="AW286" s="115"/>
      <c r="AX286" s="115"/>
      <c r="AY286" s="116"/>
    </row>
    <row r="287" spans="1:51" ht="24" customHeight="1">
      <c r="A287" s="120">
        <v>6</v>
      </c>
      <c r="B287" s="121"/>
      <c r="C287" s="122" t="s">
        <v>311</v>
      </c>
      <c r="D287" s="123"/>
      <c r="E287" s="123"/>
      <c r="F287" s="123"/>
      <c r="G287" s="123"/>
      <c r="H287" s="123"/>
      <c r="I287" s="123"/>
      <c r="J287" s="123"/>
      <c r="K287" s="123"/>
      <c r="L287" s="123"/>
      <c r="M287" s="124">
        <v>7011001001599</v>
      </c>
      <c r="N287" s="124"/>
      <c r="O287" s="124"/>
      <c r="P287" s="124"/>
      <c r="Q287" s="124"/>
      <c r="R287" s="124"/>
      <c r="S287" s="124"/>
      <c r="T287" s="112" t="s">
        <v>313</v>
      </c>
      <c r="U287" s="112"/>
      <c r="V287" s="112"/>
      <c r="W287" s="112"/>
      <c r="X287" s="112"/>
      <c r="Y287" s="112"/>
      <c r="Z287" s="112"/>
      <c r="AA287" s="112"/>
      <c r="AB287" s="112"/>
      <c r="AC287" s="112"/>
      <c r="AD287" s="112"/>
      <c r="AE287" s="112"/>
      <c r="AF287" s="112"/>
      <c r="AG287" s="112"/>
      <c r="AH287" s="112"/>
      <c r="AI287" s="112"/>
      <c r="AJ287" s="112"/>
      <c r="AK287" s="113"/>
      <c r="AL287" s="114">
        <v>3.6987960000000002</v>
      </c>
      <c r="AM287" s="115"/>
      <c r="AN287" s="115"/>
      <c r="AO287" s="115"/>
      <c r="AP287" s="115"/>
      <c r="AQ287" s="115"/>
      <c r="AR287" s="115"/>
      <c r="AS287" s="115"/>
      <c r="AT287" s="115"/>
      <c r="AU287" s="115"/>
      <c r="AV287" s="115"/>
      <c r="AW287" s="115"/>
      <c r="AX287" s="115"/>
      <c r="AY287" s="116"/>
    </row>
    <row r="288" spans="1:51" ht="24" customHeight="1">
      <c r="A288" s="120">
        <v>7</v>
      </c>
      <c r="B288" s="121"/>
      <c r="C288" s="122" t="s">
        <v>314</v>
      </c>
      <c r="D288" s="123"/>
      <c r="E288" s="123"/>
      <c r="F288" s="123"/>
      <c r="G288" s="123"/>
      <c r="H288" s="123"/>
      <c r="I288" s="123"/>
      <c r="J288" s="123"/>
      <c r="K288" s="123"/>
      <c r="L288" s="123"/>
      <c r="M288" s="124">
        <v>9011101059288</v>
      </c>
      <c r="N288" s="124"/>
      <c r="O288" s="124"/>
      <c r="P288" s="124"/>
      <c r="Q288" s="124"/>
      <c r="R288" s="124"/>
      <c r="S288" s="124"/>
      <c r="T288" s="112" t="s">
        <v>315</v>
      </c>
      <c r="U288" s="112"/>
      <c r="V288" s="112"/>
      <c r="W288" s="112"/>
      <c r="X288" s="112"/>
      <c r="Y288" s="112"/>
      <c r="Z288" s="112"/>
      <c r="AA288" s="112"/>
      <c r="AB288" s="112"/>
      <c r="AC288" s="112"/>
      <c r="AD288" s="112"/>
      <c r="AE288" s="112"/>
      <c r="AF288" s="112"/>
      <c r="AG288" s="112"/>
      <c r="AH288" s="112"/>
      <c r="AI288" s="112"/>
      <c r="AJ288" s="112"/>
      <c r="AK288" s="113"/>
      <c r="AL288" s="114">
        <v>6.3851329999999997</v>
      </c>
      <c r="AM288" s="115"/>
      <c r="AN288" s="115"/>
      <c r="AO288" s="115"/>
      <c r="AP288" s="115"/>
      <c r="AQ288" s="115"/>
      <c r="AR288" s="115"/>
      <c r="AS288" s="115"/>
      <c r="AT288" s="115"/>
      <c r="AU288" s="115"/>
      <c r="AV288" s="115"/>
      <c r="AW288" s="115"/>
      <c r="AX288" s="115"/>
      <c r="AY288" s="116"/>
    </row>
    <row r="289" spans="1:51" ht="24" customHeight="1">
      <c r="A289" s="120">
        <v>8</v>
      </c>
      <c r="B289" s="121"/>
      <c r="C289" s="122" t="s">
        <v>314</v>
      </c>
      <c r="D289" s="123"/>
      <c r="E289" s="123"/>
      <c r="F289" s="123"/>
      <c r="G289" s="123"/>
      <c r="H289" s="123"/>
      <c r="I289" s="123"/>
      <c r="J289" s="123"/>
      <c r="K289" s="123"/>
      <c r="L289" s="123"/>
      <c r="M289" s="124">
        <v>9011101059288</v>
      </c>
      <c r="N289" s="124"/>
      <c r="O289" s="124"/>
      <c r="P289" s="124"/>
      <c r="Q289" s="124"/>
      <c r="R289" s="124"/>
      <c r="S289" s="124"/>
      <c r="T289" s="112" t="s">
        <v>315</v>
      </c>
      <c r="U289" s="112"/>
      <c r="V289" s="112"/>
      <c r="W289" s="112"/>
      <c r="X289" s="112"/>
      <c r="Y289" s="112"/>
      <c r="Z289" s="112"/>
      <c r="AA289" s="112"/>
      <c r="AB289" s="112"/>
      <c r="AC289" s="112"/>
      <c r="AD289" s="112"/>
      <c r="AE289" s="112"/>
      <c r="AF289" s="112"/>
      <c r="AG289" s="112"/>
      <c r="AH289" s="112"/>
      <c r="AI289" s="112"/>
      <c r="AJ289" s="112"/>
      <c r="AK289" s="113"/>
      <c r="AL289" s="117">
        <v>0.73150000000000004</v>
      </c>
      <c r="AM289" s="118"/>
      <c r="AN289" s="118"/>
      <c r="AO289" s="118"/>
      <c r="AP289" s="118"/>
      <c r="AQ289" s="118"/>
      <c r="AR289" s="118"/>
      <c r="AS289" s="118"/>
      <c r="AT289" s="118"/>
      <c r="AU289" s="118"/>
      <c r="AV289" s="118"/>
      <c r="AW289" s="118"/>
      <c r="AX289" s="118"/>
      <c r="AY289" s="119"/>
    </row>
    <row r="290" spans="1:51" ht="24" customHeight="1">
      <c r="A290" s="120">
        <v>9</v>
      </c>
      <c r="B290" s="121"/>
      <c r="C290" s="122" t="s">
        <v>314</v>
      </c>
      <c r="D290" s="123"/>
      <c r="E290" s="123"/>
      <c r="F290" s="123"/>
      <c r="G290" s="123"/>
      <c r="H290" s="123"/>
      <c r="I290" s="123"/>
      <c r="J290" s="123"/>
      <c r="K290" s="123"/>
      <c r="L290" s="123"/>
      <c r="M290" s="124">
        <v>9011101059288</v>
      </c>
      <c r="N290" s="124"/>
      <c r="O290" s="124"/>
      <c r="P290" s="124"/>
      <c r="Q290" s="124"/>
      <c r="R290" s="124"/>
      <c r="S290" s="124"/>
      <c r="T290" s="112" t="s">
        <v>315</v>
      </c>
      <c r="U290" s="112"/>
      <c r="V290" s="112"/>
      <c r="W290" s="112"/>
      <c r="X290" s="112"/>
      <c r="Y290" s="112"/>
      <c r="Z290" s="112"/>
      <c r="AA290" s="112"/>
      <c r="AB290" s="112"/>
      <c r="AC290" s="112"/>
      <c r="AD290" s="112"/>
      <c r="AE290" s="112"/>
      <c r="AF290" s="112"/>
      <c r="AG290" s="112"/>
      <c r="AH290" s="112"/>
      <c r="AI290" s="112"/>
      <c r="AJ290" s="112"/>
      <c r="AK290" s="113"/>
      <c r="AL290" s="117">
        <v>0.33211200000000002</v>
      </c>
      <c r="AM290" s="118"/>
      <c r="AN290" s="118"/>
      <c r="AO290" s="118"/>
      <c r="AP290" s="118"/>
      <c r="AQ290" s="118"/>
      <c r="AR290" s="118"/>
      <c r="AS290" s="118"/>
      <c r="AT290" s="118"/>
      <c r="AU290" s="118"/>
      <c r="AV290" s="118"/>
      <c r="AW290" s="118"/>
      <c r="AX290" s="118"/>
      <c r="AY290" s="119"/>
    </row>
    <row r="291" spans="1:51" ht="24" customHeight="1">
      <c r="A291" s="120">
        <v>10</v>
      </c>
      <c r="B291" s="121"/>
      <c r="C291" s="122" t="s">
        <v>328</v>
      </c>
      <c r="D291" s="123"/>
      <c r="E291" s="123"/>
      <c r="F291" s="123"/>
      <c r="G291" s="123"/>
      <c r="H291" s="123"/>
      <c r="I291" s="123"/>
      <c r="J291" s="123"/>
      <c r="K291" s="123"/>
      <c r="L291" s="123"/>
      <c r="M291" s="124">
        <v>7010501016231</v>
      </c>
      <c r="N291" s="124"/>
      <c r="O291" s="124"/>
      <c r="P291" s="124"/>
      <c r="Q291" s="124"/>
      <c r="R291" s="124"/>
      <c r="S291" s="124"/>
      <c r="T291" s="112" t="s">
        <v>329</v>
      </c>
      <c r="U291" s="112"/>
      <c r="V291" s="112"/>
      <c r="W291" s="112"/>
      <c r="X291" s="112"/>
      <c r="Y291" s="112"/>
      <c r="Z291" s="112"/>
      <c r="AA291" s="112"/>
      <c r="AB291" s="112"/>
      <c r="AC291" s="112"/>
      <c r="AD291" s="112"/>
      <c r="AE291" s="112"/>
      <c r="AF291" s="112"/>
      <c r="AG291" s="112"/>
      <c r="AH291" s="112"/>
      <c r="AI291" s="112"/>
      <c r="AJ291" s="112"/>
      <c r="AK291" s="113"/>
      <c r="AL291" s="114">
        <v>5.817088</v>
      </c>
      <c r="AM291" s="115"/>
      <c r="AN291" s="115"/>
      <c r="AO291" s="115"/>
      <c r="AP291" s="115"/>
      <c r="AQ291" s="115"/>
      <c r="AR291" s="115"/>
      <c r="AS291" s="115"/>
      <c r="AT291" s="115"/>
      <c r="AU291" s="115"/>
      <c r="AV291" s="115"/>
      <c r="AW291" s="115"/>
      <c r="AX291" s="115"/>
      <c r="AY291" s="116"/>
    </row>
    <row r="292" spans="1:51" ht="24" customHeight="1">
      <c r="A292" s="120">
        <v>11</v>
      </c>
      <c r="B292" s="121"/>
      <c r="C292" s="122" t="s">
        <v>316</v>
      </c>
      <c r="D292" s="123"/>
      <c r="E292" s="123"/>
      <c r="F292" s="123"/>
      <c r="G292" s="123"/>
      <c r="H292" s="123"/>
      <c r="I292" s="123"/>
      <c r="J292" s="123"/>
      <c r="K292" s="123"/>
      <c r="L292" s="123"/>
      <c r="M292" s="124">
        <v>5010405001703</v>
      </c>
      <c r="N292" s="124"/>
      <c r="O292" s="124"/>
      <c r="P292" s="124"/>
      <c r="Q292" s="124"/>
      <c r="R292" s="124"/>
      <c r="S292" s="124"/>
      <c r="T292" s="112" t="s">
        <v>317</v>
      </c>
      <c r="U292" s="112"/>
      <c r="V292" s="112"/>
      <c r="W292" s="112"/>
      <c r="X292" s="112"/>
      <c r="Y292" s="112"/>
      <c r="Z292" s="112"/>
      <c r="AA292" s="112"/>
      <c r="AB292" s="112"/>
      <c r="AC292" s="112"/>
      <c r="AD292" s="112"/>
      <c r="AE292" s="112"/>
      <c r="AF292" s="112"/>
      <c r="AG292" s="112"/>
      <c r="AH292" s="112"/>
      <c r="AI292" s="112"/>
      <c r="AJ292" s="112"/>
      <c r="AK292" s="113"/>
      <c r="AL292" s="114">
        <v>2.6949999999999998</v>
      </c>
      <c r="AM292" s="115"/>
      <c r="AN292" s="115"/>
      <c r="AO292" s="115"/>
      <c r="AP292" s="115"/>
      <c r="AQ292" s="115"/>
      <c r="AR292" s="115"/>
      <c r="AS292" s="115"/>
      <c r="AT292" s="115"/>
      <c r="AU292" s="115"/>
      <c r="AV292" s="115"/>
      <c r="AW292" s="115"/>
      <c r="AX292" s="115"/>
      <c r="AY292" s="116"/>
    </row>
    <row r="293" spans="1:51" ht="24" customHeight="1">
      <c r="A293" s="120">
        <v>12</v>
      </c>
      <c r="B293" s="121"/>
      <c r="C293" s="122" t="s">
        <v>316</v>
      </c>
      <c r="D293" s="123"/>
      <c r="E293" s="123"/>
      <c r="F293" s="123"/>
      <c r="G293" s="123"/>
      <c r="H293" s="123"/>
      <c r="I293" s="123"/>
      <c r="J293" s="123"/>
      <c r="K293" s="123"/>
      <c r="L293" s="123"/>
      <c r="M293" s="124">
        <v>5010405001703</v>
      </c>
      <c r="N293" s="124"/>
      <c r="O293" s="124"/>
      <c r="P293" s="124"/>
      <c r="Q293" s="124"/>
      <c r="R293" s="124"/>
      <c r="S293" s="124"/>
      <c r="T293" s="112" t="s">
        <v>317</v>
      </c>
      <c r="U293" s="112"/>
      <c r="V293" s="112"/>
      <c r="W293" s="112"/>
      <c r="X293" s="112"/>
      <c r="Y293" s="112"/>
      <c r="Z293" s="112"/>
      <c r="AA293" s="112"/>
      <c r="AB293" s="112"/>
      <c r="AC293" s="112"/>
      <c r="AD293" s="112"/>
      <c r="AE293" s="112"/>
      <c r="AF293" s="112"/>
      <c r="AG293" s="112"/>
      <c r="AH293" s="112"/>
      <c r="AI293" s="112"/>
      <c r="AJ293" s="112"/>
      <c r="AK293" s="113"/>
      <c r="AL293" s="114">
        <v>2.6949999999999998</v>
      </c>
      <c r="AM293" s="115"/>
      <c r="AN293" s="115"/>
      <c r="AO293" s="115"/>
      <c r="AP293" s="115"/>
      <c r="AQ293" s="115"/>
      <c r="AR293" s="115"/>
      <c r="AS293" s="115"/>
      <c r="AT293" s="115"/>
      <c r="AU293" s="115"/>
      <c r="AV293" s="115"/>
      <c r="AW293" s="115"/>
      <c r="AX293" s="115"/>
      <c r="AY293" s="116"/>
    </row>
    <row r="294" spans="1:51" ht="27.6" customHeight="1">
      <c r="A294" s="120">
        <v>13</v>
      </c>
      <c r="B294" s="121"/>
      <c r="C294" s="122" t="s">
        <v>318</v>
      </c>
      <c r="D294" s="123"/>
      <c r="E294" s="123"/>
      <c r="F294" s="123"/>
      <c r="G294" s="123"/>
      <c r="H294" s="123"/>
      <c r="I294" s="123"/>
      <c r="J294" s="123"/>
      <c r="K294" s="123"/>
      <c r="L294" s="123"/>
      <c r="M294" s="124">
        <v>9011101063315</v>
      </c>
      <c r="N294" s="124"/>
      <c r="O294" s="124"/>
      <c r="P294" s="124"/>
      <c r="Q294" s="124"/>
      <c r="R294" s="124"/>
      <c r="S294" s="124"/>
      <c r="T294" s="112" t="s">
        <v>315</v>
      </c>
      <c r="U294" s="112"/>
      <c r="V294" s="112"/>
      <c r="W294" s="112"/>
      <c r="X294" s="112"/>
      <c r="Y294" s="112"/>
      <c r="Z294" s="112"/>
      <c r="AA294" s="112"/>
      <c r="AB294" s="112"/>
      <c r="AC294" s="112"/>
      <c r="AD294" s="112"/>
      <c r="AE294" s="112"/>
      <c r="AF294" s="112"/>
      <c r="AG294" s="112"/>
      <c r="AH294" s="112"/>
      <c r="AI294" s="112"/>
      <c r="AJ294" s="112"/>
      <c r="AK294" s="113"/>
      <c r="AL294" s="114">
        <v>3.9144320000000001</v>
      </c>
      <c r="AM294" s="115"/>
      <c r="AN294" s="115"/>
      <c r="AO294" s="115"/>
      <c r="AP294" s="115"/>
      <c r="AQ294" s="115"/>
      <c r="AR294" s="115"/>
      <c r="AS294" s="115"/>
      <c r="AT294" s="115"/>
      <c r="AU294" s="115"/>
      <c r="AV294" s="115"/>
      <c r="AW294" s="115"/>
      <c r="AX294" s="115"/>
      <c r="AY294" s="116"/>
    </row>
    <row r="295" spans="1:51" ht="27" customHeight="1">
      <c r="A295" s="120">
        <v>14</v>
      </c>
      <c r="B295" s="121"/>
      <c r="C295" s="122" t="s">
        <v>319</v>
      </c>
      <c r="D295" s="123"/>
      <c r="E295" s="123"/>
      <c r="F295" s="123"/>
      <c r="G295" s="123"/>
      <c r="H295" s="123"/>
      <c r="I295" s="123"/>
      <c r="J295" s="123"/>
      <c r="K295" s="123"/>
      <c r="L295" s="123"/>
      <c r="M295" s="124">
        <v>2011101055541</v>
      </c>
      <c r="N295" s="124"/>
      <c r="O295" s="124"/>
      <c r="P295" s="124"/>
      <c r="Q295" s="124"/>
      <c r="R295" s="124"/>
      <c r="S295" s="124"/>
      <c r="T295" s="112" t="s">
        <v>315</v>
      </c>
      <c r="U295" s="112"/>
      <c r="V295" s="112"/>
      <c r="W295" s="112"/>
      <c r="X295" s="112"/>
      <c r="Y295" s="112"/>
      <c r="Z295" s="112"/>
      <c r="AA295" s="112"/>
      <c r="AB295" s="112"/>
      <c r="AC295" s="112"/>
      <c r="AD295" s="112"/>
      <c r="AE295" s="112"/>
      <c r="AF295" s="112"/>
      <c r="AG295" s="112"/>
      <c r="AH295" s="112"/>
      <c r="AI295" s="112"/>
      <c r="AJ295" s="112"/>
      <c r="AK295" s="113"/>
      <c r="AL295" s="114">
        <v>2.8618700000000001</v>
      </c>
      <c r="AM295" s="115"/>
      <c r="AN295" s="115"/>
      <c r="AO295" s="115"/>
      <c r="AP295" s="115"/>
      <c r="AQ295" s="115"/>
      <c r="AR295" s="115"/>
      <c r="AS295" s="115"/>
      <c r="AT295" s="115"/>
      <c r="AU295" s="115"/>
      <c r="AV295" s="115"/>
      <c r="AW295" s="115"/>
      <c r="AX295" s="115"/>
      <c r="AY295" s="116"/>
    </row>
    <row r="296" spans="1:51" ht="24" customHeight="1">
      <c r="A296" s="120">
        <v>15</v>
      </c>
      <c r="B296" s="121"/>
      <c r="C296" s="122" t="s">
        <v>320</v>
      </c>
      <c r="D296" s="123"/>
      <c r="E296" s="123"/>
      <c r="F296" s="123"/>
      <c r="G296" s="123"/>
      <c r="H296" s="123"/>
      <c r="I296" s="123"/>
      <c r="J296" s="123"/>
      <c r="K296" s="123"/>
      <c r="L296" s="123"/>
      <c r="M296" s="124" t="s">
        <v>321</v>
      </c>
      <c r="N296" s="124"/>
      <c r="O296" s="124"/>
      <c r="P296" s="124"/>
      <c r="Q296" s="124"/>
      <c r="R296" s="124"/>
      <c r="S296" s="124"/>
      <c r="T296" s="112" t="s">
        <v>322</v>
      </c>
      <c r="U296" s="112"/>
      <c r="V296" s="112"/>
      <c r="W296" s="112"/>
      <c r="X296" s="112"/>
      <c r="Y296" s="112"/>
      <c r="Z296" s="112"/>
      <c r="AA296" s="112"/>
      <c r="AB296" s="112"/>
      <c r="AC296" s="112"/>
      <c r="AD296" s="112"/>
      <c r="AE296" s="112"/>
      <c r="AF296" s="112"/>
      <c r="AG296" s="112"/>
      <c r="AH296" s="112"/>
      <c r="AI296" s="112"/>
      <c r="AJ296" s="112"/>
      <c r="AK296" s="113"/>
      <c r="AL296" s="114">
        <v>1.4904999999999999</v>
      </c>
      <c r="AM296" s="115"/>
      <c r="AN296" s="115"/>
      <c r="AO296" s="115"/>
      <c r="AP296" s="115"/>
      <c r="AQ296" s="115"/>
      <c r="AR296" s="115"/>
      <c r="AS296" s="115"/>
      <c r="AT296" s="115"/>
      <c r="AU296" s="115"/>
      <c r="AV296" s="115"/>
      <c r="AW296" s="115"/>
      <c r="AX296" s="115"/>
      <c r="AY296" s="116"/>
    </row>
    <row r="297" spans="1:51" ht="24" customHeight="1">
      <c r="A297" s="120">
        <v>16</v>
      </c>
      <c r="B297" s="121"/>
      <c r="C297" s="122" t="s">
        <v>320</v>
      </c>
      <c r="D297" s="123"/>
      <c r="E297" s="123"/>
      <c r="F297" s="123"/>
      <c r="G297" s="123"/>
      <c r="H297" s="123"/>
      <c r="I297" s="123"/>
      <c r="J297" s="123"/>
      <c r="K297" s="123"/>
      <c r="L297" s="123"/>
      <c r="M297" s="124" t="s">
        <v>321</v>
      </c>
      <c r="N297" s="124"/>
      <c r="O297" s="124"/>
      <c r="P297" s="124"/>
      <c r="Q297" s="124"/>
      <c r="R297" s="124"/>
      <c r="S297" s="124"/>
      <c r="T297" s="112" t="s">
        <v>322</v>
      </c>
      <c r="U297" s="112"/>
      <c r="V297" s="112"/>
      <c r="W297" s="112"/>
      <c r="X297" s="112"/>
      <c r="Y297" s="112"/>
      <c r="Z297" s="112"/>
      <c r="AA297" s="112"/>
      <c r="AB297" s="112"/>
      <c r="AC297" s="112"/>
      <c r="AD297" s="112"/>
      <c r="AE297" s="112"/>
      <c r="AF297" s="112"/>
      <c r="AG297" s="112"/>
      <c r="AH297" s="112"/>
      <c r="AI297" s="112"/>
      <c r="AJ297" s="112"/>
      <c r="AK297" s="113"/>
      <c r="AL297" s="114">
        <v>0.34100000000000003</v>
      </c>
      <c r="AM297" s="115"/>
      <c r="AN297" s="115"/>
      <c r="AO297" s="115"/>
      <c r="AP297" s="115"/>
      <c r="AQ297" s="115"/>
      <c r="AR297" s="115"/>
      <c r="AS297" s="115"/>
      <c r="AT297" s="115"/>
      <c r="AU297" s="115"/>
      <c r="AV297" s="115"/>
      <c r="AW297" s="115"/>
      <c r="AX297" s="115"/>
      <c r="AY297" s="116"/>
    </row>
    <row r="298" spans="1:51" ht="24" customHeight="1">
      <c r="A298" s="120">
        <v>17</v>
      </c>
      <c r="B298" s="121"/>
      <c r="C298" s="122" t="s">
        <v>320</v>
      </c>
      <c r="D298" s="123"/>
      <c r="E298" s="123"/>
      <c r="F298" s="123"/>
      <c r="G298" s="123"/>
      <c r="H298" s="123"/>
      <c r="I298" s="123"/>
      <c r="J298" s="123"/>
      <c r="K298" s="123"/>
      <c r="L298" s="123"/>
      <c r="M298" s="124" t="s">
        <v>321</v>
      </c>
      <c r="N298" s="124"/>
      <c r="O298" s="124"/>
      <c r="P298" s="124"/>
      <c r="Q298" s="124"/>
      <c r="R298" s="124"/>
      <c r="S298" s="124"/>
      <c r="T298" s="112" t="s">
        <v>323</v>
      </c>
      <c r="U298" s="112"/>
      <c r="V298" s="112"/>
      <c r="W298" s="112"/>
      <c r="X298" s="112"/>
      <c r="Y298" s="112"/>
      <c r="Z298" s="112"/>
      <c r="AA298" s="112"/>
      <c r="AB298" s="112"/>
      <c r="AC298" s="112"/>
      <c r="AD298" s="112"/>
      <c r="AE298" s="112"/>
      <c r="AF298" s="112"/>
      <c r="AG298" s="112"/>
      <c r="AH298" s="112"/>
      <c r="AI298" s="112"/>
      <c r="AJ298" s="112"/>
      <c r="AK298" s="113"/>
      <c r="AL298" s="114">
        <v>0.3135</v>
      </c>
      <c r="AM298" s="115"/>
      <c r="AN298" s="115"/>
      <c r="AO298" s="115"/>
      <c r="AP298" s="115"/>
      <c r="AQ298" s="115"/>
      <c r="AR298" s="115"/>
      <c r="AS298" s="115"/>
      <c r="AT298" s="115"/>
      <c r="AU298" s="115"/>
      <c r="AV298" s="115"/>
      <c r="AW298" s="115"/>
      <c r="AX298" s="115"/>
      <c r="AY298" s="116"/>
    </row>
    <row r="299" spans="1:51" ht="24" customHeight="1">
      <c r="A299" s="120">
        <v>18</v>
      </c>
      <c r="B299" s="121"/>
      <c r="C299" s="122" t="s">
        <v>320</v>
      </c>
      <c r="D299" s="123"/>
      <c r="E299" s="123"/>
      <c r="F299" s="123"/>
      <c r="G299" s="123"/>
      <c r="H299" s="123"/>
      <c r="I299" s="123"/>
      <c r="J299" s="123"/>
      <c r="K299" s="123"/>
      <c r="L299" s="123"/>
      <c r="M299" s="124" t="s">
        <v>321</v>
      </c>
      <c r="N299" s="124"/>
      <c r="O299" s="124"/>
      <c r="P299" s="124"/>
      <c r="Q299" s="124"/>
      <c r="R299" s="124"/>
      <c r="S299" s="124"/>
      <c r="T299" s="112" t="s">
        <v>323</v>
      </c>
      <c r="U299" s="112"/>
      <c r="V299" s="112"/>
      <c r="W299" s="112"/>
      <c r="X299" s="112"/>
      <c r="Y299" s="112"/>
      <c r="Z299" s="112"/>
      <c r="AA299" s="112"/>
      <c r="AB299" s="112"/>
      <c r="AC299" s="112"/>
      <c r="AD299" s="112"/>
      <c r="AE299" s="112"/>
      <c r="AF299" s="112"/>
      <c r="AG299" s="112"/>
      <c r="AH299" s="112"/>
      <c r="AI299" s="112"/>
      <c r="AJ299" s="112"/>
      <c r="AK299" s="113"/>
      <c r="AL299" s="114">
        <v>0.19646</v>
      </c>
      <c r="AM299" s="115"/>
      <c r="AN299" s="115"/>
      <c r="AO299" s="115"/>
      <c r="AP299" s="115"/>
      <c r="AQ299" s="115"/>
      <c r="AR299" s="115"/>
      <c r="AS299" s="115"/>
      <c r="AT299" s="115"/>
      <c r="AU299" s="115"/>
      <c r="AV299" s="115"/>
      <c r="AW299" s="115"/>
      <c r="AX299" s="115"/>
      <c r="AY299" s="116"/>
    </row>
    <row r="300" spans="1:51" ht="24" customHeight="1">
      <c r="A300" s="120">
        <v>19</v>
      </c>
      <c r="B300" s="121"/>
      <c r="C300" s="122" t="s">
        <v>320</v>
      </c>
      <c r="D300" s="123"/>
      <c r="E300" s="123"/>
      <c r="F300" s="123"/>
      <c r="G300" s="123"/>
      <c r="H300" s="123"/>
      <c r="I300" s="123"/>
      <c r="J300" s="123"/>
      <c r="K300" s="123"/>
      <c r="L300" s="123"/>
      <c r="M300" s="124" t="s">
        <v>321</v>
      </c>
      <c r="N300" s="124"/>
      <c r="O300" s="124"/>
      <c r="P300" s="124"/>
      <c r="Q300" s="124"/>
      <c r="R300" s="124"/>
      <c r="S300" s="124"/>
      <c r="T300" s="112" t="s">
        <v>323</v>
      </c>
      <c r="U300" s="112"/>
      <c r="V300" s="112"/>
      <c r="W300" s="112"/>
      <c r="X300" s="112"/>
      <c r="Y300" s="112"/>
      <c r="Z300" s="112"/>
      <c r="AA300" s="112"/>
      <c r="AB300" s="112"/>
      <c r="AC300" s="112"/>
      <c r="AD300" s="112"/>
      <c r="AE300" s="112"/>
      <c r="AF300" s="112"/>
      <c r="AG300" s="112"/>
      <c r="AH300" s="112"/>
      <c r="AI300" s="112"/>
      <c r="AJ300" s="112"/>
      <c r="AK300" s="113"/>
      <c r="AL300" s="114">
        <v>0.12292500000000001</v>
      </c>
      <c r="AM300" s="115"/>
      <c r="AN300" s="115"/>
      <c r="AO300" s="115"/>
      <c r="AP300" s="115"/>
      <c r="AQ300" s="115"/>
      <c r="AR300" s="115"/>
      <c r="AS300" s="115"/>
      <c r="AT300" s="115"/>
      <c r="AU300" s="115"/>
      <c r="AV300" s="115"/>
      <c r="AW300" s="115"/>
      <c r="AX300" s="115"/>
      <c r="AY300" s="116"/>
    </row>
    <row r="301" spans="1:51" ht="24" customHeight="1">
      <c r="A301" s="120">
        <v>20</v>
      </c>
      <c r="B301" s="121"/>
      <c r="C301" s="122" t="s">
        <v>320</v>
      </c>
      <c r="D301" s="123"/>
      <c r="E301" s="123"/>
      <c r="F301" s="123"/>
      <c r="G301" s="123"/>
      <c r="H301" s="123"/>
      <c r="I301" s="123"/>
      <c r="J301" s="123"/>
      <c r="K301" s="123"/>
      <c r="L301" s="123"/>
      <c r="M301" s="124" t="s">
        <v>321</v>
      </c>
      <c r="N301" s="124"/>
      <c r="O301" s="124"/>
      <c r="P301" s="124"/>
      <c r="Q301" s="124"/>
      <c r="R301" s="124"/>
      <c r="S301" s="124"/>
      <c r="T301" s="112" t="s">
        <v>323</v>
      </c>
      <c r="U301" s="112"/>
      <c r="V301" s="112"/>
      <c r="W301" s="112"/>
      <c r="X301" s="112"/>
      <c r="Y301" s="112"/>
      <c r="Z301" s="112"/>
      <c r="AA301" s="112"/>
      <c r="AB301" s="112"/>
      <c r="AC301" s="112"/>
      <c r="AD301" s="112"/>
      <c r="AE301" s="112"/>
      <c r="AF301" s="112"/>
      <c r="AG301" s="112"/>
      <c r="AH301" s="112"/>
      <c r="AI301" s="112"/>
      <c r="AJ301" s="112"/>
      <c r="AK301" s="113"/>
      <c r="AL301" s="114">
        <v>0.11</v>
      </c>
      <c r="AM301" s="115"/>
      <c r="AN301" s="115"/>
      <c r="AO301" s="115"/>
      <c r="AP301" s="115"/>
      <c r="AQ301" s="115"/>
      <c r="AR301" s="115"/>
      <c r="AS301" s="115"/>
      <c r="AT301" s="115"/>
      <c r="AU301" s="115"/>
      <c r="AV301" s="115"/>
      <c r="AW301" s="115"/>
      <c r="AX301" s="115"/>
      <c r="AY301" s="116"/>
    </row>
    <row r="302" spans="1:51" ht="24" customHeight="1">
      <c r="A302" s="120">
        <v>21</v>
      </c>
      <c r="B302" s="121"/>
      <c r="C302" s="122" t="s">
        <v>320</v>
      </c>
      <c r="D302" s="123"/>
      <c r="E302" s="123"/>
      <c r="F302" s="123"/>
      <c r="G302" s="123"/>
      <c r="H302" s="123"/>
      <c r="I302" s="123"/>
      <c r="J302" s="123"/>
      <c r="K302" s="123"/>
      <c r="L302" s="123"/>
      <c r="M302" s="124" t="s">
        <v>321</v>
      </c>
      <c r="N302" s="124"/>
      <c r="O302" s="124"/>
      <c r="P302" s="124"/>
      <c r="Q302" s="124"/>
      <c r="R302" s="124"/>
      <c r="S302" s="124"/>
      <c r="T302" s="112" t="s">
        <v>323</v>
      </c>
      <c r="U302" s="112"/>
      <c r="V302" s="112"/>
      <c r="W302" s="112"/>
      <c r="X302" s="112"/>
      <c r="Y302" s="112"/>
      <c r="Z302" s="112"/>
      <c r="AA302" s="112"/>
      <c r="AB302" s="112"/>
      <c r="AC302" s="112"/>
      <c r="AD302" s="112"/>
      <c r="AE302" s="112"/>
      <c r="AF302" s="112"/>
      <c r="AG302" s="112"/>
      <c r="AH302" s="112"/>
      <c r="AI302" s="112"/>
      <c r="AJ302" s="112"/>
      <c r="AK302" s="113"/>
      <c r="AL302" s="114">
        <v>0.103752</v>
      </c>
      <c r="AM302" s="115"/>
      <c r="AN302" s="115"/>
      <c r="AO302" s="115"/>
      <c r="AP302" s="115"/>
      <c r="AQ302" s="115"/>
      <c r="AR302" s="115"/>
      <c r="AS302" s="115"/>
      <c r="AT302" s="115"/>
      <c r="AU302" s="115"/>
      <c r="AV302" s="115"/>
      <c r="AW302" s="115"/>
      <c r="AX302" s="115"/>
      <c r="AY302" s="116"/>
    </row>
    <row r="303" spans="1:51" ht="24" customHeight="1">
      <c r="A303" s="120">
        <v>22</v>
      </c>
      <c r="B303" s="121"/>
      <c r="C303" s="122" t="s">
        <v>320</v>
      </c>
      <c r="D303" s="123"/>
      <c r="E303" s="123"/>
      <c r="F303" s="123"/>
      <c r="G303" s="123"/>
      <c r="H303" s="123"/>
      <c r="I303" s="123"/>
      <c r="J303" s="123"/>
      <c r="K303" s="123"/>
      <c r="L303" s="123"/>
      <c r="M303" s="124" t="s">
        <v>321</v>
      </c>
      <c r="N303" s="124"/>
      <c r="O303" s="124"/>
      <c r="P303" s="124"/>
      <c r="Q303" s="124"/>
      <c r="R303" s="124"/>
      <c r="S303" s="124"/>
      <c r="T303" s="112" t="s">
        <v>447</v>
      </c>
      <c r="U303" s="112"/>
      <c r="V303" s="112"/>
      <c r="W303" s="112"/>
      <c r="X303" s="112"/>
      <c r="Y303" s="112"/>
      <c r="Z303" s="112"/>
      <c r="AA303" s="112"/>
      <c r="AB303" s="112"/>
      <c r="AC303" s="112"/>
      <c r="AD303" s="112"/>
      <c r="AE303" s="112"/>
      <c r="AF303" s="112"/>
      <c r="AG303" s="112"/>
      <c r="AH303" s="112"/>
      <c r="AI303" s="112"/>
      <c r="AJ303" s="112"/>
      <c r="AK303" s="113"/>
      <c r="AL303" s="114">
        <v>3.7421999999999997E-2</v>
      </c>
      <c r="AM303" s="115"/>
      <c r="AN303" s="115"/>
      <c r="AO303" s="115"/>
      <c r="AP303" s="115"/>
      <c r="AQ303" s="115"/>
      <c r="AR303" s="115"/>
      <c r="AS303" s="115"/>
      <c r="AT303" s="115"/>
      <c r="AU303" s="115"/>
      <c r="AV303" s="115"/>
      <c r="AW303" s="115"/>
      <c r="AX303" s="115"/>
      <c r="AY303" s="116"/>
    </row>
    <row r="304" spans="1:51" ht="24" customHeight="1">
      <c r="A304" s="120">
        <v>23</v>
      </c>
      <c r="B304" s="121"/>
      <c r="C304" s="122" t="s">
        <v>324</v>
      </c>
      <c r="D304" s="123"/>
      <c r="E304" s="123"/>
      <c r="F304" s="123"/>
      <c r="G304" s="123"/>
      <c r="H304" s="123"/>
      <c r="I304" s="123"/>
      <c r="J304" s="123"/>
      <c r="K304" s="123"/>
      <c r="L304" s="385"/>
      <c r="M304" s="386">
        <v>5010001008813</v>
      </c>
      <c r="N304" s="387"/>
      <c r="O304" s="387"/>
      <c r="P304" s="387"/>
      <c r="Q304" s="387"/>
      <c r="R304" s="387"/>
      <c r="S304" s="388"/>
      <c r="T304" s="389" t="s">
        <v>325</v>
      </c>
      <c r="U304" s="112"/>
      <c r="V304" s="112"/>
      <c r="W304" s="112"/>
      <c r="X304" s="112"/>
      <c r="Y304" s="112"/>
      <c r="Z304" s="112"/>
      <c r="AA304" s="112"/>
      <c r="AB304" s="112"/>
      <c r="AC304" s="112"/>
      <c r="AD304" s="112"/>
      <c r="AE304" s="112"/>
      <c r="AF304" s="112"/>
      <c r="AG304" s="112"/>
      <c r="AH304" s="112"/>
      <c r="AI304" s="112"/>
      <c r="AJ304" s="112"/>
      <c r="AK304" s="113"/>
      <c r="AL304" s="114">
        <v>1.1699200000000001</v>
      </c>
      <c r="AM304" s="115"/>
      <c r="AN304" s="115"/>
      <c r="AO304" s="115"/>
      <c r="AP304" s="115"/>
      <c r="AQ304" s="115"/>
      <c r="AR304" s="115"/>
      <c r="AS304" s="115"/>
      <c r="AT304" s="115"/>
      <c r="AU304" s="115"/>
      <c r="AV304" s="115"/>
      <c r="AW304" s="115"/>
      <c r="AX304" s="115"/>
      <c r="AY304" s="116"/>
    </row>
    <row r="305" spans="1:51" ht="24" customHeight="1">
      <c r="A305" s="120">
        <v>24</v>
      </c>
      <c r="B305" s="121"/>
      <c r="C305" s="122" t="s">
        <v>326</v>
      </c>
      <c r="D305" s="123"/>
      <c r="E305" s="123"/>
      <c r="F305" s="123"/>
      <c r="G305" s="123"/>
      <c r="H305" s="123"/>
      <c r="I305" s="123"/>
      <c r="J305" s="123"/>
      <c r="K305" s="123"/>
      <c r="L305" s="123"/>
      <c r="M305" s="124">
        <v>9010601040880</v>
      </c>
      <c r="N305" s="124"/>
      <c r="O305" s="124"/>
      <c r="P305" s="124"/>
      <c r="Q305" s="124"/>
      <c r="R305" s="124"/>
      <c r="S305" s="124"/>
      <c r="T305" s="112" t="s">
        <v>327</v>
      </c>
      <c r="U305" s="112"/>
      <c r="V305" s="112"/>
      <c r="W305" s="112"/>
      <c r="X305" s="112"/>
      <c r="Y305" s="112"/>
      <c r="Z305" s="112"/>
      <c r="AA305" s="112"/>
      <c r="AB305" s="112"/>
      <c r="AC305" s="112"/>
      <c r="AD305" s="112"/>
      <c r="AE305" s="112"/>
      <c r="AF305" s="112"/>
      <c r="AG305" s="112"/>
      <c r="AH305" s="112"/>
      <c r="AI305" s="112"/>
      <c r="AJ305" s="112"/>
      <c r="AK305" s="113"/>
      <c r="AL305" s="114">
        <v>0.98864700000000005</v>
      </c>
      <c r="AM305" s="115"/>
      <c r="AN305" s="115"/>
      <c r="AO305" s="115"/>
      <c r="AP305" s="115"/>
      <c r="AQ305" s="115"/>
      <c r="AR305" s="115"/>
      <c r="AS305" s="115"/>
      <c r="AT305" s="115"/>
      <c r="AU305" s="115"/>
      <c r="AV305" s="115"/>
      <c r="AW305" s="115"/>
      <c r="AX305" s="115"/>
      <c r="AY305" s="116"/>
    </row>
    <row r="306" spans="1:51" ht="24" customHeight="1">
      <c r="A306" s="120">
        <v>25</v>
      </c>
      <c r="B306" s="121"/>
      <c r="C306" s="122"/>
      <c r="D306" s="123"/>
      <c r="E306" s="123"/>
      <c r="F306" s="123"/>
      <c r="G306" s="123"/>
      <c r="H306" s="123"/>
      <c r="I306" s="123"/>
      <c r="J306" s="123"/>
      <c r="K306" s="123"/>
      <c r="L306" s="123"/>
      <c r="M306" s="124"/>
      <c r="N306" s="124"/>
      <c r="O306" s="124"/>
      <c r="P306" s="124"/>
      <c r="Q306" s="124"/>
      <c r="R306" s="124"/>
      <c r="S306" s="124"/>
      <c r="T306" s="112"/>
      <c r="U306" s="112"/>
      <c r="V306" s="112"/>
      <c r="W306" s="112"/>
      <c r="X306" s="112"/>
      <c r="Y306" s="112"/>
      <c r="Z306" s="112"/>
      <c r="AA306" s="112"/>
      <c r="AB306" s="112"/>
      <c r="AC306" s="112"/>
      <c r="AD306" s="112"/>
      <c r="AE306" s="112"/>
      <c r="AF306" s="112"/>
      <c r="AG306" s="112"/>
      <c r="AH306" s="112"/>
      <c r="AI306" s="112"/>
      <c r="AJ306" s="112"/>
      <c r="AK306" s="113"/>
      <c r="AL306" s="114"/>
      <c r="AM306" s="115"/>
      <c r="AN306" s="115"/>
      <c r="AO306" s="115"/>
      <c r="AP306" s="115"/>
      <c r="AQ306" s="115"/>
      <c r="AR306" s="115"/>
      <c r="AS306" s="115"/>
      <c r="AT306" s="115"/>
      <c r="AU306" s="115"/>
      <c r="AV306" s="115"/>
      <c r="AW306" s="115"/>
      <c r="AX306" s="115"/>
      <c r="AY306" s="116"/>
    </row>
    <row r="307" spans="1:51">
      <c r="A307" s="42"/>
      <c r="B307" s="42" t="s">
        <v>62</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51" ht="34.5" customHeight="1">
      <c r="A308" s="120"/>
      <c r="B308" s="121"/>
      <c r="C308" s="120" t="s">
        <v>9</v>
      </c>
      <c r="D308" s="211"/>
      <c r="E308" s="211"/>
      <c r="F308" s="211"/>
      <c r="G308" s="211"/>
      <c r="H308" s="211"/>
      <c r="I308" s="211"/>
      <c r="J308" s="211"/>
      <c r="K308" s="211"/>
      <c r="L308" s="211"/>
      <c r="M308" s="380" t="s">
        <v>64</v>
      </c>
      <c r="N308" s="381"/>
      <c r="O308" s="381"/>
      <c r="P308" s="381"/>
      <c r="Q308" s="381"/>
      <c r="R308" s="381"/>
      <c r="S308" s="381"/>
      <c r="T308" s="211" t="s">
        <v>63</v>
      </c>
      <c r="U308" s="211"/>
      <c r="V308" s="211"/>
      <c r="W308" s="211"/>
      <c r="X308" s="211"/>
      <c r="Y308" s="211"/>
      <c r="Z308" s="211"/>
      <c r="AA308" s="211"/>
      <c r="AB308" s="211"/>
      <c r="AC308" s="211"/>
      <c r="AD308" s="211"/>
      <c r="AE308" s="211"/>
      <c r="AF308" s="211"/>
      <c r="AG308" s="211"/>
      <c r="AH308" s="211"/>
      <c r="AI308" s="211"/>
      <c r="AJ308" s="211"/>
      <c r="AK308" s="121"/>
      <c r="AL308" s="382" t="s">
        <v>285</v>
      </c>
      <c r="AM308" s="383"/>
      <c r="AN308" s="383"/>
      <c r="AO308" s="383"/>
      <c r="AP308" s="383"/>
      <c r="AQ308" s="383"/>
      <c r="AR308" s="383"/>
      <c r="AS308" s="383"/>
      <c r="AT308" s="383"/>
      <c r="AU308" s="383"/>
      <c r="AV308" s="383"/>
      <c r="AW308" s="383"/>
      <c r="AX308" s="383"/>
      <c r="AY308" s="384"/>
    </row>
    <row r="309" spans="1:51" ht="29.4" customHeight="1">
      <c r="A309" s="120">
        <v>1</v>
      </c>
      <c r="B309" s="121"/>
      <c r="C309" s="122" t="s">
        <v>330</v>
      </c>
      <c r="D309" s="123"/>
      <c r="E309" s="123"/>
      <c r="F309" s="123"/>
      <c r="G309" s="123"/>
      <c r="H309" s="123"/>
      <c r="I309" s="123"/>
      <c r="J309" s="123"/>
      <c r="K309" s="123"/>
      <c r="L309" s="123"/>
      <c r="M309" s="124" t="s">
        <v>331</v>
      </c>
      <c r="N309" s="124"/>
      <c r="O309" s="124"/>
      <c r="P309" s="124"/>
      <c r="Q309" s="124"/>
      <c r="R309" s="124"/>
      <c r="S309" s="124"/>
      <c r="T309" s="112" t="s">
        <v>332</v>
      </c>
      <c r="U309" s="112"/>
      <c r="V309" s="112"/>
      <c r="W309" s="112"/>
      <c r="X309" s="112"/>
      <c r="Y309" s="112"/>
      <c r="Z309" s="112"/>
      <c r="AA309" s="112"/>
      <c r="AB309" s="112"/>
      <c r="AC309" s="112"/>
      <c r="AD309" s="112"/>
      <c r="AE309" s="112"/>
      <c r="AF309" s="112"/>
      <c r="AG309" s="112"/>
      <c r="AH309" s="112"/>
      <c r="AI309" s="112"/>
      <c r="AJ309" s="112"/>
      <c r="AK309" s="113"/>
      <c r="AL309" s="114">
        <v>130</v>
      </c>
      <c r="AM309" s="115"/>
      <c r="AN309" s="115"/>
      <c r="AO309" s="115"/>
      <c r="AP309" s="115"/>
      <c r="AQ309" s="115"/>
      <c r="AR309" s="115"/>
      <c r="AS309" s="115"/>
      <c r="AT309" s="115"/>
      <c r="AU309" s="115"/>
      <c r="AV309" s="115"/>
      <c r="AW309" s="115"/>
      <c r="AX309" s="115"/>
      <c r="AY309" s="116"/>
    </row>
    <row r="310" spans="1:51" ht="29.4" customHeight="1">
      <c r="A310" s="120">
        <v>2</v>
      </c>
      <c r="B310" s="121"/>
      <c r="C310" s="122" t="s">
        <v>333</v>
      </c>
      <c r="D310" s="123"/>
      <c r="E310" s="123"/>
      <c r="F310" s="123"/>
      <c r="G310" s="123"/>
      <c r="H310" s="123"/>
      <c r="I310" s="123"/>
      <c r="J310" s="123"/>
      <c r="K310" s="123"/>
      <c r="L310" s="123"/>
      <c r="M310" s="124" t="s">
        <v>331</v>
      </c>
      <c r="N310" s="124"/>
      <c r="O310" s="124"/>
      <c r="P310" s="124"/>
      <c r="Q310" s="124"/>
      <c r="R310" s="124"/>
      <c r="S310" s="124"/>
      <c r="T310" s="112" t="s">
        <v>342</v>
      </c>
      <c r="U310" s="112"/>
      <c r="V310" s="112"/>
      <c r="W310" s="112"/>
      <c r="X310" s="112"/>
      <c r="Y310" s="112"/>
      <c r="Z310" s="112"/>
      <c r="AA310" s="112"/>
      <c r="AB310" s="112"/>
      <c r="AC310" s="112"/>
      <c r="AD310" s="112"/>
      <c r="AE310" s="112"/>
      <c r="AF310" s="112"/>
      <c r="AG310" s="112"/>
      <c r="AH310" s="112"/>
      <c r="AI310" s="112"/>
      <c r="AJ310" s="112"/>
      <c r="AK310" s="113"/>
      <c r="AL310" s="114">
        <v>128.83000000000001</v>
      </c>
      <c r="AM310" s="115"/>
      <c r="AN310" s="115"/>
      <c r="AO310" s="115"/>
      <c r="AP310" s="115"/>
      <c r="AQ310" s="115"/>
      <c r="AR310" s="115"/>
      <c r="AS310" s="115"/>
      <c r="AT310" s="115"/>
      <c r="AU310" s="115"/>
      <c r="AV310" s="115"/>
      <c r="AW310" s="115"/>
      <c r="AX310" s="115"/>
      <c r="AY310" s="116"/>
    </row>
    <row r="311" spans="1:51" ht="29.4" customHeight="1">
      <c r="A311" s="120">
        <v>3</v>
      </c>
      <c r="B311" s="121"/>
      <c r="C311" s="122" t="s">
        <v>334</v>
      </c>
      <c r="D311" s="123"/>
      <c r="E311" s="123"/>
      <c r="F311" s="123"/>
      <c r="G311" s="123"/>
      <c r="H311" s="123"/>
      <c r="I311" s="123"/>
      <c r="J311" s="123"/>
      <c r="K311" s="123"/>
      <c r="L311" s="123"/>
      <c r="M311" s="124" t="s">
        <v>331</v>
      </c>
      <c r="N311" s="124"/>
      <c r="O311" s="124"/>
      <c r="P311" s="124"/>
      <c r="Q311" s="124"/>
      <c r="R311" s="124"/>
      <c r="S311" s="124"/>
      <c r="T311" s="112" t="s">
        <v>343</v>
      </c>
      <c r="U311" s="112"/>
      <c r="V311" s="112"/>
      <c r="W311" s="112"/>
      <c r="X311" s="112"/>
      <c r="Y311" s="112"/>
      <c r="Z311" s="112"/>
      <c r="AA311" s="112"/>
      <c r="AB311" s="112"/>
      <c r="AC311" s="112"/>
      <c r="AD311" s="112"/>
      <c r="AE311" s="112"/>
      <c r="AF311" s="112"/>
      <c r="AG311" s="112"/>
      <c r="AH311" s="112"/>
      <c r="AI311" s="112"/>
      <c r="AJ311" s="112"/>
      <c r="AK311" s="113"/>
      <c r="AL311" s="114">
        <v>104</v>
      </c>
      <c r="AM311" s="115"/>
      <c r="AN311" s="115"/>
      <c r="AO311" s="115"/>
      <c r="AP311" s="115"/>
      <c r="AQ311" s="115"/>
      <c r="AR311" s="115"/>
      <c r="AS311" s="115"/>
      <c r="AT311" s="115"/>
      <c r="AU311" s="115"/>
      <c r="AV311" s="115"/>
      <c r="AW311" s="115"/>
      <c r="AX311" s="115"/>
      <c r="AY311" s="116"/>
    </row>
    <row r="312" spans="1:51" ht="29.4" customHeight="1">
      <c r="A312" s="120">
        <v>4</v>
      </c>
      <c r="B312" s="121"/>
      <c r="C312" s="122" t="s">
        <v>335</v>
      </c>
      <c r="D312" s="123"/>
      <c r="E312" s="123"/>
      <c r="F312" s="123"/>
      <c r="G312" s="123"/>
      <c r="H312" s="123"/>
      <c r="I312" s="123"/>
      <c r="J312" s="123"/>
      <c r="K312" s="123"/>
      <c r="L312" s="123"/>
      <c r="M312" s="124" t="s">
        <v>331</v>
      </c>
      <c r="N312" s="124"/>
      <c r="O312" s="124"/>
      <c r="P312" s="124"/>
      <c r="Q312" s="124"/>
      <c r="R312" s="124"/>
      <c r="S312" s="124"/>
      <c r="T312" s="112" t="s">
        <v>344</v>
      </c>
      <c r="U312" s="112"/>
      <c r="V312" s="112"/>
      <c r="W312" s="112"/>
      <c r="X312" s="112"/>
      <c r="Y312" s="112"/>
      <c r="Z312" s="112"/>
      <c r="AA312" s="112"/>
      <c r="AB312" s="112"/>
      <c r="AC312" s="112"/>
      <c r="AD312" s="112"/>
      <c r="AE312" s="112"/>
      <c r="AF312" s="112"/>
      <c r="AG312" s="112"/>
      <c r="AH312" s="112"/>
      <c r="AI312" s="112"/>
      <c r="AJ312" s="112"/>
      <c r="AK312" s="113"/>
      <c r="AL312" s="114">
        <v>103.87</v>
      </c>
      <c r="AM312" s="115"/>
      <c r="AN312" s="115"/>
      <c r="AO312" s="115"/>
      <c r="AP312" s="115"/>
      <c r="AQ312" s="115"/>
      <c r="AR312" s="115"/>
      <c r="AS312" s="115"/>
      <c r="AT312" s="115"/>
      <c r="AU312" s="115"/>
      <c r="AV312" s="115"/>
      <c r="AW312" s="115"/>
      <c r="AX312" s="115"/>
      <c r="AY312" s="116"/>
    </row>
    <row r="313" spans="1:51" ht="29.4" customHeight="1">
      <c r="A313" s="120">
        <v>5</v>
      </c>
      <c r="B313" s="121"/>
      <c r="C313" s="122" t="s">
        <v>336</v>
      </c>
      <c r="D313" s="123"/>
      <c r="E313" s="123"/>
      <c r="F313" s="123"/>
      <c r="G313" s="123"/>
      <c r="H313" s="123"/>
      <c r="I313" s="123"/>
      <c r="J313" s="123"/>
      <c r="K313" s="123"/>
      <c r="L313" s="123"/>
      <c r="M313" s="124" t="s">
        <v>331</v>
      </c>
      <c r="N313" s="124"/>
      <c r="O313" s="124"/>
      <c r="P313" s="124"/>
      <c r="Q313" s="124"/>
      <c r="R313" s="124"/>
      <c r="S313" s="124"/>
      <c r="T313" s="112" t="s">
        <v>345</v>
      </c>
      <c r="U313" s="112"/>
      <c r="V313" s="112"/>
      <c r="W313" s="112"/>
      <c r="X313" s="112"/>
      <c r="Y313" s="112"/>
      <c r="Z313" s="112"/>
      <c r="AA313" s="112"/>
      <c r="AB313" s="112"/>
      <c r="AC313" s="112"/>
      <c r="AD313" s="112"/>
      <c r="AE313" s="112"/>
      <c r="AF313" s="112"/>
      <c r="AG313" s="112"/>
      <c r="AH313" s="112"/>
      <c r="AI313" s="112"/>
      <c r="AJ313" s="112"/>
      <c r="AK313" s="113"/>
      <c r="AL313" s="114">
        <v>91</v>
      </c>
      <c r="AM313" s="115"/>
      <c r="AN313" s="115"/>
      <c r="AO313" s="115"/>
      <c r="AP313" s="115"/>
      <c r="AQ313" s="115"/>
      <c r="AR313" s="115"/>
      <c r="AS313" s="115"/>
      <c r="AT313" s="115"/>
      <c r="AU313" s="115"/>
      <c r="AV313" s="115"/>
      <c r="AW313" s="115"/>
      <c r="AX313" s="115"/>
      <c r="AY313" s="116"/>
    </row>
    <row r="314" spans="1:51" ht="29.4" customHeight="1">
      <c r="A314" s="120">
        <v>6</v>
      </c>
      <c r="B314" s="121"/>
      <c r="C314" s="122" t="s">
        <v>337</v>
      </c>
      <c r="D314" s="123"/>
      <c r="E314" s="123"/>
      <c r="F314" s="123"/>
      <c r="G314" s="123"/>
      <c r="H314" s="123"/>
      <c r="I314" s="123"/>
      <c r="J314" s="123"/>
      <c r="K314" s="123"/>
      <c r="L314" s="123"/>
      <c r="M314" s="124" t="s">
        <v>331</v>
      </c>
      <c r="N314" s="124"/>
      <c r="O314" s="124"/>
      <c r="P314" s="124"/>
      <c r="Q314" s="124"/>
      <c r="R314" s="124"/>
      <c r="S314" s="124"/>
      <c r="T314" s="112" t="s">
        <v>346</v>
      </c>
      <c r="U314" s="112"/>
      <c r="V314" s="112"/>
      <c r="W314" s="112"/>
      <c r="X314" s="112"/>
      <c r="Y314" s="112"/>
      <c r="Z314" s="112"/>
      <c r="AA314" s="112"/>
      <c r="AB314" s="112"/>
      <c r="AC314" s="112"/>
      <c r="AD314" s="112"/>
      <c r="AE314" s="112"/>
      <c r="AF314" s="112"/>
      <c r="AG314" s="112"/>
      <c r="AH314" s="112"/>
      <c r="AI314" s="112"/>
      <c r="AJ314" s="112"/>
      <c r="AK314" s="113"/>
      <c r="AL314" s="114">
        <v>79.040000000000006</v>
      </c>
      <c r="AM314" s="115"/>
      <c r="AN314" s="115"/>
      <c r="AO314" s="115"/>
      <c r="AP314" s="115"/>
      <c r="AQ314" s="115"/>
      <c r="AR314" s="115"/>
      <c r="AS314" s="115"/>
      <c r="AT314" s="115"/>
      <c r="AU314" s="115"/>
      <c r="AV314" s="115"/>
      <c r="AW314" s="115"/>
      <c r="AX314" s="115"/>
      <c r="AY314" s="116"/>
    </row>
    <row r="315" spans="1:51" ht="29.4" customHeight="1">
      <c r="A315" s="120">
        <v>7</v>
      </c>
      <c r="B315" s="121"/>
      <c r="C315" s="122" t="s">
        <v>338</v>
      </c>
      <c r="D315" s="123"/>
      <c r="E315" s="123"/>
      <c r="F315" s="123"/>
      <c r="G315" s="123"/>
      <c r="H315" s="123"/>
      <c r="I315" s="123"/>
      <c r="J315" s="123"/>
      <c r="K315" s="123"/>
      <c r="L315" s="123"/>
      <c r="M315" s="124" t="s">
        <v>331</v>
      </c>
      <c r="N315" s="124"/>
      <c r="O315" s="124"/>
      <c r="P315" s="124"/>
      <c r="Q315" s="124"/>
      <c r="R315" s="124"/>
      <c r="S315" s="124"/>
      <c r="T315" s="112" t="s">
        <v>347</v>
      </c>
      <c r="U315" s="112"/>
      <c r="V315" s="112"/>
      <c r="W315" s="112"/>
      <c r="X315" s="112"/>
      <c r="Y315" s="112"/>
      <c r="Z315" s="112"/>
      <c r="AA315" s="112"/>
      <c r="AB315" s="112"/>
      <c r="AC315" s="112"/>
      <c r="AD315" s="112"/>
      <c r="AE315" s="112"/>
      <c r="AF315" s="112"/>
      <c r="AG315" s="112"/>
      <c r="AH315" s="112"/>
      <c r="AI315" s="112"/>
      <c r="AJ315" s="112"/>
      <c r="AK315" s="113"/>
      <c r="AL315" s="114">
        <v>71.5</v>
      </c>
      <c r="AM315" s="115"/>
      <c r="AN315" s="115"/>
      <c r="AO315" s="115"/>
      <c r="AP315" s="115"/>
      <c r="AQ315" s="115"/>
      <c r="AR315" s="115"/>
      <c r="AS315" s="115"/>
      <c r="AT315" s="115"/>
      <c r="AU315" s="115"/>
      <c r="AV315" s="115"/>
      <c r="AW315" s="115"/>
      <c r="AX315" s="115"/>
      <c r="AY315" s="116"/>
    </row>
    <row r="316" spans="1:51" ht="29.4" customHeight="1">
      <c r="A316" s="120">
        <v>8</v>
      </c>
      <c r="B316" s="121"/>
      <c r="C316" s="122" t="s">
        <v>339</v>
      </c>
      <c r="D316" s="123"/>
      <c r="E316" s="123"/>
      <c r="F316" s="123"/>
      <c r="G316" s="123"/>
      <c r="H316" s="123"/>
      <c r="I316" s="123"/>
      <c r="J316" s="123"/>
      <c r="K316" s="123"/>
      <c r="L316" s="123"/>
      <c r="M316" s="124" t="s">
        <v>331</v>
      </c>
      <c r="N316" s="124"/>
      <c r="O316" s="124"/>
      <c r="P316" s="124"/>
      <c r="Q316" s="124"/>
      <c r="R316" s="124"/>
      <c r="S316" s="124"/>
      <c r="T316" s="112" t="s">
        <v>348</v>
      </c>
      <c r="U316" s="112"/>
      <c r="V316" s="112"/>
      <c r="W316" s="112"/>
      <c r="X316" s="112"/>
      <c r="Y316" s="112"/>
      <c r="Z316" s="112"/>
      <c r="AA316" s="112"/>
      <c r="AB316" s="112"/>
      <c r="AC316" s="112"/>
      <c r="AD316" s="112"/>
      <c r="AE316" s="112"/>
      <c r="AF316" s="112"/>
      <c r="AG316" s="112"/>
      <c r="AH316" s="112"/>
      <c r="AI316" s="112"/>
      <c r="AJ316" s="112"/>
      <c r="AK316" s="113"/>
      <c r="AL316" s="114">
        <v>69.42</v>
      </c>
      <c r="AM316" s="115"/>
      <c r="AN316" s="115"/>
      <c r="AO316" s="115"/>
      <c r="AP316" s="115"/>
      <c r="AQ316" s="115"/>
      <c r="AR316" s="115"/>
      <c r="AS316" s="115"/>
      <c r="AT316" s="115"/>
      <c r="AU316" s="115"/>
      <c r="AV316" s="115"/>
      <c r="AW316" s="115"/>
      <c r="AX316" s="115"/>
      <c r="AY316" s="116"/>
    </row>
    <row r="317" spans="1:51" ht="29.4" customHeight="1">
      <c r="A317" s="120">
        <v>9</v>
      </c>
      <c r="B317" s="121"/>
      <c r="C317" s="122" t="s">
        <v>340</v>
      </c>
      <c r="D317" s="123"/>
      <c r="E317" s="123"/>
      <c r="F317" s="123"/>
      <c r="G317" s="123"/>
      <c r="H317" s="123"/>
      <c r="I317" s="123"/>
      <c r="J317" s="123"/>
      <c r="K317" s="123"/>
      <c r="L317" s="123"/>
      <c r="M317" s="124" t="s">
        <v>331</v>
      </c>
      <c r="N317" s="124"/>
      <c r="O317" s="124"/>
      <c r="P317" s="124"/>
      <c r="Q317" s="124"/>
      <c r="R317" s="124"/>
      <c r="S317" s="124"/>
      <c r="T317" s="112" t="s">
        <v>349</v>
      </c>
      <c r="U317" s="112"/>
      <c r="V317" s="112"/>
      <c r="W317" s="112"/>
      <c r="X317" s="112"/>
      <c r="Y317" s="112"/>
      <c r="Z317" s="112"/>
      <c r="AA317" s="112"/>
      <c r="AB317" s="112"/>
      <c r="AC317" s="112"/>
      <c r="AD317" s="112"/>
      <c r="AE317" s="112"/>
      <c r="AF317" s="112"/>
      <c r="AG317" s="112"/>
      <c r="AH317" s="112"/>
      <c r="AI317" s="112"/>
      <c r="AJ317" s="112"/>
      <c r="AK317" s="113"/>
      <c r="AL317" s="114">
        <v>65</v>
      </c>
      <c r="AM317" s="115"/>
      <c r="AN317" s="115"/>
      <c r="AO317" s="115"/>
      <c r="AP317" s="115"/>
      <c r="AQ317" s="115"/>
      <c r="AR317" s="115"/>
      <c r="AS317" s="115"/>
      <c r="AT317" s="115"/>
      <c r="AU317" s="115"/>
      <c r="AV317" s="115"/>
      <c r="AW317" s="115"/>
      <c r="AX317" s="115"/>
      <c r="AY317" s="116"/>
    </row>
    <row r="318" spans="1:51" ht="29.4" customHeight="1">
      <c r="A318" s="120">
        <v>10</v>
      </c>
      <c r="B318" s="121"/>
      <c r="C318" s="122" t="s">
        <v>341</v>
      </c>
      <c r="D318" s="123"/>
      <c r="E318" s="123"/>
      <c r="F318" s="123"/>
      <c r="G318" s="123"/>
      <c r="H318" s="123"/>
      <c r="I318" s="123"/>
      <c r="J318" s="123"/>
      <c r="K318" s="123"/>
      <c r="L318" s="123"/>
      <c r="M318" s="124" t="s">
        <v>331</v>
      </c>
      <c r="N318" s="124"/>
      <c r="O318" s="124"/>
      <c r="P318" s="124"/>
      <c r="Q318" s="124"/>
      <c r="R318" s="124"/>
      <c r="S318" s="124"/>
      <c r="T318" s="112" t="s">
        <v>350</v>
      </c>
      <c r="U318" s="112"/>
      <c r="V318" s="112"/>
      <c r="W318" s="112"/>
      <c r="X318" s="112"/>
      <c r="Y318" s="112"/>
      <c r="Z318" s="112"/>
      <c r="AA318" s="112"/>
      <c r="AB318" s="112"/>
      <c r="AC318" s="112"/>
      <c r="AD318" s="112"/>
      <c r="AE318" s="112"/>
      <c r="AF318" s="112"/>
      <c r="AG318" s="112"/>
      <c r="AH318" s="112"/>
      <c r="AI318" s="112"/>
      <c r="AJ318" s="112"/>
      <c r="AK318" s="113"/>
      <c r="AL318" s="114">
        <v>57.2</v>
      </c>
      <c r="AM318" s="115"/>
      <c r="AN318" s="115"/>
      <c r="AO318" s="115"/>
      <c r="AP318" s="115"/>
      <c r="AQ318" s="115"/>
      <c r="AR318" s="115"/>
      <c r="AS318" s="115"/>
      <c r="AT318" s="115"/>
      <c r="AU318" s="115"/>
      <c r="AV318" s="115"/>
      <c r="AW318" s="115"/>
      <c r="AX318" s="115"/>
      <c r="AY318" s="116"/>
    </row>
  </sheetData>
  <mergeCells count="1437">
    <mergeCell ref="A143:F146"/>
    <mergeCell ref="G143:AY143"/>
    <mergeCell ref="G144:AY144"/>
    <mergeCell ref="G145:AY145"/>
    <mergeCell ref="G146:AY146"/>
    <mergeCell ref="AF139:AI139"/>
    <mergeCell ref="AJ139:AM139"/>
    <mergeCell ref="AN139:AQ139"/>
    <mergeCell ref="AR139:AY139"/>
    <mergeCell ref="Y140:AA140"/>
    <mergeCell ref="AB140:AE140"/>
    <mergeCell ref="AF140:AI140"/>
    <mergeCell ref="AJ140:AM140"/>
    <mergeCell ref="AN140:AQ140"/>
    <mergeCell ref="AR140:AY140"/>
    <mergeCell ref="Y141:AA141"/>
    <mergeCell ref="AB141:AE141"/>
    <mergeCell ref="AF141:AI141"/>
    <mergeCell ref="AJ141:AM141"/>
    <mergeCell ref="AN141:AQ141"/>
    <mergeCell ref="AR141:AY141"/>
    <mergeCell ref="A142:F142"/>
    <mergeCell ref="G142:AY142"/>
    <mergeCell ref="AJ133:AM133"/>
    <mergeCell ref="AN133:AQ133"/>
    <mergeCell ref="AR133:AY133"/>
    <mergeCell ref="A134:F134"/>
    <mergeCell ref="G134:AY134"/>
    <mergeCell ref="G135:AY135"/>
    <mergeCell ref="A136:B136"/>
    <mergeCell ref="C136:F136"/>
    <mergeCell ref="G136:AY136"/>
    <mergeCell ref="A137:F141"/>
    <mergeCell ref="G137:O138"/>
    <mergeCell ref="P137:X138"/>
    <mergeCell ref="Y137:AA138"/>
    <mergeCell ref="AB137:AE138"/>
    <mergeCell ref="AF137:AI138"/>
    <mergeCell ref="AJ137:AM138"/>
    <mergeCell ref="AN137:AQ138"/>
    <mergeCell ref="AR137:AY137"/>
    <mergeCell ref="AR138:AU138"/>
    <mergeCell ref="AV138:AW138"/>
    <mergeCell ref="AX138:AY138"/>
    <mergeCell ref="G139:O141"/>
    <mergeCell ref="P139:X141"/>
    <mergeCell ref="Y139:AA139"/>
    <mergeCell ref="AB139:AE139"/>
    <mergeCell ref="A128:B128"/>
    <mergeCell ref="C128:F128"/>
    <mergeCell ref="G128:AY128"/>
    <mergeCell ref="A129:F133"/>
    <mergeCell ref="G129:O130"/>
    <mergeCell ref="P129:X130"/>
    <mergeCell ref="Y129:AA130"/>
    <mergeCell ref="AB129:AE130"/>
    <mergeCell ref="AF129:AI130"/>
    <mergeCell ref="AJ129:AM130"/>
    <mergeCell ref="AN129:AQ130"/>
    <mergeCell ref="AR129:AY129"/>
    <mergeCell ref="AR130:AU130"/>
    <mergeCell ref="AV130:AW130"/>
    <mergeCell ref="AX130:AY130"/>
    <mergeCell ref="G131:O133"/>
    <mergeCell ref="P131:X133"/>
    <mergeCell ref="Y131:AA131"/>
    <mergeCell ref="AB131:AE131"/>
    <mergeCell ref="AF131:AI131"/>
    <mergeCell ref="AJ131:AM131"/>
    <mergeCell ref="AN131:AQ131"/>
    <mergeCell ref="AR131:AY131"/>
    <mergeCell ref="Y132:AA132"/>
    <mergeCell ref="AB132:AE132"/>
    <mergeCell ref="AF132:AI132"/>
    <mergeCell ref="AJ132:AM132"/>
    <mergeCell ref="AN132:AQ132"/>
    <mergeCell ref="AR132:AY132"/>
    <mergeCell ref="Y133:AA133"/>
    <mergeCell ref="AB133:AE133"/>
    <mergeCell ref="AF133:AI133"/>
    <mergeCell ref="A122:F122"/>
    <mergeCell ref="G122:AY122"/>
    <mergeCell ref="A123:F123"/>
    <mergeCell ref="A124:F126"/>
    <mergeCell ref="G124:O124"/>
    <mergeCell ref="P124:X124"/>
    <mergeCell ref="Y124:AA124"/>
    <mergeCell ref="AB124:AE124"/>
    <mergeCell ref="AF124:AI124"/>
    <mergeCell ref="AJ124:AM124"/>
    <mergeCell ref="AN124:AQ124"/>
    <mergeCell ref="AR124:AU124"/>
    <mergeCell ref="AV124:AY124"/>
    <mergeCell ref="G125:O126"/>
    <mergeCell ref="P125:X126"/>
    <mergeCell ref="Y125:AA125"/>
    <mergeCell ref="AB125:AE125"/>
    <mergeCell ref="AF125:AI125"/>
    <mergeCell ref="AJ125:AM125"/>
    <mergeCell ref="AN125:AQ125"/>
    <mergeCell ref="AR125:AU125"/>
    <mergeCell ref="AV125:AY125"/>
    <mergeCell ref="Y126:AA126"/>
    <mergeCell ref="AB126:AE126"/>
    <mergeCell ref="AF126:AI126"/>
    <mergeCell ref="AJ126:AM126"/>
    <mergeCell ref="AN126:AQ126"/>
    <mergeCell ref="AR126:AU126"/>
    <mergeCell ref="AV126:AY126"/>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0:F80"/>
    <mergeCell ref="G80:K80"/>
    <mergeCell ref="L80:Q80"/>
    <mergeCell ref="R80:V80"/>
    <mergeCell ref="W80:AK80"/>
    <mergeCell ref="AL80:AR80"/>
    <mergeCell ref="AS80:AY80"/>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2"/>
    <mergeCell ref="G72:K72"/>
    <mergeCell ref="L72:Q72"/>
    <mergeCell ref="R72:V72"/>
    <mergeCell ref="W72:AK72"/>
    <mergeCell ref="AL72:AR72"/>
    <mergeCell ref="AS72:AY72"/>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A68:F68"/>
    <mergeCell ref="G68:K68"/>
    <mergeCell ref="L68:Q68"/>
    <mergeCell ref="R68:V68"/>
    <mergeCell ref="W68:AK68"/>
    <mergeCell ref="AL68:AR68"/>
    <mergeCell ref="AS68:AY68"/>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64:F64"/>
    <mergeCell ref="G64:K64"/>
    <mergeCell ref="L64:Q64"/>
    <mergeCell ref="R64:V64"/>
    <mergeCell ref="W64:AK64"/>
    <mergeCell ref="AL64:AR64"/>
    <mergeCell ref="AS64:AY64"/>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6:F76"/>
    <mergeCell ref="G76:K76"/>
    <mergeCell ref="L76:Q76"/>
    <mergeCell ref="R76:V76"/>
    <mergeCell ref="W76:AK76"/>
    <mergeCell ref="AL76:AR76"/>
    <mergeCell ref="AS76:AY76"/>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G16:AY16"/>
    <mergeCell ref="AG17:AY19"/>
    <mergeCell ref="G16:N19"/>
    <mergeCell ref="A16:F20"/>
    <mergeCell ref="P16:AF16"/>
    <mergeCell ref="P17:AF17"/>
    <mergeCell ref="P18:AF18"/>
    <mergeCell ref="A10:F10"/>
    <mergeCell ref="G10:AY10"/>
    <mergeCell ref="A14:F14"/>
    <mergeCell ref="G14:AY14"/>
    <mergeCell ref="A224:AY224"/>
    <mergeCell ref="A225:AY225"/>
    <mergeCell ref="A226:AY226"/>
    <mergeCell ref="A228:AY228"/>
    <mergeCell ref="A227:AY227"/>
    <mergeCell ref="A229:AY229"/>
    <mergeCell ref="G90:AY90"/>
    <mergeCell ref="A202:F207"/>
    <mergeCell ref="G202:N207"/>
    <mergeCell ref="U202:AY202"/>
    <mergeCell ref="A217:F217"/>
    <mergeCell ref="G217:AY217"/>
    <mergeCell ref="A208:F214"/>
    <mergeCell ref="G208:T208"/>
    <mergeCell ref="U208:W208"/>
    <mergeCell ref="X208:AY208"/>
    <mergeCell ref="G209:T209"/>
    <mergeCell ref="U209:W209"/>
    <mergeCell ref="X209:AY212"/>
    <mergeCell ref="G210:T210"/>
    <mergeCell ref="U210:W210"/>
    <mergeCell ref="A81:F83"/>
    <mergeCell ref="G211:T211"/>
    <mergeCell ref="U211:W211"/>
    <mergeCell ref="G212:T212"/>
    <mergeCell ref="U212:W212"/>
    <mergeCell ref="G213:N213"/>
    <mergeCell ref="O213:AY213"/>
    <mergeCell ref="G214:N214"/>
    <mergeCell ref="O214:AY214"/>
    <mergeCell ref="A215:F216"/>
    <mergeCell ref="G215:N215"/>
    <mergeCell ref="O215:AY215"/>
    <mergeCell ref="G216:N216"/>
    <mergeCell ref="O216:AY216"/>
    <mergeCell ref="P19:AF19"/>
    <mergeCell ref="G194:Q194"/>
    <mergeCell ref="R194:AB194"/>
    <mergeCell ref="AC194:AM194"/>
    <mergeCell ref="AN194:AY194"/>
    <mergeCell ref="G195:Q195"/>
    <mergeCell ref="R195:AB195"/>
    <mergeCell ref="AC195:AM195"/>
    <mergeCell ref="AN195:AY195"/>
    <mergeCell ref="G196:AY196"/>
    <mergeCell ref="G197:AY197"/>
    <mergeCell ref="U207:W207"/>
    <mergeCell ref="X207:AY207"/>
    <mergeCell ref="G20:N20"/>
    <mergeCell ref="O20:AY20"/>
    <mergeCell ref="W82:AD82"/>
    <mergeCell ref="AH150:AP150"/>
    <mergeCell ref="AQ150:AY150"/>
    <mergeCell ref="A164:F166"/>
    <mergeCell ref="G164:N164"/>
    <mergeCell ref="O164:W164"/>
    <mergeCell ref="X164:AG164"/>
    <mergeCell ref="AH164:AP164"/>
    <mergeCell ref="AQ164:AY164"/>
    <mergeCell ref="G165:N165"/>
    <mergeCell ref="O165:W165"/>
    <mergeCell ref="X165:AG165"/>
    <mergeCell ref="AH165:AP165"/>
    <mergeCell ref="AQ165:AY165"/>
    <mergeCell ref="G166:N166"/>
    <mergeCell ref="O166:W166"/>
    <mergeCell ref="X166:AG166"/>
    <mergeCell ref="AH166:AP166"/>
    <mergeCell ref="AQ166:AY166"/>
    <mergeCell ref="G94:AY94"/>
    <mergeCell ref="G95:AY95"/>
    <mergeCell ref="A147:F163"/>
    <mergeCell ref="G147:N147"/>
    <mergeCell ref="O147:W147"/>
    <mergeCell ref="X147:AG147"/>
    <mergeCell ref="AH147:AP147"/>
    <mergeCell ref="AQ147:AY147"/>
    <mergeCell ref="G106:O108"/>
    <mergeCell ref="P106:X108"/>
    <mergeCell ref="Y106:AA106"/>
    <mergeCell ref="AF106:AI106"/>
    <mergeCell ref="AJ106:AM106"/>
    <mergeCell ref="AN106:AQ106"/>
    <mergeCell ref="AR106:AY106"/>
    <mergeCell ref="Y107:AA107"/>
    <mergeCell ref="AQ151:AY151"/>
    <mergeCell ref="AQ148:AY148"/>
    <mergeCell ref="G149:H155"/>
    <mergeCell ref="I149:N149"/>
    <mergeCell ref="O149:W149"/>
    <mergeCell ref="X149:AG149"/>
    <mergeCell ref="AH149:AP149"/>
    <mergeCell ref="AQ149:AY149"/>
    <mergeCell ref="I150:N150"/>
    <mergeCell ref="O150:W150"/>
    <mergeCell ref="X150:AG150"/>
    <mergeCell ref="G148:N148"/>
    <mergeCell ref="L24:Q24"/>
    <mergeCell ref="R24:V24"/>
    <mergeCell ref="W24:AK24"/>
    <mergeCell ref="AL24:AR24"/>
    <mergeCell ref="AS24:AY24"/>
    <mergeCell ref="I151:N151"/>
    <mergeCell ref="O151:W151"/>
    <mergeCell ref="G88:AY88"/>
    <mergeCell ref="G91:AY91"/>
    <mergeCell ref="G93:AY93"/>
    <mergeCell ref="G92:AY92"/>
    <mergeCell ref="G87:AY87"/>
    <mergeCell ref="AS83:AY83"/>
    <mergeCell ref="G24:K24"/>
    <mergeCell ref="O148:W148"/>
    <mergeCell ref="X148:AG148"/>
    <mergeCell ref="AH148:AP148"/>
    <mergeCell ref="AL85:AR85"/>
    <mergeCell ref="AS85:AY85"/>
    <mergeCell ref="G127:AY127"/>
    <mergeCell ref="AA5:AF5"/>
    <mergeCell ref="AG5:AY5"/>
    <mergeCell ref="A6:F6"/>
    <mergeCell ref="G6:Z6"/>
    <mergeCell ref="AA6:AF6"/>
    <mergeCell ref="AG6:AY6"/>
    <mergeCell ref="G100:O101"/>
    <mergeCell ref="P100:X101"/>
    <mergeCell ref="Y100:AA100"/>
    <mergeCell ref="AF100:AI100"/>
    <mergeCell ref="AJ100:AM100"/>
    <mergeCell ref="AN100:AQ100"/>
    <mergeCell ref="A87:F95"/>
    <mergeCell ref="G89:AY89"/>
    <mergeCell ref="A218:F219"/>
    <mergeCell ref="G218:N218"/>
    <mergeCell ref="O218:AY218"/>
    <mergeCell ref="G219:N219"/>
    <mergeCell ref="O219:AY219"/>
    <mergeCell ref="O202:Q203"/>
    <mergeCell ref="R202:T202"/>
    <mergeCell ref="R203:T203"/>
    <mergeCell ref="U203:AY203"/>
    <mergeCell ref="O204:T207"/>
    <mergeCell ref="U204:W204"/>
    <mergeCell ref="X204:AY204"/>
    <mergeCell ref="U205:W205"/>
    <mergeCell ref="X205:AY205"/>
    <mergeCell ref="U206:W206"/>
    <mergeCell ref="X206:AY206"/>
    <mergeCell ref="G81:N82"/>
    <mergeCell ref="O81:V82"/>
    <mergeCell ref="A85:F86"/>
    <mergeCell ref="A15:F15"/>
    <mergeCell ref="G15:AY15"/>
    <mergeCell ref="Y99:AA99"/>
    <mergeCell ref="AF99:AI99"/>
    <mergeCell ref="AJ99:AM99"/>
    <mergeCell ref="AN99:AQ99"/>
    <mergeCell ref="AR99:AU99"/>
    <mergeCell ref="AV99:AY99"/>
    <mergeCell ref="A230:F230"/>
    <mergeCell ref="G230:AY230"/>
    <mergeCell ref="AR100:AU100"/>
    <mergeCell ref="AV100:AY100"/>
    <mergeCell ref="Y101:AA101"/>
    <mergeCell ref="AE82:AK82"/>
    <mergeCell ref="G83:N83"/>
    <mergeCell ref="O83:V83"/>
    <mergeCell ref="W83:AD83"/>
    <mergeCell ref="AE83:AK83"/>
    <mergeCell ref="AL83:AR83"/>
    <mergeCell ref="AE81:AK81"/>
    <mergeCell ref="AL81:AR82"/>
    <mergeCell ref="G85:N85"/>
    <mergeCell ref="O85:AK85"/>
    <mergeCell ref="X151:AG151"/>
    <mergeCell ref="W81:AD81"/>
    <mergeCell ref="A167:F175"/>
    <mergeCell ref="G167:K168"/>
    <mergeCell ref="L167:N168"/>
    <mergeCell ref="O167:U168"/>
    <mergeCell ref="V167:AY167"/>
    <mergeCell ref="V168:AA16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86:N86"/>
    <mergeCell ref="O86:AY86"/>
    <mergeCell ref="AS81:AY82"/>
    <mergeCell ref="AF101:AI101"/>
    <mergeCell ref="AJ101:AM101"/>
    <mergeCell ref="G97:AY97"/>
    <mergeCell ref="G109:AY109"/>
    <mergeCell ref="G110:AY110"/>
    <mergeCell ref="AH158:AP158"/>
    <mergeCell ref="AQ158:AY158"/>
    <mergeCell ref="I154:N154"/>
    <mergeCell ref="O154:W154"/>
    <mergeCell ref="X154:AG154"/>
    <mergeCell ref="AH154:AP154"/>
    <mergeCell ref="AQ154:AY154"/>
    <mergeCell ref="I155:N155"/>
    <mergeCell ref="O155:W155"/>
    <mergeCell ref="X155:AG155"/>
    <mergeCell ref="AH155:AP155"/>
    <mergeCell ref="AQ155:AY155"/>
    <mergeCell ref="I152:N152"/>
    <mergeCell ref="AQ152:AY152"/>
    <mergeCell ref="I153:N153"/>
    <mergeCell ref="O153:W153"/>
    <mergeCell ref="X153:AG153"/>
    <mergeCell ref="AH153:AP153"/>
    <mergeCell ref="AQ153:AY153"/>
    <mergeCell ref="O157:W157"/>
    <mergeCell ref="X157:AG157"/>
    <mergeCell ref="AH157:AP157"/>
    <mergeCell ref="O152:W152"/>
    <mergeCell ref="AH151:AP151"/>
    <mergeCell ref="X152:AG152"/>
    <mergeCell ref="AH152:AP152"/>
    <mergeCell ref="G161:N161"/>
    <mergeCell ref="O161:W161"/>
    <mergeCell ref="X161:AG161"/>
    <mergeCell ref="AH161:AP161"/>
    <mergeCell ref="AQ161:AY161"/>
    <mergeCell ref="G162:N162"/>
    <mergeCell ref="AT169:AU169"/>
    <mergeCell ref="AW169:AY169"/>
    <mergeCell ref="L170:N170"/>
    <mergeCell ref="O170:P170"/>
    <mergeCell ref="R170:U170"/>
    <mergeCell ref="V170:AA170"/>
    <mergeCell ref="AB170:AG170"/>
    <mergeCell ref="AH170:AM170"/>
    <mergeCell ref="AN170:AS170"/>
    <mergeCell ref="AT170:AY170"/>
    <mergeCell ref="AH162:AP162"/>
    <mergeCell ref="AQ162:AY162"/>
    <mergeCell ref="AQ157:AY157"/>
    <mergeCell ref="I160:N160"/>
    <mergeCell ref="O160:W160"/>
    <mergeCell ref="X160:AG160"/>
    <mergeCell ref="I159:N159"/>
    <mergeCell ref="O159:W159"/>
    <mergeCell ref="X159:AG159"/>
    <mergeCell ref="AH159:AP159"/>
    <mergeCell ref="AQ159:AY159"/>
    <mergeCell ref="G169:K170"/>
    <mergeCell ref="L169:N169"/>
    <mergeCell ref="O169:P169"/>
    <mergeCell ref="R169:U169"/>
    <mergeCell ref="V169:W169"/>
    <mergeCell ref="Y169:AA169"/>
    <mergeCell ref="O162:W162"/>
    <mergeCell ref="X162:AG162"/>
    <mergeCell ref="G163:H163"/>
    <mergeCell ref="I163:N163"/>
    <mergeCell ref="O163:W163"/>
    <mergeCell ref="X163:AG163"/>
    <mergeCell ref="AH163:AP163"/>
    <mergeCell ref="AQ163:AY163"/>
    <mergeCell ref="AH160:AP160"/>
    <mergeCell ref="AQ160:AY160"/>
    <mergeCell ref="G156:H160"/>
    <mergeCell ref="I156:N156"/>
    <mergeCell ref="O156:W156"/>
    <mergeCell ref="X156:AG156"/>
    <mergeCell ref="AH156:AP156"/>
    <mergeCell ref="AQ156:AY156"/>
    <mergeCell ref="I157:N157"/>
    <mergeCell ref="AN169:AO169"/>
    <mergeCell ref="I158:N158"/>
    <mergeCell ref="O158:W158"/>
    <mergeCell ref="X158:AG158"/>
    <mergeCell ref="AB168:AG168"/>
    <mergeCell ref="AH168:AM168"/>
    <mergeCell ref="AN168:AS168"/>
    <mergeCell ref="AT168:AY168"/>
    <mergeCell ref="AB169:AC169"/>
    <mergeCell ref="AE169:AG169"/>
    <mergeCell ref="AH169:AI169"/>
    <mergeCell ref="AK169:AM169"/>
    <mergeCell ref="L172:N172"/>
    <mergeCell ref="O172:P172"/>
    <mergeCell ref="R172:U172"/>
    <mergeCell ref="V172:AA172"/>
    <mergeCell ref="AB172:AG172"/>
    <mergeCell ref="AH172:AM172"/>
    <mergeCell ref="AN172:AS172"/>
    <mergeCell ref="AT172:AY172"/>
    <mergeCell ref="AE171:AG171"/>
    <mergeCell ref="AH171:AI171"/>
    <mergeCell ref="AK171:AM171"/>
    <mergeCell ref="AN171:AO171"/>
    <mergeCell ref="AQ171:AS171"/>
    <mergeCell ref="AT171:AU171"/>
    <mergeCell ref="G171:K172"/>
    <mergeCell ref="O171:P171"/>
    <mergeCell ref="R171:U171"/>
    <mergeCell ref="V171:AA171"/>
    <mergeCell ref="AB171:AC171"/>
    <mergeCell ref="L171:N171"/>
    <mergeCell ref="AW171:AY171"/>
    <mergeCell ref="AQ169:AS169"/>
    <mergeCell ref="G180:K180"/>
    <mergeCell ref="L180:N180"/>
    <mergeCell ref="AH173:AI173"/>
    <mergeCell ref="AK173:AM173"/>
    <mergeCell ref="AN173:AO173"/>
    <mergeCell ref="AQ173:AS173"/>
    <mergeCell ref="AT173:AU173"/>
    <mergeCell ref="AW173:AY173"/>
    <mergeCell ref="G173:K174"/>
    <mergeCell ref="L173:N173"/>
    <mergeCell ref="O173:P173"/>
    <mergeCell ref="R173:U173"/>
    <mergeCell ref="V173:AA173"/>
    <mergeCell ref="AB173:AG173"/>
    <mergeCell ref="L174:N174"/>
    <mergeCell ref="O174:P174"/>
    <mergeCell ref="R174:U174"/>
    <mergeCell ref="V174:AA174"/>
    <mergeCell ref="X176:AG176"/>
    <mergeCell ref="AB174:AG174"/>
    <mergeCell ref="AH174:AM174"/>
    <mergeCell ref="AN174:AS174"/>
    <mergeCell ref="AT174:AY174"/>
    <mergeCell ref="G175:K175"/>
    <mergeCell ref="L175:N175"/>
    <mergeCell ref="O175:P175"/>
    <mergeCell ref="R175:U175"/>
    <mergeCell ref="V175:AA175"/>
    <mergeCell ref="AB175:AG175"/>
    <mergeCell ref="AQ177:AY177"/>
    <mergeCell ref="L178:N178"/>
    <mergeCell ref="O178:Q178"/>
    <mergeCell ref="S178:W178"/>
    <mergeCell ref="X178:Z178"/>
    <mergeCell ref="AB178:AG178"/>
    <mergeCell ref="AH178:AJ178"/>
    <mergeCell ref="AL178:AP178"/>
    <mergeCell ref="AQ178:AS178"/>
    <mergeCell ref="AU178:AY178"/>
    <mergeCell ref="AH176:AP176"/>
    <mergeCell ref="AQ176:AY176"/>
    <mergeCell ref="G179:K179"/>
    <mergeCell ref="L179:N179"/>
    <mergeCell ref="O179:Q179"/>
    <mergeCell ref="S179:W179"/>
    <mergeCell ref="AH175:AM175"/>
    <mergeCell ref="AN175:AO175"/>
    <mergeCell ref="AQ175:AS175"/>
    <mergeCell ref="AT175:AU175"/>
    <mergeCell ref="AW175:AY175"/>
    <mergeCell ref="X179:Z179"/>
    <mergeCell ref="AB179:AG179"/>
    <mergeCell ref="AH179:AJ179"/>
    <mergeCell ref="A182:F187"/>
    <mergeCell ref="G182:K182"/>
    <mergeCell ref="L182:N182"/>
    <mergeCell ref="O182:W182"/>
    <mergeCell ref="X182:AG182"/>
    <mergeCell ref="AH182:AP182"/>
    <mergeCell ref="AL185:AP185"/>
    <mergeCell ref="AQ185:AS185"/>
    <mergeCell ref="AU185:AY185"/>
    <mergeCell ref="G186:K186"/>
    <mergeCell ref="L186:N186"/>
    <mergeCell ref="O186:Q186"/>
    <mergeCell ref="S186:W186"/>
    <mergeCell ref="X186:Z186"/>
    <mergeCell ref="AB186:AG186"/>
    <mergeCell ref="AH186:AJ186"/>
    <mergeCell ref="G177:K178"/>
    <mergeCell ref="L177:N177"/>
    <mergeCell ref="O177:Q177"/>
    <mergeCell ref="A176:F181"/>
    <mergeCell ref="G176:K176"/>
    <mergeCell ref="L176:N176"/>
    <mergeCell ref="O176:W176"/>
    <mergeCell ref="S177:W177"/>
    <mergeCell ref="X177:Z177"/>
    <mergeCell ref="AB177:AG177"/>
    <mergeCell ref="AH177:AJ177"/>
    <mergeCell ref="AL177:AP177"/>
    <mergeCell ref="AH180:AJ180"/>
    <mergeCell ref="AL180:AP180"/>
    <mergeCell ref="AQ180:AS180"/>
    <mergeCell ref="AU180:AY180"/>
    <mergeCell ref="G181:K181"/>
    <mergeCell ref="L181:N181"/>
    <mergeCell ref="O181:Q181"/>
    <mergeCell ref="S181:W181"/>
    <mergeCell ref="AL187:AP187"/>
    <mergeCell ref="AQ187:AS187"/>
    <mergeCell ref="AU187:AY187"/>
    <mergeCell ref="AL186:AP186"/>
    <mergeCell ref="AQ186:AS186"/>
    <mergeCell ref="AU186:AY186"/>
    <mergeCell ref="G187:K187"/>
    <mergeCell ref="L187:N187"/>
    <mergeCell ref="O187:Q187"/>
    <mergeCell ref="S187:W187"/>
    <mergeCell ref="X187:Z187"/>
    <mergeCell ref="AB187:AG187"/>
    <mergeCell ref="AH187:AJ187"/>
    <mergeCell ref="AQ182:AY182"/>
    <mergeCell ref="G183:K184"/>
    <mergeCell ref="L183:N183"/>
    <mergeCell ref="O183:Q183"/>
    <mergeCell ref="AH181:AJ181"/>
    <mergeCell ref="AL181:AP181"/>
    <mergeCell ref="AQ181:AS181"/>
    <mergeCell ref="AU181:AY181"/>
    <mergeCell ref="X181:Z181"/>
    <mergeCell ref="AB181:AG181"/>
    <mergeCell ref="G185:K185"/>
    <mergeCell ref="S183:W183"/>
    <mergeCell ref="X183:Z183"/>
    <mergeCell ref="AB183:AG183"/>
    <mergeCell ref="AH183:AJ183"/>
    <mergeCell ref="O180:Q180"/>
    <mergeCell ref="S180:W180"/>
    <mergeCell ref="X180:Z180"/>
    <mergeCell ref="AB180:AG180"/>
    <mergeCell ref="AL179:AP179"/>
    <mergeCell ref="AQ179:AS179"/>
    <mergeCell ref="AU179:AY179"/>
    <mergeCell ref="AL184:AP184"/>
    <mergeCell ref="AQ184:AS184"/>
    <mergeCell ref="AU184:AY184"/>
    <mergeCell ref="L185:N185"/>
    <mergeCell ref="O185:Q185"/>
    <mergeCell ref="S185:W185"/>
    <mergeCell ref="X185:Z185"/>
    <mergeCell ref="AB185:AG185"/>
    <mergeCell ref="AH185:AJ185"/>
    <mergeCell ref="L184:N184"/>
    <mergeCell ref="O184:Q184"/>
    <mergeCell ref="S184:W184"/>
    <mergeCell ref="X184:Z184"/>
    <mergeCell ref="AB184:AG184"/>
    <mergeCell ref="AH184:AJ184"/>
    <mergeCell ref="AL183:AP183"/>
    <mergeCell ref="AQ183:AY183"/>
    <mergeCell ref="AL191:AP191"/>
    <mergeCell ref="G189:K190"/>
    <mergeCell ref="L189:N189"/>
    <mergeCell ref="O189:Q189"/>
    <mergeCell ref="S189:W189"/>
    <mergeCell ref="X189:Z189"/>
    <mergeCell ref="AB189:AG189"/>
    <mergeCell ref="AH189:AJ189"/>
    <mergeCell ref="AL189:AP189"/>
    <mergeCell ref="AQ189:AY189"/>
    <mergeCell ref="L190:N190"/>
    <mergeCell ref="O190:Q190"/>
    <mergeCell ref="S190:W190"/>
    <mergeCell ref="X190:Z190"/>
    <mergeCell ref="AB190:AG190"/>
    <mergeCell ref="AH190:AJ190"/>
    <mergeCell ref="AL190:AP190"/>
    <mergeCell ref="O191:Q191"/>
    <mergeCell ref="S191:W191"/>
    <mergeCell ref="X191:Z191"/>
    <mergeCell ref="AB191:AG191"/>
    <mergeCell ref="AH191:AJ191"/>
    <mergeCell ref="A232:F243"/>
    <mergeCell ref="A244:F265"/>
    <mergeCell ref="G244:AC244"/>
    <mergeCell ref="AD244:AY244"/>
    <mergeCell ref="G245:K245"/>
    <mergeCell ref="L245:X245"/>
    <mergeCell ref="Y245:AC245"/>
    <mergeCell ref="AD245:AH245"/>
    <mergeCell ref="AI245:AU245"/>
    <mergeCell ref="AV245:AY245"/>
    <mergeCell ref="A231:F231"/>
    <mergeCell ref="G231:AY231"/>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5:AC255"/>
    <mergeCell ref="AD255:AY255"/>
    <mergeCell ref="G256:K256"/>
    <mergeCell ref="L256:X256"/>
    <mergeCell ref="Y256:AC256"/>
    <mergeCell ref="AD256:AH256"/>
    <mergeCell ref="AI256:AU256"/>
    <mergeCell ref="AV256:AY256"/>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5:K265"/>
    <mergeCell ref="L265:X265"/>
    <mergeCell ref="Y265:AC265"/>
    <mergeCell ref="AD265:AH265"/>
    <mergeCell ref="AI265:AU265"/>
    <mergeCell ref="AV265:AY265"/>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9:B279"/>
    <mergeCell ref="C279:L279"/>
    <mergeCell ref="M279:S279"/>
    <mergeCell ref="T279:AK279"/>
    <mergeCell ref="AL279:AY279"/>
    <mergeCell ref="A281:B281"/>
    <mergeCell ref="C281:L281"/>
    <mergeCell ref="M281:S281"/>
    <mergeCell ref="T281:AK281"/>
    <mergeCell ref="AL281:AY281"/>
    <mergeCell ref="A277:B277"/>
    <mergeCell ref="C277:L277"/>
    <mergeCell ref="M277:S277"/>
    <mergeCell ref="T277:AK277"/>
    <mergeCell ref="AL277:AY277"/>
    <mergeCell ref="A278:B278"/>
    <mergeCell ref="C278:L278"/>
    <mergeCell ref="M278:S278"/>
    <mergeCell ref="T278:AK278"/>
    <mergeCell ref="AL278:AY278"/>
    <mergeCell ref="A298:B298"/>
    <mergeCell ref="C298:L298"/>
    <mergeCell ref="M298:S298"/>
    <mergeCell ref="T298:AK298"/>
    <mergeCell ref="AL298:AY298"/>
    <mergeCell ref="A299:B299"/>
    <mergeCell ref="C299:L299"/>
    <mergeCell ref="M299:S299"/>
    <mergeCell ref="T299:AK299"/>
    <mergeCell ref="AL299:AY299"/>
    <mergeCell ref="A282:B282"/>
    <mergeCell ref="C282:L282"/>
    <mergeCell ref="M282:S282"/>
    <mergeCell ref="T282:AK282"/>
    <mergeCell ref="AL282:AY282"/>
    <mergeCell ref="A297:B297"/>
    <mergeCell ref="C297:L297"/>
    <mergeCell ref="M297:S297"/>
    <mergeCell ref="T297:AK297"/>
    <mergeCell ref="AL297:AY297"/>
    <mergeCell ref="A283:B283"/>
    <mergeCell ref="A284:B284"/>
    <mergeCell ref="A285:B285"/>
    <mergeCell ref="A286:B286"/>
    <mergeCell ref="A287:B287"/>
    <mergeCell ref="A288:B288"/>
    <mergeCell ref="A289:B289"/>
    <mergeCell ref="A290:B290"/>
    <mergeCell ref="A292:B292"/>
    <mergeCell ref="A293:B293"/>
    <mergeCell ref="A294:B294"/>
    <mergeCell ref="A295:B29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308:B308"/>
    <mergeCell ref="C308:L308"/>
    <mergeCell ref="M308:S308"/>
    <mergeCell ref="T308:AK308"/>
    <mergeCell ref="AL308:AY308"/>
    <mergeCell ref="A309:B309"/>
    <mergeCell ref="C309:L309"/>
    <mergeCell ref="M309:S309"/>
    <mergeCell ref="T309:AK309"/>
    <mergeCell ref="AL309:AY309"/>
    <mergeCell ref="A304:B304"/>
    <mergeCell ref="C304:L304"/>
    <mergeCell ref="M304:S304"/>
    <mergeCell ref="T304:AK304"/>
    <mergeCell ref="AL304:AY304"/>
    <mergeCell ref="A306:B306"/>
    <mergeCell ref="C306:L306"/>
    <mergeCell ref="M306:S306"/>
    <mergeCell ref="T306:AK306"/>
    <mergeCell ref="AL306:AY306"/>
    <mergeCell ref="A305:B305"/>
    <mergeCell ref="C305:L305"/>
    <mergeCell ref="M305:S305"/>
    <mergeCell ref="T305:AK305"/>
    <mergeCell ref="AL305:AY30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8:B318"/>
    <mergeCell ref="C318:L318"/>
    <mergeCell ref="M318:S318"/>
    <mergeCell ref="T318:AK318"/>
    <mergeCell ref="AL318:AY318"/>
    <mergeCell ref="A194:F201"/>
    <mergeCell ref="A8:F8"/>
    <mergeCell ref="G8:Z8"/>
    <mergeCell ref="AA7:AF8"/>
    <mergeCell ref="AG7:AY8"/>
    <mergeCell ref="A24:F24"/>
    <mergeCell ref="A84:F84"/>
    <mergeCell ref="G84:K84"/>
    <mergeCell ref="L84:Q84"/>
    <mergeCell ref="R84:V84"/>
    <mergeCell ref="W84:AK84"/>
    <mergeCell ref="AL84:AR84"/>
    <mergeCell ref="AS84:AY84"/>
    <mergeCell ref="A97:F97"/>
    <mergeCell ref="A98:F98"/>
    <mergeCell ref="A99:F101"/>
    <mergeCell ref="G99:O99"/>
    <mergeCell ref="P99:X99"/>
    <mergeCell ref="AQ193:AS193"/>
    <mergeCell ref="AU193:AY193"/>
    <mergeCell ref="A188:F193"/>
    <mergeCell ref="G188:K188"/>
    <mergeCell ref="L188:N188"/>
    <mergeCell ref="O188:W188"/>
    <mergeCell ref="X188:AG188"/>
    <mergeCell ref="AH188:AP188"/>
    <mergeCell ref="AQ188:AY188"/>
    <mergeCell ref="A103:B103"/>
    <mergeCell ref="C103:F103"/>
    <mergeCell ref="A104:F108"/>
    <mergeCell ref="G104:O105"/>
    <mergeCell ref="AQ192:AS192"/>
    <mergeCell ref="G201:AY201"/>
    <mergeCell ref="AU192:AY192"/>
    <mergeCell ref="G193:K193"/>
    <mergeCell ref="L193:N193"/>
    <mergeCell ref="O193:Q193"/>
    <mergeCell ref="S193:W193"/>
    <mergeCell ref="X193:Z193"/>
    <mergeCell ref="AB193:AG193"/>
    <mergeCell ref="AH193:AJ193"/>
    <mergeCell ref="AL193:AP193"/>
    <mergeCell ref="AQ191:AS191"/>
    <mergeCell ref="AU191:AY191"/>
    <mergeCell ref="G192:K192"/>
    <mergeCell ref="L192:N192"/>
    <mergeCell ref="O192:Q192"/>
    <mergeCell ref="S192:W192"/>
    <mergeCell ref="AF116:AI116"/>
    <mergeCell ref="AJ116:AM116"/>
    <mergeCell ref="AN116:AQ116"/>
    <mergeCell ref="X192:Z192"/>
    <mergeCell ref="AB192:AG192"/>
    <mergeCell ref="AH192:AJ192"/>
    <mergeCell ref="AL192:AP192"/>
    <mergeCell ref="AQ190:AS190"/>
    <mergeCell ref="AU190:AY190"/>
    <mergeCell ref="G191:K191"/>
    <mergeCell ref="L191:N191"/>
    <mergeCell ref="P104:X105"/>
    <mergeCell ref="Y104:AA105"/>
    <mergeCell ref="AF104:AI105"/>
    <mergeCell ref="AJ104:AM105"/>
    <mergeCell ref="AN104:AQ105"/>
    <mergeCell ref="AR104:AY104"/>
    <mergeCell ref="AR105:AU105"/>
    <mergeCell ref="AV105:AW105"/>
    <mergeCell ref="AX105:AY105"/>
    <mergeCell ref="AN115:AQ115"/>
    <mergeCell ref="AR115:AY115"/>
    <mergeCell ref="AF107:AI107"/>
    <mergeCell ref="AJ107:AM107"/>
    <mergeCell ref="AN107:AQ107"/>
    <mergeCell ref="AR107:AY107"/>
    <mergeCell ref="Y108:AA108"/>
    <mergeCell ref="AF108:AI108"/>
    <mergeCell ref="AJ108:AM108"/>
    <mergeCell ref="AN108:AQ108"/>
    <mergeCell ref="AR108:AY108"/>
    <mergeCell ref="AR113:AU113"/>
    <mergeCell ref="AV113:AW113"/>
    <mergeCell ref="AX113:AY113"/>
    <mergeCell ref="G111:AY111"/>
    <mergeCell ref="R198:AB198"/>
    <mergeCell ref="AC198:AM198"/>
    <mergeCell ref="AN198:AY198"/>
    <mergeCell ref="G199:Q199"/>
    <mergeCell ref="R199:AB199"/>
    <mergeCell ref="AC199:AM199"/>
    <mergeCell ref="AN199:AY199"/>
    <mergeCell ref="G200:AY200"/>
    <mergeCell ref="A117:F117"/>
    <mergeCell ref="Y116:AA116"/>
    <mergeCell ref="G117:AY117"/>
    <mergeCell ref="AB112:AE113"/>
    <mergeCell ref="AF112:AI113"/>
    <mergeCell ref="AJ112:AM113"/>
    <mergeCell ref="AN112:AQ113"/>
    <mergeCell ref="AR112:AY112"/>
    <mergeCell ref="AB99:AE99"/>
    <mergeCell ref="AB100:AE100"/>
    <mergeCell ref="AB101:AE101"/>
    <mergeCell ref="AB104:AE105"/>
    <mergeCell ref="AN101:AQ101"/>
    <mergeCell ref="AR101:AU101"/>
    <mergeCell ref="AV101:AY101"/>
    <mergeCell ref="AB116:AE116"/>
    <mergeCell ref="AJ115:AM115"/>
    <mergeCell ref="AB114:AE114"/>
    <mergeCell ref="AF114:AI114"/>
    <mergeCell ref="AJ114:AM114"/>
    <mergeCell ref="AN114:AQ114"/>
    <mergeCell ref="AR114:AY114"/>
    <mergeCell ref="AB115:AE115"/>
    <mergeCell ref="AF115:AI115"/>
    <mergeCell ref="A96:F96"/>
    <mergeCell ref="G96:AY96"/>
    <mergeCell ref="AB108:AE108"/>
    <mergeCell ref="AB107:AE107"/>
    <mergeCell ref="AB106:AE106"/>
    <mergeCell ref="G103:AY103"/>
    <mergeCell ref="G102:AY102"/>
    <mergeCell ref="A221:F222"/>
    <mergeCell ref="G221:AD222"/>
    <mergeCell ref="A109:F109"/>
    <mergeCell ref="A223:F223"/>
    <mergeCell ref="A220:AY220"/>
    <mergeCell ref="AE221:AY221"/>
    <mergeCell ref="AE222:AY222"/>
    <mergeCell ref="G223:AY223"/>
    <mergeCell ref="A111:B111"/>
    <mergeCell ref="C111:F111"/>
    <mergeCell ref="A112:F116"/>
    <mergeCell ref="G112:O113"/>
    <mergeCell ref="P112:X113"/>
    <mergeCell ref="Y112:AA113"/>
    <mergeCell ref="G114:O116"/>
    <mergeCell ref="P114:X116"/>
    <mergeCell ref="Y114:AA114"/>
    <mergeCell ref="Y115:AA115"/>
    <mergeCell ref="A118:F121"/>
    <mergeCell ref="AR116:AY116"/>
    <mergeCell ref="G119:AY119"/>
    <mergeCell ref="G118:AY118"/>
    <mergeCell ref="G120:AY120"/>
    <mergeCell ref="G121:AY121"/>
    <mergeCell ref="G198:Q198"/>
    <mergeCell ref="A296:B296"/>
    <mergeCell ref="C283:L283"/>
    <mergeCell ref="C284:L284"/>
    <mergeCell ref="C285:L285"/>
    <mergeCell ref="C286:L286"/>
    <mergeCell ref="C287:L287"/>
    <mergeCell ref="C288:L288"/>
    <mergeCell ref="C289:L289"/>
    <mergeCell ref="C290:L290"/>
    <mergeCell ref="C292:L292"/>
    <mergeCell ref="C293:L293"/>
    <mergeCell ref="C294:L294"/>
    <mergeCell ref="C295:L295"/>
    <mergeCell ref="C296:L296"/>
    <mergeCell ref="M283:S283"/>
    <mergeCell ref="M284:S284"/>
    <mergeCell ref="M285:S285"/>
    <mergeCell ref="M286:S286"/>
    <mergeCell ref="M287:S287"/>
    <mergeCell ref="M288:S288"/>
    <mergeCell ref="M289:S289"/>
    <mergeCell ref="M290:S290"/>
    <mergeCell ref="M292:S292"/>
    <mergeCell ref="M293:S293"/>
    <mergeCell ref="M294:S294"/>
    <mergeCell ref="M295:S295"/>
    <mergeCell ref="M296:S296"/>
    <mergeCell ref="A291:B291"/>
    <mergeCell ref="C291:L291"/>
    <mergeCell ref="M291:S291"/>
    <mergeCell ref="T291:AK291"/>
    <mergeCell ref="AL291:AY291"/>
    <mergeCell ref="T283:AK283"/>
    <mergeCell ref="T284:AK284"/>
    <mergeCell ref="T285:AK285"/>
    <mergeCell ref="T286:AK286"/>
    <mergeCell ref="T287:AK287"/>
    <mergeCell ref="T288:AK288"/>
    <mergeCell ref="T289:AK289"/>
    <mergeCell ref="T290:AK290"/>
    <mergeCell ref="T292:AK292"/>
    <mergeCell ref="T293:AK293"/>
    <mergeCell ref="T294:AK294"/>
    <mergeCell ref="T295:AK295"/>
    <mergeCell ref="T296:AK296"/>
    <mergeCell ref="AL283:AY283"/>
    <mergeCell ref="AL284:AY284"/>
    <mergeCell ref="AL285:AY285"/>
    <mergeCell ref="AL286:AY286"/>
    <mergeCell ref="AL287:AY287"/>
    <mergeCell ref="AL288:AY288"/>
    <mergeCell ref="AL289:AY289"/>
    <mergeCell ref="AL290:AY290"/>
    <mergeCell ref="AL292:AY292"/>
    <mergeCell ref="AL293:AY293"/>
    <mergeCell ref="AL294:AY294"/>
    <mergeCell ref="AL295:AY295"/>
    <mergeCell ref="AL296:AY296"/>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L33:AR34"/>
    <mergeCell ref="AS33:AY34"/>
    <mergeCell ref="W34:AD34"/>
    <mergeCell ref="AE34:AK34"/>
    <mergeCell ref="G35:N35"/>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O35:V35"/>
    <mergeCell ref="W35:AD35"/>
    <mergeCell ref="AE35:AK35"/>
    <mergeCell ref="AL35:AR35"/>
    <mergeCell ref="AS35:AY35"/>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33:F35"/>
    <mergeCell ref="G33:N34"/>
    <mergeCell ref="O33:V34"/>
    <mergeCell ref="W33:AD33"/>
    <mergeCell ref="AE33:AK33"/>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36:F36"/>
    <mergeCell ref="G36:K36"/>
    <mergeCell ref="L36:Q36"/>
    <mergeCell ref="R36:V36"/>
    <mergeCell ref="W36:AK36"/>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2:F52"/>
    <mergeCell ref="G52:K52"/>
    <mergeCell ref="L52:Q52"/>
    <mergeCell ref="R52:V52"/>
    <mergeCell ref="W52:AK52"/>
    <mergeCell ref="AL52:AR52"/>
    <mergeCell ref="AS52:AY52"/>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s>
  <phoneticPr fontId="3"/>
  <conditionalFormatting sqref="AF100:AF101">
    <cfRule type="expression" dxfId="49" priority="9">
      <formula>IF(RIGHT(TEXT(AF100,"0.#"),1)=".",FALSE,TRUE)</formula>
    </cfRule>
    <cfRule type="expression" dxfId="48" priority="10">
      <formula>IF(RIGHT(TEXT(AF100,"0.#"),1)=".",TRUE,FALSE)</formula>
    </cfRule>
  </conditionalFormatting>
  <conditionalFormatting sqref="AF106:AF108 AJ106:AJ108">
    <cfRule type="expression" dxfId="47" priority="134">
      <formula>IF(RIGHT(TEXT(AF106,"0.#"),1)=".",TRUE,FALSE)</formula>
    </cfRule>
    <cfRule type="expression" dxfId="46" priority="133">
      <formula>IF(RIGHT(TEXT(AF106,"0.#"),1)=".",FALSE,TRUE)</formula>
    </cfRule>
  </conditionalFormatting>
  <conditionalFormatting sqref="AF114:AF116">
    <cfRule type="expression" dxfId="45" priority="59">
      <formula>IF(RIGHT(TEXT(AF114,"0.#"),1)=".",FALSE,TRUE)</formula>
    </cfRule>
    <cfRule type="expression" dxfId="44" priority="60">
      <formula>IF(RIGHT(TEXT(AF114,"0.#"),1)=".",TRUE,FALSE)</formula>
    </cfRule>
  </conditionalFormatting>
  <conditionalFormatting sqref="AF125:AF126">
    <cfRule type="expression" dxfId="43" priority="44">
      <formula>IF(RIGHT(TEXT(AF125,"0.#"),1)=".",TRUE,FALSE)</formula>
    </cfRule>
    <cfRule type="expression" dxfId="42" priority="43">
      <formula>IF(RIGHT(TEXT(AF125,"0.#"),1)=".",FALSE,TRUE)</formula>
    </cfRule>
  </conditionalFormatting>
  <conditionalFormatting sqref="AF131:AF133">
    <cfRule type="expression" dxfId="41" priority="34">
      <formula>IF(RIGHT(TEXT(AF131,"0.#"),1)=".",TRUE,FALSE)</formula>
    </cfRule>
    <cfRule type="expression" dxfId="40" priority="33">
      <formula>IF(RIGHT(TEXT(AF131,"0.#"),1)=".",FALSE,TRUE)</formula>
    </cfRule>
  </conditionalFormatting>
  <conditionalFormatting sqref="AF139:AF141">
    <cfRule type="expression" dxfId="39" priority="17">
      <formula>IF(RIGHT(TEXT(AF139,"0.#"),1)=".",FALSE,TRUE)</formula>
    </cfRule>
    <cfRule type="expression" dxfId="38" priority="18">
      <formula>IF(RIGHT(TEXT(AF139,"0.#"),1)=".",TRUE,FALSE)</formula>
    </cfRule>
  </conditionalFormatting>
  <conditionalFormatting sqref="AJ100:AJ101">
    <cfRule type="expression" dxfId="37" priority="7">
      <formula>IF(RIGHT(TEXT(AJ100,"0.#"),1)=".",FALSE,TRUE)</formula>
    </cfRule>
    <cfRule type="expression" dxfId="36" priority="8">
      <formula>IF(RIGHT(TEXT(AJ100,"0.#"),1)=".",TRUE,FALSE)</formula>
    </cfRule>
  </conditionalFormatting>
  <conditionalFormatting sqref="AJ114:AJ116">
    <cfRule type="expression" dxfId="35" priority="54">
      <formula>IF(RIGHT(TEXT(AJ114,"0.#"),1)=".",TRUE,FALSE)</formula>
    </cfRule>
    <cfRule type="expression" dxfId="34" priority="53">
      <formula>IF(RIGHT(TEXT(AJ114,"0.#"),1)=".",FALSE,TRUE)</formula>
    </cfRule>
  </conditionalFormatting>
  <conditionalFormatting sqref="AJ125:AJ126">
    <cfRule type="expression" dxfId="33" priority="42">
      <formula>IF(RIGHT(TEXT(AJ125,"0.#"),1)=".",TRUE,FALSE)</formula>
    </cfRule>
    <cfRule type="expression" dxfId="32" priority="41">
      <formula>IF(RIGHT(TEXT(AJ125,"0.#"),1)=".",FALSE,TRUE)</formula>
    </cfRule>
  </conditionalFormatting>
  <conditionalFormatting sqref="AJ131:AJ133">
    <cfRule type="expression" dxfId="31" priority="31">
      <formula>IF(RIGHT(TEXT(AJ131,"0.#"),1)=".",FALSE,TRUE)</formula>
    </cfRule>
    <cfRule type="expression" dxfId="30" priority="32">
      <formula>IF(RIGHT(TEXT(AJ131,"0.#"),1)=".",TRUE,FALSE)</formula>
    </cfRule>
  </conditionalFormatting>
  <conditionalFormatting sqref="AJ139:AJ141">
    <cfRule type="expression" dxfId="29" priority="15">
      <formula>IF(RIGHT(TEXT(AJ139,"0.#"),1)=".",FALSE,TRUE)</formula>
    </cfRule>
    <cfRule type="expression" dxfId="28" priority="16">
      <formula>IF(RIGHT(TEXT(AJ139,"0.#"),1)=".",TRUE,FALSE)</formula>
    </cfRule>
  </conditionalFormatting>
  <conditionalFormatting sqref="AN100:AN101">
    <cfRule type="expression" dxfId="27" priority="5">
      <formula>IF(RIGHT(TEXT(AN100,"0.#"),1)=".",FALSE,TRUE)</formula>
    </cfRule>
    <cfRule type="expression" dxfId="26" priority="6">
      <formula>IF(RIGHT(TEXT(AN100,"0.#"),1)=".",TRUE,FALSE)</formula>
    </cfRule>
  </conditionalFormatting>
  <conditionalFormatting sqref="AN106:AN108">
    <cfRule type="expression" dxfId="25" priority="127">
      <formula>IF(RIGHT(TEXT(AN106,"0.#"),1)=".",FALSE,TRUE)</formula>
    </cfRule>
    <cfRule type="expression" dxfId="24" priority="128">
      <formula>IF(RIGHT(TEXT(AN106,"0.#"),1)=".",TRUE,FALSE)</formula>
    </cfRule>
  </conditionalFormatting>
  <conditionalFormatting sqref="AN114:AN116">
    <cfRule type="expression" dxfId="23" priority="48">
      <formula>IF(RIGHT(TEXT(AN114,"0.#"),1)=".",TRUE,FALSE)</formula>
    </cfRule>
    <cfRule type="expression" dxfId="22" priority="47">
      <formula>IF(RIGHT(TEXT(AN114,"0.#"),1)=".",FALSE,TRUE)</formula>
    </cfRule>
  </conditionalFormatting>
  <conditionalFormatting sqref="AN125:AN126">
    <cfRule type="expression" dxfId="21" priority="39">
      <formula>IF(RIGHT(TEXT(AN125,"0.#"),1)=".",FALSE,TRUE)</formula>
    </cfRule>
    <cfRule type="expression" dxfId="20" priority="40">
      <formula>IF(RIGHT(TEXT(AN125,"0.#"),1)=".",TRUE,FALSE)</formula>
    </cfRule>
  </conditionalFormatting>
  <conditionalFormatting sqref="AN131:AN133">
    <cfRule type="expression" dxfId="19" priority="30">
      <formula>IF(RIGHT(TEXT(AN131,"0.#"),1)=".",TRUE,FALSE)</formula>
    </cfRule>
    <cfRule type="expression" dxfId="18" priority="29">
      <formula>IF(RIGHT(TEXT(AN131,"0.#"),1)=".",FALSE,TRUE)</formula>
    </cfRule>
  </conditionalFormatting>
  <conditionalFormatting sqref="AN139:AN141">
    <cfRule type="expression" dxfId="17" priority="14">
      <formula>IF(RIGHT(TEXT(AN139,"0.#"),1)=".",TRUE,FALSE)</formula>
    </cfRule>
    <cfRule type="expression" dxfId="16" priority="13">
      <formula>IF(RIGHT(TEXT(AN139,"0.#"),1)=".",FALSE,TRUE)</formula>
    </cfRule>
  </conditionalFormatting>
  <conditionalFormatting sqref="AR100:AR101">
    <cfRule type="expression" dxfId="15" priority="4">
      <formula>IF(RIGHT(TEXT(AR100,"0.#"),1)=".",TRUE,FALSE)</formula>
    </cfRule>
    <cfRule type="expression" dxfId="14" priority="3">
      <formula>IF(RIGHT(TEXT(AR100,"0.#"),1)=".",FALSE,TRUE)</formula>
    </cfRule>
  </conditionalFormatting>
  <conditionalFormatting sqref="AR106:AR108">
    <cfRule type="expression" dxfId="13" priority="89">
      <formula>IF(RIGHT(TEXT(AR106,"0.#"),1)=".",FALSE,TRUE)</formula>
    </cfRule>
    <cfRule type="expression" dxfId="12" priority="90">
      <formula>IF(RIGHT(TEXT(AR106,"0.#"),1)=".",TRUE,FALSE)</formula>
    </cfRule>
  </conditionalFormatting>
  <conditionalFormatting sqref="AR114:AR116">
    <cfRule type="expression" dxfId="11" priority="45">
      <formula>IF(RIGHT(TEXT(AR114,"0.#"),1)=".",FALSE,TRUE)</formula>
    </cfRule>
    <cfRule type="expression" dxfId="10" priority="46">
      <formula>IF(RIGHT(TEXT(AR114,"0.#"),1)=".",TRUE,FALSE)</formula>
    </cfRule>
  </conditionalFormatting>
  <conditionalFormatting sqref="AR125:AR126">
    <cfRule type="expression" dxfId="9" priority="37">
      <formula>IF(RIGHT(TEXT(AR125,"0.#"),1)=".",FALSE,TRUE)</formula>
    </cfRule>
    <cfRule type="expression" dxfId="8" priority="38">
      <formula>IF(RIGHT(TEXT(AR125,"0.#"),1)=".",TRUE,FALSE)</formula>
    </cfRule>
  </conditionalFormatting>
  <conditionalFormatting sqref="AR131:AR133">
    <cfRule type="expression" dxfId="7" priority="28">
      <formula>IF(RIGHT(TEXT(AR131,"0.#"),1)=".",TRUE,FALSE)</formula>
    </cfRule>
    <cfRule type="expression" dxfId="6" priority="27">
      <formula>IF(RIGHT(TEXT(AR131,"0.#"),1)=".",FALSE,TRUE)</formula>
    </cfRule>
  </conditionalFormatting>
  <conditionalFormatting sqref="AR139:AR141">
    <cfRule type="expression" dxfId="5" priority="12">
      <formula>IF(RIGHT(TEXT(AR139,"0.#"),1)=".",TRUE,FALSE)</formula>
    </cfRule>
    <cfRule type="expression" dxfId="4" priority="11">
      <formula>IF(RIGHT(TEXT(AR139,"0.#"),1)=".",FALSE,TRUE)</formula>
    </cfRule>
  </conditionalFormatting>
  <conditionalFormatting sqref="AV100:AV101">
    <cfRule type="expression" dxfId="3" priority="1">
      <formula>IF(RIGHT(TEXT(AV100,"0.#"),1)=".",FALSE,TRUE)</formula>
    </cfRule>
    <cfRule type="expression" dxfId="2" priority="2">
      <formula>IF(RIGHT(TEXT(AV100,"0.#"),1)=".",TRUE,FALSE)</formula>
    </cfRule>
  </conditionalFormatting>
  <conditionalFormatting sqref="AV125:AV126">
    <cfRule type="expression" dxfId="1" priority="35">
      <formula>IF(RIGHT(TEXT(AV125,"0.#"),1)=".",FALSE,TRUE)</formula>
    </cfRule>
    <cfRule type="expression" dxfId="0" priority="36">
      <formula>IF(RIGHT(TEXT(AV125,"0.#"),1)=".",TRUE,FALSE)</formula>
    </cfRule>
  </conditionalFormatting>
  <dataValidations count="6">
    <dataValidation type="decimal" allowBlank="1" showInputMessage="1" showErrorMessage="1" sqref="AS85:AY85" xr:uid="{00000000-0002-0000-0000-000000000000}">
      <formula1>-1E+31</formula1>
      <formula2>1E+32</formula2>
    </dataValidation>
    <dataValidation type="decimal" allowBlank="1" showInputMessage="1" showErrorMessage="1" sqref="R198:AB198 R169:U175 Y169:AA169 AE169:AG169 AE171:AG171 AK169:AM169 AK171:AM171 AK173:AM173 AQ169:AS169 AQ171:AS171 AQ173:AS173 AQ175:AS175 AW169:AY169 AW171:AY171 AW173:AY173 AW175:AY175 S177:W181 AB177:AG181 AL177:AP181 AU178:AY181 S189:W193 AB189:AG193 AL189:AP193 AU190:AY193 R194:AB194 Y246:AC254 AV246:AY254 AV257:AY265 Y257:AC265 AL270:AY279 O148:AY166 AL309:AY318 AS21:AY22 AS81:AY82 S183:W187 AB183:AG187 AL183:AP187 AU184:AY187 AS77:AY78 AS25:AY26 AS29:AY30 AS33:AY34 AS37:AY38 AS41:AY42 AS45:AY46 AS49:AY50 AS53:AY54 AS73:AY74 AS57:AY58 AS61:AY62 AS65:AY66 AS69:AY70 AL282:AY306" xr:uid="{00000000-0002-0000-0000-000001000000}">
      <formula1>-1000000000</formula1>
      <formula2>1000000000</formula2>
    </dataValidation>
    <dataValidation type="decimal" allowBlank="1" showInputMessage="1" showErrorMessage="1" sqref="AN194 AN198" xr:uid="{00000000-0002-0000-0000-000002000000}">
      <formula1>-1E+34</formula1>
      <formula2>1E+33</formula2>
    </dataValidation>
    <dataValidation imeMode="disabled" allowBlank="1" showInputMessage="1" showErrorMessage="1" sqref="AR105 AR113 AR130 AR138" xr:uid="{00000000-0002-0000-0000-000003000000}"/>
    <dataValidation imeMode="on" allowBlank="1" showInputMessage="1" showErrorMessage="1" sqref="AR104:AY104 AR112:AY112 AR129:AY129 AR137:AY137" xr:uid="{00000000-0002-0000-0000-000004000000}"/>
    <dataValidation type="custom" imeMode="disabled" allowBlank="1" showInputMessage="1" showErrorMessage="1" sqref="AV138:AY138 AV105:AY105 AF106:AR108 AF114:AR116 AV113:AY113 AF131:AR133 AV130:AY130 AF125:AY126 AF139:AR141 AF100:AY101" xr:uid="{00000000-0002-0000-0000-000005000000}">
      <formula1>OR(ISNUMBER(AF100), AF100="-")</formula1>
    </dataValidation>
  </dataValidations>
  <printOptions horizontalCentered="1"/>
  <pageMargins left="0.25" right="0.25" top="0.75" bottom="0.75" header="0.3" footer="0.3"/>
  <pageSetup paperSize="9" scale="61" fitToHeight="0" orientation="portrait" r:id="rId1"/>
  <headerFooter alignWithMargins="0"/>
  <rowBreaks count="9" manualBreakCount="9">
    <brk id="39" max="50" man="1"/>
    <brk id="86" max="50" man="1"/>
    <brk id="121" max="50" man="1"/>
    <brk id="146" max="50" man="1"/>
    <brk id="193" max="50" man="1"/>
    <brk id="216" max="50" man="1"/>
    <brk id="231" max="50" man="1"/>
    <brk id="243" max="50" man="1"/>
    <brk id="26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14</xdr:col>
                    <xdr:colOff>327660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137160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99060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137160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60960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33</xdr:col>
                    <xdr:colOff>327660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121920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99060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AE81:AK81 AE21:AK21 AE25:AK25 AE29:AK29 AE33:AK33 AE37:AK37 AE41:AK41 AE45:AK45 AE49:AK49 AE53:AK53 AE73:AK73 AE57:AK57 AE61:AK61 AE65:AK65 AE69:AK69 AE77:AK77</xm:sqref>
        </x14:dataValidation>
        <x14:dataValidation type="list" errorStyle="warning" allowBlank="1" showInputMessage="1" showErrorMessage="1" xr:uid="{00000000-0002-0000-0000-000007000000}">
          <x14:formula1>
            <xm:f>入力規則等!$C$2:$C$15</xm:f>
          </x14:formula1>
          <xm:sqref>AE22:AK22 AE82:AK82 AE26:AK26 AE30:AK30 AE34:AK34 AE38:AK38 AE42:AK42 AE46:AK46 AE50:AK50 AE54:AK54 AE74:AK74 AE58:AK58 AE62:AK62 AE66:AK66 AE70:AK70 AE78:AK78</xm:sqref>
        </x14:dataValidation>
        <x14:dataValidation type="list" errorStyle="warning" allowBlank="1" showInputMessage="1" showErrorMessage="1" xr:uid="{00000000-0002-0000-0000-000008000000}">
          <x14:formula1>
            <xm:f>入力規則等!$D$2:$D$3</xm:f>
          </x14:formula1>
          <xm:sqref>O23:V23 O83:V83 O27:V27 O31:V31 O35:V35 O39:V39 O43:V43 O47:V47 O51:V51 O55:V55 O75:V75 O59:V59 O63:V63 O67:V67 O71:V71 O79:V79</xm:sqref>
        </x14:dataValidation>
        <x14:dataValidation type="list" allowBlank="1" showInputMessage="1" showErrorMessage="1" xr:uid="{00000000-0002-0000-0000-000009000000}">
          <x14:formula1>
            <xm:f>入力規則等!$E$2:$E$3</xm:f>
          </x14:formula1>
          <xm:sqref>AS23:AY23 AS83:AY83 AS27:AY27 AS31:AY31 AS35:AY35 AS39:AY39 AS43:AY43 AS47:AY47 AS51:AY51 AS55:AY55 AS75:AY75 AS59:AY59 AS63:AY63 AS67:AY67 AS71:AY71 AS79:AY79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U208:W212</xm:sqref>
        </x14:dataValidation>
        <x14:dataValidation type="list" allowBlank="1" showInputMessage="1" showErrorMessage="1" xr:uid="{00000000-0002-0000-0000-00000C000000}">
          <x14:formula1>
            <xm:f>入力規則等!$H$2:$H$6</xm:f>
          </x14:formula1>
          <xm:sqref>G90:AY90</xm:sqref>
        </x14:dataValidation>
        <x14:dataValidation type="list" errorStyle="warning" allowBlank="1" showInputMessage="1" showErrorMessage="1" xr:uid="{00000000-0002-0000-0000-00000D000000}">
          <x14:formula1>
            <xm:f>入力規則等!$A$2:$A$60</xm:f>
          </x14:formula1>
          <xm:sqref>O85:AK85 O81:V82 O21:V22 O25:V26 O29:V30 O33:V34 O37:V38 O41:V42 O45:V46 O49:V50 O53:V54 O73:V74 O57:V58 O61:V62 O65:V66 O69:V70 O77:V78</xm:sqref>
        </x14:dataValidation>
        <x14:dataValidation type="list" allowBlank="1" showInputMessage="1" showErrorMessage="1" xr:uid="{00000000-0002-0000-0000-00000E000000}">
          <x14:formula1>
            <xm:f>入力規則等!$A$47:$A$60</xm:f>
          </x14:formula1>
          <xm:sqref>L84:Q84 L24:Q24 L28:Q28 L32:Q32 L36:Q36 L40:Q40 L44:Q44 L48:Q48 L52:Q52 L72:Q72 L56:Q56 L60:Q60 L64:Q64 L68:Q68 L76:Q76 L80:Q80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25" workbookViewId="0">
      <selection activeCell="C6" sqref="C6"/>
    </sheetView>
  </sheetViews>
  <sheetFormatPr defaultRowHeight="13.2"/>
  <cols>
    <col min="1" max="6" width="17.21875" customWidth="1"/>
    <col min="8" max="8" width="46.6640625" bestFit="1" customWidth="1"/>
  </cols>
  <sheetData>
    <row r="1" spans="1:8">
      <c r="A1" s="2" t="s">
        <v>293</v>
      </c>
      <c r="B1" s="2" t="s">
        <v>181</v>
      </c>
      <c r="C1" s="2" t="s">
        <v>154</v>
      </c>
      <c r="D1" s="2" t="s">
        <v>49</v>
      </c>
      <c r="E1" s="2" t="s">
        <v>171</v>
      </c>
      <c r="F1" s="7" t="s">
        <v>178</v>
      </c>
      <c r="G1" s="8" t="s">
        <v>205</v>
      </c>
      <c r="H1" s="2" t="s">
        <v>211</v>
      </c>
    </row>
    <row r="2" spans="1:8">
      <c r="A2" s="1" t="s">
        <v>89</v>
      </c>
      <c r="B2" s="4" t="s">
        <v>147</v>
      </c>
      <c r="C2" s="1" t="s">
        <v>155</v>
      </c>
      <c r="D2" s="1" t="s">
        <v>169</v>
      </c>
      <c r="E2" s="1" t="s">
        <v>172</v>
      </c>
      <c r="F2" s="1" t="s">
        <v>172</v>
      </c>
      <c r="G2" s="4" t="s">
        <v>204</v>
      </c>
      <c r="H2" s="9" t="s">
        <v>298</v>
      </c>
    </row>
    <row r="3" spans="1:8">
      <c r="A3" s="1" t="s">
        <v>90</v>
      </c>
      <c r="B3" s="4" t="s">
        <v>149</v>
      </c>
      <c r="C3" s="1" t="s">
        <v>156</v>
      </c>
      <c r="D3" s="1" t="s">
        <v>170</v>
      </c>
      <c r="E3" s="1" t="s">
        <v>173</v>
      </c>
      <c r="F3" s="1" t="s">
        <v>173</v>
      </c>
      <c r="H3" s="1" t="s">
        <v>212</v>
      </c>
    </row>
    <row r="4" spans="1:8">
      <c r="A4" s="1" t="s">
        <v>91</v>
      </c>
      <c r="B4" s="4" t="s">
        <v>150</v>
      </c>
      <c r="C4" s="4" t="s">
        <v>157</v>
      </c>
      <c r="D4" s="5"/>
      <c r="H4" s="1" t="s">
        <v>213</v>
      </c>
    </row>
    <row r="5" spans="1:8">
      <c r="A5" s="1" t="s">
        <v>92</v>
      </c>
      <c r="B5" s="4" t="s">
        <v>151</v>
      </c>
      <c r="C5" s="4" t="s">
        <v>158</v>
      </c>
      <c r="D5" s="6"/>
      <c r="H5" s="1" t="s">
        <v>214</v>
      </c>
    </row>
    <row r="6" spans="1:8">
      <c r="A6" s="1" t="s">
        <v>93</v>
      </c>
      <c r="B6" s="4" t="s">
        <v>152</v>
      </c>
      <c r="C6" s="4" t="s">
        <v>159</v>
      </c>
      <c r="D6" s="6"/>
      <c r="H6" s="1" t="s">
        <v>215</v>
      </c>
    </row>
    <row r="7" spans="1:8">
      <c r="A7" s="1" t="s">
        <v>94</v>
      </c>
      <c r="B7" s="4" t="s">
        <v>153</v>
      </c>
      <c r="C7" s="4" t="s">
        <v>160</v>
      </c>
      <c r="D7" s="6"/>
    </row>
    <row r="8" spans="1:8">
      <c r="A8" s="1" t="s">
        <v>95</v>
      </c>
      <c r="B8" s="4" t="s">
        <v>148</v>
      </c>
      <c r="C8" s="4" t="s">
        <v>161</v>
      </c>
      <c r="D8" s="6"/>
    </row>
    <row r="9" spans="1:8">
      <c r="A9" s="1" t="s">
        <v>96</v>
      </c>
      <c r="B9" s="4" t="s">
        <v>19</v>
      </c>
      <c r="C9" s="4" t="s">
        <v>162</v>
      </c>
      <c r="D9" s="6"/>
    </row>
    <row r="10" spans="1:8">
      <c r="A10" s="1" t="s">
        <v>97</v>
      </c>
      <c r="B10" s="3"/>
      <c r="C10" s="4" t="s">
        <v>163</v>
      </c>
      <c r="D10" s="6"/>
    </row>
    <row r="11" spans="1:8">
      <c r="A11" s="1" t="s">
        <v>98</v>
      </c>
      <c r="B11" s="3"/>
      <c r="C11" s="4" t="s">
        <v>164</v>
      </c>
      <c r="D11" s="6"/>
    </row>
    <row r="12" spans="1:8">
      <c r="A12" s="1" t="s">
        <v>99</v>
      </c>
      <c r="B12" s="3"/>
      <c r="C12" s="4" t="s">
        <v>165</v>
      </c>
      <c r="D12" s="6"/>
    </row>
    <row r="13" spans="1:8">
      <c r="A13" s="1" t="s">
        <v>100</v>
      </c>
      <c r="B13" s="3"/>
      <c r="C13" s="4" t="s">
        <v>166</v>
      </c>
      <c r="D13" s="6"/>
    </row>
    <row r="14" spans="1:8">
      <c r="A14" s="1" t="s">
        <v>101</v>
      </c>
      <c r="B14" s="3"/>
      <c r="C14" s="4" t="s">
        <v>167</v>
      </c>
      <c r="D14" s="6"/>
    </row>
    <row r="15" spans="1:8">
      <c r="A15" s="1" t="s">
        <v>102</v>
      </c>
      <c r="B15" s="3"/>
      <c r="C15" s="4" t="s">
        <v>168</v>
      </c>
      <c r="D15" s="6"/>
    </row>
    <row r="16" spans="1:8">
      <c r="A16" s="1" t="s">
        <v>103</v>
      </c>
      <c r="B16" s="3"/>
    </row>
    <row r="17" spans="1:2">
      <c r="A17" s="1" t="s">
        <v>104</v>
      </c>
      <c r="B17" s="3"/>
    </row>
    <row r="18" spans="1:2">
      <c r="A18" s="1" t="s">
        <v>105</v>
      </c>
      <c r="B18" s="3"/>
    </row>
    <row r="19" spans="1:2">
      <c r="A19" s="1" t="s">
        <v>106</v>
      </c>
      <c r="B19" s="3"/>
    </row>
    <row r="20" spans="1:2">
      <c r="A20" s="1" t="s">
        <v>107</v>
      </c>
      <c r="B20" s="3"/>
    </row>
    <row r="21" spans="1:2">
      <c r="A21" s="1" t="s">
        <v>108</v>
      </c>
      <c r="B21" s="3"/>
    </row>
    <row r="22" spans="1:2">
      <c r="A22" s="1" t="s">
        <v>109</v>
      </c>
      <c r="B22" s="3"/>
    </row>
    <row r="23" spans="1:2">
      <c r="A23" s="1" t="s">
        <v>110</v>
      </c>
      <c r="B23" s="3"/>
    </row>
    <row r="24" spans="1:2">
      <c r="A24" s="1" t="s">
        <v>111</v>
      </c>
      <c r="B24" s="3"/>
    </row>
    <row r="25" spans="1:2">
      <c r="A25" s="1" t="s">
        <v>112</v>
      </c>
      <c r="B25" s="3"/>
    </row>
    <row r="26" spans="1:2">
      <c r="A26" s="1" t="s">
        <v>113</v>
      </c>
      <c r="B26" s="3"/>
    </row>
    <row r="27" spans="1:2">
      <c r="A27" s="1" t="s">
        <v>114</v>
      </c>
      <c r="B27" s="3"/>
    </row>
    <row r="28" spans="1:2">
      <c r="A28" s="1" t="s">
        <v>115</v>
      </c>
      <c r="B28" s="3"/>
    </row>
    <row r="29" spans="1:2">
      <c r="A29" s="1" t="s">
        <v>116</v>
      </c>
      <c r="B29" s="3"/>
    </row>
    <row r="30" spans="1:2">
      <c r="A30" s="1" t="s">
        <v>117</v>
      </c>
      <c r="B30" s="3"/>
    </row>
    <row r="31" spans="1:2">
      <c r="A31" s="1" t="s">
        <v>118</v>
      </c>
      <c r="B31" s="3"/>
    </row>
    <row r="32" spans="1:2">
      <c r="A32" s="1" t="s">
        <v>119</v>
      </c>
      <c r="B32" s="3"/>
    </row>
    <row r="33" spans="1:2">
      <c r="A33" s="1" t="s">
        <v>120</v>
      </c>
      <c r="B33" s="3"/>
    </row>
    <row r="34" spans="1:2">
      <c r="A34" s="1" t="s">
        <v>121</v>
      </c>
      <c r="B34" s="3"/>
    </row>
    <row r="35" spans="1:2">
      <c r="A35" s="1" t="s">
        <v>122</v>
      </c>
      <c r="B35" s="3"/>
    </row>
    <row r="36" spans="1:2">
      <c r="A36" s="1" t="s">
        <v>123</v>
      </c>
      <c r="B36" s="3"/>
    </row>
    <row r="37" spans="1:2">
      <c r="A37" s="1" t="s">
        <v>124</v>
      </c>
      <c r="B37" s="3"/>
    </row>
    <row r="38" spans="1:2">
      <c r="A38" s="1" t="s">
        <v>125</v>
      </c>
      <c r="B38" s="3"/>
    </row>
    <row r="39" spans="1:2">
      <c r="A39" s="1" t="s">
        <v>126</v>
      </c>
      <c r="B39" s="3"/>
    </row>
    <row r="40" spans="1:2">
      <c r="A40" s="1" t="s">
        <v>127</v>
      </c>
      <c r="B40" s="3"/>
    </row>
    <row r="41" spans="1:2">
      <c r="A41" s="1" t="s">
        <v>128</v>
      </c>
      <c r="B41" s="3"/>
    </row>
    <row r="42" spans="1:2">
      <c r="A42" s="1" t="s">
        <v>129</v>
      </c>
      <c r="B42" s="3"/>
    </row>
    <row r="43" spans="1:2">
      <c r="A43" s="1" t="s">
        <v>130</v>
      </c>
      <c r="B43" s="3"/>
    </row>
    <row r="44" spans="1:2">
      <c r="A44" s="1" t="s">
        <v>131</v>
      </c>
      <c r="B44" s="3"/>
    </row>
    <row r="45" spans="1:2">
      <c r="A45" s="1" t="s">
        <v>132</v>
      </c>
      <c r="B45" s="3"/>
    </row>
    <row r="46" spans="1:2">
      <c r="A46" s="1" t="s">
        <v>133</v>
      </c>
      <c r="B46" s="3"/>
    </row>
    <row r="47" spans="1:2">
      <c r="A47" s="1" t="s">
        <v>134</v>
      </c>
      <c r="B47" s="3"/>
    </row>
    <row r="48" spans="1:2">
      <c r="A48" s="1" t="s">
        <v>135</v>
      </c>
      <c r="B48" s="3"/>
    </row>
    <row r="49" spans="1:2">
      <c r="A49" s="1" t="s">
        <v>136</v>
      </c>
      <c r="B49" s="3"/>
    </row>
    <row r="50" spans="1:2">
      <c r="A50" s="1" t="s">
        <v>137</v>
      </c>
      <c r="B50" s="3"/>
    </row>
    <row r="51" spans="1:2">
      <c r="A51" s="1" t="s">
        <v>138</v>
      </c>
      <c r="B51" s="3"/>
    </row>
    <row r="52" spans="1:2">
      <c r="A52" s="1" t="s">
        <v>139</v>
      </c>
      <c r="B52" s="3"/>
    </row>
    <row r="53" spans="1:2">
      <c r="A53" s="1" t="s">
        <v>140</v>
      </c>
      <c r="B53" s="3"/>
    </row>
    <row r="54" spans="1:2">
      <c r="A54" s="1" t="s">
        <v>141</v>
      </c>
      <c r="B54" s="3"/>
    </row>
    <row r="55" spans="1:2">
      <c r="A55" s="1" t="s">
        <v>142</v>
      </c>
      <c r="B55" s="3"/>
    </row>
    <row r="56" spans="1:2">
      <c r="A56" s="1" t="s">
        <v>143</v>
      </c>
      <c r="B56" s="3"/>
    </row>
    <row r="57" spans="1:2">
      <c r="A57" s="1" t="s">
        <v>144</v>
      </c>
      <c r="B57" s="3"/>
    </row>
    <row r="58" spans="1:2">
      <c r="A58" s="1" t="s">
        <v>145</v>
      </c>
      <c r="B58" s="3"/>
    </row>
    <row r="59" spans="1:2">
      <c r="A59" s="1" t="s">
        <v>146</v>
      </c>
      <c r="B59" s="3"/>
    </row>
    <row r="60" spans="1:2">
      <c r="A60" s="1" t="s">
        <v>221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学術研究助成基金</dc:title>
  <dc:creator/>
  <cp:lastModifiedBy/>
  <dcterms:created xsi:type="dcterms:W3CDTF">2012-03-13T00:50:25Z</dcterms:created>
  <dcterms:modified xsi:type="dcterms:W3CDTF">2024-04-19T09:28:31Z</dcterms:modified>
</cp:coreProperties>
</file>