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F4B271E0-68B1-4710-951F-A6E2EC0A0B30}" xr6:coauthVersionLast="47" xr6:coauthVersionMax="47" xr10:uidLastSave="{00000000-0000-0000-0000-000000000000}"/>
  <bookViews>
    <workbookView xWindow="-108" yWindow="-108" windowWidth="23256" windowHeight="12576" tabRatio="926" xr2:uid="{00000000-000D-0000-FFFF-FFFF00000000}"/>
  </bookViews>
  <sheets>
    <sheet name="様式1" sheetId="34" r:id="rId1"/>
    <sheet name="様式1_別添" sheetId="38" r:id="rId2"/>
    <sheet name="【様式2-1】申請経費・事業全体" sheetId="22" r:id="rId3"/>
    <sheet name="（●●大学）【様式2-2】申請経費・大学別" sheetId="26" r:id="rId4"/>
    <sheet name="（●●大学・連携校①）【様式2-2】申請経費・大学別" sheetId="27" r:id="rId5"/>
    <sheet name="【様式３】実施体制" sheetId="21" r:id="rId6"/>
    <sheet name="【様式４】申請資格" sheetId="16" r:id="rId7"/>
    <sheet name="【様式５】申請要件（●●大学・代表校）" sheetId="37" r:id="rId8"/>
    <sheet name="【様式５】申請要件（●●大学・連携校）" sheetId="40" r:id="rId9"/>
    <sheet name="【補足表】定員充足率・●●大学・代表校" sheetId="31" r:id="rId10"/>
    <sheet name="【補足表】定員充足率・●●大学・連携校" sheetId="41" r:id="rId11"/>
  </sheets>
  <externalReferences>
    <externalReference r:id="rId12"/>
    <externalReference r:id="rId13"/>
  </externalReferences>
  <definedNames>
    <definedName name="_C1法学" localSheetId="9">#REF!</definedName>
    <definedName name="_C1法学" localSheetId="10">#REF!</definedName>
    <definedName name="_C1法学">#REF!</definedName>
    <definedName name="_C2商学" localSheetId="9">#REF!</definedName>
    <definedName name="_C2商学" localSheetId="10">#REF!</definedName>
    <definedName name="_C2商学">#REF!</definedName>
    <definedName name="_C3社会" localSheetId="9">#REF!</definedName>
    <definedName name="_C3社会" localSheetId="10">#REF!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_xlnm.Database">#REF!</definedName>
    <definedName name="Database2">#REF!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3">'（●●大学）【様式2-2】申請経費・大学別'!$A$1:$H$351</definedName>
    <definedName name="_xlnm.Print_Area" localSheetId="4">'（●●大学・連携校①）【様式2-2】申請経費・大学別'!$A$1:$H$351</definedName>
    <definedName name="_xlnm.Print_Area" localSheetId="9">【補足表】定員充足率・●●大学・代表校!$A$1:$H$83</definedName>
    <definedName name="_xlnm.Print_Area" localSheetId="10">【補足表】定員充足率・●●大学・連携校!$A$1:$H$83</definedName>
    <definedName name="_xlnm.Print_Area" localSheetId="2">'【様式2-1】申請経費・事業全体'!$A$1:$H$350</definedName>
    <definedName name="_xlnm.Print_Area" localSheetId="5">【様式３】実施体制!$A$1:$D$57</definedName>
    <definedName name="_xlnm.Print_Area" localSheetId="6">【様式４】申請資格!$A$1:$K$42</definedName>
    <definedName name="_xlnm.Print_Area" localSheetId="7">'【様式５】申請要件（●●大学・代表校）'!$A$1:$J$60</definedName>
    <definedName name="_xlnm.Print_Area" localSheetId="8">'【様式５】申請要件（●●大学・連携校）'!$A$1:$J$60</definedName>
    <definedName name="_xlnm.Print_Area" localSheetId="0">様式1!$A$1:$L$143</definedName>
    <definedName name="_xlnm.Print_Area" localSheetId="1">様式1_別添!$A$1:$L$69</definedName>
    <definedName name="_xlnm.Print_Area">#REF!</definedName>
    <definedName name="_xlnm.Print_Titles" localSheetId="9">【補足表】定員充足率・●●大学・代表校!$57:$58</definedName>
    <definedName name="_xlnm.Print_Titles" localSheetId="10">【補足表】定員充足率・●●大学・連携校!$57:$58</definedName>
    <definedName name="_xlnm.Print_Titles" localSheetId="5">【様式３】実施体制!$6:$6</definedName>
    <definedName name="Q1家政" localSheetId="9">#REF!</definedName>
    <definedName name="Q1家政" localSheetId="10">#REF!</definedName>
    <definedName name="Q1家政">#REF!</definedName>
    <definedName name="Q2食物" localSheetId="9">#REF!</definedName>
    <definedName name="Q2食物" localSheetId="10">#REF!</definedName>
    <definedName name="Q2食物">#REF!</definedName>
    <definedName name="Q3被服" localSheetId="9">#REF!</definedName>
    <definedName name="Q3被服" localSheetId="10">#REF!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Z_3FC3C33A_FAF6_42DB_A398_7F6AC9487482_.wvu.PrintArea" localSheetId="3" hidden="1">'（●●大学）【様式2-2】申請経費・大学別'!$A$2:$G$112</definedName>
    <definedName name="Z_3FC3C33A_FAF6_42DB_A398_7F6AC9487482_.wvu.PrintArea" localSheetId="4" hidden="1">'（●●大学・連携校①）【様式2-2】申請経費・大学別'!$A$2:$G$112</definedName>
    <definedName name="Z_3FC3C33A_FAF6_42DB_A398_7F6AC9487482_.wvu.PrintArea" localSheetId="2" hidden="1">'【様式2-1】申請経費・事業全体'!$A$2:$G$111</definedName>
    <definedName name="その他" localSheetId="9">#REF!</definedName>
    <definedName name="その他" localSheetId="10">#REF!</definedName>
    <definedName name="その他">#REF!</definedName>
    <definedName name="家政" localSheetId="9">#REF!</definedName>
    <definedName name="家政" localSheetId="10">#REF!</definedName>
    <definedName name="家政">#REF!</definedName>
    <definedName name="教育" localSheetId="9">#REF!</definedName>
    <definedName name="教育" localSheetId="10">#REF!</definedName>
    <definedName name="教育">#REF!</definedName>
    <definedName name="契約方式①">[1]選択肢一覧!$D$2:$D$4</definedName>
    <definedName name="契約方法">[2]選択肢一覧!$L$4:$L$8</definedName>
    <definedName name="芸術">#REF!</definedName>
    <definedName name="工学">#REF!</definedName>
    <definedName name="歳出データ">#REF!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0" i="41" l="1"/>
  <c r="F70" i="41"/>
  <c r="F68" i="41" s="1"/>
  <c r="E70" i="41"/>
  <c r="D70" i="41"/>
  <c r="C70" i="41"/>
  <c r="L69" i="41"/>
  <c r="F69" i="41"/>
  <c r="E69" i="41"/>
  <c r="E68" i="41" s="1"/>
  <c r="D69" i="41"/>
  <c r="C69" i="41"/>
  <c r="L67" i="41"/>
  <c r="L66" i="41"/>
  <c r="F65" i="41"/>
  <c r="E65" i="41"/>
  <c r="D65" i="41"/>
  <c r="C65" i="41"/>
  <c r="L64" i="41"/>
  <c r="L63" i="41"/>
  <c r="F62" i="41"/>
  <c r="E62" i="41"/>
  <c r="D62" i="41"/>
  <c r="C62" i="41"/>
  <c r="L61" i="41"/>
  <c r="L60" i="41"/>
  <c r="F59" i="41"/>
  <c r="E59" i="41"/>
  <c r="D59" i="41"/>
  <c r="C59" i="41"/>
  <c r="L54" i="41"/>
  <c r="C54" i="41"/>
  <c r="L53" i="41"/>
  <c r="M53" i="41" s="1"/>
  <c r="C53" i="41"/>
  <c r="C52" i="41" s="1"/>
  <c r="M54" i="41" s="1"/>
  <c r="L51" i="41"/>
  <c r="L50" i="41"/>
  <c r="M50" i="41" s="1"/>
  <c r="C49" i="41"/>
  <c r="L48" i="41"/>
  <c r="L47" i="41"/>
  <c r="M47" i="41" s="1"/>
  <c r="C46" i="41"/>
  <c r="L45" i="41"/>
  <c r="L44" i="41"/>
  <c r="M44" i="41" s="1"/>
  <c r="C43" i="41"/>
  <c r="M45" i="41" s="1"/>
  <c r="L42" i="41"/>
  <c r="L41" i="41"/>
  <c r="M41" i="41" s="1"/>
  <c r="C40" i="41"/>
  <c r="L39" i="41"/>
  <c r="M38" i="41"/>
  <c r="L38" i="41"/>
  <c r="C37" i="41"/>
  <c r="L36" i="41"/>
  <c r="M35" i="41"/>
  <c r="L35" i="41"/>
  <c r="C34" i="41"/>
  <c r="L33" i="41"/>
  <c r="L32" i="41"/>
  <c r="M32" i="41" s="1"/>
  <c r="C31" i="41"/>
  <c r="L30" i="41"/>
  <c r="L29" i="41"/>
  <c r="M29" i="41" s="1"/>
  <c r="C28" i="41"/>
  <c r="L27" i="41"/>
  <c r="L26" i="41"/>
  <c r="M26" i="41" s="1"/>
  <c r="C25" i="41"/>
  <c r="L24" i="41"/>
  <c r="L23" i="41"/>
  <c r="M23" i="41" s="1"/>
  <c r="C22" i="41"/>
  <c r="L21" i="41"/>
  <c r="L20" i="41"/>
  <c r="M20" i="41" s="1"/>
  <c r="C19" i="41"/>
  <c r="L18" i="41"/>
  <c r="L17" i="41"/>
  <c r="M17" i="41" s="1"/>
  <c r="C16" i="41"/>
  <c r="L15" i="41"/>
  <c r="L14" i="41"/>
  <c r="M14" i="41" s="1"/>
  <c r="C13" i="41"/>
  <c r="L12" i="41"/>
  <c r="L11" i="41"/>
  <c r="M11" i="41" s="1"/>
  <c r="C10" i="41"/>
  <c r="M12" i="41" s="1"/>
  <c r="M7" i="41"/>
  <c r="C54" i="31"/>
  <c r="C53" i="31"/>
  <c r="M51" i="41" l="1"/>
  <c r="M18" i="41"/>
  <c r="M48" i="41"/>
  <c r="M64" i="41"/>
  <c r="M36" i="41"/>
  <c r="M39" i="41"/>
  <c r="M42" i="41"/>
  <c r="M15" i="41"/>
  <c r="M61" i="41"/>
  <c r="M67" i="41"/>
  <c r="D68" i="41"/>
  <c r="C68" i="41"/>
  <c r="M70" i="41" s="1"/>
  <c r="M33" i="41"/>
  <c r="G65" i="41"/>
  <c r="M66" i="41" s="1"/>
  <c r="M24" i="41"/>
  <c r="M27" i="41"/>
  <c r="M30" i="41"/>
  <c r="M21" i="41"/>
  <c r="G68" i="41"/>
  <c r="M69" i="41" s="1"/>
  <c r="G59" i="41"/>
  <c r="M60" i="41" s="1"/>
  <c r="G62" i="41"/>
  <c r="M63" i="41" s="1"/>
  <c r="G41" i="34" l="1"/>
  <c r="F41" i="34"/>
  <c r="E41" i="34"/>
  <c r="D41" i="34"/>
  <c r="H40" i="34"/>
  <c r="H39" i="34"/>
  <c r="H41" i="34" l="1"/>
  <c r="N28" i="34" l="1"/>
  <c r="K62" i="38" l="1"/>
  <c r="K61" i="38"/>
  <c r="J61" i="38"/>
  <c r="J62" i="38"/>
  <c r="I62" i="38"/>
  <c r="I61" i="38"/>
  <c r="H62" i="38"/>
  <c r="H61" i="38"/>
  <c r="G61" i="38"/>
  <c r="G62" i="38"/>
  <c r="F62" i="38"/>
  <c r="F61" i="38"/>
  <c r="I127" i="34"/>
  <c r="J127" i="34"/>
  <c r="K127" i="34"/>
  <c r="H127" i="34"/>
  <c r="G127" i="34"/>
  <c r="F127" i="34"/>
  <c r="E61" i="38"/>
  <c r="E62" i="38"/>
  <c r="H57" i="27" l="1"/>
  <c r="L70" i="31"/>
  <c r="F70" i="31"/>
  <c r="E70" i="31"/>
  <c r="D70" i="31"/>
  <c r="C70" i="31"/>
  <c r="L69" i="31"/>
  <c r="F69" i="31"/>
  <c r="E69" i="31"/>
  <c r="D69" i="31"/>
  <c r="D68" i="31" s="1"/>
  <c r="C69" i="31"/>
  <c r="L67" i="31"/>
  <c r="L66" i="31"/>
  <c r="F65" i="31"/>
  <c r="E65" i="31"/>
  <c r="D65" i="31"/>
  <c r="C65" i="31"/>
  <c r="L64" i="31"/>
  <c r="L63" i="31"/>
  <c r="F62" i="31"/>
  <c r="E62" i="31"/>
  <c r="D62" i="31"/>
  <c r="C62" i="31"/>
  <c r="L61" i="31"/>
  <c r="L60" i="31"/>
  <c r="F59" i="31"/>
  <c r="E59" i="31"/>
  <c r="D59" i="31"/>
  <c r="C59" i="31"/>
  <c r="L54" i="31"/>
  <c r="L53" i="31"/>
  <c r="M53" i="31" s="1"/>
  <c r="L51" i="31"/>
  <c r="L50" i="31"/>
  <c r="M50" i="31" s="1"/>
  <c r="C49" i="31"/>
  <c r="L48" i="31"/>
  <c r="L47" i="31"/>
  <c r="M47" i="31" s="1"/>
  <c r="C46" i="31"/>
  <c r="L45" i="31"/>
  <c r="L44" i="31"/>
  <c r="M44" i="31" s="1"/>
  <c r="C43" i="31"/>
  <c r="L42" i="31"/>
  <c r="L41" i="31"/>
  <c r="M41" i="31" s="1"/>
  <c r="C40" i="31"/>
  <c r="L39" i="31"/>
  <c r="L38" i="31"/>
  <c r="M38" i="31" s="1"/>
  <c r="C37" i="31"/>
  <c r="L36" i="31"/>
  <c r="L35" i="31"/>
  <c r="M35" i="31" s="1"/>
  <c r="C34" i="31"/>
  <c r="L33" i="31"/>
  <c r="L32" i="31"/>
  <c r="M32" i="31" s="1"/>
  <c r="C31" i="31"/>
  <c r="L30" i="31"/>
  <c r="L29" i="31"/>
  <c r="M29" i="31" s="1"/>
  <c r="C28" i="31"/>
  <c r="L27" i="31"/>
  <c r="L26" i="31"/>
  <c r="M26" i="31" s="1"/>
  <c r="C25" i="31"/>
  <c r="L24" i="31"/>
  <c r="L23" i="31"/>
  <c r="M23" i="31" s="1"/>
  <c r="C22" i="31"/>
  <c r="L21" i="31"/>
  <c r="L20" i="31"/>
  <c r="M20" i="31" s="1"/>
  <c r="C19" i="31"/>
  <c r="L18" i="31"/>
  <c r="L17" i="31"/>
  <c r="M17" i="31" s="1"/>
  <c r="C16" i="31"/>
  <c r="L15" i="31"/>
  <c r="L14" i="31"/>
  <c r="M14" i="31" s="1"/>
  <c r="C13" i="31"/>
  <c r="L12" i="31"/>
  <c r="L11" i="31"/>
  <c r="M11" i="31" s="1"/>
  <c r="C10" i="31"/>
  <c r="M7" i="31"/>
  <c r="C52" i="31" l="1"/>
  <c r="F68" i="31"/>
  <c r="E68" i="31"/>
  <c r="M39" i="31"/>
  <c r="M33" i="31"/>
  <c r="M45" i="31"/>
  <c r="M21" i="31"/>
  <c r="M36" i="31"/>
  <c r="M15" i="31"/>
  <c r="M61" i="31"/>
  <c r="M24" i="31"/>
  <c r="M27" i="31"/>
  <c r="M30" i="31"/>
  <c r="M12" i="31"/>
  <c r="M18" i="31"/>
  <c r="M48" i="31"/>
  <c r="M51" i="31"/>
  <c r="M64" i="31"/>
  <c r="M67" i="31"/>
  <c r="C68" i="31"/>
  <c r="M70" i="31" s="1"/>
  <c r="M42" i="31"/>
  <c r="M54" i="31"/>
  <c r="G59" i="31"/>
  <c r="M60" i="31" s="1"/>
  <c r="G62" i="31"/>
  <c r="M63" i="31" s="1"/>
  <c r="G65" i="31"/>
  <c r="M66" i="31" s="1"/>
  <c r="G68" i="31" l="1"/>
  <c r="M69" i="31" s="1"/>
  <c r="H351" i="27"/>
  <c r="G348" i="27"/>
  <c r="G347" i="27"/>
  <c r="G346" i="27"/>
  <c r="G345" i="27"/>
  <c r="F345" i="27"/>
  <c r="E345" i="27"/>
  <c r="G344" i="27"/>
  <c r="G343" i="27"/>
  <c r="G342" i="27"/>
  <c r="F341" i="27"/>
  <c r="E341" i="27"/>
  <c r="G341" i="27" s="1"/>
  <c r="G340" i="27"/>
  <c r="G339" i="27"/>
  <c r="G338" i="27"/>
  <c r="G337" i="27"/>
  <c r="F337" i="27"/>
  <c r="E337" i="27"/>
  <c r="G336" i="27"/>
  <c r="G335" i="27"/>
  <c r="G334" i="27"/>
  <c r="F333" i="27"/>
  <c r="E333" i="27"/>
  <c r="G333" i="27" s="1"/>
  <c r="G332" i="27"/>
  <c r="G331" i="27"/>
  <c r="G330" i="27"/>
  <c r="G329" i="27"/>
  <c r="F329" i="27"/>
  <c r="E329" i="27"/>
  <c r="G328" i="27"/>
  <c r="G327" i="27"/>
  <c r="G326" i="27"/>
  <c r="F325" i="27"/>
  <c r="F324" i="27" s="1"/>
  <c r="E325" i="27"/>
  <c r="G325" i="27" s="1"/>
  <c r="G323" i="27"/>
  <c r="G322" i="27"/>
  <c r="G321" i="27"/>
  <c r="G320" i="27"/>
  <c r="G319" i="27"/>
  <c r="G318" i="27"/>
  <c r="G317" i="27"/>
  <c r="G316" i="27"/>
  <c r="G315" i="27"/>
  <c r="F315" i="27"/>
  <c r="E315" i="27"/>
  <c r="G314" i="27"/>
  <c r="G313" i="27"/>
  <c r="G312" i="27"/>
  <c r="F311" i="27"/>
  <c r="E311" i="27"/>
  <c r="E306" i="27" s="1"/>
  <c r="G306" i="27" s="1"/>
  <c r="G310" i="27"/>
  <c r="G309" i="27"/>
  <c r="G308" i="27"/>
  <c r="G307" i="27"/>
  <c r="F307" i="27"/>
  <c r="E307" i="27"/>
  <c r="F306" i="27"/>
  <c r="G305" i="27"/>
  <c r="G304" i="27"/>
  <c r="G303" i="27"/>
  <c r="F302" i="27"/>
  <c r="E302" i="27"/>
  <c r="G302" i="27" s="1"/>
  <c r="G301" i="27"/>
  <c r="G300" i="27"/>
  <c r="G299" i="27"/>
  <c r="F298" i="27"/>
  <c r="G298" i="27" s="1"/>
  <c r="E298" i="27"/>
  <c r="E297" i="27"/>
  <c r="H293" i="27"/>
  <c r="G289" i="27"/>
  <c r="G288" i="27"/>
  <c r="G287" i="27"/>
  <c r="G286" i="27"/>
  <c r="F286" i="27"/>
  <c r="E286" i="27"/>
  <c r="G285" i="27"/>
  <c r="G284" i="27"/>
  <c r="G283" i="27"/>
  <c r="F282" i="27"/>
  <c r="E282" i="27"/>
  <c r="G282" i="27" s="1"/>
  <c r="G281" i="27"/>
  <c r="G280" i="27"/>
  <c r="G279" i="27"/>
  <c r="G278" i="27"/>
  <c r="F278" i="27"/>
  <c r="E278" i="27"/>
  <c r="G277" i="27"/>
  <c r="G276" i="27"/>
  <c r="G275" i="27"/>
  <c r="F274" i="27"/>
  <c r="E274" i="27"/>
  <c r="G274" i="27" s="1"/>
  <c r="G273" i="27"/>
  <c r="G272" i="27"/>
  <c r="G271" i="27"/>
  <c r="G270" i="27"/>
  <c r="F270" i="27"/>
  <c r="E270" i="27"/>
  <c r="G269" i="27"/>
  <c r="G268" i="27"/>
  <c r="G267" i="27"/>
  <c r="F266" i="27"/>
  <c r="F265" i="27" s="1"/>
  <c r="E266" i="27"/>
  <c r="G266" i="27" s="1"/>
  <c r="G264" i="27"/>
  <c r="G263" i="27"/>
  <c r="G262" i="27"/>
  <c r="G261" i="27"/>
  <c r="G260" i="27"/>
  <c r="G259" i="27"/>
  <c r="G258" i="27"/>
  <c r="G257" i="27"/>
  <c r="G256" i="27"/>
  <c r="F256" i="27"/>
  <c r="E256" i="27"/>
  <c r="G255" i="27"/>
  <c r="G254" i="27"/>
  <c r="G253" i="27"/>
  <c r="F252" i="27"/>
  <c r="E252" i="27"/>
  <c r="E247" i="27" s="1"/>
  <c r="G247" i="27" s="1"/>
  <c r="G251" i="27"/>
  <c r="G250" i="27"/>
  <c r="G249" i="27"/>
  <c r="G248" i="27"/>
  <c r="F248" i="27"/>
  <c r="E248" i="27"/>
  <c r="F247" i="27"/>
  <c r="G246" i="27"/>
  <c r="G245" i="27"/>
  <c r="G244" i="27"/>
  <c r="F243" i="27"/>
  <c r="E243" i="27"/>
  <c r="G243" i="27" s="1"/>
  <c r="G242" i="27"/>
  <c r="G241" i="27"/>
  <c r="G240" i="27"/>
  <c r="F239" i="27"/>
  <c r="F238" i="27" s="1"/>
  <c r="F290" i="27" s="1"/>
  <c r="E239" i="27"/>
  <c r="E238" i="27"/>
  <c r="H234" i="27"/>
  <c r="G230" i="27"/>
  <c r="G229" i="27"/>
  <c r="G228" i="27"/>
  <c r="G227" i="27"/>
  <c r="F227" i="27"/>
  <c r="E227" i="27"/>
  <c r="G226" i="27"/>
  <c r="G225" i="27"/>
  <c r="G224" i="27"/>
  <c r="F223" i="27"/>
  <c r="E223" i="27"/>
  <c r="G223" i="27" s="1"/>
  <c r="G222" i="27"/>
  <c r="G221" i="27"/>
  <c r="G220" i="27"/>
  <c r="G219" i="27"/>
  <c r="F219" i="27"/>
  <c r="E219" i="27"/>
  <c r="G218" i="27"/>
  <c r="G217" i="27"/>
  <c r="G216" i="27"/>
  <c r="F215" i="27"/>
  <c r="E215" i="27"/>
  <c r="G215" i="27" s="1"/>
  <c r="G214" i="27"/>
  <c r="G213" i="27"/>
  <c r="G212" i="27"/>
  <c r="G211" i="27"/>
  <c r="F211" i="27"/>
  <c r="E211" i="27"/>
  <c r="G210" i="27"/>
  <c r="G209" i="27"/>
  <c r="G208" i="27"/>
  <c r="F207" i="27"/>
  <c r="F206" i="27" s="1"/>
  <c r="E207" i="27"/>
  <c r="E206" i="27" s="1"/>
  <c r="G206" i="27" s="1"/>
  <c r="G205" i="27"/>
  <c r="G204" i="27"/>
  <c r="G203" i="27"/>
  <c r="G202" i="27"/>
  <c r="G201" i="27"/>
  <c r="G200" i="27"/>
  <c r="G199" i="27"/>
  <c r="G198" i="27"/>
  <c r="G197" i="27"/>
  <c r="F197" i="27"/>
  <c r="E197" i="27"/>
  <c r="G196" i="27"/>
  <c r="G195" i="27"/>
  <c r="G194" i="27"/>
  <c r="F193" i="27"/>
  <c r="E193" i="27"/>
  <c r="E188" i="27" s="1"/>
  <c r="G188" i="27" s="1"/>
  <c r="G192" i="27"/>
  <c r="G191" i="27"/>
  <c r="G190" i="27"/>
  <c r="G189" i="27"/>
  <c r="F189" i="27"/>
  <c r="E189" i="27"/>
  <c r="F188" i="27"/>
  <c r="G187" i="27"/>
  <c r="G186" i="27"/>
  <c r="G185" i="27"/>
  <c r="F184" i="27"/>
  <c r="E184" i="27"/>
  <c r="G184" i="27" s="1"/>
  <c r="G183" i="27"/>
  <c r="G182" i="27"/>
  <c r="G181" i="27"/>
  <c r="F180" i="27"/>
  <c r="F179" i="27" s="1"/>
  <c r="F231" i="27" s="1"/>
  <c r="E180" i="27"/>
  <c r="E179" i="27"/>
  <c r="E231" i="27" s="1"/>
  <c r="G231" i="27" s="1"/>
  <c r="H175" i="27"/>
  <c r="G171" i="27"/>
  <c r="G170" i="27"/>
  <c r="G169" i="27"/>
  <c r="G168" i="27"/>
  <c r="F168" i="27"/>
  <c r="E168" i="27"/>
  <c r="G167" i="27"/>
  <c r="G166" i="27"/>
  <c r="G165" i="27"/>
  <c r="F164" i="27"/>
  <c r="E164" i="27"/>
  <c r="G164" i="27" s="1"/>
  <c r="G163" i="27"/>
  <c r="G162" i="27"/>
  <c r="G161" i="27"/>
  <c r="G160" i="27"/>
  <c r="F160" i="27"/>
  <c r="E160" i="27"/>
  <c r="G159" i="27"/>
  <c r="G158" i="27"/>
  <c r="G157" i="27"/>
  <c r="F156" i="27"/>
  <c r="E156" i="27"/>
  <c r="G156" i="27" s="1"/>
  <c r="G155" i="27"/>
  <c r="G154" i="27"/>
  <c r="G153" i="27"/>
  <c r="G152" i="27"/>
  <c r="F152" i="27"/>
  <c r="E152" i="27"/>
  <c r="G151" i="27"/>
  <c r="G150" i="27"/>
  <c r="G149" i="27"/>
  <c r="F148" i="27"/>
  <c r="F147" i="27" s="1"/>
  <c r="E148" i="27"/>
  <c r="G148" i="27" s="1"/>
  <c r="G146" i="27"/>
  <c r="G145" i="27"/>
  <c r="G144" i="27"/>
  <c r="G143" i="27"/>
  <c r="G142" i="27"/>
  <c r="G141" i="27"/>
  <c r="G140" i="27"/>
  <c r="G139" i="27"/>
  <c r="G138" i="27"/>
  <c r="F138" i="27"/>
  <c r="E138" i="27"/>
  <c r="G137" i="27"/>
  <c r="G136" i="27"/>
  <c r="G135" i="27"/>
  <c r="F134" i="27"/>
  <c r="E134" i="27"/>
  <c r="G134" i="27" s="1"/>
  <c r="G133" i="27"/>
  <c r="G132" i="27"/>
  <c r="G131" i="27"/>
  <c r="G130" i="27"/>
  <c r="F130" i="27"/>
  <c r="E130" i="27"/>
  <c r="E129" i="27" s="1"/>
  <c r="G129" i="27" s="1"/>
  <c r="F129" i="27"/>
  <c r="G128" i="27"/>
  <c r="G127" i="27"/>
  <c r="G126" i="27"/>
  <c r="F125" i="27"/>
  <c r="E125" i="27"/>
  <c r="G125" i="27" s="1"/>
  <c r="G124" i="27"/>
  <c r="G123" i="27"/>
  <c r="G122" i="27"/>
  <c r="F121" i="27"/>
  <c r="G121" i="27" s="1"/>
  <c r="E121" i="27"/>
  <c r="E120" i="27"/>
  <c r="H116" i="27"/>
  <c r="G112" i="27"/>
  <c r="G111" i="27"/>
  <c r="G110" i="27"/>
  <c r="G109" i="27"/>
  <c r="F109" i="27"/>
  <c r="E109" i="27"/>
  <c r="G108" i="27"/>
  <c r="G107" i="27"/>
  <c r="G106" i="27"/>
  <c r="F105" i="27"/>
  <c r="E105" i="27"/>
  <c r="G105" i="27" s="1"/>
  <c r="G104" i="27"/>
  <c r="G103" i="27"/>
  <c r="G102" i="27"/>
  <c r="G101" i="27"/>
  <c r="F101" i="27"/>
  <c r="E101" i="27"/>
  <c r="G100" i="27"/>
  <c r="G99" i="27"/>
  <c r="G98" i="27"/>
  <c r="F97" i="27"/>
  <c r="E97" i="27"/>
  <c r="G97" i="27" s="1"/>
  <c r="G96" i="27"/>
  <c r="G95" i="27"/>
  <c r="G94" i="27"/>
  <c r="G93" i="27"/>
  <c r="F93" i="27"/>
  <c r="E93" i="27"/>
  <c r="G92" i="27"/>
  <c r="G91" i="27"/>
  <c r="G90" i="27"/>
  <c r="F89" i="27"/>
  <c r="F88" i="27" s="1"/>
  <c r="E89" i="27"/>
  <c r="G89" i="27" s="1"/>
  <c r="G87" i="27"/>
  <c r="G86" i="27"/>
  <c r="G85" i="27"/>
  <c r="G84" i="27"/>
  <c r="G83" i="27"/>
  <c r="G82" i="27"/>
  <c r="G81" i="27"/>
  <c r="G80" i="27"/>
  <c r="G79" i="27"/>
  <c r="F79" i="27"/>
  <c r="E79" i="27"/>
  <c r="G78" i="27"/>
  <c r="G77" i="27"/>
  <c r="G76" i="27"/>
  <c r="F75" i="27"/>
  <c r="E75" i="27"/>
  <c r="E70" i="27" s="1"/>
  <c r="G70" i="27" s="1"/>
  <c r="G74" i="27"/>
  <c r="G73" i="27"/>
  <c r="G72" i="27"/>
  <c r="G71" i="27"/>
  <c r="F71" i="27"/>
  <c r="E71" i="27"/>
  <c r="F70" i="27"/>
  <c r="G69" i="27"/>
  <c r="G68" i="27"/>
  <c r="G67" i="27"/>
  <c r="F66" i="27"/>
  <c r="E66" i="27"/>
  <c r="G66" i="27" s="1"/>
  <c r="G65" i="27"/>
  <c r="G64" i="27"/>
  <c r="G63" i="27"/>
  <c r="F62" i="27"/>
  <c r="F61" i="27" s="1"/>
  <c r="F113" i="27" s="1"/>
  <c r="E62" i="27"/>
  <c r="E61" i="27"/>
  <c r="G61" i="27" s="1"/>
  <c r="G54" i="27"/>
  <c r="G53" i="27"/>
  <c r="G52" i="27"/>
  <c r="F51" i="27"/>
  <c r="G51" i="27" s="1"/>
  <c r="E51" i="27"/>
  <c r="G50" i="27"/>
  <c r="G49" i="27"/>
  <c r="G48" i="27"/>
  <c r="F47" i="27"/>
  <c r="E47" i="27"/>
  <c r="G47" i="27" s="1"/>
  <c r="G46" i="27"/>
  <c r="G45" i="27"/>
  <c r="G44" i="27"/>
  <c r="F43" i="27"/>
  <c r="G43" i="27" s="1"/>
  <c r="E43" i="27"/>
  <c r="G42" i="27"/>
  <c r="G41" i="27"/>
  <c r="G40" i="27"/>
  <c r="F39" i="27"/>
  <c r="E39" i="27"/>
  <c r="G39" i="27" s="1"/>
  <c r="G38" i="27"/>
  <c r="G37" i="27"/>
  <c r="G36" i="27"/>
  <c r="F35" i="27"/>
  <c r="G35" i="27" s="1"/>
  <c r="E35" i="27"/>
  <c r="G34" i="27"/>
  <c r="G33" i="27"/>
  <c r="G32" i="27"/>
  <c r="F31" i="27"/>
  <c r="F30" i="27" s="1"/>
  <c r="E31" i="27"/>
  <c r="G31" i="27" s="1"/>
  <c r="G29" i="27"/>
  <c r="G28" i="27"/>
  <c r="G27" i="27"/>
  <c r="G26" i="27"/>
  <c r="F25" i="27"/>
  <c r="G25" i="27" s="1"/>
  <c r="E25" i="27"/>
  <c r="G24" i="27"/>
  <c r="G23" i="27"/>
  <c r="G22" i="27"/>
  <c r="F21" i="27"/>
  <c r="E21" i="27"/>
  <c r="G21" i="27" s="1"/>
  <c r="G20" i="27"/>
  <c r="G19" i="27"/>
  <c r="G18" i="27"/>
  <c r="F17" i="27"/>
  <c r="G17" i="27" s="1"/>
  <c r="E17" i="27"/>
  <c r="E16" i="27"/>
  <c r="G15" i="27"/>
  <c r="G14" i="27"/>
  <c r="G13" i="27"/>
  <c r="G12" i="27"/>
  <c r="F12" i="27"/>
  <c r="E12" i="27"/>
  <c r="G11" i="27"/>
  <c r="G10" i="27"/>
  <c r="G9" i="27"/>
  <c r="F8" i="27"/>
  <c r="F7" i="27" s="1"/>
  <c r="E8" i="27"/>
  <c r="G8" i="27" s="1"/>
  <c r="G297" i="27" l="1"/>
  <c r="G16" i="27"/>
  <c r="E349" i="27"/>
  <c r="G349" i="27" s="1"/>
  <c r="E7" i="27"/>
  <c r="F16" i="27"/>
  <c r="F55" i="27" s="1"/>
  <c r="G62" i="27"/>
  <c r="E88" i="27"/>
  <c r="G88" i="27" s="1"/>
  <c r="F120" i="27"/>
  <c r="F172" i="27" s="1"/>
  <c r="E147" i="27"/>
  <c r="G147" i="27" s="1"/>
  <c r="G180" i="27"/>
  <c r="G239" i="27"/>
  <c r="E265" i="27"/>
  <c r="G265" i="27" s="1"/>
  <c r="F297" i="27"/>
  <c r="F349" i="27" s="1"/>
  <c r="E324" i="27"/>
  <c r="G324" i="27" s="1"/>
  <c r="E30" i="27"/>
  <c r="G30" i="27" s="1"/>
  <c r="G75" i="27"/>
  <c r="G179" i="27"/>
  <c r="G193" i="27"/>
  <c r="G207" i="27"/>
  <c r="G238" i="27"/>
  <c r="G252" i="27"/>
  <c r="G311" i="27"/>
  <c r="E113" i="27" l="1"/>
  <c r="G113" i="27" s="1"/>
  <c r="E172" i="27"/>
  <c r="G172" i="27" s="1"/>
  <c r="G7" i="27"/>
  <c r="E55" i="27"/>
  <c r="G55" i="27" s="1"/>
  <c r="G120" i="27"/>
  <c r="E290" i="27"/>
  <c r="G290" i="27" s="1"/>
  <c r="H351" i="26" l="1"/>
  <c r="G348" i="26"/>
  <c r="G347" i="26"/>
  <c r="G346" i="26"/>
  <c r="F345" i="26"/>
  <c r="G345" i="26" s="1"/>
  <c r="E345" i="26"/>
  <c r="G344" i="26"/>
  <c r="G343" i="26"/>
  <c r="G342" i="26"/>
  <c r="F341" i="26"/>
  <c r="E341" i="26"/>
  <c r="G341" i="26" s="1"/>
  <c r="G340" i="26"/>
  <c r="G339" i="26"/>
  <c r="G338" i="26"/>
  <c r="F337" i="26"/>
  <c r="E337" i="26"/>
  <c r="G337" i="26" s="1"/>
  <c r="G336" i="26"/>
  <c r="G335" i="26"/>
  <c r="G334" i="26"/>
  <c r="F333" i="26"/>
  <c r="E333" i="26"/>
  <c r="G332" i="26"/>
  <c r="G331" i="26"/>
  <c r="G330" i="26"/>
  <c r="F329" i="26"/>
  <c r="E329" i="26"/>
  <c r="G329" i="26" s="1"/>
  <c r="G328" i="26"/>
  <c r="G327" i="26"/>
  <c r="G326" i="26"/>
  <c r="F325" i="26"/>
  <c r="E325" i="26"/>
  <c r="G325" i="26" s="1"/>
  <c r="G323" i="26"/>
  <c r="G322" i="26"/>
  <c r="G321" i="26"/>
  <c r="G320" i="26"/>
  <c r="G319" i="26"/>
  <c r="G318" i="26"/>
  <c r="G317" i="26"/>
  <c r="G316" i="26"/>
  <c r="F315" i="26"/>
  <c r="E315" i="26"/>
  <c r="G315" i="26" s="1"/>
  <c r="G314" i="26"/>
  <c r="G313" i="26"/>
  <c r="G312" i="26"/>
  <c r="F311" i="26"/>
  <c r="E311" i="26"/>
  <c r="E306" i="26" s="1"/>
  <c r="G306" i="26" s="1"/>
  <c r="G310" i="26"/>
  <c r="G309" i="26"/>
  <c r="G308" i="26"/>
  <c r="G307" i="26"/>
  <c r="F307" i="26"/>
  <c r="E307" i="26"/>
  <c r="F306" i="26"/>
  <c r="G305" i="26"/>
  <c r="G304" i="26"/>
  <c r="G303" i="26"/>
  <c r="F302" i="26"/>
  <c r="E302" i="26"/>
  <c r="G302" i="26" s="1"/>
  <c r="G301" i="26"/>
  <c r="G300" i="26"/>
  <c r="G299" i="26"/>
  <c r="F298" i="26"/>
  <c r="F297" i="26" s="1"/>
  <c r="E298" i="26"/>
  <c r="H293" i="26"/>
  <c r="G289" i="26"/>
  <c r="G288" i="26"/>
  <c r="G287" i="26"/>
  <c r="F286" i="26"/>
  <c r="G286" i="26" s="1"/>
  <c r="E286" i="26"/>
  <c r="G285" i="26"/>
  <c r="G284" i="26"/>
  <c r="G283" i="26"/>
  <c r="F282" i="26"/>
  <c r="E282" i="26"/>
  <c r="G282" i="26" s="1"/>
  <c r="G281" i="26"/>
  <c r="G280" i="26"/>
  <c r="G279" i="26"/>
  <c r="F278" i="26"/>
  <c r="E278" i="26"/>
  <c r="G278" i="26" s="1"/>
  <c r="G277" i="26"/>
  <c r="G276" i="26"/>
  <c r="G275" i="26"/>
  <c r="F274" i="26"/>
  <c r="E274" i="26"/>
  <c r="G273" i="26"/>
  <c r="G272" i="26"/>
  <c r="G271" i="26"/>
  <c r="F270" i="26"/>
  <c r="E270" i="26"/>
  <c r="G270" i="26" s="1"/>
  <c r="G269" i="26"/>
  <c r="G268" i="26"/>
  <c r="G267" i="26"/>
  <c r="F266" i="26"/>
  <c r="E266" i="26"/>
  <c r="G266" i="26" s="1"/>
  <c r="G264" i="26"/>
  <c r="G263" i="26"/>
  <c r="G262" i="26"/>
  <c r="G261" i="26"/>
  <c r="G260" i="26"/>
  <c r="G259" i="26"/>
  <c r="G258" i="26"/>
  <c r="G257" i="26"/>
  <c r="F256" i="26"/>
  <c r="E256" i="26"/>
  <c r="G256" i="26" s="1"/>
  <c r="G255" i="26"/>
  <c r="G254" i="26"/>
  <c r="G253" i="26"/>
  <c r="F252" i="26"/>
  <c r="E252" i="26"/>
  <c r="E247" i="26" s="1"/>
  <c r="G247" i="26" s="1"/>
  <c r="G251" i="26"/>
  <c r="G250" i="26"/>
  <c r="G249" i="26"/>
  <c r="G248" i="26"/>
  <c r="F248" i="26"/>
  <c r="E248" i="26"/>
  <c r="F247" i="26"/>
  <c r="G246" i="26"/>
  <c r="G245" i="26"/>
  <c r="G244" i="26"/>
  <c r="F243" i="26"/>
  <c r="E243" i="26"/>
  <c r="G243" i="26" s="1"/>
  <c r="G242" i="26"/>
  <c r="G241" i="26"/>
  <c r="G240" i="26"/>
  <c r="F239" i="26"/>
  <c r="G239" i="26" s="1"/>
  <c r="E239" i="26"/>
  <c r="H234" i="26"/>
  <c r="G230" i="26"/>
  <c r="G229" i="26"/>
  <c r="G228" i="26"/>
  <c r="F227" i="26"/>
  <c r="G227" i="26" s="1"/>
  <c r="E227" i="26"/>
  <c r="G226" i="26"/>
  <c r="G225" i="26"/>
  <c r="G224" i="26"/>
  <c r="F223" i="26"/>
  <c r="E223" i="26"/>
  <c r="G223" i="26" s="1"/>
  <c r="G222" i="26"/>
  <c r="G221" i="26"/>
  <c r="G220" i="26"/>
  <c r="F219" i="26"/>
  <c r="E219" i="26"/>
  <c r="G219" i="26" s="1"/>
  <c r="G218" i="26"/>
  <c r="G217" i="26"/>
  <c r="G216" i="26"/>
  <c r="F215" i="26"/>
  <c r="E215" i="26"/>
  <c r="G214" i="26"/>
  <c r="G213" i="26"/>
  <c r="G212" i="26"/>
  <c r="F211" i="26"/>
  <c r="E211" i="26"/>
  <c r="G211" i="26" s="1"/>
  <c r="G210" i="26"/>
  <c r="G209" i="26"/>
  <c r="G208" i="26"/>
  <c r="F207" i="26"/>
  <c r="E207" i="26"/>
  <c r="E206" i="26" s="1"/>
  <c r="G205" i="26"/>
  <c r="G204" i="26"/>
  <c r="G203" i="26"/>
  <c r="G202" i="26"/>
  <c r="G201" i="26"/>
  <c r="G200" i="26"/>
  <c r="G199" i="26"/>
  <c r="G198" i="26"/>
  <c r="F197" i="26"/>
  <c r="E197" i="26"/>
  <c r="G197" i="26" s="1"/>
  <c r="G196" i="26"/>
  <c r="G195" i="26"/>
  <c r="G194" i="26"/>
  <c r="F193" i="26"/>
  <c r="E193" i="26"/>
  <c r="E188" i="26" s="1"/>
  <c r="G188" i="26" s="1"/>
  <c r="G192" i="26"/>
  <c r="G191" i="26"/>
  <c r="G190" i="26"/>
  <c r="G189" i="26"/>
  <c r="F189" i="26"/>
  <c r="E189" i="26"/>
  <c r="F188" i="26"/>
  <c r="G187" i="26"/>
  <c r="G186" i="26"/>
  <c r="G185" i="26"/>
  <c r="F184" i="26"/>
  <c r="E184" i="26"/>
  <c r="G184" i="26" s="1"/>
  <c r="G183" i="26"/>
  <c r="G182" i="26"/>
  <c r="G181" i="26"/>
  <c r="F180" i="26"/>
  <c r="F179" i="26" s="1"/>
  <c r="E180" i="26"/>
  <c r="H175" i="26"/>
  <c r="G171" i="26"/>
  <c r="G170" i="26"/>
  <c r="G169" i="26"/>
  <c r="F168" i="26"/>
  <c r="G168" i="26" s="1"/>
  <c r="E168" i="26"/>
  <c r="G167" i="26"/>
  <c r="G166" i="26"/>
  <c r="G165" i="26"/>
  <c r="F164" i="26"/>
  <c r="E164" i="26"/>
  <c r="G164" i="26" s="1"/>
  <c r="G163" i="26"/>
  <c r="G162" i="26"/>
  <c r="G161" i="26"/>
  <c r="F160" i="26"/>
  <c r="E160" i="26"/>
  <c r="G160" i="26" s="1"/>
  <c r="G159" i="26"/>
  <c r="G158" i="26"/>
  <c r="G157" i="26"/>
  <c r="F156" i="26"/>
  <c r="E156" i="26"/>
  <c r="G155" i="26"/>
  <c r="G154" i="26"/>
  <c r="G153" i="26"/>
  <c r="F152" i="26"/>
  <c r="E152" i="26"/>
  <c r="G152" i="26" s="1"/>
  <c r="G151" i="26"/>
  <c r="G150" i="26"/>
  <c r="G149" i="26"/>
  <c r="F148" i="26"/>
  <c r="E148" i="26"/>
  <c r="E147" i="26" s="1"/>
  <c r="G146" i="26"/>
  <c r="G145" i="26"/>
  <c r="G144" i="26"/>
  <c r="G143" i="26"/>
  <c r="G142" i="26"/>
  <c r="G141" i="26"/>
  <c r="G140" i="26"/>
  <c r="G139" i="26"/>
  <c r="F138" i="26"/>
  <c r="E138" i="26"/>
  <c r="G138" i="26" s="1"/>
  <c r="G137" i="26"/>
  <c r="G136" i="26"/>
  <c r="G135" i="26"/>
  <c r="F134" i="26"/>
  <c r="E134" i="26"/>
  <c r="E129" i="26" s="1"/>
  <c r="G129" i="26" s="1"/>
  <c r="G133" i="26"/>
  <c r="G132" i="26"/>
  <c r="G131" i="26"/>
  <c r="G130" i="26"/>
  <c r="F130" i="26"/>
  <c r="E130" i="26"/>
  <c r="F129" i="26"/>
  <c r="G128" i="26"/>
  <c r="G127" i="26"/>
  <c r="G126" i="26"/>
  <c r="F125" i="26"/>
  <c r="E125" i="26"/>
  <c r="G125" i="26" s="1"/>
  <c r="G124" i="26"/>
  <c r="G123" i="26"/>
  <c r="G122" i="26"/>
  <c r="F121" i="26"/>
  <c r="F120" i="26" s="1"/>
  <c r="E121" i="26"/>
  <c r="H116" i="26"/>
  <c r="G112" i="26"/>
  <c r="G111" i="26"/>
  <c r="G110" i="26"/>
  <c r="F109" i="26"/>
  <c r="G109" i="26" s="1"/>
  <c r="E109" i="26"/>
  <c r="G108" i="26"/>
  <c r="G107" i="26"/>
  <c r="G106" i="26"/>
  <c r="F105" i="26"/>
  <c r="E105" i="26"/>
  <c r="G105" i="26" s="1"/>
  <c r="G104" i="26"/>
  <c r="G103" i="26"/>
  <c r="G102" i="26"/>
  <c r="F101" i="26"/>
  <c r="E101" i="26"/>
  <c r="G101" i="26" s="1"/>
  <c r="G100" i="26"/>
  <c r="G99" i="26"/>
  <c r="G98" i="26"/>
  <c r="F97" i="26"/>
  <c r="E97" i="26"/>
  <c r="G96" i="26"/>
  <c r="G95" i="26"/>
  <c r="G94" i="26"/>
  <c r="F93" i="26"/>
  <c r="E93" i="26"/>
  <c r="G93" i="26" s="1"/>
  <c r="G92" i="26"/>
  <c r="G91" i="26"/>
  <c r="G90" i="26"/>
  <c r="F89" i="26"/>
  <c r="E89" i="26"/>
  <c r="G89" i="26" s="1"/>
  <c r="G87" i="26"/>
  <c r="G86" i="26"/>
  <c r="G85" i="26"/>
  <c r="G84" i="26"/>
  <c r="G83" i="26"/>
  <c r="G82" i="26"/>
  <c r="G81" i="26"/>
  <c r="G80" i="26"/>
  <c r="F79" i="26"/>
  <c r="E79" i="26"/>
  <c r="G79" i="26" s="1"/>
  <c r="G78" i="26"/>
  <c r="G77" i="26"/>
  <c r="G76" i="26"/>
  <c r="F75" i="26"/>
  <c r="E75" i="26"/>
  <c r="E70" i="26" s="1"/>
  <c r="G70" i="26" s="1"/>
  <c r="G74" i="26"/>
  <c r="G73" i="26"/>
  <c r="G72" i="26"/>
  <c r="G71" i="26"/>
  <c r="F71" i="26"/>
  <c r="E71" i="26"/>
  <c r="F70" i="26"/>
  <c r="G69" i="26"/>
  <c r="G68" i="26"/>
  <c r="G67" i="26"/>
  <c r="F66" i="26"/>
  <c r="E66" i="26"/>
  <c r="G66" i="26" s="1"/>
  <c r="G65" i="26"/>
  <c r="G64" i="26"/>
  <c r="G63" i="26"/>
  <c r="F62" i="26"/>
  <c r="F61" i="26" s="1"/>
  <c r="E62" i="26"/>
  <c r="G54" i="26"/>
  <c r="G53" i="26"/>
  <c r="G52" i="26"/>
  <c r="F51" i="26"/>
  <c r="E51" i="26"/>
  <c r="G50" i="26"/>
  <c r="G49" i="26"/>
  <c r="G48" i="26"/>
  <c r="F47" i="26"/>
  <c r="E47" i="26"/>
  <c r="G47" i="26" s="1"/>
  <c r="G46" i="26"/>
  <c r="G45" i="26"/>
  <c r="G44" i="26"/>
  <c r="F43" i="26"/>
  <c r="G43" i="26" s="1"/>
  <c r="E43" i="26"/>
  <c r="G42" i="26"/>
  <c r="G41" i="26"/>
  <c r="G40" i="26"/>
  <c r="F39" i="26"/>
  <c r="E39" i="26"/>
  <c r="G39" i="26" s="1"/>
  <c r="G38" i="26"/>
  <c r="G37" i="26"/>
  <c r="G36" i="26"/>
  <c r="F35" i="26"/>
  <c r="E35" i="26"/>
  <c r="G34" i="26"/>
  <c r="G33" i="26"/>
  <c r="G32" i="26"/>
  <c r="F31" i="26"/>
  <c r="E31" i="26"/>
  <c r="G31" i="26" s="1"/>
  <c r="G29" i="26"/>
  <c r="G28" i="26"/>
  <c r="G27" i="26"/>
  <c r="G26" i="26"/>
  <c r="F25" i="26"/>
  <c r="E25" i="26"/>
  <c r="G24" i="26"/>
  <c r="G23" i="26"/>
  <c r="G22" i="26"/>
  <c r="F21" i="26"/>
  <c r="E21" i="26"/>
  <c r="G21" i="26" s="1"/>
  <c r="G20" i="26"/>
  <c r="G19" i="26"/>
  <c r="G18" i="26"/>
  <c r="F17" i="26"/>
  <c r="E17" i="26"/>
  <c r="E16" i="26" s="1"/>
  <c r="G15" i="26"/>
  <c r="G14" i="26"/>
  <c r="G13" i="26"/>
  <c r="F12" i="26"/>
  <c r="E12" i="26"/>
  <c r="G12" i="26" s="1"/>
  <c r="G11" i="26"/>
  <c r="G10" i="26"/>
  <c r="G9" i="26"/>
  <c r="F8" i="26"/>
  <c r="F7" i="26" s="1"/>
  <c r="E8" i="26"/>
  <c r="E7" i="26" s="1"/>
  <c r="G17" i="26" l="1"/>
  <c r="F30" i="26"/>
  <c r="F88" i="26"/>
  <c r="F113" i="26" s="1"/>
  <c r="F147" i="26"/>
  <c r="F172" i="26" s="1"/>
  <c r="F206" i="26"/>
  <c r="G206" i="26" s="1"/>
  <c r="F265" i="26"/>
  <c r="F324" i="26"/>
  <c r="G35" i="26"/>
  <c r="G51" i="26"/>
  <c r="E61" i="26"/>
  <c r="G61" i="26" s="1"/>
  <c r="E120" i="26"/>
  <c r="E179" i="26"/>
  <c r="E231" i="26" s="1"/>
  <c r="G231" i="26" s="1"/>
  <c r="E238" i="26"/>
  <c r="E297" i="26"/>
  <c r="G297" i="26" s="1"/>
  <c r="G25" i="26"/>
  <c r="G97" i="26"/>
  <c r="G156" i="26"/>
  <c r="G215" i="26"/>
  <c r="G274" i="26"/>
  <c r="G333" i="26"/>
  <c r="G147" i="26"/>
  <c r="F231" i="26"/>
  <c r="F349" i="26"/>
  <c r="G120" i="26"/>
  <c r="G7" i="26"/>
  <c r="F55" i="26"/>
  <c r="E172" i="26"/>
  <c r="F16" i="26"/>
  <c r="G16" i="26" s="1"/>
  <c r="G62" i="26"/>
  <c r="E88" i="26"/>
  <c r="G88" i="26" s="1"/>
  <c r="G121" i="26"/>
  <c r="G180" i="26"/>
  <c r="F238" i="26"/>
  <c r="F290" i="26" s="1"/>
  <c r="E265" i="26"/>
  <c r="G298" i="26"/>
  <c r="E324" i="26"/>
  <c r="G324" i="26" s="1"/>
  <c r="G8" i="26"/>
  <c r="E30" i="26"/>
  <c r="G75" i="26"/>
  <c r="G134" i="26"/>
  <c r="G148" i="26"/>
  <c r="G193" i="26"/>
  <c r="G207" i="26"/>
  <c r="G252" i="26"/>
  <c r="G311" i="26"/>
  <c r="E108" i="22"/>
  <c r="E349" i="26" l="1"/>
  <c r="G349" i="26" s="1"/>
  <c r="G179" i="26"/>
  <c r="G30" i="26"/>
  <c r="G265" i="26"/>
  <c r="G172" i="26"/>
  <c r="G238" i="26"/>
  <c r="E290" i="26"/>
  <c r="G290" i="26" s="1"/>
  <c r="E55" i="26"/>
  <c r="G55" i="26" s="1"/>
  <c r="E113" i="26"/>
  <c r="G113" i="26" s="1"/>
  <c r="H350" i="22"/>
  <c r="G347" i="22"/>
  <c r="G346" i="22"/>
  <c r="G345" i="22"/>
  <c r="F344" i="22"/>
  <c r="E344" i="22"/>
  <c r="G343" i="22"/>
  <c r="G342" i="22"/>
  <c r="G341" i="22"/>
  <c r="F340" i="22"/>
  <c r="E340" i="22"/>
  <c r="G339" i="22"/>
  <c r="G338" i="22"/>
  <c r="G337" i="22"/>
  <c r="F336" i="22"/>
  <c r="E336" i="22"/>
  <c r="G335" i="22"/>
  <c r="G334" i="22"/>
  <c r="G333" i="22"/>
  <c r="F332" i="22"/>
  <c r="E332" i="22"/>
  <c r="G331" i="22"/>
  <c r="G330" i="22"/>
  <c r="G329" i="22"/>
  <c r="F328" i="22"/>
  <c r="E328" i="22"/>
  <c r="G327" i="22"/>
  <c r="G326" i="22"/>
  <c r="G325" i="22"/>
  <c r="F324" i="22"/>
  <c r="E324" i="22"/>
  <c r="G322" i="22"/>
  <c r="G321" i="22"/>
  <c r="G320" i="22"/>
  <c r="G319" i="22"/>
  <c r="G318" i="22"/>
  <c r="G317" i="22"/>
  <c r="G316" i="22"/>
  <c r="G315" i="22"/>
  <c r="F314" i="22"/>
  <c r="E314" i="22"/>
  <c r="G313" i="22"/>
  <c r="G312" i="22"/>
  <c r="G311" i="22"/>
  <c r="F310" i="22"/>
  <c r="E310" i="22"/>
  <c r="G309" i="22"/>
  <c r="G308" i="22"/>
  <c r="G307" i="22"/>
  <c r="F306" i="22"/>
  <c r="E306" i="22"/>
  <c r="G304" i="22"/>
  <c r="G303" i="22"/>
  <c r="G302" i="22"/>
  <c r="F301" i="22"/>
  <c r="E301" i="22"/>
  <c r="G300" i="22"/>
  <c r="G299" i="22"/>
  <c r="G298" i="22"/>
  <c r="F297" i="22"/>
  <c r="E297" i="22"/>
  <c r="H292" i="22"/>
  <c r="G288" i="22"/>
  <c r="G287" i="22"/>
  <c r="G286" i="22"/>
  <c r="F285" i="22"/>
  <c r="E285" i="22"/>
  <c r="G284" i="22"/>
  <c r="G283" i="22"/>
  <c r="G282" i="22"/>
  <c r="F281" i="22"/>
  <c r="E281" i="22"/>
  <c r="G280" i="22"/>
  <c r="G279" i="22"/>
  <c r="G278" i="22"/>
  <c r="F277" i="22"/>
  <c r="E277" i="22"/>
  <c r="G276" i="22"/>
  <c r="G275" i="22"/>
  <c r="G274" i="22"/>
  <c r="F273" i="22"/>
  <c r="E273" i="22"/>
  <c r="G272" i="22"/>
  <c r="G271" i="22"/>
  <c r="G270" i="22"/>
  <c r="F269" i="22"/>
  <c r="E269" i="22"/>
  <c r="G268" i="22"/>
  <c r="G267" i="22"/>
  <c r="G266" i="22"/>
  <c r="F265" i="22"/>
  <c r="E265" i="22"/>
  <c r="G263" i="22"/>
  <c r="G262" i="22"/>
  <c r="G261" i="22"/>
  <c r="G260" i="22"/>
  <c r="G259" i="22"/>
  <c r="G258" i="22"/>
  <c r="G257" i="22"/>
  <c r="G256" i="22"/>
  <c r="F255" i="22"/>
  <c r="E255" i="22"/>
  <c r="G254" i="22"/>
  <c r="G253" i="22"/>
  <c r="G252" i="22"/>
  <c r="F251" i="22"/>
  <c r="E251" i="22"/>
  <c r="G250" i="22"/>
  <c r="G249" i="22"/>
  <c r="G248" i="22"/>
  <c r="F247" i="22"/>
  <c r="E247" i="22"/>
  <c r="G245" i="22"/>
  <c r="G244" i="22"/>
  <c r="G243" i="22"/>
  <c r="F242" i="22"/>
  <c r="E242" i="22"/>
  <c r="G241" i="22"/>
  <c r="G240" i="22"/>
  <c r="G239" i="22"/>
  <c r="F238" i="22"/>
  <c r="E238" i="22"/>
  <c r="H233" i="22"/>
  <c r="G229" i="22"/>
  <c r="G228" i="22"/>
  <c r="G227" i="22"/>
  <c r="F226" i="22"/>
  <c r="E226" i="22"/>
  <c r="G225" i="22"/>
  <c r="G224" i="22"/>
  <c r="G223" i="22"/>
  <c r="F222" i="22"/>
  <c r="E222" i="22"/>
  <c r="G221" i="22"/>
  <c r="G220" i="22"/>
  <c r="G219" i="22"/>
  <c r="F218" i="22"/>
  <c r="E218" i="22"/>
  <c r="G217" i="22"/>
  <c r="G216" i="22"/>
  <c r="G215" i="22"/>
  <c r="F214" i="22"/>
  <c r="E214" i="22"/>
  <c r="G213" i="22"/>
  <c r="G212" i="22"/>
  <c r="G211" i="22"/>
  <c r="F210" i="22"/>
  <c r="E210" i="22"/>
  <c r="G209" i="22"/>
  <c r="G208" i="22"/>
  <c r="G207" i="22"/>
  <c r="F206" i="22"/>
  <c r="E206" i="22"/>
  <c r="G204" i="22"/>
  <c r="G203" i="22"/>
  <c r="G202" i="22"/>
  <c r="G201" i="22"/>
  <c r="G200" i="22"/>
  <c r="G199" i="22"/>
  <c r="G198" i="22"/>
  <c r="G197" i="22"/>
  <c r="F196" i="22"/>
  <c r="E196" i="22"/>
  <c r="G195" i="22"/>
  <c r="G194" i="22"/>
  <c r="G193" i="22"/>
  <c r="F192" i="22"/>
  <c r="E192" i="22"/>
  <c r="G191" i="22"/>
  <c r="G190" i="22"/>
  <c r="G189" i="22"/>
  <c r="F188" i="22"/>
  <c r="E188" i="22"/>
  <c r="G186" i="22"/>
  <c r="G185" i="22"/>
  <c r="G184" i="22"/>
  <c r="F183" i="22"/>
  <c r="E183" i="22"/>
  <c r="G182" i="22"/>
  <c r="G181" i="22"/>
  <c r="G180" i="22"/>
  <c r="F179" i="22"/>
  <c r="E179" i="22"/>
  <c r="H174" i="22"/>
  <c r="G170" i="22"/>
  <c r="G169" i="22"/>
  <c r="G168" i="22"/>
  <c r="F167" i="22"/>
  <c r="E167" i="22"/>
  <c r="G166" i="22"/>
  <c r="G165" i="22"/>
  <c r="G164" i="22"/>
  <c r="F163" i="22"/>
  <c r="E163" i="22"/>
  <c r="G162" i="22"/>
  <c r="G161" i="22"/>
  <c r="G160" i="22"/>
  <c r="F159" i="22"/>
  <c r="E159" i="22"/>
  <c r="G158" i="22"/>
  <c r="G157" i="22"/>
  <c r="G156" i="22"/>
  <c r="F155" i="22"/>
  <c r="E155" i="22"/>
  <c r="G154" i="22"/>
  <c r="G153" i="22"/>
  <c r="G152" i="22"/>
  <c r="F151" i="22"/>
  <c r="E151" i="22"/>
  <c r="G150" i="22"/>
  <c r="G149" i="22"/>
  <c r="G148" i="22"/>
  <c r="F147" i="22"/>
  <c r="E147" i="22"/>
  <c r="G145" i="22"/>
  <c r="G144" i="22"/>
  <c r="G143" i="22"/>
  <c r="G142" i="22"/>
  <c r="G141" i="22"/>
  <c r="G140" i="22"/>
  <c r="G139" i="22"/>
  <c r="G138" i="22"/>
  <c r="F137" i="22"/>
  <c r="E137" i="22"/>
  <c r="G136" i="22"/>
  <c r="G135" i="22"/>
  <c r="G134" i="22"/>
  <c r="F133" i="22"/>
  <c r="E133" i="22"/>
  <c r="G132" i="22"/>
  <c r="G131" i="22"/>
  <c r="G130" i="22"/>
  <c r="F129" i="22"/>
  <c r="E129" i="22"/>
  <c r="G127" i="22"/>
  <c r="G126" i="22"/>
  <c r="G125" i="22"/>
  <c r="F124" i="22"/>
  <c r="E124" i="22"/>
  <c r="G123" i="22"/>
  <c r="G122" i="22"/>
  <c r="G121" i="22"/>
  <c r="F120" i="22"/>
  <c r="E120" i="22"/>
  <c r="H115" i="22"/>
  <c r="G111" i="22"/>
  <c r="G110" i="22"/>
  <c r="G109" i="22"/>
  <c r="F108" i="22"/>
  <c r="G108" i="22" s="1"/>
  <c r="G107" i="22"/>
  <c r="G106" i="22"/>
  <c r="G105" i="22"/>
  <c r="F104" i="22"/>
  <c r="E104" i="22"/>
  <c r="G103" i="22"/>
  <c r="G102" i="22"/>
  <c r="G101" i="22"/>
  <c r="F100" i="22"/>
  <c r="E100" i="22"/>
  <c r="G99" i="22"/>
  <c r="G98" i="22"/>
  <c r="G97" i="22"/>
  <c r="F96" i="22"/>
  <c r="E96" i="22"/>
  <c r="G95" i="22"/>
  <c r="G94" i="22"/>
  <c r="G93" i="22"/>
  <c r="F92" i="22"/>
  <c r="E92" i="22"/>
  <c r="G91" i="22"/>
  <c r="G90" i="22"/>
  <c r="G89" i="22"/>
  <c r="F88" i="22"/>
  <c r="E88" i="22"/>
  <c r="G86" i="22"/>
  <c r="G85" i="22"/>
  <c r="G84" i="22"/>
  <c r="G83" i="22"/>
  <c r="G82" i="22"/>
  <c r="G81" i="22"/>
  <c r="G80" i="22"/>
  <c r="G79" i="22"/>
  <c r="F78" i="22"/>
  <c r="E78" i="22"/>
  <c r="G77" i="22"/>
  <c r="G76" i="22"/>
  <c r="G75" i="22"/>
  <c r="F74" i="22"/>
  <c r="E74" i="22"/>
  <c r="G73" i="22"/>
  <c r="G72" i="22"/>
  <c r="G71" i="22"/>
  <c r="F70" i="22"/>
  <c r="E70" i="22"/>
  <c r="G68" i="22"/>
  <c r="G67" i="22"/>
  <c r="G66" i="22"/>
  <c r="F65" i="22"/>
  <c r="E65" i="22"/>
  <c r="G64" i="22"/>
  <c r="G63" i="22"/>
  <c r="G62" i="22"/>
  <c r="F61" i="22"/>
  <c r="E61" i="22"/>
  <c r="G53" i="22"/>
  <c r="G52" i="22"/>
  <c r="G51" i="22"/>
  <c r="F50" i="22"/>
  <c r="E50" i="22"/>
  <c r="G49" i="22"/>
  <c r="G48" i="22"/>
  <c r="G47" i="22"/>
  <c r="F46" i="22"/>
  <c r="E46" i="22"/>
  <c r="G45" i="22"/>
  <c r="G44" i="22"/>
  <c r="G43" i="22"/>
  <c r="F42" i="22"/>
  <c r="E42" i="22"/>
  <c r="G41" i="22"/>
  <c r="G40" i="22"/>
  <c r="G39" i="22"/>
  <c r="F38" i="22"/>
  <c r="E38" i="22"/>
  <c r="G37" i="22"/>
  <c r="G36" i="22"/>
  <c r="G35" i="22"/>
  <c r="F34" i="22"/>
  <c r="E34" i="22"/>
  <c r="G33" i="22"/>
  <c r="G32" i="22"/>
  <c r="G31" i="22"/>
  <c r="F30" i="22"/>
  <c r="E30" i="22"/>
  <c r="G28" i="22"/>
  <c r="G27" i="22"/>
  <c r="G26" i="22"/>
  <c r="G25" i="22"/>
  <c r="F24" i="22"/>
  <c r="E24" i="22"/>
  <c r="G23" i="22"/>
  <c r="G22" i="22"/>
  <c r="G21" i="22"/>
  <c r="F20" i="22"/>
  <c r="E20" i="22"/>
  <c r="G19" i="22"/>
  <c r="G18" i="22"/>
  <c r="G17" i="22"/>
  <c r="F16" i="22"/>
  <c r="E16" i="22"/>
  <c r="G14" i="22"/>
  <c r="G13" i="22"/>
  <c r="G12" i="22"/>
  <c r="F11" i="22"/>
  <c r="E11" i="22"/>
  <c r="G10" i="22"/>
  <c r="G9" i="22"/>
  <c r="G8" i="22"/>
  <c r="F7" i="22"/>
  <c r="E7" i="22"/>
  <c r="E305" i="22" l="1"/>
  <c r="G305" i="22" s="1"/>
  <c r="G70" i="22"/>
  <c r="G163" i="22"/>
  <c r="F246" i="22"/>
  <c r="G269" i="22"/>
  <c r="E187" i="22"/>
  <c r="E296" i="22"/>
  <c r="G285" i="22"/>
  <c r="G104" i="22"/>
  <c r="F305" i="22"/>
  <c r="G328" i="22"/>
  <c r="G20" i="22"/>
  <c r="E246" i="22"/>
  <c r="G246" i="22" s="1"/>
  <c r="G7" i="22"/>
  <c r="G38" i="22"/>
  <c r="G129" i="22"/>
  <c r="G222" i="22"/>
  <c r="F29" i="22"/>
  <c r="F69" i="22"/>
  <c r="G336" i="22"/>
  <c r="E128" i="22"/>
  <c r="G151" i="22"/>
  <c r="G167" i="22"/>
  <c r="G344" i="22"/>
  <c r="F6" i="22"/>
  <c r="G11" i="22"/>
  <c r="G100" i="22"/>
  <c r="F187" i="22"/>
  <c r="G210" i="22"/>
  <c r="G226" i="22"/>
  <c r="G277" i="22"/>
  <c r="G281" i="22"/>
  <c r="F146" i="22"/>
  <c r="G179" i="22"/>
  <c r="G188" i="22"/>
  <c r="F205" i="22"/>
  <c r="G238" i="22"/>
  <c r="G247" i="22"/>
  <c r="F264" i="22"/>
  <c r="F323" i="22"/>
  <c r="E60" i="22"/>
  <c r="E69" i="22"/>
  <c r="F87" i="22"/>
  <c r="G92" i="22"/>
  <c r="G120" i="22"/>
  <c r="E119" i="22"/>
  <c r="F128" i="22"/>
  <c r="G137" i="22"/>
  <c r="G196" i="22"/>
  <c r="G255" i="22"/>
  <c r="G273" i="22"/>
  <c r="G314" i="22"/>
  <c r="G332" i="22"/>
  <c r="E178" i="22"/>
  <c r="E237" i="22"/>
  <c r="G42" i="22"/>
  <c r="G78" i="22"/>
  <c r="G159" i="22"/>
  <c r="G218" i="22"/>
  <c r="G34" i="22"/>
  <c r="G50" i="22"/>
  <c r="G340" i="22"/>
  <c r="G24" i="22"/>
  <c r="G96" i="22"/>
  <c r="G155" i="22"/>
  <c r="G214" i="22"/>
  <c r="E15" i="22"/>
  <c r="G30" i="22"/>
  <c r="G46" i="22"/>
  <c r="F60" i="22"/>
  <c r="F112" i="22" s="1"/>
  <c r="G65" i="22"/>
  <c r="G88" i="22"/>
  <c r="G124" i="22"/>
  <c r="G147" i="22"/>
  <c r="G183" i="22"/>
  <c r="G206" i="22"/>
  <c r="G242" i="22"/>
  <c r="G265" i="22"/>
  <c r="G297" i="22"/>
  <c r="G301" i="22"/>
  <c r="G306" i="22"/>
  <c r="G310" i="22"/>
  <c r="G324" i="22"/>
  <c r="G16" i="22"/>
  <c r="F15" i="22"/>
  <c r="G61" i="22"/>
  <c r="E87" i="22"/>
  <c r="F119" i="22"/>
  <c r="E146" i="22"/>
  <c r="F178" i="22"/>
  <c r="E205" i="22"/>
  <c r="F237" i="22"/>
  <c r="E264" i="22"/>
  <c r="F296" i="22"/>
  <c r="E323" i="22"/>
  <c r="G74" i="22"/>
  <c r="G133" i="22"/>
  <c r="G192" i="22"/>
  <c r="G251" i="22"/>
  <c r="E6" i="22"/>
  <c r="E29" i="22"/>
  <c r="E348" i="22" l="1"/>
  <c r="E289" i="22"/>
  <c r="E230" i="22"/>
  <c r="E171" i="22"/>
  <c r="E112" i="22"/>
  <c r="G112" i="22" s="1"/>
  <c r="G15" i="22"/>
  <c r="E54" i="22"/>
  <c r="F54" i="22"/>
  <c r="G69" i="22"/>
  <c r="G187" i="22"/>
  <c r="F289" i="22"/>
  <c r="G60" i="22"/>
  <c r="F171" i="22"/>
  <c r="G171" i="22" s="1"/>
  <c r="G29" i="22"/>
  <c r="G87" i="22"/>
  <c r="G128" i="22"/>
  <c r="G146" i="22"/>
  <c r="G205" i="22"/>
  <c r="G323" i="22"/>
  <c r="F348" i="22"/>
  <c r="F230" i="22"/>
  <c r="G264" i="22"/>
  <c r="G119" i="22"/>
  <c r="G237" i="22"/>
  <c r="G6" i="22"/>
  <c r="G178" i="22"/>
  <c r="G296" i="22"/>
  <c r="G54" i="22" l="1"/>
  <c r="G289" i="22"/>
  <c r="G230" i="22"/>
  <c r="G348" i="22"/>
</calcChain>
</file>

<file path=xl/sharedStrings.xml><?xml version="1.0" encoding="utf-8"?>
<sst xmlns="http://schemas.openxmlformats.org/spreadsheetml/2006/main" count="1830" uniqueCount="372">
  <si>
    <t>内訳</t>
    <rPh sb="0" eb="2">
      <t>ウチワケ</t>
    </rPh>
    <phoneticPr fontId="5"/>
  </si>
  <si>
    <t>申請資格の適合状況</t>
    <rPh sb="0" eb="2">
      <t>シンセイ</t>
    </rPh>
    <rPh sb="2" eb="4">
      <t>シカク</t>
    </rPh>
    <rPh sb="5" eb="7">
      <t>テキゴウ</t>
    </rPh>
    <rPh sb="7" eb="9">
      <t>ジョウキョウ</t>
    </rPh>
    <phoneticPr fontId="5"/>
  </si>
  <si>
    <t>該当する</t>
    <rPh sb="0" eb="2">
      <t>ガイトウ</t>
    </rPh>
    <phoneticPr fontId="5"/>
  </si>
  <si>
    <t>該当しない</t>
    <rPh sb="0" eb="2">
      <t>ガイトウ</t>
    </rPh>
    <phoneticPr fontId="5"/>
  </si>
  <si>
    <t>（組織運営関係）</t>
    <rPh sb="1" eb="3">
      <t>ソシキ</t>
    </rPh>
    <rPh sb="3" eb="5">
      <t>ウンエイ</t>
    </rPh>
    <rPh sb="5" eb="7">
      <t>カンケイ</t>
    </rPh>
    <phoneticPr fontId="5"/>
  </si>
  <si>
    <t>学生募集停止中の大学</t>
    <rPh sb="0" eb="2">
      <t>ガクセイ</t>
    </rPh>
    <rPh sb="2" eb="4">
      <t>ボシュウ</t>
    </rPh>
    <rPh sb="4" eb="6">
      <t>テイシ</t>
    </rPh>
    <rPh sb="6" eb="7">
      <t>チュウ</t>
    </rPh>
    <rPh sb="8" eb="10">
      <t>ダイガク</t>
    </rPh>
    <phoneticPr fontId="5"/>
  </si>
  <si>
    <t>区分</t>
    <rPh sb="0" eb="2">
      <t>クブン</t>
    </rPh>
    <phoneticPr fontId="5"/>
  </si>
  <si>
    <t>学士課程
（全学部）</t>
    <rPh sb="0" eb="2">
      <t>ガクシ</t>
    </rPh>
    <rPh sb="2" eb="4">
      <t>カテイ</t>
    </rPh>
    <rPh sb="6" eb="9">
      <t>ゼンガクブ</t>
    </rPh>
    <phoneticPr fontId="5"/>
  </si>
  <si>
    <t>収容定員充足率</t>
    <rPh sb="0" eb="2">
      <t>シュウヨウ</t>
    </rPh>
    <rPh sb="2" eb="4">
      <t>テイイン</t>
    </rPh>
    <rPh sb="4" eb="7">
      <t>ジュウソクリツ</t>
    </rPh>
    <phoneticPr fontId="5"/>
  </si>
  <si>
    <t>（設置関係）</t>
    <rPh sb="1" eb="3">
      <t>セッチ</t>
    </rPh>
    <rPh sb="3" eb="5">
      <t>カンケイ</t>
    </rPh>
    <phoneticPr fontId="5"/>
  </si>
  <si>
    <t>大学規模
（収容定員）</t>
    <rPh sb="0" eb="2">
      <t>ダイガク</t>
    </rPh>
    <rPh sb="2" eb="4">
      <t>キボ</t>
    </rPh>
    <rPh sb="6" eb="8">
      <t>シュウヨウ</t>
    </rPh>
    <rPh sb="8" eb="10">
      <t>テイイン</t>
    </rPh>
    <phoneticPr fontId="5"/>
  </si>
  <si>
    <t>4,000人以上</t>
    <rPh sb="5" eb="8">
      <t>ニンイジョウ</t>
    </rPh>
    <phoneticPr fontId="5"/>
  </si>
  <si>
    <t>4,000人未満</t>
    <rPh sb="5" eb="6">
      <t>ニン</t>
    </rPh>
    <rPh sb="6" eb="8">
      <t>ミマン</t>
    </rPh>
    <phoneticPr fontId="5"/>
  </si>
  <si>
    <t>学部規模
（入学定員）</t>
    <rPh sb="0" eb="2">
      <t>ガクブ</t>
    </rPh>
    <rPh sb="2" eb="4">
      <t>キボ</t>
    </rPh>
    <rPh sb="6" eb="8">
      <t>ニュウガク</t>
    </rPh>
    <rPh sb="8" eb="10">
      <t>テイイン</t>
    </rPh>
    <phoneticPr fontId="5"/>
  </si>
  <si>
    <t>300人以上</t>
    <rPh sb="3" eb="6">
      <t>ニンイジョウ</t>
    </rPh>
    <phoneticPr fontId="5"/>
  </si>
  <si>
    <t>100人以上
300人未満</t>
    <rPh sb="3" eb="6">
      <t>ニンイジョウ</t>
    </rPh>
    <rPh sb="10" eb="11">
      <t>ニン</t>
    </rPh>
    <rPh sb="11" eb="13">
      <t>ミマン</t>
    </rPh>
    <phoneticPr fontId="5"/>
  </si>
  <si>
    <t>100人未満</t>
    <rPh sb="3" eb="4">
      <t>ニン</t>
    </rPh>
    <rPh sb="4" eb="6">
      <t>ミマン</t>
    </rPh>
    <phoneticPr fontId="5"/>
  </si>
  <si>
    <t>1.15倍
未満</t>
    <rPh sb="4" eb="5">
      <t>バイ</t>
    </rPh>
    <rPh sb="6" eb="8">
      <t>ミマン</t>
    </rPh>
    <phoneticPr fontId="5"/>
  </si>
  <si>
    <t>1.05倍
未満</t>
    <rPh sb="4" eb="5">
      <t>バイ</t>
    </rPh>
    <rPh sb="6" eb="8">
      <t>ミマン</t>
    </rPh>
    <phoneticPr fontId="5"/>
  </si>
  <si>
    <t>1.10倍
未満</t>
    <rPh sb="4" eb="5">
      <t>バイ</t>
    </rPh>
    <rPh sb="6" eb="8">
      <t>ミマン</t>
    </rPh>
    <phoneticPr fontId="5"/>
  </si>
  <si>
    <t>1.15倍
未満※</t>
    <rPh sb="4" eb="5">
      <t>バイ</t>
    </rPh>
    <rPh sb="6" eb="8">
      <t>ミマン</t>
    </rPh>
    <phoneticPr fontId="5"/>
  </si>
  <si>
    <t>事業責任者職名・氏名</t>
    <rPh sb="0" eb="2">
      <t>ジギョウ</t>
    </rPh>
    <rPh sb="2" eb="5">
      <t>セキニンシャ</t>
    </rPh>
    <rPh sb="5" eb="7">
      <t>ショクメイ</t>
    </rPh>
    <rPh sb="8" eb="10">
      <t>シメイ</t>
    </rPh>
    <phoneticPr fontId="5"/>
  </si>
  <si>
    <t>○</t>
    <phoneticPr fontId="5"/>
  </si>
  <si>
    <t>（教育改革関係）</t>
    <rPh sb="1" eb="3">
      <t>キョウイク</t>
    </rPh>
    <rPh sb="3" eb="5">
      <t>カイカク</t>
    </rPh>
    <rPh sb="5" eb="7">
      <t>カンケイ</t>
    </rPh>
    <phoneticPr fontId="5"/>
  </si>
  <si>
    <t>　ⅰ）３つのポリシーの策定</t>
    <rPh sb="11" eb="13">
      <t>サクテイ</t>
    </rPh>
    <phoneticPr fontId="5"/>
  </si>
  <si>
    <t>【指標への対応状況】</t>
    <rPh sb="1" eb="3">
      <t>シヒョウ</t>
    </rPh>
    <rPh sb="5" eb="7">
      <t>タイオウ</t>
    </rPh>
    <rPh sb="7" eb="9">
      <t>ジョウキョウ</t>
    </rPh>
    <phoneticPr fontId="5"/>
  </si>
  <si>
    <t>対応済</t>
    <rPh sb="0" eb="2">
      <t>タイオウ</t>
    </rPh>
    <rPh sb="2" eb="3">
      <t>ズ</t>
    </rPh>
    <phoneticPr fontId="5"/>
  </si>
  <si>
    <t>未対応</t>
    <rPh sb="0" eb="3">
      <t>ミタイオウ</t>
    </rPh>
    <phoneticPr fontId="5"/>
  </si>
  <si>
    <t>（全学での対応完了予定時期）</t>
    <phoneticPr fontId="5"/>
  </si>
  <si>
    <t>学部等名</t>
    <rPh sb="0" eb="1">
      <t>ガク</t>
    </rPh>
    <rPh sb="1" eb="2">
      <t>ブ</t>
    </rPh>
    <rPh sb="2" eb="3">
      <t>トウ</t>
    </rPh>
    <rPh sb="3" eb="4">
      <t>メイ</t>
    </rPh>
    <phoneticPr fontId="17"/>
  </si>
  <si>
    <t>項目</t>
    <rPh sb="0" eb="2">
      <t>コウモク</t>
    </rPh>
    <phoneticPr fontId="17"/>
  </si>
  <si>
    <t>年度</t>
    <rPh sb="0" eb="2">
      <t>ネンド</t>
    </rPh>
    <phoneticPr fontId="17"/>
  </si>
  <si>
    <t>○○学部</t>
    <rPh sb="2" eb="4">
      <t>ガクブ</t>
    </rPh>
    <phoneticPr fontId="17"/>
  </si>
  <si>
    <t>収容定員充足率</t>
    <rPh sb="0" eb="2">
      <t>シュウヨウ</t>
    </rPh>
    <rPh sb="2" eb="4">
      <t>テイイン</t>
    </rPh>
    <rPh sb="4" eb="6">
      <t>ジュウソク</t>
    </rPh>
    <rPh sb="6" eb="7">
      <t>リツ</t>
    </rPh>
    <phoneticPr fontId="17"/>
  </si>
  <si>
    <t>在籍者数</t>
    <rPh sb="0" eb="2">
      <t>ザイセキ</t>
    </rPh>
    <rPh sb="2" eb="3">
      <t>シャ</t>
    </rPh>
    <rPh sb="3" eb="4">
      <t>スウ</t>
    </rPh>
    <phoneticPr fontId="17"/>
  </si>
  <si>
    <t>収容定員</t>
    <rPh sb="0" eb="2">
      <t>シュウヨウ</t>
    </rPh>
    <rPh sb="2" eb="4">
      <t>テイイン</t>
    </rPh>
    <phoneticPr fontId="17"/>
  </si>
  <si>
    <t>全学部</t>
    <rPh sb="0" eb="1">
      <t>ゼン</t>
    </rPh>
    <rPh sb="1" eb="3">
      <t>ガクブ</t>
    </rPh>
    <phoneticPr fontId="17"/>
  </si>
  <si>
    <t>平均入学定員
超過率(直近4カ年）</t>
    <rPh sb="0" eb="2">
      <t>ヘイキン</t>
    </rPh>
    <rPh sb="2" eb="4">
      <t>ニュウガク</t>
    </rPh>
    <rPh sb="4" eb="6">
      <t>テイイン</t>
    </rPh>
    <rPh sb="7" eb="9">
      <t>チョウカ</t>
    </rPh>
    <rPh sb="9" eb="10">
      <t>リツ</t>
    </rPh>
    <rPh sb="11" eb="13">
      <t>チョッキン</t>
    </rPh>
    <rPh sb="15" eb="16">
      <t>ネン</t>
    </rPh>
    <phoneticPr fontId="17"/>
  </si>
  <si>
    <t>令和3年度</t>
    <phoneticPr fontId="17"/>
  </si>
  <si>
    <t>入学定員超過率</t>
    <rPh sb="0" eb="2">
      <t>ニュウガク</t>
    </rPh>
    <rPh sb="2" eb="4">
      <t>テイイン</t>
    </rPh>
    <rPh sb="4" eb="6">
      <t>チョウカ</t>
    </rPh>
    <rPh sb="6" eb="7">
      <t>リツ</t>
    </rPh>
    <phoneticPr fontId="17"/>
  </si>
  <si>
    <t>入学者数</t>
    <rPh sb="0" eb="2">
      <t>ニュウガク</t>
    </rPh>
    <rPh sb="2" eb="3">
      <t>シャ</t>
    </rPh>
    <rPh sb="3" eb="4">
      <t>スウ</t>
    </rPh>
    <phoneticPr fontId="17"/>
  </si>
  <si>
    <t>入学定員</t>
    <rPh sb="0" eb="2">
      <t>ニュウガク</t>
    </rPh>
    <rPh sb="2" eb="4">
      <t>テイイン</t>
    </rPh>
    <phoneticPr fontId="17"/>
  </si>
  <si>
    <t>入学定員超過率</t>
    <phoneticPr fontId="17"/>
  </si>
  <si>
    <t>入学者数</t>
    <phoneticPr fontId="17"/>
  </si>
  <si>
    <t>入学定員</t>
    <phoneticPr fontId="17"/>
  </si>
  <si>
    <t>【記入要領】</t>
    <rPh sb="1" eb="3">
      <t>キニュウ</t>
    </rPh>
    <rPh sb="3" eb="5">
      <t>ヨウリョウ</t>
    </rPh>
    <phoneticPr fontId="17"/>
  </si>
  <si>
    <t>1．本調査票は大学ごとに作成してください。</t>
    <rPh sb="2" eb="3">
      <t>ホン</t>
    </rPh>
    <rPh sb="3" eb="6">
      <t>チョウサヒョウ</t>
    </rPh>
    <rPh sb="7" eb="9">
      <t>ダイガク</t>
    </rPh>
    <rPh sb="12" eb="14">
      <t>サクセイ</t>
    </rPh>
    <phoneticPr fontId="17"/>
  </si>
  <si>
    <t>2．学部等名、項目（収容定員・在籍者数・入学定員・入学者数）の各欄を記入して下さい。</t>
    <rPh sb="2" eb="4">
      <t>ガクブ</t>
    </rPh>
    <rPh sb="4" eb="5">
      <t>トウ</t>
    </rPh>
    <rPh sb="5" eb="6">
      <t>メイ</t>
    </rPh>
    <rPh sb="7" eb="9">
      <t>コウモク</t>
    </rPh>
    <rPh sb="10" eb="12">
      <t>シュウヨウ</t>
    </rPh>
    <rPh sb="12" eb="14">
      <t>テイイン</t>
    </rPh>
    <rPh sb="15" eb="18">
      <t>ザイセキシャ</t>
    </rPh>
    <rPh sb="18" eb="19">
      <t>スウ</t>
    </rPh>
    <rPh sb="20" eb="22">
      <t>ニュウガク</t>
    </rPh>
    <rPh sb="22" eb="24">
      <t>テイイン</t>
    </rPh>
    <rPh sb="31" eb="32">
      <t>カク</t>
    </rPh>
    <rPh sb="32" eb="33">
      <t>ラン</t>
    </rPh>
    <rPh sb="34" eb="36">
      <t>キニュウ</t>
    </rPh>
    <rPh sb="38" eb="39">
      <t>クダ</t>
    </rPh>
    <phoneticPr fontId="17"/>
  </si>
  <si>
    <t>4．行が足りない場合は適宜追加挿入して下さい。</t>
    <rPh sb="2" eb="3">
      <t>ギョウ</t>
    </rPh>
    <rPh sb="4" eb="5">
      <t>タ</t>
    </rPh>
    <rPh sb="8" eb="10">
      <t>バアイ</t>
    </rPh>
    <rPh sb="11" eb="13">
      <t>テキギ</t>
    </rPh>
    <rPh sb="13" eb="15">
      <t>ツイカ</t>
    </rPh>
    <rPh sb="15" eb="17">
      <t>ソウニュウ</t>
    </rPh>
    <rPh sb="19" eb="20">
      <t>クダ</t>
    </rPh>
    <phoneticPr fontId="17"/>
  </si>
  <si>
    <t>6．収容定員充足率及び入学定員超過率は小数点第2位まで（第3位切り捨て）自動計算されます。</t>
    <rPh sb="2" eb="4">
      <t>シュウヨウ</t>
    </rPh>
    <rPh sb="4" eb="6">
      <t>テイイン</t>
    </rPh>
    <rPh sb="6" eb="9">
      <t>ジュウソクリツ</t>
    </rPh>
    <rPh sb="9" eb="10">
      <t>オヨ</t>
    </rPh>
    <rPh sb="11" eb="13">
      <t>ニュウガク</t>
    </rPh>
    <rPh sb="13" eb="15">
      <t>テイイン</t>
    </rPh>
    <rPh sb="15" eb="17">
      <t>チョウカ</t>
    </rPh>
    <rPh sb="17" eb="18">
      <t>リツ</t>
    </rPh>
    <rPh sb="19" eb="22">
      <t>ショウスウテン</t>
    </rPh>
    <rPh sb="22" eb="23">
      <t>ダイ</t>
    </rPh>
    <rPh sb="24" eb="25">
      <t>イ</t>
    </rPh>
    <rPh sb="28" eb="29">
      <t>ダイ</t>
    </rPh>
    <rPh sb="30" eb="31">
      <t>イ</t>
    </rPh>
    <rPh sb="31" eb="32">
      <t>キ</t>
    </rPh>
    <rPh sb="33" eb="34">
      <t>ス</t>
    </rPh>
    <phoneticPr fontId="17"/>
  </si>
  <si>
    <t>7．入学定員に編入学定員は含めないでください。</t>
    <rPh sb="2" eb="4">
      <t>ニュウガク</t>
    </rPh>
    <rPh sb="4" eb="6">
      <t>テイイン</t>
    </rPh>
    <rPh sb="13" eb="14">
      <t>フク</t>
    </rPh>
    <phoneticPr fontId="17"/>
  </si>
  <si>
    <t>事業責任者連絡先</t>
    <rPh sb="0" eb="2">
      <t>ジギョウ</t>
    </rPh>
    <rPh sb="2" eb="5">
      <t>セキニンシャ</t>
    </rPh>
    <rPh sb="5" eb="8">
      <t>レンラクサキ</t>
    </rPh>
    <phoneticPr fontId="5"/>
  </si>
  <si>
    <t>職名・氏名</t>
    <rPh sb="0" eb="2">
      <t>ショクメイ</t>
    </rPh>
    <rPh sb="3" eb="5">
      <t>シメイ</t>
    </rPh>
    <phoneticPr fontId="5"/>
  </si>
  <si>
    <t>TEL</t>
    <phoneticPr fontId="5"/>
  </si>
  <si>
    <t>E-mail</t>
    <phoneticPr fontId="5"/>
  </si>
  <si>
    <t>事務担当者連絡先</t>
    <rPh sb="0" eb="2">
      <t>ジム</t>
    </rPh>
    <rPh sb="2" eb="5">
      <t>タントウシャ</t>
    </rPh>
    <rPh sb="5" eb="8">
      <t>レンラクサキ</t>
    </rPh>
    <phoneticPr fontId="5"/>
  </si>
  <si>
    <t>令和６年度</t>
    <rPh sb="0" eb="2">
      <t>レイワ</t>
    </rPh>
    <rPh sb="3" eb="5">
      <t>ネンド</t>
    </rPh>
    <phoneticPr fontId="5"/>
  </si>
  <si>
    <t>令和７年度</t>
    <rPh sb="0" eb="2">
      <t>レイワ</t>
    </rPh>
    <rPh sb="3" eb="5">
      <t>ネンド</t>
    </rPh>
    <phoneticPr fontId="5"/>
  </si>
  <si>
    <t>令和８年度</t>
    <rPh sb="0" eb="2">
      <t>レイワ</t>
    </rPh>
    <rPh sb="3" eb="5">
      <t>ネンド</t>
    </rPh>
    <phoneticPr fontId="5"/>
  </si>
  <si>
    <t>令和９年度</t>
    <rPh sb="0" eb="2">
      <t>レイワ</t>
    </rPh>
    <rPh sb="3" eb="5">
      <t>ネンド</t>
    </rPh>
    <phoneticPr fontId="5"/>
  </si>
  <si>
    <t>（単位：千円）</t>
    <rPh sb="1" eb="3">
      <t>タンイ</t>
    </rPh>
    <rPh sb="4" eb="6">
      <t>センエン</t>
    </rPh>
    <phoneticPr fontId="5"/>
  </si>
  <si>
    <t>年　度</t>
    <rPh sb="0" eb="1">
      <t>トシ</t>
    </rPh>
    <rPh sb="2" eb="3">
      <t>ド</t>
    </rPh>
    <phoneticPr fontId="5"/>
  </si>
  <si>
    <t>補助事業予定額</t>
    <rPh sb="0" eb="2">
      <t>ホジョ</t>
    </rPh>
    <rPh sb="2" eb="4">
      <t>ジギョウ</t>
    </rPh>
    <rPh sb="4" eb="7">
      <t>ヨテイガク</t>
    </rPh>
    <phoneticPr fontId="5"/>
  </si>
  <si>
    <t>補助金申請予定額</t>
    <rPh sb="0" eb="3">
      <t>ホジョキン</t>
    </rPh>
    <rPh sb="3" eb="5">
      <t>シンセイ</t>
    </rPh>
    <rPh sb="5" eb="8">
      <t>ヨテイガク</t>
    </rPh>
    <phoneticPr fontId="5"/>
  </si>
  <si>
    <t>自己負担予定額</t>
    <rPh sb="0" eb="2">
      <t>ジコ</t>
    </rPh>
    <rPh sb="2" eb="4">
      <t>フタン</t>
    </rPh>
    <rPh sb="4" eb="7">
      <t>ヨテイガク</t>
    </rPh>
    <phoneticPr fontId="5"/>
  </si>
  <si>
    <t>合計</t>
    <rPh sb="0" eb="2">
      <t>ゴウケイ</t>
    </rPh>
    <phoneticPr fontId="5"/>
  </si>
  <si>
    <t>事業の実施体制（担当者一覧）</t>
    <rPh sb="0" eb="2">
      <t>ジギョウ</t>
    </rPh>
    <rPh sb="3" eb="5">
      <t>ジッシ</t>
    </rPh>
    <rPh sb="5" eb="7">
      <t>タイセイ</t>
    </rPh>
    <rPh sb="8" eb="11">
      <t>タントウシャ</t>
    </rPh>
    <rPh sb="11" eb="13">
      <t>イチラン</t>
    </rPh>
    <phoneticPr fontId="5"/>
  </si>
  <si>
    <t>氏名</t>
    <rPh sb="0" eb="2">
      <t>シメイ</t>
    </rPh>
    <phoneticPr fontId="5"/>
  </si>
  <si>
    <t>事業における役割</t>
    <rPh sb="0" eb="2">
      <t>ジギョウ</t>
    </rPh>
    <rPh sb="6" eb="8">
      <t>ヤクワリ</t>
    </rPh>
    <phoneticPr fontId="5"/>
  </si>
  <si>
    <t>（事業責任者）</t>
    <rPh sb="1" eb="3">
      <t>ジギョウ</t>
    </rPh>
    <rPh sb="3" eb="6">
      <t>セキニンシャ</t>
    </rPh>
    <phoneticPr fontId="5"/>
  </si>
  <si>
    <t>（単位：千円）</t>
    <rPh sb="1" eb="3">
      <t>タンイ</t>
    </rPh>
    <rPh sb="4" eb="5">
      <t>セン</t>
    </rPh>
    <rPh sb="5" eb="6">
      <t>エン</t>
    </rPh>
    <phoneticPr fontId="5"/>
  </si>
  <si>
    <t>補助金申請額
（①）</t>
    <rPh sb="0" eb="3">
      <t>ホジョキン</t>
    </rPh>
    <rPh sb="3" eb="5">
      <t>シンセイ</t>
    </rPh>
    <rPh sb="5" eb="6">
      <t>ガク</t>
    </rPh>
    <phoneticPr fontId="29"/>
  </si>
  <si>
    <t>事業規模　
（①＋②）</t>
    <rPh sb="0" eb="2">
      <t>ジギョウ</t>
    </rPh>
    <rPh sb="2" eb="4">
      <t>キボ</t>
    </rPh>
    <phoneticPr fontId="29"/>
  </si>
  <si>
    <t>［物品費］</t>
    <rPh sb="1" eb="3">
      <t>ブッピン</t>
    </rPh>
    <phoneticPr fontId="5"/>
  </si>
  <si>
    <t>①設備備品費</t>
    <rPh sb="1" eb="3">
      <t>セツビ</t>
    </rPh>
    <rPh sb="3" eb="5">
      <t>ビヒン</t>
    </rPh>
    <rPh sb="5" eb="6">
      <t>ヒ</t>
    </rPh>
    <phoneticPr fontId="5"/>
  </si>
  <si>
    <t>　・</t>
    <phoneticPr fontId="5"/>
  </si>
  <si>
    <t>②消耗品費</t>
    <rPh sb="1" eb="3">
      <t>ショウモウ</t>
    </rPh>
    <rPh sb="3" eb="4">
      <t>ヒン</t>
    </rPh>
    <rPh sb="4" eb="5">
      <t>ヒ</t>
    </rPh>
    <phoneticPr fontId="5"/>
  </si>
  <si>
    <t>［人件費・謝金］</t>
    <rPh sb="1" eb="4">
      <t>ジンケンヒ</t>
    </rPh>
    <rPh sb="5" eb="7">
      <t>シャキン</t>
    </rPh>
    <phoneticPr fontId="5"/>
  </si>
  <si>
    <t>①人件費</t>
    <rPh sb="1" eb="4">
      <t>ジンケンヒ</t>
    </rPh>
    <phoneticPr fontId="5"/>
  </si>
  <si>
    <t>②謝金</t>
    <rPh sb="1" eb="3">
      <t>シャキン</t>
    </rPh>
    <phoneticPr fontId="5"/>
  </si>
  <si>
    <t>［旅費］</t>
    <rPh sb="1" eb="3">
      <t>リョヒ</t>
    </rPh>
    <phoneticPr fontId="5"/>
  </si>
  <si>
    <t>［その他］</t>
    <rPh sb="3" eb="4">
      <t>タ</t>
    </rPh>
    <phoneticPr fontId="29"/>
  </si>
  <si>
    <t>①外注費</t>
    <rPh sb="1" eb="4">
      <t>ガイチュウヒ</t>
    </rPh>
    <phoneticPr fontId="29"/>
  </si>
  <si>
    <t>②印刷製本費</t>
    <rPh sb="1" eb="3">
      <t>インサツ</t>
    </rPh>
    <rPh sb="3" eb="5">
      <t>セイホン</t>
    </rPh>
    <rPh sb="5" eb="6">
      <t>ヒ</t>
    </rPh>
    <phoneticPr fontId="5"/>
  </si>
  <si>
    <t>③会議費</t>
    <rPh sb="1" eb="4">
      <t>カイギヒ</t>
    </rPh>
    <phoneticPr fontId="5"/>
  </si>
  <si>
    <t>④通信運搬費</t>
    <rPh sb="1" eb="3">
      <t>ツウシン</t>
    </rPh>
    <rPh sb="3" eb="5">
      <t>ウンパン</t>
    </rPh>
    <rPh sb="5" eb="6">
      <t>ヒ</t>
    </rPh>
    <phoneticPr fontId="5"/>
  </si>
  <si>
    <t>⑤光熱水料</t>
    <rPh sb="1" eb="3">
      <t>コウネツ</t>
    </rPh>
    <rPh sb="3" eb="4">
      <t>スイ</t>
    </rPh>
    <rPh sb="4" eb="5">
      <t>リョウ</t>
    </rPh>
    <phoneticPr fontId="5"/>
  </si>
  <si>
    <t>⑥その他（諸経費）</t>
    <rPh sb="3" eb="4">
      <t>タ</t>
    </rPh>
    <rPh sb="5" eb="8">
      <t>ショケイヒ</t>
    </rPh>
    <phoneticPr fontId="5"/>
  </si>
  <si>
    <t>（前ページの続き）</t>
    <rPh sb="1" eb="2">
      <t>ゼン</t>
    </rPh>
    <rPh sb="6" eb="7">
      <t>ツヅ</t>
    </rPh>
    <phoneticPr fontId="29"/>
  </si>
  <si>
    <t>令和６年度</t>
    <rPh sb="0" eb="2">
      <t>レイワ</t>
    </rPh>
    <rPh sb="3" eb="5">
      <t>ネンド</t>
    </rPh>
    <phoneticPr fontId="29"/>
  </si>
  <si>
    <t>令和７年度</t>
    <rPh sb="0" eb="2">
      <t>レイワ</t>
    </rPh>
    <rPh sb="3" eb="5">
      <t>ネンド</t>
    </rPh>
    <phoneticPr fontId="29"/>
  </si>
  <si>
    <t>令和８年度</t>
    <rPh sb="0" eb="2">
      <t>レイワ</t>
    </rPh>
    <rPh sb="3" eb="5">
      <t>ネンド</t>
    </rPh>
    <phoneticPr fontId="29"/>
  </si>
  <si>
    <t>＜令和９年度＞　　　経　費　区　分</t>
    <rPh sb="1" eb="3">
      <t>レイワ</t>
    </rPh>
    <rPh sb="4" eb="6">
      <t>ネンド</t>
    </rPh>
    <rPh sb="10" eb="11">
      <t>キョウ</t>
    </rPh>
    <rPh sb="12" eb="13">
      <t>ヒ</t>
    </rPh>
    <rPh sb="14" eb="15">
      <t>ク</t>
    </rPh>
    <rPh sb="16" eb="17">
      <t>ブン</t>
    </rPh>
    <phoneticPr fontId="29"/>
  </si>
  <si>
    <t>令和９年度</t>
    <rPh sb="0" eb="2">
      <t>レイワ</t>
    </rPh>
    <rPh sb="3" eb="5">
      <t>ネンド</t>
    </rPh>
    <phoneticPr fontId="29"/>
  </si>
  <si>
    <t>計画との関係等</t>
    <rPh sb="0" eb="2">
      <t>ケイカク</t>
    </rPh>
    <rPh sb="4" eb="6">
      <t>カンケイ</t>
    </rPh>
    <rPh sb="6" eb="7">
      <t>トウ</t>
    </rPh>
    <phoneticPr fontId="5"/>
  </si>
  <si>
    <t>＜令和８年度＞　　　経　費　区　分</t>
    <rPh sb="1" eb="3">
      <t>レイワ</t>
    </rPh>
    <rPh sb="10" eb="11">
      <t>キョウ</t>
    </rPh>
    <rPh sb="12" eb="13">
      <t>ヒ</t>
    </rPh>
    <rPh sb="14" eb="15">
      <t>ク</t>
    </rPh>
    <rPh sb="16" eb="17">
      <t>ブン</t>
    </rPh>
    <phoneticPr fontId="29"/>
  </si>
  <si>
    <t>＜令和10年度＞　　　経　費　区　分</t>
    <rPh sb="1" eb="3">
      <t>レイワ</t>
    </rPh>
    <rPh sb="5" eb="7">
      <t>ネンド</t>
    </rPh>
    <rPh sb="11" eb="12">
      <t>キョウ</t>
    </rPh>
    <rPh sb="13" eb="14">
      <t>ヒ</t>
    </rPh>
    <rPh sb="15" eb="16">
      <t>ク</t>
    </rPh>
    <rPh sb="17" eb="18">
      <t>ブン</t>
    </rPh>
    <phoneticPr fontId="29"/>
  </si>
  <si>
    <t>令和10年度</t>
    <rPh sb="0" eb="2">
      <t>レイワ</t>
    </rPh>
    <rPh sb="4" eb="6">
      <t>ネンド</t>
    </rPh>
    <phoneticPr fontId="29"/>
  </si>
  <si>
    <r>
      <t>大学名（</t>
    </r>
    <r>
      <rPr>
        <u/>
        <sz val="10.5"/>
        <rFont val="ＭＳ ゴシック"/>
        <family val="3"/>
        <charset val="128"/>
      </rPr>
      <t>連携</t>
    </r>
    <r>
      <rPr>
        <sz val="10.5"/>
        <rFont val="ＭＳ ゴシック"/>
        <family val="3"/>
        <charset val="128"/>
      </rPr>
      <t>校）：</t>
    </r>
    <rPh sb="0" eb="3">
      <t>ダイガクメイ</t>
    </rPh>
    <rPh sb="4" eb="6">
      <t>レンケイ</t>
    </rPh>
    <rPh sb="6" eb="7">
      <t>コウ</t>
    </rPh>
    <phoneticPr fontId="5"/>
  </si>
  <si>
    <r>
      <t>大学名（</t>
    </r>
    <r>
      <rPr>
        <u/>
        <sz val="10.5"/>
        <rFont val="ＭＳ ゴシック"/>
        <family val="3"/>
        <charset val="128"/>
      </rPr>
      <t>代表</t>
    </r>
    <r>
      <rPr>
        <sz val="10.5"/>
        <rFont val="ＭＳ ゴシック"/>
        <family val="3"/>
        <charset val="128"/>
      </rPr>
      <t>校）：</t>
    </r>
    <rPh sb="0" eb="3">
      <t>ダイガクメイ</t>
    </rPh>
    <rPh sb="4" eb="7">
      <t>ダイヒョウコウ</t>
    </rPh>
    <phoneticPr fontId="5"/>
  </si>
  <si>
    <t>様式2-1</t>
    <rPh sb="0" eb="2">
      <t>ヨウシキ</t>
    </rPh>
    <phoneticPr fontId="5"/>
  </si>
  <si>
    <t>様式2-2</t>
    <rPh sb="0" eb="2">
      <t>ヨウシキ</t>
    </rPh>
    <phoneticPr fontId="5"/>
  </si>
  <si>
    <t>所属(大学、企業・官公庁、研究所等)・職名</t>
    <rPh sb="3" eb="5">
      <t>ダイガク</t>
    </rPh>
    <rPh sb="6" eb="8">
      <t>キギョウ</t>
    </rPh>
    <rPh sb="9" eb="12">
      <t>カンコウチョウ</t>
    </rPh>
    <rPh sb="13" eb="16">
      <t>ケンキュウジョ</t>
    </rPh>
    <phoneticPr fontId="5"/>
  </si>
  <si>
    <r>
      <t>＜事業全体＞補助金申請予定額の積算内訳</t>
    </r>
    <r>
      <rPr>
        <b/>
        <sz val="10"/>
        <rFont val="ＭＳ ゴシック"/>
        <family val="3"/>
        <charset val="128"/>
      </rPr>
      <t>【年度ごとに１ページ】</t>
    </r>
    <rPh sb="1" eb="3">
      <t>ジギョウ</t>
    </rPh>
    <rPh sb="3" eb="5">
      <t>ゼンタイ</t>
    </rPh>
    <rPh sb="6" eb="9">
      <t>ホジョキン</t>
    </rPh>
    <rPh sb="9" eb="11">
      <t>シンセイ</t>
    </rPh>
    <rPh sb="11" eb="13">
      <t>ヨテイ</t>
    </rPh>
    <rPh sb="13" eb="14">
      <t>ガク</t>
    </rPh>
    <rPh sb="15" eb="17">
      <t>セキサン</t>
    </rPh>
    <rPh sb="17" eb="19">
      <t>ウチワケ</t>
    </rPh>
    <phoneticPr fontId="29"/>
  </si>
  <si>
    <r>
      <t>＜大学別＞補助金申請予定額の積算内訳</t>
    </r>
    <r>
      <rPr>
        <b/>
        <sz val="10"/>
        <rFont val="ＭＳ ゴシック"/>
        <family val="3"/>
        <charset val="128"/>
      </rPr>
      <t>【年度ごとに１ページ】</t>
    </r>
    <rPh sb="1" eb="4">
      <t>ダイガクベツ</t>
    </rPh>
    <rPh sb="5" eb="8">
      <t>ホジョキン</t>
    </rPh>
    <rPh sb="8" eb="10">
      <t>シンセイ</t>
    </rPh>
    <rPh sb="10" eb="12">
      <t>ヨテイ</t>
    </rPh>
    <rPh sb="12" eb="13">
      <t>ガク</t>
    </rPh>
    <rPh sb="14" eb="16">
      <t>セキサン</t>
    </rPh>
    <rPh sb="16" eb="18">
      <t>ウチワケ</t>
    </rPh>
    <phoneticPr fontId="29"/>
  </si>
  <si>
    <r>
      <t>　以下に記載の①から⑨の各指標について、該当する場合は「該当する」欄に○を、該当しない場合は「該当しない」欄に○を記入してください。
　なお、</t>
    </r>
    <r>
      <rPr>
        <u/>
        <sz val="12"/>
        <rFont val="ＭＳ ゴシック"/>
        <family val="3"/>
        <charset val="128"/>
      </rPr>
      <t>⑨を除き代表校のみならず連携校も対象となる</t>
    </r>
    <r>
      <rPr>
        <sz val="12"/>
        <rFont val="ＭＳ ゴシック"/>
        <family val="3"/>
        <charset val="128"/>
      </rPr>
      <t>ため、①～⑧については、申請する全ての大学（連携校含む）でいずれの指標にも該当しないことを確認のうえ、代表校が提出してください。</t>
    </r>
    <rPh sb="1" eb="3">
      <t>イカ</t>
    </rPh>
    <rPh sb="4" eb="6">
      <t>キサイ</t>
    </rPh>
    <rPh sb="12" eb="13">
      <t>カク</t>
    </rPh>
    <rPh sb="13" eb="15">
      <t>シヒョウ</t>
    </rPh>
    <rPh sb="20" eb="22">
      <t>ガイトウ</t>
    </rPh>
    <rPh sb="24" eb="26">
      <t>バアイ</t>
    </rPh>
    <rPh sb="28" eb="30">
      <t>ガイトウ</t>
    </rPh>
    <rPh sb="33" eb="34">
      <t>ラン</t>
    </rPh>
    <rPh sb="38" eb="40">
      <t>ガイトウ</t>
    </rPh>
    <rPh sb="43" eb="45">
      <t>バアイ</t>
    </rPh>
    <rPh sb="47" eb="49">
      <t>ガイトウ</t>
    </rPh>
    <rPh sb="53" eb="54">
      <t>ラン</t>
    </rPh>
    <rPh sb="57" eb="59">
      <t>キニュウ</t>
    </rPh>
    <rPh sb="73" eb="74">
      <t>ノゾ</t>
    </rPh>
    <rPh sb="75" eb="78">
      <t>ダイヒョウコウ</t>
    </rPh>
    <rPh sb="83" eb="86">
      <t>レンケイコウ</t>
    </rPh>
    <rPh sb="87" eb="89">
      <t>タイショウ</t>
    </rPh>
    <rPh sb="104" eb="106">
      <t>シンセイ</t>
    </rPh>
    <rPh sb="108" eb="109">
      <t>スベ</t>
    </rPh>
    <rPh sb="111" eb="113">
      <t>ダイガク</t>
    </rPh>
    <rPh sb="114" eb="117">
      <t>レンケイコウ</t>
    </rPh>
    <rPh sb="117" eb="118">
      <t>フク</t>
    </rPh>
    <rPh sb="125" eb="127">
      <t>シヒョウ</t>
    </rPh>
    <rPh sb="129" eb="131">
      <t>ガイトウ</t>
    </rPh>
    <rPh sb="137" eb="139">
      <t>カクニン</t>
    </rPh>
    <rPh sb="143" eb="146">
      <t>ダイヒョウコウ</t>
    </rPh>
    <rPh sb="147" eb="149">
      <t>テイシュツ</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</si>
  <si>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</si>
  <si>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</si>
  <si>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</si>
  <si>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</si>
  <si>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</si>
  <si>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</si>
  <si>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</si>
  <si>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</si>
  <si>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</si>
  <si>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　上記の回答について、間違いありません。</t>
    <rPh sb="1" eb="3">
      <t>ジョウキ</t>
    </rPh>
    <rPh sb="4" eb="6">
      <t>カイトウ</t>
    </rPh>
    <rPh sb="11" eb="13">
      <t>マチガ</t>
    </rPh>
    <phoneticPr fontId="5"/>
  </si>
  <si>
    <t>学校教育法第109条の規定に基づき文部科学大臣の認証を受けた者による直近の評価の結果、「不適合」の判定を受けている大学</t>
    <phoneticPr fontId="5"/>
  </si>
  <si>
    <t>次に掲げる表において、上段の区分の令和５年度のものを含む直近の修業年限期間中、連続して下段の収容定員充足率を満たしていない大学</t>
    <rPh sb="0" eb="1">
      <t>ツギ</t>
    </rPh>
    <rPh sb="2" eb="3">
      <t>カカ</t>
    </rPh>
    <rPh sb="5" eb="6">
      <t>オモテ</t>
    </rPh>
    <rPh sb="11" eb="13">
      <t>ジョウダン</t>
    </rPh>
    <rPh sb="14" eb="16">
      <t>クブン</t>
    </rPh>
    <rPh sb="17" eb="19">
      <t>レイワ</t>
    </rPh>
    <rPh sb="20" eb="22">
      <t>ネンド</t>
    </rPh>
    <rPh sb="26" eb="27">
      <t>フク</t>
    </rPh>
    <rPh sb="28" eb="30">
      <t>チョッキン</t>
    </rPh>
    <rPh sb="31" eb="33">
      <t>シュウギョウ</t>
    </rPh>
    <rPh sb="33" eb="35">
      <t>ネンゲン</t>
    </rPh>
    <rPh sb="35" eb="37">
      <t>キカン</t>
    </rPh>
    <rPh sb="37" eb="38">
      <t>チュウ</t>
    </rPh>
    <rPh sb="39" eb="41">
      <t>レンゾク</t>
    </rPh>
    <rPh sb="43" eb="45">
      <t>カダン</t>
    </rPh>
    <rPh sb="46" eb="48">
      <t>シュウヨウ</t>
    </rPh>
    <rPh sb="48" eb="50">
      <t>テイイン</t>
    </rPh>
    <rPh sb="50" eb="53">
      <t>ジュウソクリツ</t>
    </rPh>
    <rPh sb="54" eb="55">
      <t>ミ</t>
    </rPh>
    <rPh sb="61" eb="63">
      <t>ダイガク</t>
    </rPh>
    <phoneticPr fontId="5"/>
  </si>
  <si>
    <t>「私立大学等経常費補助金」において、定員の充足状況に係る基準以外の事由により、前年度に不交付又は減額の措置を受けた大学</t>
    <phoneticPr fontId="5"/>
  </si>
  <si>
    <t>設置計画履行状況等調査において、「指摘事項（法令違反）」が付されている大学</t>
    <phoneticPr fontId="5"/>
  </si>
  <si>
    <t>大学、短期大学及び高等専門学校の設置等に係る認可の基準（平成15 年文部科学省告示第45 号）第２条第１号若しくは第２号のいずれかに該当する者が設置する大学</t>
    <rPh sb="0" eb="2">
      <t>ダイガク</t>
    </rPh>
    <rPh sb="3" eb="5">
      <t>タンキ</t>
    </rPh>
    <rPh sb="5" eb="7">
      <t>ダイガク</t>
    </rPh>
    <rPh sb="7" eb="8">
      <t>オヨ</t>
    </rPh>
    <rPh sb="9" eb="11">
      <t>コウトウ</t>
    </rPh>
    <rPh sb="11" eb="13">
      <t>センモン</t>
    </rPh>
    <rPh sb="13" eb="15">
      <t>ガッコウ</t>
    </rPh>
    <rPh sb="16" eb="18">
      <t>セッチ</t>
    </rPh>
    <rPh sb="18" eb="19">
      <t>トウ</t>
    </rPh>
    <rPh sb="20" eb="21">
      <t>カカ</t>
    </rPh>
    <rPh sb="22" eb="24">
      <t>ニンカ</t>
    </rPh>
    <rPh sb="25" eb="27">
      <t>キジュン</t>
    </rPh>
    <rPh sb="28" eb="30">
      <t>ヘイセイ</t>
    </rPh>
    <rPh sb="33" eb="34">
      <t>トシ</t>
    </rPh>
    <rPh sb="34" eb="36">
      <t>モンブ</t>
    </rPh>
    <rPh sb="36" eb="39">
      <t>カガクショウ</t>
    </rPh>
    <rPh sb="39" eb="41">
      <t>コクジ</t>
    </rPh>
    <rPh sb="41" eb="42">
      <t>ダイ</t>
    </rPh>
    <rPh sb="45" eb="46">
      <t>ゴウ</t>
    </rPh>
    <rPh sb="47" eb="48">
      <t>ダイ</t>
    </rPh>
    <rPh sb="49" eb="50">
      <t>ジョウ</t>
    </rPh>
    <rPh sb="50" eb="51">
      <t>ダイ</t>
    </rPh>
    <rPh sb="52" eb="53">
      <t>ゴウ</t>
    </rPh>
    <rPh sb="53" eb="54">
      <t>モ</t>
    </rPh>
    <rPh sb="57" eb="58">
      <t>ダイ</t>
    </rPh>
    <rPh sb="59" eb="60">
      <t>ゴウ</t>
    </rPh>
    <rPh sb="66" eb="68">
      <t>ガイトウ</t>
    </rPh>
    <rPh sb="70" eb="71">
      <t>シャ</t>
    </rPh>
    <rPh sb="72" eb="74">
      <t>セッチ</t>
    </rPh>
    <rPh sb="76" eb="78">
      <t>ダイガク</t>
    </rPh>
    <phoneticPr fontId="5"/>
  </si>
  <si>
    <t>令和５年度
収容定員
充足率</t>
    <rPh sb="0" eb="2">
      <t>レイワ</t>
    </rPh>
    <rPh sb="3" eb="5">
      <t>ネンド</t>
    </rPh>
    <rPh sb="6" eb="8">
      <t>シュウヨウ</t>
    </rPh>
    <rPh sb="8" eb="10">
      <t>テイイン</t>
    </rPh>
    <rPh sb="11" eb="14">
      <t>ジュウソクリツ</t>
    </rPh>
    <phoneticPr fontId="5"/>
  </si>
  <si>
    <t>大学</t>
    <phoneticPr fontId="5"/>
  </si>
  <si>
    <t>-</t>
    <phoneticPr fontId="5"/>
  </si>
  <si>
    <t>0.5を
上回る</t>
    <rPh sb="5" eb="7">
      <t>ウワマワ</t>
    </rPh>
    <phoneticPr fontId="5"/>
  </si>
  <si>
    <t>令和10年度</t>
    <rPh sb="0" eb="2">
      <t>レイワ</t>
    </rPh>
    <rPh sb="4" eb="6">
      <t>ネンド</t>
    </rPh>
    <phoneticPr fontId="5"/>
  </si>
  <si>
    <t>連携校名</t>
    <rPh sb="0" eb="2">
      <t>レンケイ</t>
    </rPh>
    <rPh sb="2" eb="3">
      <t>コウ</t>
    </rPh>
    <rPh sb="3" eb="4">
      <t>メイ</t>
    </rPh>
    <phoneticPr fontId="5"/>
  </si>
  <si>
    <t>代表校名</t>
    <rPh sb="0" eb="3">
      <t>ダイヒョウコウ</t>
    </rPh>
    <rPh sb="3" eb="4">
      <t>メイ</t>
    </rPh>
    <phoneticPr fontId="5"/>
  </si>
  <si>
    <t>チェックリスト</t>
    <phoneticPr fontId="17"/>
  </si>
  <si>
    <t>大学規模（収容定員）</t>
    <rPh sb="0" eb="2">
      <t>ダイガク</t>
    </rPh>
    <rPh sb="2" eb="4">
      <t>キボ</t>
    </rPh>
    <rPh sb="5" eb="7">
      <t>シュウヨウ</t>
    </rPh>
    <rPh sb="7" eb="9">
      <t>テイイン</t>
    </rPh>
    <phoneticPr fontId="17"/>
  </si>
  <si>
    <t>※プルダウンリストから選択</t>
    <rPh sb="11" eb="13">
      <t>センタク</t>
    </rPh>
    <phoneticPr fontId="17"/>
  </si>
  <si>
    <t>◆各学部（学科）の収容定員充足率（直近修業年限期間中）</t>
    <rPh sb="1" eb="4">
      <t>カクガクブ</t>
    </rPh>
    <rPh sb="5" eb="7">
      <t>ガッカ</t>
    </rPh>
    <rPh sb="9" eb="11">
      <t>シュウヨウ</t>
    </rPh>
    <rPh sb="11" eb="13">
      <t>テイイン</t>
    </rPh>
    <rPh sb="13" eb="16">
      <t>ジュウソクリツ</t>
    </rPh>
    <rPh sb="17" eb="19">
      <t>チョッキン</t>
    </rPh>
    <rPh sb="25" eb="26">
      <t>チュウ</t>
    </rPh>
    <phoneticPr fontId="17"/>
  </si>
  <si>
    <t>4000人以上</t>
    <rPh sb="4" eb="7">
      <t>ニンイジョウ</t>
    </rPh>
    <phoneticPr fontId="17"/>
  </si>
  <si>
    <t>令和5年度</t>
    <rPh sb="0" eb="2">
      <t>レイワ</t>
    </rPh>
    <rPh sb="3" eb="4">
      <t>ネン</t>
    </rPh>
    <rPh sb="4" eb="5">
      <t>ド</t>
    </rPh>
    <phoneticPr fontId="17"/>
  </si>
  <si>
    <t>令和2年度</t>
    <rPh sb="0" eb="2">
      <t>レイワ</t>
    </rPh>
    <rPh sb="3" eb="5">
      <t>ネンド</t>
    </rPh>
    <rPh sb="4" eb="5">
      <t>ド</t>
    </rPh>
    <phoneticPr fontId="17"/>
  </si>
  <si>
    <t>摘要率</t>
    <rPh sb="0" eb="2">
      <t>テキヨウ</t>
    </rPh>
    <rPh sb="2" eb="3">
      <t>リツ</t>
    </rPh>
    <phoneticPr fontId="17"/>
  </si>
  <si>
    <t>チェック</t>
    <phoneticPr fontId="17"/>
  </si>
  <si>
    <t>修業年限平均</t>
    <rPh sb="0" eb="2">
      <t>シュウギョウ</t>
    </rPh>
    <rPh sb="2" eb="4">
      <t>ネンゲン</t>
    </rPh>
    <rPh sb="4" eb="6">
      <t>ヘイキン</t>
    </rPh>
    <phoneticPr fontId="17"/>
  </si>
  <si>
    <t>単年度</t>
    <rPh sb="0" eb="3">
      <t>タンネンド</t>
    </rPh>
    <phoneticPr fontId="17"/>
  </si>
  <si>
    <t>令和4年度</t>
    <phoneticPr fontId="17"/>
  </si>
  <si>
    <t>3．学部毎に令和5年度を含む直近の情報を記入してください。なお、学科で修業年限が異なる場合は、学科ごとに記入してください。（例：医学部（医学科）、医学部（看護学科）　等）</t>
    <rPh sb="2" eb="4">
      <t>ガクブ</t>
    </rPh>
    <rPh sb="4" eb="5">
      <t>ゴト</t>
    </rPh>
    <rPh sb="6" eb="8">
      <t>レイワ</t>
    </rPh>
    <rPh sb="9" eb="11">
      <t>ネンド</t>
    </rPh>
    <rPh sb="12" eb="13">
      <t>フク</t>
    </rPh>
    <rPh sb="14" eb="16">
      <t>チョッキン</t>
    </rPh>
    <rPh sb="17" eb="19">
      <t>ジョウホウ</t>
    </rPh>
    <rPh sb="20" eb="22">
      <t>キニュウ</t>
    </rPh>
    <rPh sb="32" eb="34">
      <t>ガッカ</t>
    </rPh>
    <rPh sb="35" eb="37">
      <t>シュウギョウ</t>
    </rPh>
    <rPh sb="37" eb="39">
      <t>ネンゲン</t>
    </rPh>
    <rPh sb="40" eb="41">
      <t>コト</t>
    </rPh>
    <rPh sb="43" eb="45">
      <t>バアイ</t>
    </rPh>
    <rPh sb="47" eb="49">
      <t>ガッカ</t>
    </rPh>
    <rPh sb="52" eb="54">
      <t>キニュウ</t>
    </rPh>
    <rPh sb="62" eb="63">
      <t>レイ</t>
    </rPh>
    <rPh sb="64" eb="66">
      <t>イガク</t>
    </rPh>
    <rPh sb="66" eb="67">
      <t>ブ</t>
    </rPh>
    <rPh sb="68" eb="70">
      <t>イガク</t>
    </rPh>
    <rPh sb="70" eb="71">
      <t>カ</t>
    </rPh>
    <rPh sb="73" eb="75">
      <t>イガク</t>
    </rPh>
    <rPh sb="75" eb="76">
      <t>ブ</t>
    </rPh>
    <rPh sb="77" eb="79">
      <t>カンゴ</t>
    </rPh>
    <rPh sb="79" eb="81">
      <t>ガッカ</t>
    </rPh>
    <rPh sb="83" eb="84">
      <t>トウ</t>
    </rPh>
    <phoneticPr fontId="17"/>
  </si>
  <si>
    <t>5．入学者数は各年度の5月1日時点の人数を記入して下さい。</t>
    <rPh sb="2" eb="4">
      <t>ニュウガク</t>
    </rPh>
    <rPh sb="4" eb="5">
      <t>シャ</t>
    </rPh>
    <rPh sb="5" eb="6">
      <t>スウ</t>
    </rPh>
    <rPh sb="7" eb="10">
      <t>カクネンド</t>
    </rPh>
    <rPh sb="12" eb="13">
      <t>ガツ</t>
    </rPh>
    <rPh sb="14" eb="15">
      <t>ニチ</t>
    </rPh>
    <rPh sb="15" eb="17">
      <t>ジテン</t>
    </rPh>
    <rPh sb="18" eb="20">
      <t>ニンズウ</t>
    </rPh>
    <rPh sb="21" eb="23">
      <t>キニュウ</t>
    </rPh>
    <rPh sb="25" eb="26">
      <t>クダ</t>
    </rPh>
    <phoneticPr fontId="17"/>
  </si>
  <si>
    <t>8．完成年度を迎えていない学部の設置以前の年度の各欄及び修業年限が4年の学部における平成30・令和元年度の収容定員・在籍者数欄については、いずれも空欄で結構です。</t>
    <rPh sb="47" eb="49">
      <t>レイワ</t>
    </rPh>
    <rPh sb="49" eb="50">
      <t>ガン</t>
    </rPh>
    <phoneticPr fontId="17"/>
  </si>
  <si>
    <t>○○大学</t>
    <phoneticPr fontId="5"/>
  </si>
  <si>
    <t>代表校：</t>
    <rPh sb="0" eb="3">
      <t>ダイヒョウコウ</t>
    </rPh>
    <phoneticPr fontId="5"/>
  </si>
  <si>
    <t>連携校：</t>
    <rPh sb="0" eb="2">
      <t>レンケイ</t>
    </rPh>
    <rPh sb="2" eb="3">
      <t>コウ</t>
    </rPh>
    <phoneticPr fontId="5"/>
  </si>
  <si>
    <t>【補足表】収容定員充足及び入学定員超過の状況（代表校）</t>
    <rPh sb="1" eb="3">
      <t>ホソク</t>
    </rPh>
    <rPh sb="3" eb="4">
      <t>ヒョウ</t>
    </rPh>
    <rPh sb="5" eb="7">
      <t>シュウヨウ</t>
    </rPh>
    <rPh sb="7" eb="9">
      <t>テイイン</t>
    </rPh>
    <rPh sb="9" eb="11">
      <t>ジュウソク</t>
    </rPh>
    <rPh sb="11" eb="12">
      <t>オヨ</t>
    </rPh>
    <rPh sb="13" eb="15">
      <t>ニュウガク</t>
    </rPh>
    <rPh sb="15" eb="17">
      <t>テイイン</t>
    </rPh>
    <rPh sb="17" eb="19">
      <t>チョウカ</t>
    </rPh>
    <rPh sb="20" eb="22">
      <t>ジョウキョウ</t>
    </rPh>
    <rPh sb="23" eb="26">
      <t>ダイヒョウコウ</t>
    </rPh>
    <phoneticPr fontId="17"/>
  </si>
  <si>
    <t>自己負担額
（②）</t>
    <rPh sb="0" eb="2">
      <t>ジコ</t>
    </rPh>
    <rPh sb="2" eb="4">
      <t>フタン</t>
    </rPh>
    <rPh sb="4" eb="5">
      <t>ガク</t>
    </rPh>
    <phoneticPr fontId="5"/>
  </si>
  <si>
    <t>自己負担額
（②）</t>
    <rPh sb="2" eb="4">
      <t>フタン</t>
    </rPh>
    <rPh sb="4" eb="5">
      <t>ガク</t>
    </rPh>
    <phoneticPr fontId="5"/>
  </si>
  <si>
    <t>　　10月入学など４月以外の時期の入学がある場合、募集人員が明確に分けられる場合は行を分けて記載いただき、若干名など明確に分けられない場合は10月入学等の入学情報と</t>
    <phoneticPr fontId="5"/>
  </si>
  <si>
    <t>　　合算した任意の時点での在籍者数・入学者数の数値を記載願います。</t>
    <phoneticPr fontId="5"/>
  </si>
  <si>
    <t>　　その場合、「○○学部」と記載いただく箇所の下部（緑塗りセル部分）に「○月入学を含む」「○月○日時点」などと補記願います。</t>
    <phoneticPr fontId="5"/>
  </si>
  <si>
    <t>令和11年度</t>
    <rPh sb="0" eb="2">
      <t>レイワ</t>
    </rPh>
    <rPh sb="4" eb="6">
      <t>ネンド</t>
    </rPh>
    <phoneticPr fontId="5"/>
  </si>
  <si>
    <t>＜令和６年度＞　　　経　費　区　分</t>
    <rPh sb="1" eb="3">
      <t>レイワ</t>
    </rPh>
    <phoneticPr fontId="29"/>
  </si>
  <si>
    <t>補助金申請ができる経費は、本事業計画の遂行に必要な経費であり、本事業の目的を実現するための使途に限定されます（令和６年度大学教育再生戦略推進費「高度医療人材養成拠点形成事業（高度な臨床・研究能力を有する医師養成促進支援）」公募要領参照。)。【年度ごとに１ページ】</t>
    <rPh sb="13" eb="14">
      <t>ホン</t>
    </rPh>
    <rPh sb="14" eb="16">
      <t>ジギョウ</t>
    </rPh>
    <rPh sb="16" eb="18">
      <t>ケイカク</t>
    </rPh>
    <rPh sb="38" eb="40">
      <t>ジツゲン</t>
    </rPh>
    <rPh sb="55" eb="57">
      <t>レイワ</t>
    </rPh>
    <rPh sb="60" eb="62">
      <t>ダイガク</t>
    </rPh>
    <rPh sb="62" eb="64">
      <t>キョウイク</t>
    </rPh>
    <rPh sb="64" eb="66">
      <t>サイセイ</t>
    </rPh>
    <rPh sb="66" eb="68">
      <t>センリャク</t>
    </rPh>
    <rPh sb="68" eb="70">
      <t>スイシン</t>
    </rPh>
    <rPh sb="70" eb="71">
      <t>ヒ</t>
    </rPh>
    <rPh sb="72" eb="74">
      <t>コウド</t>
    </rPh>
    <rPh sb="74" eb="76">
      <t>イリョウ</t>
    </rPh>
    <rPh sb="76" eb="78">
      <t>ジンザイ</t>
    </rPh>
    <rPh sb="78" eb="80">
      <t>ヨウセイ</t>
    </rPh>
    <rPh sb="80" eb="82">
      <t>キョテン</t>
    </rPh>
    <rPh sb="82" eb="84">
      <t>ケイセイ</t>
    </rPh>
    <rPh sb="84" eb="86">
      <t>ジギョウ</t>
    </rPh>
    <rPh sb="87" eb="89">
      <t>コウド</t>
    </rPh>
    <rPh sb="90" eb="92">
      <t>リンショウ</t>
    </rPh>
    <rPh sb="93" eb="95">
      <t>ケンキュウ</t>
    </rPh>
    <rPh sb="95" eb="97">
      <t>ノウリョク</t>
    </rPh>
    <rPh sb="98" eb="99">
      <t>ユウ</t>
    </rPh>
    <rPh sb="101" eb="103">
      <t>イシ</t>
    </rPh>
    <rPh sb="103" eb="105">
      <t>ヨウセイ</t>
    </rPh>
    <rPh sb="105" eb="107">
      <t>ソクシン</t>
    </rPh>
    <rPh sb="107" eb="109">
      <t>シエン</t>
    </rPh>
    <phoneticPr fontId="29"/>
  </si>
  <si>
    <t>＜令和７年度＞　　　経　費　区　分</t>
    <rPh sb="1" eb="3">
      <t>レイワ</t>
    </rPh>
    <rPh sb="10" eb="11">
      <t>キョウ</t>
    </rPh>
    <rPh sb="12" eb="13">
      <t>ヒ</t>
    </rPh>
    <rPh sb="14" eb="15">
      <t>ク</t>
    </rPh>
    <rPh sb="16" eb="17">
      <t>ブン</t>
    </rPh>
    <phoneticPr fontId="29"/>
  </si>
  <si>
    <t>（事業責任大学名：○○大学）</t>
    <rPh sb="1" eb="3">
      <t>ジギョウ</t>
    </rPh>
    <rPh sb="3" eb="5">
      <t>セキニン</t>
    </rPh>
    <rPh sb="11" eb="13">
      <t>ダイガク</t>
    </rPh>
    <phoneticPr fontId="5"/>
  </si>
  <si>
    <t>＜令和８年度＞　　　経　費　区　分</t>
    <rPh sb="1" eb="3">
      <t>レイワ</t>
    </rPh>
    <rPh sb="4" eb="6">
      <t>ネンド</t>
    </rPh>
    <rPh sb="10" eb="11">
      <t>キョウ</t>
    </rPh>
    <rPh sb="12" eb="13">
      <t>ヒ</t>
    </rPh>
    <rPh sb="14" eb="15">
      <t>ク</t>
    </rPh>
    <rPh sb="16" eb="17">
      <t>ブン</t>
    </rPh>
    <phoneticPr fontId="29"/>
  </si>
  <si>
    <t>＜令和11年度＞　　　経　費　区　分</t>
    <rPh sb="1" eb="3">
      <t>レイワ</t>
    </rPh>
    <rPh sb="5" eb="7">
      <t>ネンド</t>
    </rPh>
    <rPh sb="11" eb="12">
      <t>キョウ</t>
    </rPh>
    <rPh sb="13" eb="14">
      <t>ヒ</t>
    </rPh>
    <rPh sb="15" eb="16">
      <t>ク</t>
    </rPh>
    <rPh sb="17" eb="18">
      <t>ブン</t>
    </rPh>
    <phoneticPr fontId="29"/>
  </si>
  <si>
    <t>令和11年度</t>
    <rPh sb="0" eb="2">
      <t>レイワ</t>
    </rPh>
    <rPh sb="4" eb="6">
      <t>ネンド</t>
    </rPh>
    <phoneticPr fontId="29"/>
  </si>
  <si>
    <t>補助金申請ができる経費は、本事業計画の遂行に必要な経費であり、本事業の目的を実現するための使途に限定されます（令和６年度大学教育再生戦略推進費「高度医療人材養成拠点形成事業（高度な臨床・研究能力を有する医師養成促進支援）」公募要領参照。)。【年度ごとに１ページ】</t>
    <phoneticPr fontId="29"/>
  </si>
  <si>
    <t>＜令和９年度＞　　　経　費　区　分</t>
    <rPh sb="1" eb="3">
      <t>レイワ</t>
    </rPh>
    <rPh sb="10" eb="11">
      <t>キョウ</t>
    </rPh>
    <rPh sb="12" eb="13">
      <t>ヒ</t>
    </rPh>
    <rPh sb="14" eb="15">
      <t>ク</t>
    </rPh>
    <rPh sb="16" eb="17">
      <t>ブン</t>
    </rPh>
    <phoneticPr fontId="29"/>
  </si>
  <si>
    <t>※複数事業ある場合は、欄を追加してください。</t>
    <rPh sb="1" eb="3">
      <t>フクスウ</t>
    </rPh>
    <rPh sb="3" eb="5">
      <t>ジギョウ</t>
    </rPh>
    <rPh sb="7" eb="9">
      <t>バアイ</t>
    </rPh>
    <rPh sb="11" eb="12">
      <t>ラン</t>
    </rPh>
    <rPh sb="13" eb="15">
      <t>ツイカ</t>
    </rPh>
    <phoneticPr fontId="5"/>
  </si>
  <si>
    <t>今回の申請との関連性
（５行以内）</t>
    <rPh sb="0" eb="2">
      <t>コンカイ</t>
    </rPh>
    <rPh sb="3" eb="5">
      <t>シンセイ</t>
    </rPh>
    <rPh sb="7" eb="10">
      <t>カンレンセイ</t>
    </rPh>
    <rPh sb="13" eb="14">
      <t>ギョウ</t>
    </rPh>
    <rPh sb="14" eb="16">
      <t>イナイ</t>
    </rPh>
    <phoneticPr fontId="5"/>
  </si>
  <si>
    <t>事業の概要（５行以内）</t>
    <rPh sb="0" eb="2">
      <t>ジギョウ</t>
    </rPh>
    <rPh sb="3" eb="5">
      <t>ガイヨウ</t>
    </rPh>
    <rPh sb="7" eb="8">
      <t>ギョウ</t>
    </rPh>
    <rPh sb="8" eb="10">
      <t>イナイ</t>
    </rPh>
    <phoneticPr fontId="5"/>
  </si>
  <si>
    <t>事業の名称</t>
    <rPh sb="0" eb="2">
      <t>ジギョウ</t>
    </rPh>
    <rPh sb="3" eb="5">
      <t>メイショウ</t>
    </rPh>
    <phoneticPr fontId="5"/>
  </si>
  <si>
    <t>選定年度</t>
    <rPh sb="0" eb="2">
      <t>センテイ</t>
    </rPh>
    <rPh sb="2" eb="4">
      <t>ネンド</t>
    </rPh>
    <phoneticPr fontId="5"/>
  </si>
  <si>
    <t>プログラムの名称</t>
    <rPh sb="6" eb="8">
      <t>メイショウ</t>
    </rPh>
    <phoneticPr fontId="5"/>
  </si>
  <si>
    <t>他の補助金等の名称</t>
    <rPh sb="0" eb="1">
      <t>タ</t>
    </rPh>
    <rPh sb="2" eb="5">
      <t>ホジョキン</t>
    </rPh>
    <rPh sb="5" eb="6">
      <t>トウ</t>
    </rPh>
    <rPh sb="7" eb="9">
      <t>メイショウ</t>
    </rPh>
    <phoneticPr fontId="5"/>
  </si>
  <si>
    <t>事業の構想等</t>
    <rPh sb="0" eb="2">
      <t>ジギョウ</t>
    </rPh>
    <rPh sb="3" eb="5">
      <t>コウソウ</t>
    </rPh>
    <rPh sb="5" eb="6">
      <t>トウ</t>
    </rPh>
    <phoneticPr fontId="5"/>
  </si>
  <si>
    <t>事業名</t>
    <rPh sb="0" eb="2">
      <t>ジギョウ</t>
    </rPh>
    <rPh sb="2" eb="3">
      <t>メイ</t>
    </rPh>
    <phoneticPr fontId="5"/>
  </si>
  <si>
    <t>○○大学、○○大学、・・・ 計○大学</t>
    <phoneticPr fontId="5"/>
  </si>
  <si>
    <t>○○大学</t>
    <rPh sb="2" eb="4">
      <t>ダイガク</t>
    </rPh>
    <phoneticPr fontId="5"/>
  </si>
  <si>
    <t>令和4年度の実績</t>
    <rPh sb="0" eb="2">
      <t>レイワ</t>
    </rPh>
    <rPh sb="3" eb="5">
      <t>ネンド</t>
    </rPh>
    <rPh sb="6" eb="8">
      <t>ジッセキ</t>
    </rPh>
    <phoneticPr fontId="5"/>
  </si>
  <si>
    <t>【実施計画】※対応済の場合は記載不要</t>
    <rPh sb="1" eb="3">
      <t>ジッシ</t>
    </rPh>
    <rPh sb="3" eb="5">
      <t>ケイカク</t>
    </rPh>
    <rPh sb="7" eb="9">
      <t>タイオウ</t>
    </rPh>
    <rPh sb="9" eb="10">
      <t>ズ</t>
    </rPh>
    <rPh sb="11" eb="13">
      <t>バアイ</t>
    </rPh>
    <rPh sb="14" eb="16">
      <t>キサイ</t>
    </rPh>
    <rPh sb="16" eb="18">
      <t>フヨウ</t>
    </rPh>
    <phoneticPr fontId="5"/>
  </si>
  <si>
    <t>【指摘事項への対応状況】</t>
    <rPh sb="1" eb="3">
      <t>シテキ</t>
    </rPh>
    <rPh sb="3" eb="5">
      <t>ジコウ</t>
    </rPh>
    <rPh sb="7" eb="9">
      <t>タイオウ</t>
    </rPh>
    <rPh sb="9" eb="11">
      <t>ジョウキョウ</t>
    </rPh>
    <phoneticPr fontId="5"/>
  </si>
  <si>
    <t>確認済</t>
    <rPh sb="0" eb="2">
      <t>カクニン</t>
    </rPh>
    <rPh sb="2" eb="3">
      <t>ズ</t>
    </rPh>
    <phoneticPr fontId="5"/>
  </si>
  <si>
    <t>対応（確認）済または未対応に○をしてください。未対応の場合は対応完了予定時期と実施計画を記入してください。</t>
    <rPh sb="0" eb="2">
      <t>タイオウ</t>
    </rPh>
    <rPh sb="3" eb="5">
      <t>カクニン</t>
    </rPh>
    <rPh sb="32" eb="34">
      <t>カンリョウ</t>
    </rPh>
    <rPh sb="34" eb="36">
      <t>ヨテイ</t>
    </rPh>
    <rPh sb="36" eb="38">
      <t>ジキ</t>
    </rPh>
    <rPh sb="39" eb="41">
      <t>ジッシ</t>
    </rPh>
    <rPh sb="41" eb="43">
      <t>ケイカク</t>
    </rPh>
    <phoneticPr fontId="5"/>
  </si>
  <si>
    <t>申請の基礎となる教育改革の取組状況等</t>
    <rPh sb="0" eb="2">
      <t>シンセイ</t>
    </rPh>
    <rPh sb="3" eb="5">
      <t>キソ</t>
    </rPh>
    <rPh sb="8" eb="10">
      <t>キョウイク</t>
    </rPh>
    <rPh sb="10" eb="12">
      <t>カイカク</t>
    </rPh>
    <rPh sb="13" eb="15">
      <t>トリクミ</t>
    </rPh>
    <rPh sb="15" eb="17">
      <t>ジョウキョウ</t>
    </rPh>
    <rPh sb="17" eb="18">
      <t>トウ</t>
    </rPh>
    <phoneticPr fontId="5"/>
  </si>
  <si>
    <t>※５ 酸素投与を実施している患者が対象</t>
    <phoneticPr fontId="5"/>
  </si>
  <si>
    <t>※４ 指導医等の確認後に実行される必要がある</t>
    <phoneticPr fontId="5"/>
  </si>
  <si>
    <t>※３ 実施機会がない場合には、シミュレータによる修得も可である</t>
    <phoneticPr fontId="5"/>
  </si>
  <si>
    <t>※２ 特にシミュレータによる修得ののちに行うべき</t>
    <phoneticPr fontId="5"/>
  </si>
  <si>
    <t>※１ 診療参加型臨床実習実施ガイドライン「学生による診療録記載と文章作成について」を参考に記載する</t>
    <phoneticPr fontId="5"/>
  </si>
  <si>
    <t>△の数</t>
    <rPh sb="2" eb="3">
      <t>カズ</t>
    </rPh>
    <phoneticPr fontId="5"/>
  </si>
  <si>
    <t>○の数</t>
    <rPh sb="2" eb="3">
      <t>カズ</t>
    </rPh>
    <phoneticPr fontId="5"/>
  </si>
  <si>
    <t>診療計画の作成</t>
    <phoneticPr fontId="5"/>
  </si>
  <si>
    <t>酸素投与量の調整※5</t>
    <phoneticPr fontId="5"/>
  </si>
  <si>
    <t>定型的な術前・術後管理の指示</t>
    <phoneticPr fontId="5"/>
  </si>
  <si>
    <t>安静度指示</t>
    <phoneticPr fontId="5"/>
  </si>
  <si>
    <t>食事指示</t>
    <phoneticPr fontId="5"/>
  </si>
  <si>
    <t>処方薬（内服薬、注射、点滴など）のオーダー</t>
    <phoneticPr fontId="5"/>
  </si>
  <si>
    <t>治療※4</t>
    <phoneticPr fontId="5"/>
  </si>
  <si>
    <t>ＡＥＤ※2</t>
    <phoneticPr fontId="5"/>
  </si>
  <si>
    <t>バックバルブマスクによる換気</t>
    <phoneticPr fontId="5"/>
  </si>
  <si>
    <t>胸骨圧迫</t>
    <phoneticPr fontId="5"/>
  </si>
  <si>
    <t>気道確保</t>
    <phoneticPr fontId="5"/>
  </si>
  <si>
    <t>一次救命処置</t>
    <phoneticPr fontId="5"/>
  </si>
  <si>
    <t>救急※3</t>
    <phoneticPr fontId="5"/>
  </si>
  <si>
    <t>簡易血糖測定</t>
    <phoneticPr fontId="5"/>
  </si>
  <si>
    <t>病原体抗原の迅速検査</t>
    <phoneticPr fontId="5"/>
  </si>
  <si>
    <t>経皮的酸素飽和度モニタリング</t>
    <phoneticPr fontId="5"/>
  </si>
  <si>
    <t>心電図検査</t>
    <phoneticPr fontId="5"/>
  </si>
  <si>
    <t>超音波検査（腹部）</t>
    <phoneticPr fontId="5"/>
  </si>
  <si>
    <t>超音波検査（心血管）</t>
    <phoneticPr fontId="5"/>
  </si>
  <si>
    <t>妊娠反応検査</t>
    <phoneticPr fontId="5"/>
  </si>
  <si>
    <t>微生物学的検査（Gram 染色含む）</t>
    <phoneticPr fontId="5"/>
  </si>
  <si>
    <t xml:space="preserve">血液塗抹標本の作成と観察 </t>
    <phoneticPr fontId="5"/>
  </si>
  <si>
    <t>尿検査</t>
    <phoneticPr fontId="5"/>
  </si>
  <si>
    <t>検査手技</t>
    <phoneticPr fontId="5"/>
  </si>
  <si>
    <t>手術助手</t>
    <phoneticPr fontId="5"/>
  </si>
  <si>
    <t>止血処置</t>
    <phoneticPr fontId="5"/>
  </si>
  <si>
    <t>抜糸</t>
    <phoneticPr fontId="5"/>
  </si>
  <si>
    <t>消毒・ガーゼ交換</t>
    <phoneticPr fontId="5"/>
  </si>
  <si>
    <t xml:space="preserve">皮膚縫合 </t>
    <phoneticPr fontId="5"/>
  </si>
  <si>
    <t>ガウンテクニック</t>
    <phoneticPr fontId="5"/>
  </si>
  <si>
    <t>手指消毒（手術前の手洗い）</t>
    <phoneticPr fontId="5"/>
  </si>
  <si>
    <t>清潔操作</t>
    <phoneticPr fontId="5"/>
  </si>
  <si>
    <t>外科手技</t>
    <phoneticPr fontId="5"/>
  </si>
  <si>
    <t>予防接種</t>
    <phoneticPr fontId="5"/>
  </si>
  <si>
    <t>注射（皮下・皮内・筋肉・静脈内）</t>
    <phoneticPr fontId="5"/>
  </si>
  <si>
    <t>尿道カテーテル挿入・抜去※2</t>
    <phoneticPr fontId="5"/>
  </si>
  <si>
    <t>胃管挿入※2</t>
    <phoneticPr fontId="5"/>
  </si>
  <si>
    <t>末梢静脈確保※2</t>
    <phoneticPr fontId="5"/>
  </si>
  <si>
    <t>静脈採血</t>
    <phoneticPr fontId="5"/>
  </si>
  <si>
    <t>ネブライザー</t>
    <phoneticPr fontId="5"/>
  </si>
  <si>
    <t>気道内吸引※2</t>
    <phoneticPr fontId="5"/>
  </si>
  <si>
    <t>外用薬の貼付・塗布</t>
    <phoneticPr fontId="5"/>
  </si>
  <si>
    <t>皮膚消毒</t>
    <phoneticPr fontId="5"/>
  </si>
  <si>
    <t>一般手技</t>
    <phoneticPr fontId="5"/>
  </si>
  <si>
    <t>前立腺触診</t>
    <phoneticPr fontId="5"/>
  </si>
  <si>
    <t>直腸診察</t>
    <phoneticPr fontId="5"/>
  </si>
  <si>
    <t>乳房診察</t>
    <phoneticPr fontId="5"/>
  </si>
  <si>
    <t>基本的な婦人科診察</t>
    <phoneticPr fontId="5"/>
  </si>
  <si>
    <t>眼底鏡</t>
    <phoneticPr fontId="5"/>
  </si>
  <si>
    <t>耳鏡・鼻鏡</t>
    <phoneticPr fontId="5"/>
  </si>
  <si>
    <t>診察法（全身・各臓器）</t>
    <phoneticPr fontId="5"/>
  </si>
  <si>
    <t xml:space="preserve">バイタルサインチェック </t>
    <phoneticPr fontId="5"/>
  </si>
  <si>
    <t>医療面接</t>
    <phoneticPr fontId="5"/>
  </si>
  <si>
    <t>診療記録記載（診療録作成）※1</t>
    <phoneticPr fontId="5"/>
  </si>
  <si>
    <t>診察</t>
    <rPh sb="0" eb="2">
      <t>シンサツ</t>
    </rPh>
    <phoneticPr fontId="5"/>
  </si>
  <si>
    <t>①必須項目</t>
    <rPh sb="1" eb="3">
      <t>ヒッス</t>
    </rPh>
    <rPh sb="3" eb="5">
      <t>コウモク</t>
    </rPh>
    <phoneticPr fontId="5"/>
  </si>
  <si>
    <t>分類</t>
    <rPh sb="0" eb="2">
      <t>ブンルイ</t>
    </rPh>
    <phoneticPr fontId="5"/>
  </si>
  <si>
    <t>上記以外</t>
    <rPh sb="0" eb="2">
      <t>ジョウキ</t>
    </rPh>
    <rPh sb="2" eb="4">
      <t>イガイ</t>
    </rPh>
    <phoneticPr fontId="5"/>
  </si>
  <si>
    <t>－</t>
    <phoneticPr fontId="5"/>
  </si>
  <si>
    <t>一部の医学生に実施させる予定</t>
    <rPh sb="12" eb="14">
      <t>ヨテイ</t>
    </rPh>
    <phoneticPr fontId="5"/>
  </si>
  <si>
    <t>一部の医学生に実施させた</t>
    <rPh sb="0" eb="2">
      <t>イチブ</t>
    </rPh>
    <rPh sb="3" eb="6">
      <t>イガクセイ</t>
    </rPh>
    <rPh sb="7" eb="9">
      <t>ジッシ</t>
    </rPh>
    <phoneticPr fontId="5"/>
  </si>
  <si>
    <t>△</t>
    <phoneticPr fontId="5"/>
  </si>
  <si>
    <t>全ての医学生に実施させる予定</t>
    <rPh sb="0" eb="1">
      <t>スベ</t>
    </rPh>
    <rPh sb="3" eb="6">
      <t>イガクセイ</t>
    </rPh>
    <rPh sb="7" eb="9">
      <t>ジッシ</t>
    </rPh>
    <rPh sb="12" eb="14">
      <t>ヨテイ</t>
    </rPh>
    <phoneticPr fontId="5"/>
  </si>
  <si>
    <t>全ての医学生に実施させた</t>
    <rPh sb="0" eb="1">
      <t>スベ</t>
    </rPh>
    <rPh sb="3" eb="6">
      <t>イガクセイ</t>
    </rPh>
    <rPh sb="7" eb="9">
      <t>ジッシ</t>
    </rPh>
    <phoneticPr fontId="5"/>
  </si>
  <si>
    <t>令和4年度の実績において、全ての学生に機会は与えているが、患者数などの関係で実施できなかった（当該診療科ローテーション期間中に実施できなかった 等）が、何らかの形で補完して経験させた場合には「○」を選択してください。</t>
    <rPh sb="13" eb="14">
      <t>スベ</t>
    </rPh>
    <rPh sb="47" eb="49">
      <t>トウガイ</t>
    </rPh>
    <rPh sb="49" eb="52">
      <t>シンリョウカ</t>
    </rPh>
    <rPh sb="59" eb="61">
      <t>キカン</t>
    </rPh>
    <rPh sb="61" eb="62">
      <t>ナカ</t>
    </rPh>
    <rPh sb="63" eb="65">
      <t>ジッシ</t>
    </rPh>
    <rPh sb="72" eb="73">
      <t>トウ</t>
    </rPh>
    <rPh sb="76" eb="77">
      <t>ナン</t>
    </rPh>
    <rPh sb="80" eb="81">
      <t>カタチ</t>
    </rPh>
    <rPh sb="82" eb="84">
      <t>ホカン</t>
    </rPh>
    <rPh sb="86" eb="88">
      <t>ケイケン</t>
    </rPh>
    <rPh sb="91" eb="93">
      <t>バアイ</t>
    </rPh>
    <rPh sb="99" eb="101">
      <t>センタク</t>
    </rPh>
    <phoneticPr fontId="5"/>
  </si>
  <si>
    <t>・</t>
    <phoneticPr fontId="5"/>
  </si>
  <si>
    <t>令和６年度 大学教育再生戦略推進費
高度医療人材養成拠点形成事業
（高度な臨床・研究能力を有する医師養成促進支援）
申請書</t>
    <phoneticPr fontId="5"/>
  </si>
  <si>
    <t>再推費における事業のうち令和５年度実施の事後評価において、「事業目的が達成できなかった」等の最も低い評価を受けた大学（対象プログラムは公募要領別添２のとおり。）</t>
    <rPh sb="0" eb="1">
      <t>サイ</t>
    </rPh>
    <rPh sb="1" eb="2">
      <t>スイ</t>
    </rPh>
    <rPh sb="2" eb="3">
      <t>ヒ</t>
    </rPh>
    <rPh sb="7" eb="9">
      <t>ジギョウ</t>
    </rPh>
    <rPh sb="12" eb="14">
      <t>レイワ</t>
    </rPh>
    <rPh sb="15" eb="17">
      <t>ネンド</t>
    </rPh>
    <rPh sb="17" eb="19">
      <t>ジッシ</t>
    </rPh>
    <rPh sb="20" eb="22">
      <t>ジゴ</t>
    </rPh>
    <rPh sb="22" eb="24">
      <t>ヒョウカ</t>
    </rPh>
    <rPh sb="30" eb="32">
      <t>ジギョウ</t>
    </rPh>
    <rPh sb="32" eb="34">
      <t>モクテキ</t>
    </rPh>
    <rPh sb="35" eb="37">
      <t>タッセイ</t>
    </rPh>
    <rPh sb="44" eb="45">
      <t>ナド</t>
    </rPh>
    <rPh sb="46" eb="47">
      <t>モット</t>
    </rPh>
    <rPh sb="48" eb="49">
      <t>ヒク</t>
    </rPh>
    <rPh sb="50" eb="52">
      <t>ヒョウカ</t>
    </rPh>
    <rPh sb="53" eb="54">
      <t>ウ</t>
    </rPh>
    <rPh sb="56" eb="58">
      <t>ダイガク</t>
    </rPh>
    <rPh sb="59" eb="61">
      <t>タイショウ</t>
    </rPh>
    <rPh sb="67" eb="71">
      <t>コウボヨウリョウ</t>
    </rPh>
    <rPh sb="71" eb="73">
      <t>ベッテン</t>
    </rPh>
    <phoneticPr fontId="5"/>
  </si>
  <si>
    <t>再推費における事業のうち令和５年度実施の中間評価において、「中止することが必要」等の最も低い評価を受けた大学（対象プログラムは公募要領別添２のとおり。）</t>
    <rPh sb="0" eb="1">
      <t>サイ</t>
    </rPh>
    <rPh sb="1" eb="2">
      <t>スイ</t>
    </rPh>
    <rPh sb="2" eb="3">
      <t>ヒ</t>
    </rPh>
    <rPh sb="7" eb="9">
      <t>ジギョウ</t>
    </rPh>
    <rPh sb="12" eb="14">
      <t>レイワ</t>
    </rPh>
    <rPh sb="15" eb="17">
      <t>ネンド</t>
    </rPh>
    <rPh sb="17" eb="19">
      <t>ジッシ</t>
    </rPh>
    <rPh sb="20" eb="22">
      <t>チュウカン</t>
    </rPh>
    <rPh sb="22" eb="24">
      <t>ヒョウカ</t>
    </rPh>
    <rPh sb="30" eb="32">
      <t>チュウシ</t>
    </rPh>
    <rPh sb="37" eb="39">
      <t>ヒツヨウ</t>
    </rPh>
    <rPh sb="40" eb="41">
      <t>ナド</t>
    </rPh>
    <rPh sb="42" eb="43">
      <t>モット</t>
    </rPh>
    <rPh sb="44" eb="45">
      <t>ヒク</t>
    </rPh>
    <rPh sb="46" eb="48">
      <t>ヒョウカ</t>
    </rPh>
    <rPh sb="49" eb="50">
      <t>ウ</t>
    </rPh>
    <rPh sb="52" eb="54">
      <t>ダイガク</t>
    </rPh>
    <rPh sb="55" eb="57">
      <t>タイショウ</t>
    </rPh>
    <rPh sb="63" eb="67">
      <t>コウボヨウリョウ</t>
    </rPh>
    <rPh sb="67" eb="69">
      <t>ベッテン</t>
    </rPh>
    <phoneticPr fontId="5"/>
  </si>
  <si>
    <t>様式５</t>
    <rPh sb="0" eb="2">
      <t>ヨウシキ</t>
    </rPh>
    <phoneticPr fontId="5"/>
  </si>
  <si>
    <t>【タイプＡ】臨床・基礎融合研究基盤人材養成拠点</t>
    <rPh sb="6" eb="8">
      <t>リンショウ</t>
    </rPh>
    <rPh sb="9" eb="11">
      <t>キソ</t>
    </rPh>
    <rPh sb="11" eb="13">
      <t>ユウゴウ</t>
    </rPh>
    <rPh sb="13" eb="15">
      <t>ケンキュウ</t>
    </rPh>
    <rPh sb="15" eb="17">
      <t>キバン</t>
    </rPh>
    <rPh sb="17" eb="19">
      <t>ジンザイ</t>
    </rPh>
    <rPh sb="19" eb="21">
      <t>ヨウセイ</t>
    </rPh>
    <rPh sb="21" eb="23">
      <t>キョテン</t>
    </rPh>
    <phoneticPr fontId="5"/>
  </si>
  <si>
    <t>【タイプＢ】特色臨床研究基盤人材養成拠点</t>
    <rPh sb="6" eb="8">
      <t>トクショク</t>
    </rPh>
    <rPh sb="8" eb="10">
      <t>リンショウ</t>
    </rPh>
    <rPh sb="10" eb="12">
      <t>ケンキュウ</t>
    </rPh>
    <rPh sb="12" eb="14">
      <t>キバン</t>
    </rPh>
    <rPh sb="14" eb="16">
      <t>ジンザイ</t>
    </rPh>
    <rPh sb="16" eb="18">
      <t>ヨウセイ</t>
    </rPh>
    <rPh sb="18" eb="20">
      <t>キョテン</t>
    </rPh>
    <phoneticPr fontId="5"/>
  </si>
  <si>
    <t>組織名称</t>
    <rPh sb="0" eb="2">
      <t>ソシキ</t>
    </rPh>
    <rPh sb="2" eb="4">
      <t>メイショウ</t>
    </rPh>
    <phoneticPr fontId="5"/>
  </si>
  <si>
    <t>専任職員</t>
    <rPh sb="0" eb="2">
      <t>センニン</t>
    </rPh>
    <rPh sb="2" eb="4">
      <t>ショクイン</t>
    </rPh>
    <phoneticPr fontId="5"/>
  </si>
  <si>
    <t>人数</t>
    <rPh sb="0" eb="2">
      <t>ニンズウ</t>
    </rPh>
    <phoneticPr fontId="5"/>
  </si>
  <si>
    <t>職種</t>
    <rPh sb="0" eb="2">
      <t>ショクシュ</t>
    </rPh>
    <phoneticPr fontId="5"/>
  </si>
  <si>
    <t>兼任職員</t>
    <rPh sb="0" eb="2">
      <t>ケンニン</t>
    </rPh>
    <rPh sb="2" eb="4">
      <t>ショクイン</t>
    </rPh>
    <phoneticPr fontId="5"/>
  </si>
  <si>
    <t>○人</t>
    <rPh sb="1" eb="2">
      <t>ニン</t>
    </rPh>
    <phoneticPr fontId="5"/>
  </si>
  <si>
    <t>センター長○人、CRC○人、データマネージャー○人、生物統計家○人</t>
    <rPh sb="4" eb="5">
      <t>チョウ</t>
    </rPh>
    <rPh sb="6" eb="7">
      <t>ニン</t>
    </rPh>
    <rPh sb="12" eb="13">
      <t>ニン</t>
    </rPh>
    <rPh sb="24" eb="25">
      <t>ニン</t>
    </rPh>
    <rPh sb="26" eb="28">
      <t>セイブツ</t>
    </rPh>
    <rPh sb="28" eb="30">
      <t>トウケイ</t>
    </rPh>
    <rPh sb="30" eb="31">
      <t>イエ</t>
    </rPh>
    <rPh sb="32" eb="33">
      <t>ニン</t>
    </rPh>
    <phoneticPr fontId="5"/>
  </si>
  <si>
    <t>臨床研究支援センター</t>
    <rPh sb="0" eb="2">
      <t>リンショウ</t>
    </rPh>
    <rPh sb="2" eb="4">
      <t>ケンキュウ</t>
    </rPh>
    <rPh sb="4" eb="6">
      <t>シエン</t>
    </rPh>
    <phoneticPr fontId="5"/>
  </si>
  <si>
    <t>１．事業の構想　</t>
    <rPh sb="2" eb="4">
      <t>ジギョウ</t>
    </rPh>
    <rPh sb="5" eb="7">
      <t>コウソウ</t>
    </rPh>
    <phoneticPr fontId="5"/>
  </si>
  <si>
    <t>※事業の全体像を示した資料（ポンチ絵Ａ４横１枚）を末尾に添付すること。</t>
    <phoneticPr fontId="5"/>
  </si>
  <si>
    <t>計</t>
    <rPh sb="0" eb="1">
      <t>ケイ</t>
    </rPh>
    <phoneticPr fontId="5"/>
  </si>
  <si>
    <t>基礎医学</t>
    <rPh sb="0" eb="2">
      <t>キソ</t>
    </rPh>
    <rPh sb="2" eb="4">
      <t>イガク</t>
    </rPh>
    <phoneticPr fontId="5"/>
  </si>
  <si>
    <t>臨床医学</t>
    <rPh sb="0" eb="2">
      <t>リンショウ</t>
    </rPh>
    <rPh sb="2" eb="4">
      <t>イガク</t>
    </rPh>
    <phoneticPr fontId="5"/>
  </si>
  <si>
    <t>※補助事業期間終了後の自立的な事業の継続に関する運営予算面も含めた構想について、具体的に記入してください。</t>
  </si>
  <si>
    <t>※選定された場合、他の様式を含め一部公表（個人情報等は非公表）する予定です。</t>
    <rPh sb="1" eb="3">
      <t>センテイ</t>
    </rPh>
    <rPh sb="6" eb="8">
      <t>バアイ</t>
    </rPh>
    <rPh sb="21" eb="23">
      <t>コジン</t>
    </rPh>
    <rPh sb="23" eb="25">
      <t>ジョウホウ</t>
    </rPh>
    <rPh sb="25" eb="26">
      <t>トウ</t>
    </rPh>
    <rPh sb="27" eb="30">
      <t>ヒコウヒョウ</t>
    </rPh>
    <rPh sb="33" eb="35">
      <t>ヨテイ</t>
    </rPh>
    <phoneticPr fontId="5"/>
  </si>
  <si>
    <r>
      <t xml:space="preserve">（達成目標）
</t>
    </r>
    <r>
      <rPr>
        <sz val="10.5"/>
        <color rgb="FF0000FF"/>
        <rFont val="ＭＳ ゴシック"/>
        <family val="3"/>
        <charset val="128"/>
      </rPr>
      <t xml:space="preserve">※事業の実施により目指す成果や社会的効果について記入してください。
</t>
    </r>
    <phoneticPr fontId="5"/>
  </si>
  <si>
    <r>
      <t xml:space="preserve">（達成目標）
</t>
    </r>
    <r>
      <rPr>
        <sz val="10.5"/>
        <color rgb="FF0000FF"/>
        <rFont val="ＭＳ ゴシック"/>
        <family val="3"/>
        <charset val="128"/>
      </rPr>
      <t>※事業の実施により目指す成果や社会的効果について、現状の課題と併せ記入してください。</t>
    </r>
    <r>
      <rPr>
        <sz val="10.5"/>
        <rFont val="ＭＳ ゴシック"/>
        <family val="3"/>
        <charset val="128"/>
      </rPr>
      <t xml:space="preserve">
</t>
    </r>
    <phoneticPr fontId="5"/>
  </si>
  <si>
    <t>※【様式２】積算内訳の合計額と必ず一致させてください。</t>
    <rPh sb="2" eb="4">
      <t>ヨウシキ</t>
    </rPh>
    <rPh sb="6" eb="8">
      <t>セキサン</t>
    </rPh>
    <rPh sb="8" eb="10">
      <t>ウチワケ</t>
    </rPh>
    <rPh sb="11" eb="13">
      <t>ゴウケイ</t>
    </rPh>
    <rPh sb="13" eb="14">
      <t>ガク</t>
    </rPh>
    <rPh sb="15" eb="16">
      <t>カナラ</t>
    </rPh>
    <rPh sb="17" eb="19">
      <t>イッチ</t>
    </rPh>
    <phoneticPr fontId="5"/>
  </si>
  <si>
    <t>申請タイプ</t>
    <rPh sb="0" eb="2">
      <t>シンセイ</t>
    </rPh>
    <phoneticPr fontId="5"/>
  </si>
  <si>
    <t>※補助事業期間中の年度ごとの事業実施計画について、具体的に記入してください。
【様式２】積算内訳との関連がわかるように①、②と番号を付してください。</t>
    <rPh sb="1" eb="3">
      <t>ホジョ</t>
    </rPh>
    <rPh sb="3" eb="5">
      <t>ジギョウ</t>
    </rPh>
    <rPh sb="5" eb="7">
      <t>キカン</t>
    </rPh>
    <rPh sb="7" eb="8">
      <t>チュウ</t>
    </rPh>
    <rPh sb="9" eb="11">
      <t>ネンド</t>
    </rPh>
    <rPh sb="14" eb="16">
      <t>ジギョウ</t>
    </rPh>
    <rPh sb="16" eb="18">
      <t>ジッシ</t>
    </rPh>
    <rPh sb="18" eb="20">
      <t>ケイカク</t>
    </rPh>
    <rPh sb="25" eb="27">
      <t>グタイ</t>
    </rPh>
    <rPh sb="27" eb="28">
      <t>テキ</t>
    </rPh>
    <rPh sb="40" eb="42">
      <t>ヨウシキ</t>
    </rPh>
    <rPh sb="44" eb="46">
      <t>セキサン</t>
    </rPh>
    <rPh sb="46" eb="48">
      <t>ウチワケ</t>
    </rPh>
    <rPh sb="50" eb="52">
      <t>カンレン</t>
    </rPh>
    <rPh sb="63" eb="65">
      <t>バンゴウ</t>
    </rPh>
    <rPh sb="66" eb="67">
      <t>フ</t>
    </rPh>
    <phoneticPr fontId="5"/>
  </si>
  <si>
    <t>選択肢</t>
    <rPh sb="0" eb="3">
      <t>センタクシ</t>
    </rPh>
    <phoneticPr fontId="5"/>
  </si>
  <si>
    <t>高齢者の診察
(ＡＤＬ評価、高齢者総合機能評価)</t>
    <phoneticPr fontId="5"/>
  </si>
  <si>
    <t>厚生労働省において平成30年7月31日に公表された『医学部の臨床実習において実施可能な医行為の研究　報告書』（門田レポート）における別添「医師養成の観点から医学生が実施する医行為の例示について」のうち「①必須項目」について、令和4年度の実績と令和6年度以降の目標を「○」「△」「－」を付してください。</t>
    <rPh sb="126" eb="128">
      <t>イコウ</t>
    </rPh>
    <phoneticPr fontId="5"/>
  </si>
  <si>
    <t>6年度</t>
    <rPh sb="1" eb="3">
      <t>ネンド</t>
    </rPh>
    <phoneticPr fontId="5"/>
  </si>
  <si>
    <t>7年度</t>
    <rPh sb="1" eb="3">
      <t>ネンド</t>
    </rPh>
    <phoneticPr fontId="5"/>
  </si>
  <si>
    <t>8年度</t>
    <rPh sb="1" eb="3">
      <t>ネンド</t>
    </rPh>
    <phoneticPr fontId="5"/>
  </si>
  <si>
    <t>9年度</t>
    <rPh sb="1" eb="3">
      <t>ネンド</t>
    </rPh>
    <phoneticPr fontId="5"/>
  </si>
  <si>
    <t>10年度</t>
    <rPh sb="2" eb="4">
      <t>ネンド</t>
    </rPh>
    <phoneticPr fontId="5"/>
  </si>
  <si>
    <t>11年度</t>
    <rPh sb="2" eb="4">
      <t>ネンド</t>
    </rPh>
    <phoneticPr fontId="5"/>
  </si>
  <si>
    <t>行が不足する場合は追加し、50名未満の場合には不要な行を削除してください。</t>
    <rPh sb="0" eb="1">
      <t>ギョウ</t>
    </rPh>
    <rPh sb="2" eb="4">
      <t>フソク</t>
    </rPh>
    <rPh sb="6" eb="8">
      <t>バアイ</t>
    </rPh>
    <rPh sb="9" eb="11">
      <t>ツイカ</t>
    </rPh>
    <rPh sb="15" eb="16">
      <t>メイ</t>
    </rPh>
    <rPh sb="16" eb="18">
      <t>ミマン</t>
    </rPh>
    <rPh sb="19" eb="21">
      <t>バアイ</t>
    </rPh>
    <rPh sb="23" eb="25">
      <t>フヨウ</t>
    </rPh>
    <rPh sb="26" eb="27">
      <t>ギョウ</t>
    </rPh>
    <rPh sb="28" eb="30">
      <t>サクジョ</t>
    </rPh>
    <phoneticPr fontId="5"/>
  </si>
  <si>
    <t>　※大学規模（収容定員）が8,000人以上の場合は「1.15倍未満」を「1.10倍未満」と読み替える。</t>
    <phoneticPr fontId="5"/>
  </si>
  <si>
    <t>※事業の全体概要について、取組の特色やポイントを中心に記入してください。
（400字以内厳守）
●●●●●●●●●●●●●●●●●●●●●●●●●●●●●●●●●●●●●●●●●●●●●●●●●●●●●●●●●●●●●●●●●●●●●●●●●●●●●●●●●●●●●●●●●●●●●●●●●●●●●●●●●●●●●●●●●●●●●●●●●●●●●●●●●●●●●●●●●●●●●●●●●●●●●●●●●●●●●●●●●●●●●●●●●●●●●●●●●●●●●●●●●●●●●●●●●●●●●●●●●●●●●●●●●●●●●●●●●●●●●●●●●●●●●●●●●●●●●●●●●●●●●●●●●●●●●●●●●●●●●●●●●●●●●●●●●●●●●●●●●●●●●●●●●●●●●●●●●●●●●●●●●●●●●●●●●●●●●●●●●●●●●●●●●●●●●●●●●●●●●●●●●●●●●●●●</t>
    <phoneticPr fontId="5"/>
  </si>
  <si>
    <t>（大学病院改革プラン関係）</t>
    <rPh sb="1" eb="3">
      <t>ダイガク</t>
    </rPh>
    <rPh sb="3" eb="5">
      <t>ビョウイン</t>
    </rPh>
    <rPh sb="5" eb="7">
      <t>カイカク</t>
    </rPh>
    <rPh sb="10" eb="12">
      <t>カンケイ</t>
    </rPh>
    <phoneticPr fontId="5"/>
  </si>
  <si>
    <t>大学名（代表校）：</t>
    <rPh sb="0" eb="2">
      <t>ダイガク</t>
    </rPh>
    <rPh sb="2" eb="3">
      <t>メイ</t>
    </rPh>
    <rPh sb="4" eb="7">
      <t>ダイヒョウコウ</t>
    </rPh>
    <phoneticPr fontId="5"/>
  </si>
  <si>
    <t>事業協力機関
（連携校を除く）</t>
    <rPh sb="0" eb="2">
      <t>ジギョウ</t>
    </rPh>
    <rPh sb="2" eb="4">
      <t>キョウリョク</t>
    </rPh>
    <rPh sb="4" eb="6">
      <t>キカン</t>
    </rPh>
    <rPh sb="8" eb="11">
      <t>レンケイコウ</t>
    </rPh>
    <rPh sb="12" eb="13">
      <t>ノゾ</t>
    </rPh>
    <phoneticPr fontId="5"/>
  </si>
  <si>
    <t>主に対象とする診療領域（複数可）</t>
    <rPh sb="0" eb="1">
      <t>オモ</t>
    </rPh>
    <rPh sb="2" eb="4">
      <t>タイショウ</t>
    </rPh>
    <rPh sb="7" eb="9">
      <t>シンリョウ</t>
    </rPh>
    <rPh sb="9" eb="11">
      <t>リョウイキ</t>
    </rPh>
    <rPh sb="12" eb="14">
      <t>フクスウ</t>
    </rPh>
    <rPh sb="14" eb="15">
      <t>カ</t>
    </rPh>
    <phoneticPr fontId="5"/>
  </si>
  <si>
    <t>令和４年度</t>
    <rPh sb="0" eb="2">
      <t>レイワ</t>
    </rPh>
    <rPh sb="3" eb="5">
      <t>ネンド</t>
    </rPh>
    <phoneticPr fontId="5"/>
  </si>
  <si>
    <t>令和５年度</t>
    <rPh sb="0" eb="2">
      <t>レイワ</t>
    </rPh>
    <rPh sb="3" eb="5">
      <t>ネンド</t>
    </rPh>
    <phoneticPr fontId="5"/>
  </si>
  <si>
    <t>令和３年度</t>
    <rPh sb="0" eb="2">
      <t>レイワ</t>
    </rPh>
    <rPh sb="3" eb="5">
      <t>ネンド</t>
    </rPh>
    <phoneticPr fontId="5"/>
  </si>
  <si>
    <t>令和２年度</t>
    <rPh sb="0" eb="2">
      <t>レイワ</t>
    </rPh>
    <rPh sb="3" eb="5">
      <t>ネンド</t>
    </rPh>
    <phoneticPr fontId="5"/>
  </si>
  <si>
    <t>（令和５年度について集計が完了していない場合、令和２～４年度の欄に数値を入力し、令和５年度の欄は「－」を入力ください。）</t>
    <rPh sb="1" eb="3">
      <t>レイワ</t>
    </rPh>
    <rPh sb="4" eb="6">
      <t>ネンド</t>
    </rPh>
    <rPh sb="10" eb="12">
      <t>シュウケイ</t>
    </rPh>
    <rPh sb="13" eb="15">
      <t>カンリョウ</t>
    </rPh>
    <rPh sb="20" eb="22">
      <t>バアイ</t>
    </rPh>
    <rPh sb="23" eb="25">
      <t>レイワ</t>
    </rPh>
    <rPh sb="28" eb="30">
      <t>ネンド</t>
    </rPh>
    <rPh sb="31" eb="32">
      <t>ラン</t>
    </rPh>
    <rPh sb="33" eb="35">
      <t>スウチ</t>
    </rPh>
    <rPh sb="36" eb="38">
      <t>ニュウリョク</t>
    </rPh>
    <rPh sb="40" eb="42">
      <t>レイワ</t>
    </rPh>
    <rPh sb="43" eb="45">
      <t>ネンド</t>
    </rPh>
    <rPh sb="46" eb="47">
      <t>ラン</t>
    </rPh>
    <phoneticPr fontId="5"/>
  </si>
  <si>
    <t>　学術機関リポジトリデータベース：https://irdb.nii.ac.jp/</t>
    <rPh sb="1" eb="3">
      <t>ガクジュツ</t>
    </rPh>
    <rPh sb="3" eb="5">
      <t>キカン</t>
    </rPh>
    <phoneticPr fontId="5"/>
  </si>
  <si>
    <t>※過去３年間で公開した医学分野の学術機関リポジトリの登録数を以下に記入してください。</t>
    <rPh sb="1" eb="3">
      <t>カコ</t>
    </rPh>
    <rPh sb="4" eb="5">
      <t>ネン</t>
    </rPh>
    <rPh sb="5" eb="6">
      <t>カン</t>
    </rPh>
    <rPh sb="7" eb="9">
      <t>コウカイ</t>
    </rPh>
    <rPh sb="16" eb="18">
      <t>ガクジュツ</t>
    </rPh>
    <rPh sb="18" eb="20">
      <t>キカン</t>
    </rPh>
    <rPh sb="26" eb="28">
      <t>トウロク</t>
    </rPh>
    <rPh sb="28" eb="29">
      <t>スウ</t>
    </rPh>
    <rPh sb="30" eb="32">
      <t>イカ</t>
    </rPh>
    <rPh sb="33" eb="35">
      <t>キニュウ</t>
    </rPh>
    <phoneticPr fontId="5"/>
  </si>
  <si>
    <t>※タイプＡ、タイプＢのいずれかを選択
※タイプＢの場合は本事業で主に対象とする診療領域を記入</t>
    <rPh sb="28" eb="29">
      <t>ホン</t>
    </rPh>
    <rPh sb="29" eb="31">
      <t>ジギョウ</t>
    </rPh>
    <phoneticPr fontId="5"/>
  </si>
  <si>
    <t>〔医行為の数〕</t>
    <rPh sb="1" eb="2">
      <t>イ</t>
    </rPh>
    <rPh sb="2" eb="4">
      <t>コウイ</t>
    </rPh>
    <rPh sb="5" eb="6">
      <t>カズ</t>
    </rPh>
    <phoneticPr fontId="5"/>
  </si>
  <si>
    <t>【別添】診療参加型臨床実習の充実に向けた計画（公募要領３（４）ⅲ）関係）</t>
    <rPh sb="1" eb="3">
      <t>ベッテン</t>
    </rPh>
    <rPh sb="4" eb="6">
      <t>シンリョウ</t>
    </rPh>
    <rPh sb="6" eb="8">
      <t>サンカ</t>
    </rPh>
    <rPh sb="8" eb="9">
      <t>ガタ</t>
    </rPh>
    <rPh sb="9" eb="11">
      <t>リンショウ</t>
    </rPh>
    <rPh sb="11" eb="13">
      <t>ジッシュウ</t>
    </rPh>
    <rPh sb="14" eb="16">
      <t>ジュウジツ</t>
    </rPh>
    <rPh sb="17" eb="18">
      <t>ム</t>
    </rPh>
    <rPh sb="20" eb="22">
      <t>ケイカク</t>
    </rPh>
    <rPh sb="23" eb="25">
      <t>コウボ</t>
    </rPh>
    <rPh sb="25" eb="27">
      <t>ヨウリョウ</t>
    </rPh>
    <rPh sb="33" eb="35">
      <t>カンケイ</t>
    </rPh>
    <phoneticPr fontId="5"/>
  </si>
  <si>
    <t>※バイオバンクを有している場合は以下に記入してください。</t>
    <rPh sb="8" eb="9">
      <t>ユウ</t>
    </rPh>
    <rPh sb="13" eb="15">
      <t>バアイ</t>
    </rPh>
    <rPh sb="16" eb="18">
      <t>イカ</t>
    </rPh>
    <rPh sb="19" eb="21">
      <t>キニュウ</t>
    </rPh>
    <phoneticPr fontId="5"/>
  </si>
  <si>
    <t>名称</t>
    <rPh sb="0" eb="2">
      <t>メイショウ</t>
    </rPh>
    <phoneticPr fontId="5"/>
  </si>
  <si>
    <t>○○バイオバンク</t>
    <phoneticPr fontId="5"/>
  </si>
  <si>
    <t>設置時期</t>
    <rPh sb="0" eb="2">
      <t>セッチ</t>
    </rPh>
    <rPh sb="2" eb="4">
      <t>ジキ</t>
    </rPh>
    <phoneticPr fontId="5"/>
  </si>
  <si>
    <t>試料種別</t>
    <rPh sb="0" eb="2">
      <t>シリョウ</t>
    </rPh>
    <rPh sb="2" eb="4">
      <t>シュベツ</t>
    </rPh>
    <phoneticPr fontId="5"/>
  </si>
  <si>
    <t>保存試料数</t>
    <rPh sb="0" eb="2">
      <t>ホゾン</t>
    </rPh>
    <rPh sb="2" eb="5">
      <t>シリョウスウ</t>
    </rPh>
    <phoneticPr fontId="5"/>
  </si>
  <si>
    <t>疾患名</t>
    <rPh sb="0" eb="2">
      <t>シッカン</t>
    </rPh>
    <rPh sb="2" eb="3">
      <t>メイ</t>
    </rPh>
    <phoneticPr fontId="5"/>
  </si>
  <si>
    <t>Ｈ○年度</t>
    <rPh sb="2" eb="4">
      <t>ネンド</t>
    </rPh>
    <phoneticPr fontId="5"/>
  </si>
  <si>
    <t>組織、血液</t>
    <rPh sb="0" eb="2">
      <t>ソシキ</t>
    </rPh>
    <rPh sb="3" eb="5">
      <t>ケツエキ</t>
    </rPh>
    <phoneticPr fontId="5"/>
  </si>
  <si>
    <t>約○検体</t>
    <rPh sb="0" eb="1">
      <t>ヤク</t>
    </rPh>
    <rPh sb="2" eb="4">
      <t>ケンタイ</t>
    </rPh>
    <phoneticPr fontId="5"/>
  </si>
  <si>
    <t>○○疾患</t>
    <rPh sb="2" eb="4">
      <t>シッカン</t>
    </rPh>
    <phoneticPr fontId="5"/>
  </si>
  <si>
    <t>（１）臨床研究について、他の大学や研究者、企業等の事業機関をけん引する方法</t>
    <rPh sb="3" eb="5">
      <t>リンショウ</t>
    </rPh>
    <rPh sb="5" eb="7">
      <t>ケンキュウ</t>
    </rPh>
    <rPh sb="12" eb="13">
      <t>タ</t>
    </rPh>
    <rPh sb="14" eb="16">
      <t>ダイガク</t>
    </rPh>
    <rPh sb="17" eb="20">
      <t>ケンキュウシャ</t>
    </rPh>
    <rPh sb="21" eb="23">
      <t>キギョウ</t>
    </rPh>
    <rPh sb="23" eb="24">
      <t>トウ</t>
    </rPh>
    <rPh sb="25" eb="27">
      <t>ジギョウ</t>
    </rPh>
    <rPh sb="27" eb="29">
      <t>キカン</t>
    </rPh>
    <rPh sb="32" eb="33">
      <t>イン</t>
    </rPh>
    <rPh sb="35" eb="37">
      <t>ホウホウ</t>
    </rPh>
    <phoneticPr fontId="5"/>
  </si>
  <si>
    <t>※本事業で取り上げる診療領域の臨床研究について、どのようにその領域における他の大学や研究者、企業等の事業機関をけん引していく計画であるか具体的に記入してください。</t>
    <rPh sb="1" eb="2">
      <t>ホン</t>
    </rPh>
    <rPh sb="2" eb="4">
      <t>ジギョウ</t>
    </rPh>
    <rPh sb="7" eb="8">
      <t>ア</t>
    </rPh>
    <rPh sb="10" eb="12">
      <t>シンリョウ</t>
    </rPh>
    <rPh sb="12" eb="14">
      <t>リョウイキ</t>
    </rPh>
    <rPh sb="15" eb="17">
      <t>リンショウ</t>
    </rPh>
    <rPh sb="17" eb="19">
      <t>ケンキュウ</t>
    </rPh>
    <rPh sb="31" eb="33">
      <t>リョウイキ</t>
    </rPh>
    <rPh sb="37" eb="38">
      <t>タ</t>
    </rPh>
    <rPh sb="39" eb="41">
      <t>ダイガク</t>
    </rPh>
    <rPh sb="42" eb="45">
      <t>ケンキュウシャ</t>
    </rPh>
    <rPh sb="46" eb="48">
      <t>キギョウ</t>
    </rPh>
    <rPh sb="48" eb="49">
      <t>トウ</t>
    </rPh>
    <rPh sb="50" eb="52">
      <t>ジギョウ</t>
    </rPh>
    <rPh sb="52" eb="54">
      <t>キカン</t>
    </rPh>
    <rPh sb="57" eb="58">
      <t>ヒ</t>
    </rPh>
    <rPh sb="62" eb="64">
      <t>ケイカク</t>
    </rPh>
    <rPh sb="68" eb="71">
      <t>グタイテキ</t>
    </rPh>
    <rPh sb="72" eb="74">
      <t>キニュウ</t>
    </rPh>
    <phoneticPr fontId="5"/>
  </si>
  <si>
    <t>３．医師の働き方改革への取組</t>
    <rPh sb="2" eb="4">
      <t>イシ</t>
    </rPh>
    <rPh sb="5" eb="6">
      <t>ハタラ</t>
    </rPh>
    <rPh sb="7" eb="8">
      <t>カタ</t>
    </rPh>
    <rPh sb="8" eb="10">
      <t>カイカク</t>
    </rPh>
    <rPh sb="12" eb="14">
      <t>トリクミ</t>
    </rPh>
    <phoneticPr fontId="5"/>
  </si>
  <si>
    <t>※事業の成果を他の大学等へ普及させるための取組（情報発信等）について、具体的に記入してください。</t>
    <rPh sb="4" eb="6">
      <t>セイカ</t>
    </rPh>
    <rPh sb="21" eb="23">
      <t>トリクミ</t>
    </rPh>
    <rPh sb="24" eb="26">
      <t>ジョウホウ</t>
    </rPh>
    <rPh sb="26" eb="28">
      <t>ハッシン</t>
    </rPh>
    <rPh sb="28" eb="29">
      <t>トウ</t>
    </rPh>
    <phoneticPr fontId="5"/>
  </si>
  <si>
    <t>※本事業の実施に当たって医師の時間外・休日労働の上限規制を踏まえ、医師の教育研究時間をどのように確保していくのか具体的に記入してください。</t>
    <rPh sb="1" eb="2">
      <t>ホン</t>
    </rPh>
    <rPh sb="2" eb="4">
      <t>ジギョウ</t>
    </rPh>
    <rPh sb="5" eb="7">
      <t>ジッシ</t>
    </rPh>
    <rPh sb="8" eb="9">
      <t>ア</t>
    </rPh>
    <phoneticPr fontId="5"/>
  </si>
  <si>
    <t>７．補助金申請予定額等</t>
    <phoneticPr fontId="5"/>
  </si>
  <si>
    <t>※該当がない場合は「該当なし」と記入してください。</t>
    <rPh sb="1" eb="3">
      <t>ガイトウ</t>
    </rPh>
    <rPh sb="6" eb="8">
      <t>バアイ</t>
    </rPh>
    <rPh sb="10" eb="12">
      <t>ガイトウ</t>
    </rPh>
    <rPh sb="16" eb="18">
      <t>キニュウ</t>
    </rPh>
    <phoneticPr fontId="5"/>
  </si>
  <si>
    <t>※組織以外で臨床研究を支援するための取組がある場合は以下に記入してください（令和５年５月１日時点）。</t>
    <rPh sb="3" eb="5">
      <t>イガイ</t>
    </rPh>
    <rPh sb="6" eb="8">
      <t>リンショウ</t>
    </rPh>
    <rPh sb="8" eb="10">
      <t>ケンキュウ</t>
    </rPh>
    <rPh sb="11" eb="13">
      <t>シエン</t>
    </rPh>
    <rPh sb="18" eb="20">
      <t>トリクミ</t>
    </rPh>
    <rPh sb="23" eb="25">
      <t>バアイ</t>
    </rPh>
    <rPh sb="26" eb="28">
      <t>イカ</t>
    </rPh>
    <rPh sb="29" eb="31">
      <t>キニュウ</t>
    </rPh>
    <rPh sb="38" eb="40">
      <t>レイワ</t>
    </rPh>
    <rPh sb="41" eb="42">
      <t>ネン</t>
    </rPh>
    <rPh sb="43" eb="44">
      <t>ガツ</t>
    </rPh>
    <rPh sb="45" eb="46">
      <t>ニチ</t>
    </rPh>
    <rPh sb="46" eb="48">
      <t>ジテン</t>
    </rPh>
    <phoneticPr fontId="5"/>
  </si>
  <si>
    <t>※臨床研究を奨励するために大学・大学病院独自で行っている取組や、研究に関連する事務手続き等のサポートなどがあれば、具体的に支援内容を記入してください。</t>
    <rPh sb="1" eb="3">
      <t>リンショウ</t>
    </rPh>
    <rPh sb="3" eb="5">
      <t>ケンキュウ</t>
    </rPh>
    <rPh sb="6" eb="8">
      <t>ショウレイ</t>
    </rPh>
    <rPh sb="13" eb="15">
      <t>ダイガク</t>
    </rPh>
    <rPh sb="16" eb="18">
      <t>ダイガク</t>
    </rPh>
    <rPh sb="18" eb="20">
      <t>ビョウイン</t>
    </rPh>
    <rPh sb="20" eb="22">
      <t>ドクジ</t>
    </rPh>
    <rPh sb="23" eb="24">
      <t>オコナ</t>
    </rPh>
    <rPh sb="28" eb="30">
      <t>トリクミ</t>
    </rPh>
    <rPh sb="32" eb="34">
      <t>ケンキュウ</t>
    </rPh>
    <rPh sb="35" eb="37">
      <t>カンレン</t>
    </rPh>
    <rPh sb="39" eb="41">
      <t>ジム</t>
    </rPh>
    <rPh sb="41" eb="43">
      <t>テツヅ</t>
    </rPh>
    <rPh sb="44" eb="45">
      <t>ナド</t>
    </rPh>
    <rPh sb="57" eb="59">
      <t>グタイ</t>
    </rPh>
    <rPh sb="59" eb="60">
      <t>テキ</t>
    </rPh>
    <rPh sb="61" eb="63">
      <t>シエン</t>
    </rPh>
    <rPh sb="63" eb="65">
      <t>ナイヨウ</t>
    </rPh>
    <rPh sb="66" eb="68">
      <t>キニュウ</t>
    </rPh>
    <phoneticPr fontId="5"/>
  </si>
  <si>
    <t>（１）国際レベルの臨床研究の推進、（２）予算の活用計画</t>
    <rPh sb="3" eb="5">
      <t>コクサイ</t>
    </rPh>
    <rPh sb="9" eb="11">
      <t>リンショウ</t>
    </rPh>
    <rPh sb="11" eb="13">
      <t>ケンキュウ</t>
    </rPh>
    <rPh sb="14" eb="16">
      <t>スイシン</t>
    </rPh>
    <rPh sb="20" eb="22">
      <t>ヨサン</t>
    </rPh>
    <rPh sb="23" eb="25">
      <t>カツヨウ</t>
    </rPh>
    <rPh sb="25" eb="27">
      <t>ケイカク</t>
    </rPh>
    <phoneticPr fontId="5"/>
  </si>
  <si>
    <t>　＜事業の概要＞</t>
    <rPh sb="2" eb="4">
      <t>ジギョウ</t>
    </rPh>
    <rPh sb="5" eb="7">
      <t>ガイヨウ</t>
    </rPh>
    <phoneticPr fontId="5"/>
  </si>
  <si>
    <t>（２）医療情報等の研究データ等を共有する取組</t>
    <rPh sb="14" eb="16">
      <t>イリョウ</t>
    </rPh>
    <rPh sb="16" eb="18">
      <t>ジョウホウ</t>
    </rPh>
    <rPh sb="18" eb="19">
      <t>トウ</t>
    </rPh>
    <rPh sb="20" eb="22">
      <t>ケンキュウトウキョウユウトリクミ</t>
    </rPh>
    <phoneticPr fontId="5"/>
  </si>
  <si>
    <t>※本事業で取り組む臨床研究で取得した試料（検体や医療情報）等の研究データ等について、どのようにその領域における他の大学や研究者、企業等の事業機関と共有していく計画であるか具体的に記入してください。</t>
    <rPh sb="1" eb="2">
      <t>ホン</t>
    </rPh>
    <rPh sb="2" eb="4">
      <t>ジギョウ</t>
    </rPh>
    <rPh sb="7" eb="8">
      <t>ク</t>
    </rPh>
    <rPh sb="9" eb="11">
      <t>リンショウ</t>
    </rPh>
    <rPh sb="11" eb="13">
      <t>ケンキュウ</t>
    </rPh>
    <rPh sb="14" eb="16">
      <t>シュトク</t>
    </rPh>
    <rPh sb="29" eb="30">
      <t>トウ</t>
    </rPh>
    <rPh sb="31" eb="33">
      <t>ケンキュウ</t>
    </rPh>
    <rPh sb="36" eb="37">
      <t>トウ</t>
    </rPh>
    <rPh sb="49" eb="51">
      <t>リョウイキ</t>
    </rPh>
    <rPh sb="55" eb="56">
      <t>タ</t>
    </rPh>
    <rPh sb="57" eb="59">
      <t>ダイガク</t>
    </rPh>
    <rPh sb="60" eb="63">
      <t>ケンキュウシャ</t>
    </rPh>
    <rPh sb="64" eb="66">
      <t>キギョウ</t>
    </rPh>
    <rPh sb="66" eb="67">
      <t>トウ</t>
    </rPh>
    <rPh sb="68" eb="70">
      <t>ジギョウ</t>
    </rPh>
    <rPh sb="70" eb="72">
      <t>キカン</t>
    </rPh>
    <rPh sb="73" eb="75">
      <t>キョウユウ</t>
    </rPh>
    <rPh sb="79" eb="81">
      <t>ケイカク</t>
    </rPh>
    <rPh sb="85" eb="88">
      <t>グタイテキ</t>
    </rPh>
    <rPh sb="89" eb="91">
      <t>キニュウ</t>
    </rPh>
    <phoneticPr fontId="5"/>
  </si>
  <si>
    <t>（３）人材養成</t>
    <rPh sb="3" eb="5">
      <t>ジンザイ</t>
    </rPh>
    <rPh sb="5" eb="7">
      <t>ヨウセイ</t>
    </rPh>
    <phoneticPr fontId="5"/>
  </si>
  <si>
    <t>（４）達成目標・アウトプット・アウトカム（評価指標）</t>
    <rPh sb="3" eb="5">
      <t>タッセイ</t>
    </rPh>
    <rPh sb="5" eb="7">
      <t>モクヒョウ</t>
    </rPh>
    <rPh sb="21" eb="23">
      <t>ヒョウカ</t>
    </rPh>
    <rPh sb="23" eb="25">
      <t>シヒョウ</t>
    </rPh>
    <phoneticPr fontId="5"/>
  </si>
  <si>
    <t>①課題・対応策</t>
    <rPh sb="1" eb="3">
      <t>カダイ</t>
    </rPh>
    <rPh sb="4" eb="7">
      <t>タイオウサク</t>
    </rPh>
    <phoneticPr fontId="5"/>
  </si>
  <si>
    <t>②達成目標・評価指標</t>
    <rPh sb="1" eb="3">
      <t>タッセイ</t>
    </rPh>
    <rPh sb="3" eb="5">
      <t>モクヒョウ</t>
    </rPh>
    <rPh sb="6" eb="8">
      <t>ヒョウカ</t>
    </rPh>
    <rPh sb="8" eb="10">
      <t>シヒョウ</t>
    </rPh>
    <phoneticPr fontId="5"/>
  </si>
  <si>
    <t xml:space="preserve">＜推進体制及び予算の活用計画＞
※国際レベルの臨床研究を推進するためにどのような体制整備を行うのか記入してください。
※本事業で構築しようとする臨床研究支援体制について、整備の方法（新組織の設置や現行組織等の改編、支援人材等の雇用・育成、整備時期等）や具体的な業務内容を含めて記入してください。
（例：研究支援者を雇用する場合は、支援者の職種、人数、配置場所、支援内容、業務量、人材確保の見通し等を記入）
※本事業の予算で医学生や大学院生がＴＡ、ＲＡ、ＳＡとしてどのように本事業に参画するのか、職種、人数、配置場所等を含め、具体的な計画を記入してください。
</t>
    <rPh sb="1" eb="3">
      <t>スイシン</t>
    </rPh>
    <rPh sb="3" eb="5">
      <t>タイセイ</t>
    </rPh>
    <rPh sb="5" eb="6">
      <t>オヨ</t>
    </rPh>
    <rPh sb="7" eb="9">
      <t>ヨサン</t>
    </rPh>
    <rPh sb="10" eb="12">
      <t>カツヨウ</t>
    </rPh>
    <rPh sb="12" eb="14">
      <t>ケイカク</t>
    </rPh>
    <rPh sb="119" eb="121">
      <t>セイビ</t>
    </rPh>
    <rPh sb="121" eb="123">
      <t>ジキ</t>
    </rPh>
    <rPh sb="149" eb="150">
      <t>レイ</t>
    </rPh>
    <rPh sb="199" eb="201">
      <t>キニュウ</t>
    </rPh>
    <rPh sb="236" eb="239">
      <t>ホンジギョウ</t>
    </rPh>
    <rPh sb="240" eb="242">
      <t>サンカク</t>
    </rPh>
    <rPh sb="257" eb="258">
      <t>トウ</t>
    </rPh>
    <rPh sb="259" eb="260">
      <t>フク</t>
    </rPh>
    <phoneticPr fontId="5"/>
  </si>
  <si>
    <t>＜臨床研究等に関する実績＞</t>
    <rPh sb="1" eb="3">
      <t>リンショウ</t>
    </rPh>
    <rPh sb="3" eb="5">
      <t>ケンキュウ</t>
    </rPh>
    <rPh sb="5" eb="6">
      <t>トウ</t>
    </rPh>
    <rPh sb="7" eb="8">
      <t>カン</t>
    </rPh>
    <rPh sb="10" eb="12">
      <t>ジッセキ</t>
    </rPh>
    <phoneticPr fontId="5"/>
  </si>
  <si>
    <t>※臨床研究を支援する組織が既にある場合は以下に記入してください（令和５年５月１日時点）。</t>
    <rPh sb="1" eb="3">
      <t>リンショウ</t>
    </rPh>
    <rPh sb="3" eb="5">
      <t>ケンキュウ</t>
    </rPh>
    <rPh sb="6" eb="8">
      <t>シエン</t>
    </rPh>
    <rPh sb="10" eb="12">
      <t>ソシキ</t>
    </rPh>
    <rPh sb="13" eb="14">
      <t>スデ</t>
    </rPh>
    <rPh sb="17" eb="19">
      <t>バアイ</t>
    </rPh>
    <rPh sb="20" eb="22">
      <t>イカ</t>
    </rPh>
    <rPh sb="23" eb="25">
      <t>キニュウ</t>
    </rPh>
    <rPh sb="32" eb="34">
      <t>レイワ</t>
    </rPh>
    <rPh sb="35" eb="36">
      <t>ネン</t>
    </rPh>
    <rPh sb="37" eb="38">
      <t>ガツ</t>
    </rPh>
    <rPh sb="39" eb="40">
      <t>ニチ</t>
    </rPh>
    <rPh sb="40" eb="42">
      <t>ジテン</t>
    </rPh>
    <phoneticPr fontId="5"/>
  </si>
  <si>
    <t>○件（【タイプＡ】うち基礎医学分野の研究○件　or　【タイプＢ】うち本事業で主に対象とする診療領域の研究○件）
※【タイプＡ】の場合は基礎研究分野、【タイプＢ】の場合は本事業で主に対象とする診療領域の支援件数を括弧書き内数で記入してください。</t>
    <rPh sb="1" eb="2">
      <t>ケン</t>
    </rPh>
    <rPh sb="11" eb="12">
      <t>ホン</t>
    </rPh>
    <rPh sb="18" eb="20">
      <t>シンリョウ</t>
    </rPh>
    <rPh sb="20" eb="22">
      <t>リョウイキ</t>
    </rPh>
    <rPh sb="22" eb="24">
      <t>ケンキュウ</t>
    </rPh>
    <rPh sb="25" eb="26">
      <t>ケン</t>
    </rPh>
    <rPh sb="39" eb="41">
      <t>キソ</t>
    </rPh>
    <rPh sb="41" eb="43">
      <t>ケンキュウ</t>
    </rPh>
    <rPh sb="43" eb="45">
      <t>ブンヤ</t>
    </rPh>
    <rPh sb="46" eb="48">
      <t>キョウドウ</t>
    </rPh>
    <rPh sb="51" eb="53">
      <t>リンショウ</t>
    </rPh>
    <rPh sb="53" eb="55">
      <t>ケンキュウ</t>
    </rPh>
    <rPh sb="66" eb="67">
      <t>ホン</t>
    </rPh>
    <rPh sb="67" eb="69">
      <t>ジギョウ</t>
    </rPh>
    <rPh sb="80" eb="83">
      <t>カッコガ</t>
    </rPh>
    <rPh sb="84" eb="86">
      <t>ウチスウ</t>
    </rPh>
    <rPh sb="100" eb="102">
      <t>シエン</t>
    </rPh>
    <rPh sb="102" eb="104">
      <t>ケンスウ</t>
    </rPh>
    <phoneticPr fontId="5"/>
  </si>
  <si>
    <t>支援件数
（令和４年度実績）</t>
    <rPh sb="0" eb="2">
      <t>シエン</t>
    </rPh>
    <rPh sb="2" eb="4">
      <t>ケンスウ</t>
    </rPh>
    <rPh sb="3" eb="4">
      <t>スウ</t>
    </rPh>
    <rPh sb="6" eb="8">
      <t>レイワ</t>
    </rPh>
    <rPh sb="9" eb="11">
      <t>ネンド</t>
    </rPh>
    <rPh sb="11" eb="13">
      <t>ジッセキ</t>
    </rPh>
    <phoneticPr fontId="5"/>
  </si>
  <si>
    <t>２．拠点大学としての役割・事業成果の普及</t>
    <rPh sb="2" eb="4">
      <t>キョテン</t>
    </rPh>
    <rPh sb="4" eb="6">
      <t>ダイガク</t>
    </rPh>
    <rPh sb="10" eb="12">
      <t>ヤクワリ</t>
    </rPh>
    <rPh sb="13" eb="15">
      <t>ジギョウ</t>
    </rPh>
    <rPh sb="15" eb="17">
      <t>セイカ</t>
    </rPh>
    <rPh sb="18" eb="20">
      <t>フキュウ</t>
    </rPh>
    <phoneticPr fontId="5"/>
  </si>
  <si>
    <t>（３）事業成果の普及</t>
    <rPh sb="3" eb="5">
      <t>ジギョウ</t>
    </rPh>
    <rPh sb="5" eb="7">
      <t>セイカ</t>
    </rPh>
    <phoneticPr fontId="5"/>
  </si>
  <si>
    <t>４．事業の運営体制</t>
    <rPh sb="2" eb="4">
      <t>ジギョウ</t>
    </rPh>
    <rPh sb="5" eb="7">
      <t>ウンエイ</t>
    </rPh>
    <rPh sb="7" eb="9">
      <t>タイセイ</t>
    </rPh>
    <phoneticPr fontId="5"/>
  </si>
  <si>
    <t>５．事業の継続に関する計画</t>
    <rPh sb="2" eb="4">
      <t>ジギョウ</t>
    </rPh>
    <rPh sb="5" eb="7">
      <t>ケイゾク</t>
    </rPh>
    <rPh sb="8" eb="9">
      <t>カン</t>
    </rPh>
    <rPh sb="11" eb="13">
      <t>ケイカク</t>
    </rPh>
    <phoneticPr fontId="5"/>
  </si>
  <si>
    <t>６．年度別の計画</t>
    <rPh sb="2" eb="5">
      <t>ネンドベツ</t>
    </rPh>
    <rPh sb="6" eb="8">
      <t>ケイカク</t>
    </rPh>
    <phoneticPr fontId="5"/>
  </si>
  <si>
    <t>８．同一又は類似の事業（該当がない場合は「該当なし」と記入）</t>
    <rPh sb="2" eb="4">
      <t>ドウイツ</t>
    </rPh>
    <rPh sb="4" eb="5">
      <t>マタ</t>
    </rPh>
    <rPh sb="6" eb="8">
      <t>ルイジ</t>
    </rPh>
    <rPh sb="9" eb="11">
      <t>ジギョウ</t>
    </rPh>
    <rPh sb="12" eb="14">
      <t>ガイトウ</t>
    </rPh>
    <rPh sb="17" eb="19">
      <t>バアイ</t>
    </rPh>
    <rPh sb="21" eb="23">
      <t>ガイトウ</t>
    </rPh>
    <rPh sb="27" eb="29">
      <t>キニュウ</t>
    </rPh>
    <phoneticPr fontId="5"/>
  </si>
  <si>
    <t>（５）診療参加型臨床実習の充実に関すること</t>
    <rPh sb="3" eb="5">
      <t>シンリョウ</t>
    </rPh>
    <rPh sb="5" eb="7">
      <t>サンカ</t>
    </rPh>
    <rPh sb="7" eb="8">
      <t>ガタ</t>
    </rPh>
    <rPh sb="8" eb="10">
      <t>リンショウ</t>
    </rPh>
    <rPh sb="10" eb="12">
      <t>ジッシュウ</t>
    </rPh>
    <rPh sb="13" eb="15">
      <t>ジュウジツ</t>
    </rPh>
    <rPh sb="16" eb="17">
      <t>カン</t>
    </rPh>
    <phoneticPr fontId="5"/>
  </si>
  <si>
    <t>※【様式１】の＜事業の概要＞、＜臨床研究等に関する実績＞及び１から５までで５ページ以内で作成すること。</t>
    <rPh sb="2" eb="4">
      <t>ヨウシキ</t>
    </rPh>
    <rPh sb="8" eb="10">
      <t>ジギョウ</t>
    </rPh>
    <rPh sb="11" eb="13">
      <t>ガイヨウ</t>
    </rPh>
    <rPh sb="16" eb="18">
      <t>リンショウ</t>
    </rPh>
    <rPh sb="18" eb="21">
      <t>ケンキュウトウ</t>
    </rPh>
    <rPh sb="22" eb="23">
      <t>カン</t>
    </rPh>
    <rPh sb="25" eb="27">
      <t>ジッセキ</t>
    </rPh>
    <rPh sb="28" eb="29">
      <t>オヨ</t>
    </rPh>
    <rPh sb="41" eb="43">
      <t>イナイ</t>
    </rPh>
    <rPh sb="44" eb="46">
      <t>サクセイ</t>
    </rPh>
    <phoneticPr fontId="5"/>
  </si>
  <si>
    <t xml:space="preserve">※臨床研究全体に加え、【タイプＡ】については基礎研究及び基礎研究の実績を活用した臨床研究、【タイプＢ】については本事業で主に対象とする診療領域（大学の特色として今後強化していこうと考える特定の臨床研究分野）の臨床研究について、これまでの研究体制や実績を代表的な研究課題や、定量データも示しながら具体的に記入してください。
（記入例：タイプＢ）
　本学では・・・の研究領域において、Top10%論文○件、○○機器の開発、・・・等の実績があり、世界でこの分野の研究をけん引している。
</t>
    <rPh sb="1" eb="3">
      <t>リンショウ</t>
    </rPh>
    <rPh sb="3" eb="5">
      <t>ケンキュウ</t>
    </rPh>
    <rPh sb="5" eb="7">
      <t>ゼンタイ</t>
    </rPh>
    <rPh sb="8" eb="9">
      <t>クワ</t>
    </rPh>
    <rPh sb="22" eb="24">
      <t>キソ</t>
    </rPh>
    <rPh sb="24" eb="26">
      <t>ケンキュウ</t>
    </rPh>
    <rPh sb="26" eb="27">
      <t>オヨ</t>
    </rPh>
    <rPh sb="28" eb="30">
      <t>キソ</t>
    </rPh>
    <rPh sb="30" eb="32">
      <t>ケンキュウ</t>
    </rPh>
    <rPh sb="33" eb="35">
      <t>ジッセキ</t>
    </rPh>
    <rPh sb="36" eb="38">
      <t>カツヨウ</t>
    </rPh>
    <rPh sb="40" eb="44">
      <t>リンショウケンキュウ</t>
    </rPh>
    <rPh sb="56" eb="57">
      <t>ホン</t>
    </rPh>
    <rPh sb="57" eb="59">
      <t>ジギョウ</t>
    </rPh>
    <rPh sb="60" eb="61">
      <t>オモ</t>
    </rPh>
    <rPh sb="62" eb="64">
      <t>タイショウ</t>
    </rPh>
    <rPh sb="67" eb="69">
      <t>シンリョウ</t>
    </rPh>
    <rPh sb="69" eb="71">
      <t>リョウイキ</t>
    </rPh>
    <rPh sb="72" eb="74">
      <t>ダイガク</t>
    </rPh>
    <rPh sb="80" eb="82">
      <t>コンゴ</t>
    </rPh>
    <rPh sb="82" eb="84">
      <t>キョウカ</t>
    </rPh>
    <rPh sb="90" eb="91">
      <t>カンガ</t>
    </rPh>
    <rPh sb="93" eb="95">
      <t>トクテイ</t>
    </rPh>
    <rPh sb="96" eb="98">
      <t>リンショウ</t>
    </rPh>
    <rPh sb="98" eb="100">
      <t>ケンキュウ</t>
    </rPh>
    <rPh sb="100" eb="102">
      <t>ブンヤ</t>
    </rPh>
    <rPh sb="104" eb="108">
      <t>リンショウケンキュウ</t>
    </rPh>
    <rPh sb="118" eb="120">
      <t>ケンキュウ</t>
    </rPh>
    <rPh sb="120" eb="122">
      <t>タイセイ</t>
    </rPh>
    <rPh sb="123" eb="125">
      <t>ジッセキ</t>
    </rPh>
    <rPh sb="126" eb="129">
      <t>ダイヒョウテキ</t>
    </rPh>
    <rPh sb="142" eb="143">
      <t>シメ</t>
    </rPh>
    <rPh sb="147" eb="150">
      <t>グタイテキ</t>
    </rPh>
    <rPh sb="151" eb="153">
      <t>キニュウ</t>
    </rPh>
    <rPh sb="162" eb="164">
      <t>キニュウ</t>
    </rPh>
    <rPh sb="164" eb="165">
      <t>レイ</t>
    </rPh>
    <rPh sb="173" eb="175">
      <t>ホンガク</t>
    </rPh>
    <rPh sb="181" eb="183">
      <t>ケンキュウ</t>
    </rPh>
    <rPh sb="183" eb="185">
      <t>リョウイキ</t>
    </rPh>
    <rPh sb="196" eb="198">
      <t>ロンブン</t>
    </rPh>
    <rPh sb="199" eb="200">
      <t>ケン</t>
    </rPh>
    <rPh sb="203" eb="205">
      <t>キキ</t>
    </rPh>
    <rPh sb="206" eb="208">
      <t>カイハツ</t>
    </rPh>
    <rPh sb="212" eb="213">
      <t>トウ</t>
    </rPh>
    <rPh sb="214" eb="216">
      <t>ジッセキ</t>
    </rPh>
    <rPh sb="220" eb="222">
      <t>セカイ</t>
    </rPh>
    <rPh sb="225" eb="227">
      <t>ブンヤ</t>
    </rPh>
    <rPh sb="228" eb="230">
      <t>ケンキュウ</t>
    </rPh>
    <phoneticPr fontId="5"/>
  </si>
  <si>
    <t xml:space="preserve">＜国際レベルの臨床研究推進の方策＞
※推進しようとする臨床研究分野（例えば、生活習慣病（循環器、糖尿病等）、精神・神経疾患、老年医学・認知症、難病・希少疾患、成育、感染症（薬剤耐性含む）等）を明確にし、これまでの実績を活かして国際レベルの臨床研究等をどのように推進するのか具体的に記入してください。
※臨床研究分野が複数ある場合は、分野ごとに番号を付して記入してください。
※本事業において、他機関との間で試料（検体や医療情報）等の研究データの収集や共有を図る取組があれば記入してください。
</t>
    <rPh sb="1" eb="3">
      <t>コクサイ</t>
    </rPh>
    <rPh sb="7" eb="9">
      <t>リンショウ</t>
    </rPh>
    <rPh sb="9" eb="11">
      <t>ケンキュウ</t>
    </rPh>
    <rPh sb="11" eb="13">
      <t>スイシン</t>
    </rPh>
    <rPh sb="14" eb="16">
      <t>ホウサク</t>
    </rPh>
    <rPh sb="19" eb="21">
      <t>スイシン</t>
    </rPh>
    <rPh sb="31" eb="33">
      <t>ブンヤ</t>
    </rPh>
    <rPh sb="96" eb="98">
      <t>メイカク</t>
    </rPh>
    <rPh sb="106" eb="108">
      <t>ジッセキ</t>
    </rPh>
    <rPh sb="109" eb="110">
      <t>イ</t>
    </rPh>
    <rPh sb="113" eb="115">
      <t>コクサイ</t>
    </rPh>
    <rPh sb="119" eb="121">
      <t>リンショウ</t>
    </rPh>
    <rPh sb="121" eb="123">
      <t>ケンキュウ</t>
    </rPh>
    <rPh sb="123" eb="124">
      <t>トウ</t>
    </rPh>
    <rPh sb="130" eb="132">
      <t>スイシン</t>
    </rPh>
    <rPh sb="136" eb="139">
      <t>グタイテキ</t>
    </rPh>
    <rPh sb="140" eb="142">
      <t>キニュウ</t>
    </rPh>
    <rPh sb="201" eb="202">
      <t>アイダ</t>
    </rPh>
    <rPh sb="222" eb="224">
      <t>シュウシュウ</t>
    </rPh>
    <rPh sb="225" eb="227">
      <t>キョウユウ</t>
    </rPh>
    <rPh sb="228" eb="229">
      <t>ハカ</t>
    </rPh>
    <rPh sb="230" eb="231">
      <t>ト</t>
    </rPh>
    <rPh sb="231" eb="232">
      <t>クケンキュウスイシン</t>
    </rPh>
    <phoneticPr fontId="5"/>
  </si>
  <si>
    <t>※医学生や大学院生等の若手研究者の研究力をどのように高めていくのか具体的に記入してください。
（【タイプＡ】については、臨床と基礎分野の連携の充実をどのように行っていくのかという視点も含めて記入してください。）</t>
    <phoneticPr fontId="5"/>
  </si>
  <si>
    <t xml:space="preserve">※学生が経験する医行為の増加など診療参加型臨床実習を推進するにあたっての課題と対応策を記入してください。
※課題や対応策が複数ある場合は、課題等ごとに番号を付して記入してください。
※本事業で構築しようとする臨床実習実施体制、整備の方法（新組織の設置や現行組織等の改編、支援人材等の雇用・育成等）や具体的な業務内容を含めて記入してください。
※具体的にどのような医行為をどのような取組で増加させるのかがわかるように記入してください。
※教育支援者を活用する場合、その職種、人数、配置場所、支援内容（支援を行う医行為等）、業務量、人材確保の見通し等を記入してください。
※その他、患者の同意取得促進や学外実習施設拡大などによる症例数確保、指導医向け研修など安全管理体制の強化、指導医の負担軽減のための教材開発や指導体制の見直し等に関して特筆すべき取組があれば記入してください。
（記入例）
　・・・のためには、以下のような課題がある。
①・・・
②・・・
③・・・
　そのため、・・・を推進し、・・・を実現するため、以下の取組を実施する。
①教育支援者の配置
　臨床実習において、門田レポートに記入の○○の医行為を医学生に経験させるため、○○師を○名雇用し、○○診察室において○○の補助を行う（医学生○名×年○症例程度）。育児中の○○師を活用する予定であり人材確保の目処がある。
②・・・の作成
　（具体的な取組の説明）
③・・・の充実
　（具体的な取組の説明）
</t>
    <rPh sb="1" eb="3">
      <t>ガクセイ</t>
    </rPh>
    <rPh sb="4" eb="6">
      <t>ケイケン</t>
    </rPh>
    <rPh sb="8" eb="9">
      <t>イ</t>
    </rPh>
    <rPh sb="9" eb="11">
      <t>コウイ</t>
    </rPh>
    <rPh sb="12" eb="14">
      <t>ゾウカ</t>
    </rPh>
    <rPh sb="16" eb="18">
      <t>シンリョウ</t>
    </rPh>
    <rPh sb="18" eb="21">
      <t>サンカガタ</t>
    </rPh>
    <rPh sb="21" eb="23">
      <t>リンショウ</t>
    </rPh>
    <rPh sb="23" eb="25">
      <t>ジッシュウ</t>
    </rPh>
    <rPh sb="26" eb="28">
      <t>スイシン</t>
    </rPh>
    <rPh sb="36" eb="38">
      <t>カダイ</t>
    </rPh>
    <rPh sb="39" eb="42">
      <t>タイオウサク</t>
    </rPh>
    <rPh sb="43" eb="45">
      <t>キニュウ</t>
    </rPh>
    <rPh sb="54" eb="56">
      <t>カダイ</t>
    </rPh>
    <rPh sb="57" eb="60">
      <t>タイオウサク</t>
    </rPh>
    <rPh sb="69" eb="71">
      <t>カダイ</t>
    </rPh>
    <rPh sb="71" eb="72">
      <t>トウ</t>
    </rPh>
    <rPh sb="218" eb="220">
      <t>キョウイク</t>
    </rPh>
    <rPh sb="220" eb="223">
      <t>シエンシャ</t>
    </rPh>
    <rPh sb="224" eb="226">
      <t>カツヨウ</t>
    </rPh>
    <rPh sb="228" eb="230">
      <t>バアイ</t>
    </rPh>
    <rPh sb="233" eb="235">
      <t>ショクシュ</t>
    </rPh>
    <rPh sb="236" eb="238">
      <t>ニンズウ</t>
    </rPh>
    <rPh sb="239" eb="241">
      <t>ハイチ</t>
    </rPh>
    <rPh sb="241" eb="243">
      <t>バショ</t>
    </rPh>
    <rPh sb="244" eb="246">
      <t>シエン</t>
    </rPh>
    <rPh sb="246" eb="248">
      <t>ナイヨウ</t>
    </rPh>
    <rPh sb="249" eb="251">
      <t>シエン</t>
    </rPh>
    <rPh sb="252" eb="253">
      <t>オコナ</t>
    </rPh>
    <rPh sb="254" eb="255">
      <t>イ</t>
    </rPh>
    <rPh sb="255" eb="257">
      <t>コウイ</t>
    </rPh>
    <rPh sb="257" eb="258">
      <t>トウ</t>
    </rPh>
    <rPh sb="260" eb="263">
      <t>ギョウムリョウ</t>
    </rPh>
    <rPh sb="264" eb="266">
      <t>ジンザイ</t>
    </rPh>
    <rPh sb="266" eb="268">
      <t>カクホ</t>
    </rPh>
    <rPh sb="269" eb="271">
      <t>ミトオ</t>
    </rPh>
    <rPh sb="272" eb="273">
      <t>トウ</t>
    </rPh>
    <rPh sb="367" eb="369">
      <t>トクヒツ</t>
    </rPh>
    <rPh sb="389" eb="391">
      <t>キニュウ</t>
    </rPh>
    <rPh sb="391" eb="392">
      <t>レイ</t>
    </rPh>
    <rPh sb="404" eb="406">
      <t>イカ</t>
    </rPh>
    <rPh sb="410" eb="412">
      <t>カダイ</t>
    </rPh>
    <rPh sb="442" eb="444">
      <t>スイシン</t>
    </rPh>
    <rPh sb="450" eb="452">
      <t>ジツゲン</t>
    </rPh>
    <rPh sb="457" eb="459">
      <t>イカ</t>
    </rPh>
    <rPh sb="460" eb="462">
      <t>トリクミ</t>
    </rPh>
    <rPh sb="463" eb="465">
      <t>ジッシ</t>
    </rPh>
    <rPh sb="470" eb="472">
      <t>キョウイク</t>
    </rPh>
    <rPh sb="472" eb="475">
      <t>シエンシャ</t>
    </rPh>
    <rPh sb="476" eb="478">
      <t>ハイチ</t>
    </rPh>
    <rPh sb="480" eb="482">
      <t>リンショウ</t>
    </rPh>
    <rPh sb="482" eb="484">
      <t>ジッシュウ</t>
    </rPh>
    <rPh sb="489" eb="491">
      <t>モンデン</t>
    </rPh>
    <rPh sb="502" eb="503">
      <t>イ</t>
    </rPh>
    <rPh sb="503" eb="505">
      <t>コウイ</t>
    </rPh>
    <rPh sb="506" eb="509">
      <t>イガクセイ</t>
    </rPh>
    <rPh sb="510" eb="512">
      <t>ケイケン</t>
    </rPh>
    <rPh sb="520" eb="521">
      <t>シ</t>
    </rPh>
    <rPh sb="523" eb="524">
      <t>メイ</t>
    </rPh>
    <rPh sb="524" eb="526">
      <t>コヨウ</t>
    </rPh>
    <rPh sb="530" eb="532">
      <t>シンサツ</t>
    </rPh>
    <rPh sb="540" eb="542">
      <t>ホジョ</t>
    </rPh>
    <rPh sb="543" eb="544">
      <t>オコナ</t>
    </rPh>
    <rPh sb="546" eb="549">
      <t>イガクセイ</t>
    </rPh>
    <rPh sb="550" eb="551">
      <t>メイ</t>
    </rPh>
    <rPh sb="552" eb="553">
      <t>ネン</t>
    </rPh>
    <rPh sb="554" eb="556">
      <t>ショウレイ</t>
    </rPh>
    <rPh sb="556" eb="558">
      <t>テイド</t>
    </rPh>
    <rPh sb="560" eb="563">
      <t>イクジチュウ</t>
    </rPh>
    <rPh sb="566" eb="567">
      <t>シ</t>
    </rPh>
    <rPh sb="568" eb="570">
      <t>カツヨウ</t>
    </rPh>
    <rPh sb="572" eb="574">
      <t>ヨテイ</t>
    </rPh>
    <rPh sb="577" eb="579">
      <t>ジンザイ</t>
    </rPh>
    <rPh sb="579" eb="581">
      <t>カクホ</t>
    </rPh>
    <rPh sb="582" eb="584">
      <t>メド</t>
    </rPh>
    <rPh sb="594" eb="596">
      <t>サクセイ</t>
    </rPh>
    <rPh sb="599" eb="602">
      <t>グタイテキ</t>
    </rPh>
    <rPh sb="603" eb="605">
      <t>トリクミ</t>
    </rPh>
    <rPh sb="606" eb="608">
      <t>セツメイ</t>
    </rPh>
    <rPh sb="615" eb="617">
      <t>ジュウジツ</t>
    </rPh>
    <phoneticPr fontId="5"/>
  </si>
  <si>
    <t>（アウトカムと評価指標）
（必須指標：◆、任意指標：◇）
◆門田レポートで医学生が実施すべきとされている医行為の経験率の上昇</t>
    <rPh sb="14" eb="16">
      <t>ヒッス</t>
    </rPh>
    <rPh sb="16" eb="18">
      <t>シヒョウ</t>
    </rPh>
    <rPh sb="21" eb="23">
      <t>ニンイ</t>
    </rPh>
    <rPh sb="23" eb="25">
      <t>シヒョウ</t>
    </rPh>
    <rPh sb="37" eb="40">
      <t>イガクセイ</t>
    </rPh>
    <rPh sb="56" eb="59">
      <t>ケイケンリツ</t>
    </rPh>
    <rPh sb="60" eb="62">
      <t>ジョウショウ</t>
    </rPh>
    <phoneticPr fontId="5"/>
  </si>
  <si>
    <r>
      <t xml:space="preserve">（アウトプットと評価指標）
</t>
    </r>
    <r>
      <rPr>
        <sz val="10.5"/>
        <color rgb="FF0000FF"/>
        <rFont val="ＭＳ ゴシック"/>
        <family val="3"/>
        <charset val="128"/>
      </rPr>
      <t xml:space="preserve">※必須指標（◆）に加え、必要な指標（◇）を適宜設定のうえ、可能な限り定量的（数値目標、達成時期等）に記入してください。また、【別添】医行為の数についてもアウトカムと連動するように作成してください
</t>
    </r>
    <r>
      <rPr>
        <sz val="10.5"/>
        <rFont val="ＭＳ ゴシック"/>
        <family val="3"/>
        <charset val="128"/>
      </rPr>
      <t>（必須指標：◆、任意指標：◇）
◆診療参加型臨床実習の充実（協力医療機関の増加や、教育支援者、教育的配慮の下教員の教育活動に参加する学生の増加など）</t>
    </r>
    <rPh sb="52" eb="54">
      <t>スウチ</t>
    </rPh>
    <rPh sb="54" eb="56">
      <t>モクヒョウ</t>
    </rPh>
    <rPh sb="57" eb="59">
      <t>タッセイ</t>
    </rPh>
    <rPh sb="59" eb="61">
      <t>ジキ</t>
    </rPh>
    <rPh sb="61" eb="62">
      <t>トウ</t>
    </rPh>
    <rPh sb="77" eb="79">
      <t>ベッテン</t>
    </rPh>
    <rPh sb="80" eb="81">
      <t>イ</t>
    </rPh>
    <rPh sb="81" eb="83">
      <t>コウイ</t>
    </rPh>
    <rPh sb="84" eb="85">
      <t>カズ</t>
    </rPh>
    <rPh sb="96" eb="98">
      <t>レンドウ</t>
    </rPh>
    <rPh sb="103" eb="105">
      <t>サクセイ</t>
    </rPh>
    <rPh sb="113" eb="115">
      <t>ヒッス</t>
    </rPh>
    <rPh sb="115" eb="117">
      <t>シヒョウ</t>
    </rPh>
    <rPh sb="139" eb="141">
      <t>ジュウジツ</t>
    </rPh>
    <rPh sb="142" eb="144">
      <t>キョウリョク</t>
    </rPh>
    <rPh sb="144" eb="146">
      <t>イリョウ</t>
    </rPh>
    <rPh sb="146" eb="148">
      <t>キカン</t>
    </rPh>
    <rPh sb="153" eb="155">
      <t>キョウイク</t>
    </rPh>
    <rPh sb="155" eb="158">
      <t>シエンシャ</t>
    </rPh>
    <rPh sb="159" eb="162">
      <t>キョウイクテキ</t>
    </rPh>
    <rPh sb="162" eb="164">
      <t>ハイリョ</t>
    </rPh>
    <rPh sb="165" eb="166">
      <t>モト</t>
    </rPh>
    <rPh sb="166" eb="168">
      <t>キョウイン</t>
    </rPh>
    <rPh sb="169" eb="171">
      <t>キョウイク</t>
    </rPh>
    <rPh sb="171" eb="173">
      <t>カツドウ</t>
    </rPh>
    <rPh sb="174" eb="176">
      <t>サンカ</t>
    </rPh>
    <rPh sb="178" eb="180">
      <t>ガクセイ</t>
    </rPh>
    <rPh sb="181" eb="183">
      <t>ゾウカ</t>
    </rPh>
    <phoneticPr fontId="5"/>
  </si>
  <si>
    <r>
      <t xml:space="preserve">（アウトカムと評価指標）
</t>
    </r>
    <r>
      <rPr>
        <sz val="10.5"/>
        <color rgb="FF0000FF"/>
        <rFont val="ＭＳ ゴシック"/>
        <family val="3"/>
        <charset val="128"/>
      </rPr>
      <t xml:space="preserve">※必須指標（◆）に加え、必要な指標（◇）を適宜設定のうえ、可能な限り定量的（数値目標、達成時期等）に記入してください。
</t>
    </r>
    <r>
      <rPr>
        <sz val="10.5"/>
        <rFont val="ＭＳ ゴシック"/>
        <family val="3"/>
        <charset val="128"/>
      </rPr>
      <t xml:space="preserve">（必須指標：◆、任意指標：◇）
◆臨床研究論文数の維持・増加
◆研究支援者を配置する研究室・診療科等の医師の教育研究時間の維持・増加
◆医学系大学院生の維持・増加
</t>
    </r>
    <rPh sb="74" eb="76">
      <t>ヒッス</t>
    </rPh>
    <rPh sb="76" eb="78">
      <t>シヒョウ</t>
    </rPh>
    <rPh sb="90" eb="92">
      <t>リンショウ</t>
    </rPh>
    <rPh sb="92" eb="94">
      <t>ケンキュウ</t>
    </rPh>
    <rPh sb="94" eb="96">
      <t>ロンブン</t>
    </rPh>
    <rPh sb="96" eb="97">
      <t>スウ</t>
    </rPh>
    <rPh sb="98" eb="100">
      <t>イジ</t>
    </rPh>
    <rPh sb="101" eb="103">
      <t>ゾウカ</t>
    </rPh>
    <rPh sb="106" eb="108">
      <t>ケンキュウ</t>
    </rPh>
    <rPh sb="108" eb="111">
      <t>シエンシャ</t>
    </rPh>
    <rPh sb="112" eb="114">
      <t>ハイチ</t>
    </rPh>
    <rPh sb="116" eb="119">
      <t>ケンキュウシツ</t>
    </rPh>
    <rPh sb="120" eb="123">
      <t>シンリョウカ</t>
    </rPh>
    <rPh sb="123" eb="124">
      <t>トウ</t>
    </rPh>
    <rPh sb="125" eb="127">
      <t>イシ</t>
    </rPh>
    <rPh sb="128" eb="134">
      <t>キョウイクケンキュウジカン</t>
    </rPh>
    <rPh sb="135" eb="137">
      <t>イジ</t>
    </rPh>
    <rPh sb="138" eb="140">
      <t>ゾウカ</t>
    </rPh>
    <rPh sb="143" eb="146">
      <t>イガクケイ</t>
    </rPh>
    <rPh sb="146" eb="150">
      <t>ダイガクインセイ</t>
    </rPh>
    <rPh sb="151" eb="153">
      <t>イジ</t>
    </rPh>
    <rPh sb="154" eb="156">
      <t>ゾウカ</t>
    </rPh>
    <phoneticPr fontId="5"/>
  </si>
  <si>
    <r>
      <rPr>
        <sz val="10.5"/>
        <rFont val="ＭＳ ゴシック"/>
        <family val="3"/>
        <charset val="128"/>
      </rPr>
      <t>（アウトプットと評価指標）</t>
    </r>
    <r>
      <rPr>
        <sz val="10.5"/>
        <color rgb="FF0000FF"/>
        <rFont val="ＭＳ ゴシック"/>
        <family val="3"/>
        <charset val="128"/>
      </rPr>
      <t xml:space="preserve">
※必須指標（◆）に加え、必要な指標（◇）を適宜設定のうえ、可能な限り定量的（数値目標、達成時期等）に記入してください。
</t>
    </r>
    <r>
      <rPr>
        <sz val="10.5"/>
        <rFont val="ＭＳ ゴシック"/>
        <family val="3"/>
        <charset val="128"/>
      </rPr>
      <t>（必須指標：◆、任意指標：◇）</t>
    </r>
    <r>
      <rPr>
        <sz val="10.5"/>
        <color rgb="FF0000FF"/>
        <rFont val="ＭＳ ゴシック"/>
        <family val="3"/>
        <charset val="128"/>
      </rPr>
      <t xml:space="preserve">
</t>
    </r>
    <r>
      <rPr>
        <sz val="10.5"/>
        <rFont val="ＭＳ ゴシック"/>
        <family val="3"/>
        <charset val="128"/>
      </rPr>
      <t>◆研究環境の充実（教育的配慮の下教員の研究活動に参加する学生の増加等）
◆臨床研究支援体制の充実（臨床研究支援者の増加等）</t>
    </r>
    <rPh sb="75" eb="77">
      <t>ヒッス</t>
    </rPh>
    <rPh sb="77" eb="79">
      <t>シヒョウ</t>
    </rPh>
    <rPh sb="91" eb="93">
      <t>ケンキュウ</t>
    </rPh>
    <rPh sb="93" eb="95">
      <t>カンキョウ</t>
    </rPh>
    <rPh sb="96" eb="98">
      <t>ジュウジツ</t>
    </rPh>
    <rPh sb="99" eb="102">
      <t>キョウイクテキ</t>
    </rPh>
    <rPh sb="102" eb="104">
      <t>ハイリョ</t>
    </rPh>
    <rPh sb="105" eb="106">
      <t>モト</t>
    </rPh>
    <rPh sb="106" eb="108">
      <t>キョウイン</t>
    </rPh>
    <rPh sb="109" eb="111">
      <t>ケンキュウ</t>
    </rPh>
    <rPh sb="111" eb="113">
      <t>カツドウ</t>
    </rPh>
    <rPh sb="114" eb="116">
      <t>サンカ</t>
    </rPh>
    <rPh sb="118" eb="120">
      <t>ガクセイ</t>
    </rPh>
    <rPh sb="121" eb="123">
      <t>ゾウカ</t>
    </rPh>
    <rPh sb="123" eb="124">
      <t>トウ</t>
    </rPh>
    <rPh sb="137" eb="139">
      <t>ジュウジツ</t>
    </rPh>
    <rPh sb="140" eb="142">
      <t>リンショウ</t>
    </rPh>
    <rPh sb="142" eb="144">
      <t>ケンキュウ</t>
    </rPh>
    <rPh sb="144" eb="147">
      <t>シエンシャ</t>
    </rPh>
    <rPh sb="148" eb="150">
      <t>ゾウカ</t>
    </rPh>
    <rPh sb="150" eb="151">
      <t>トウ</t>
    </rPh>
    <phoneticPr fontId="5"/>
  </si>
  <si>
    <t>※事業を運営する組織体制や、事業実施にかかる責任体制、事業開始に向けた準備状況等について、具体的に記入してください。
※新たな診断・治療法・医薬品・医療機器の開発等を見据え、他の大学、医療機関、研究所、製薬企業、医療機器メーカー等とどのように連携する構想か記入してください。
（【様式３】に記入する担当者一覧との関連が分かるように記述を工夫してください。）</t>
    <rPh sb="81" eb="82">
      <t>トウ</t>
    </rPh>
    <rPh sb="125" eb="127">
      <t>コウソウ</t>
    </rPh>
    <rPh sb="128" eb="130">
      <t>キニュウ</t>
    </rPh>
    <phoneticPr fontId="5"/>
  </si>
  <si>
    <t>※事業の構想との整合性を踏まえつつ具体的に記入してください。
（記入例）
①　○月　・・・のための・・・の実施
②　○月　・・・のための・・・の調査
③　○月　・・・のための・・・の導入
④　○月　・・・のための・・・の開催
・・・</t>
    <rPh sb="12" eb="13">
      <t>フ</t>
    </rPh>
    <rPh sb="17" eb="20">
      <t>グタイテキ</t>
    </rPh>
    <rPh sb="21" eb="23">
      <t>キニュウ</t>
    </rPh>
    <phoneticPr fontId="5"/>
  </si>
  <si>
    <t>※補助期間内を通して取組の水準や規模を維持しつつ、事業計画を遂行できるかを踏まえて作成してください。</t>
    <rPh sb="1" eb="3">
      <t>ホジョ</t>
    </rPh>
    <rPh sb="3" eb="6">
      <t>キカンナイ</t>
    </rPh>
    <rPh sb="7" eb="8">
      <t>トオ</t>
    </rPh>
    <rPh sb="10" eb="12">
      <t>トリクミ</t>
    </rPh>
    <rPh sb="13" eb="15">
      <t>スイジュン</t>
    </rPh>
    <rPh sb="16" eb="18">
      <t>キボ</t>
    </rPh>
    <rPh sb="19" eb="21">
      <t>イジ</t>
    </rPh>
    <rPh sb="25" eb="27">
      <t>ジギョウ</t>
    </rPh>
    <rPh sb="27" eb="29">
      <t>ケイカク</t>
    </rPh>
    <rPh sb="30" eb="32">
      <t>スイコウ</t>
    </rPh>
    <rPh sb="37" eb="38">
      <t>フ</t>
    </rPh>
    <rPh sb="41" eb="43">
      <t>サクセイ</t>
    </rPh>
    <phoneticPr fontId="5"/>
  </si>
  <si>
    <t>※計画に照らして申請予定経費が妥当かつ効果的であるかを踏まえつつ記入してください。</t>
    <rPh sb="8" eb="10">
      <t>シンセイ</t>
    </rPh>
    <rPh sb="10" eb="12">
      <t>ヨテイ</t>
    </rPh>
    <rPh sb="12" eb="14">
      <t>ケイヒ</t>
    </rPh>
    <rPh sb="27" eb="28">
      <t>フ</t>
    </rPh>
    <rPh sb="32" eb="34">
      <t>キニュウ</t>
    </rPh>
    <phoneticPr fontId="5"/>
  </si>
  <si>
    <t>※代表校及び連携校の担当者、及び事業協力機関がある場合はその事業担当者のみについて記載すること</t>
    <rPh sb="1" eb="4">
      <t>ダイヒョウコウ</t>
    </rPh>
    <rPh sb="4" eb="5">
      <t>オヨ</t>
    </rPh>
    <rPh sb="6" eb="9">
      <t>レンケイコウ</t>
    </rPh>
    <rPh sb="10" eb="13">
      <t>タントウシャ</t>
    </rPh>
    <rPh sb="14" eb="15">
      <t>オヨ</t>
    </rPh>
    <rPh sb="16" eb="18">
      <t>ジギョウ</t>
    </rPh>
    <rPh sb="18" eb="20">
      <t>キョウリョク</t>
    </rPh>
    <rPh sb="20" eb="22">
      <t>キカン</t>
    </rPh>
    <rPh sb="25" eb="27">
      <t>バアイ</t>
    </rPh>
    <rPh sb="30" eb="32">
      <t>ジギョウ</t>
    </rPh>
    <rPh sb="32" eb="35">
      <t>タントウシャ</t>
    </rPh>
    <rPh sb="41" eb="43">
      <t>キサイ</t>
    </rPh>
    <phoneticPr fontId="5"/>
  </si>
  <si>
    <t>全学の収容定員充足率（設置する学部の在籍者数の和／設置する学部の収容定員の和）が、下記の表に掲げる令和５年度の収容定員充足率の基準を満たしていない大学（下掲表における区分「学部規模（入学定員）」は、「学部規模（設置する学部の平均入学定員）」と読み替える）</t>
    <phoneticPr fontId="5"/>
  </si>
  <si>
    <t>⑩</t>
    <phoneticPr fontId="5"/>
  </si>
  <si>
    <t>設置する学部のうち、下記の表に掲げる令和５年度の収容定員充足率の基準を満たしていないものが申請事業の取組対象である大学</t>
    <rPh sb="45" eb="47">
      <t>シンセイ</t>
    </rPh>
    <rPh sb="47" eb="49">
      <t>ジギョウ</t>
    </rPh>
    <rPh sb="50" eb="52">
      <t>トリクミ</t>
    </rPh>
    <rPh sb="52" eb="54">
      <t>タイショウ</t>
    </rPh>
    <phoneticPr fontId="5"/>
  </si>
  <si>
    <t>　公募要領に定める「改革プラン関係」の要件ⅰ）～ⅲ）を確認の上、申請している。</t>
    <rPh sb="1" eb="3">
      <t>コウボ</t>
    </rPh>
    <rPh sb="3" eb="5">
      <t>ヨウリョウ</t>
    </rPh>
    <rPh sb="6" eb="7">
      <t>サダ</t>
    </rPh>
    <rPh sb="10" eb="12">
      <t>カイカク</t>
    </rPh>
    <rPh sb="15" eb="17">
      <t>カンケイ</t>
    </rPh>
    <rPh sb="19" eb="21">
      <t>ヨウケン</t>
    </rPh>
    <rPh sb="27" eb="29">
      <t>カクニン</t>
    </rPh>
    <rPh sb="30" eb="31">
      <t>ウエ</t>
    </rPh>
    <rPh sb="32" eb="34">
      <t>シンセイ</t>
    </rPh>
    <phoneticPr fontId="5"/>
  </si>
  <si>
    <t>　ⅳ）３つのポリシーの策定</t>
    <rPh sb="11" eb="13">
      <t>サクテイ</t>
    </rPh>
    <phoneticPr fontId="5"/>
  </si>
  <si>
    <t>　ⅴ）授業計画（シラバス）の内容</t>
    <rPh sb="3" eb="5">
      <t>ジュギョウ</t>
    </rPh>
    <rPh sb="5" eb="7">
      <t>ケイカク</t>
    </rPh>
    <rPh sb="14" eb="16">
      <t>ナイヨウ</t>
    </rPh>
    <phoneticPr fontId="5"/>
  </si>
  <si>
    <t>　ⅵ）単位の過剰登録の防止</t>
    <rPh sb="3" eb="5">
      <t>タンイ</t>
    </rPh>
    <rPh sb="6" eb="8">
      <t>カジョウ</t>
    </rPh>
    <rPh sb="8" eb="10">
      <t>トウロク</t>
    </rPh>
    <rPh sb="11" eb="13">
      <t>ボウシ</t>
    </rPh>
    <phoneticPr fontId="5"/>
  </si>
  <si>
    <t>　ⅶ）ＦＤの実施</t>
    <rPh sb="6" eb="8">
      <t>ジッシ</t>
    </rPh>
    <phoneticPr fontId="5"/>
  </si>
  <si>
    <t>　ⅷ）客観的な成績評価基準の運用</t>
    <rPh sb="3" eb="6">
      <t>キャッカンテキ</t>
    </rPh>
    <rPh sb="7" eb="9">
      <t>セイセキ</t>
    </rPh>
    <rPh sb="9" eb="11">
      <t>ヒョウカ</t>
    </rPh>
    <rPh sb="11" eb="13">
      <t>キジュン</t>
    </rPh>
    <rPh sb="14" eb="16">
      <t>ウンヨウ</t>
    </rPh>
    <phoneticPr fontId="5"/>
  </si>
  <si>
    <t>　ⅸ）大学入学者選抜時実施要項の遵守</t>
    <rPh sb="3" eb="5">
      <t>ダイガク</t>
    </rPh>
    <rPh sb="5" eb="8">
      <t>ニュウガクシャ</t>
    </rPh>
    <rPh sb="8" eb="10">
      <t>センバツ</t>
    </rPh>
    <rPh sb="10" eb="11">
      <t>ジ</t>
    </rPh>
    <rPh sb="11" eb="13">
      <t>ジッシ</t>
    </rPh>
    <rPh sb="13" eb="15">
      <t>ヨウコウ</t>
    </rPh>
    <rPh sb="16" eb="18">
      <t>ジュンシュ</t>
    </rPh>
    <phoneticPr fontId="5"/>
  </si>
  <si>
    <t>　ⅹ）設置計画履行状況等調査への対応状況</t>
    <rPh sb="3" eb="5">
      <t>セッチ</t>
    </rPh>
    <rPh sb="5" eb="7">
      <t>ケイカク</t>
    </rPh>
    <rPh sb="7" eb="9">
      <t>リコウ</t>
    </rPh>
    <rPh sb="9" eb="11">
      <t>ジョウキョウ</t>
    </rPh>
    <rPh sb="11" eb="12">
      <t>トウ</t>
    </rPh>
    <rPh sb="12" eb="14">
      <t>チョウサ</t>
    </rPh>
    <rPh sb="16" eb="18">
      <t>タイオウ</t>
    </rPh>
    <rPh sb="18" eb="20">
      <t>ジョウキョウ</t>
    </rPh>
    <phoneticPr fontId="5"/>
  </si>
  <si>
    <t>大学名（連携校）：</t>
    <rPh sb="0" eb="2">
      <t>ダイガク</t>
    </rPh>
    <rPh sb="2" eb="3">
      <t>メイ</t>
    </rPh>
    <rPh sb="4" eb="6">
      <t>レンケイ</t>
    </rPh>
    <rPh sb="6" eb="7">
      <t>コウ</t>
    </rPh>
    <phoneticPr fontId="5"/>
  </si>
  <si>
    <r>
      <t>◆各学部（学科）の入学定員超過率（直近４カ年）</t>
    </r>
    <r>
      <rPr>
        <b/>
        <sz val="10"/>
        <color rgb="FFFF0000"/>
        <rFont val="ＭＳ Ｐゴシック"/>
        <family val="3"/>
        <charset val="128"/>
        <scheme val="major"/>
      </rPr>
      <t>※申請資格⑨、⑩について、「従前の取扱い」により申請する場合のみ、必ず記入すること。</t>
    </r>
    <rPh sb="1" eb="4">
      <t>カクガクブ</t>
    </rPh>
    <rPh sb="5" eb="7">
      <t>ガッカ</t>
    </rPh>
    <rPh sb="9" eb="11">
      <t>ニュウガク</t>
    </rPh>
    <rPh sb="11" eb="13">
      <t>テイイン</t>
    </rPh>
    <rPh sb="13" eb="15">
      <t>チョウカ</t>
    </rPh>
    <rPh sb="15" eb="16">
      <t>リツ</t>
    </rPh>
    <rPh sb="24" eb="26">
      <t>シンセイ</t>
    </rPh>
    <rPh sb="26" eb="28">
      <t>シカク</t>
    </rPh>
    <rPh sb="37" eb="39">
      <t>ジュウゼン</t>
    </rPh>
    <rPh sb="40" eb="42">
      <t>トリアツカ</t>
    </rPh>
    <rPh sb="47" eb="49">
      <t>シンセイ</t>
    </rPh>
    <rPh sb="51" eb="53">
      <t>バアイ</t>
    </rPh>
    <rPh sb="56" eb="57">
      <t>カナラ</t>
    </rPh>
    <rPh sb="58" eb="60">
      <t>キニュウ</t>
    </rPh>
    <phoneticPr fontId="17"/>
  </si>
  <si>
    <t>学部規模（入学定員）区分</t>
    <rPh sb="0" eb="2">
      <t>ガクブ</t>
    </rPh>
    <rPh sb="2" eb="4">
      <t>キボ</t>
    </rPh>
    <rPh sb="5" eb="7">
      <t>ニュウガク</t>
    </rPh>
    <rPh sb="7" eb="9">
      <t>テイイン</t>
    </rPh>
    <rPh sb="10" eb="12">
      <t>クブン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</si>
</sst>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0.5"/>
      <name val="ＭＳ ゴシック"/>
      <family val="3"/>
      <charset val="128"/>
    </font>
    <font>
      <sz val="10.5"/>
      <name val="ＭＳ ゴシック"/>
      <family val="3"/>
      <charset val="128"/>
    </font>
    <font>
      <sz val="14"/>
      <name val="ＭＳ ゴシック"/>
      <family val="3"/>
      <charset val="128"/>
    </font>
    <font>
      <b/>
      <sz val="18"/>
      <name val="ＭＳ ゴシック"/>
      <family val="3"/>
      <charset val="128"/>
    </font>
    <font>
      <sz val="12"/>
      <name val="ＭＳ ゴシック"/>
      <family val="3"/>
      <charset val="128"/>
    </font>
    <font>
      <sz val="18"/>
      <name val="ＭＳ 明朝"/>
      <family val="1"/>
      <charset val="128"/>
    </font>
    <font>
      <sz val="10"/>
      <name val="ＭＳ ゴシック"/>
      <family val="3"/>
      <charset val="128"/>
    </font>
    <font>
      <sz val="11"/>
      <name val="ＭＳ ゴシック"/>
      <family val="3"/>
      <charset val="128"/>
    </font>
    <font>
      <sz val="14"/>
      <name val="ＭＳ 明朝"/>
      <family val="1"/>
      <charset val="128"/>
    </font>
    <font>
      <b/>
      <sz val="14"/>
      <name val="ＭＳ ゴシック"/>
      <family val="3"/>
      <charset val="128"/>
    </font>
    <font>
      <sz val="10.5"/>
      <name val="ＭＳ 明朝"/>
      <family val="1"/>
      <charset val="128"/>
    </font>
    <font>
      <sz val="6"/>
      <name val="ＭＳ Ｐゴシック"/>
      <family val="2"/>
      <charset val="128"/>
      <scheme val="minor"/>
    </font>
    <font>
      <sz val="11"/>
      <color theme="1"/>
      <name val="ＭＳ Ｐゴシック"/>
      <family val="3"/>
      <charset val="128"/>
      <scheme val="major"/>
    </font>
    <font>
      <b/>
      <sz val="14"/>
      <color theme="1"/>
      <name val="ＭＳ Ｐゴシック"/>
      <family val="3"/>
      <charset val="128"/>
      <scheme val="major"/>
    </font>
    <font>
      <sz val="9"/>
      <color theme="1"/>
      <name val="ＭＳ Ｐゴシック"/>
      <family val="3"/>
      <charset val="128"/>
      <scheme val="major"/>
    </font>
    <font>
      <sz val="10.5"/>
      <color rgb="FF0000FF"/>
      <name val="ＭＳ 明朝"/>
      <family val="1"/>
      <charset val="128"/>
    </font>
    <font>
      <i/>
      <sz val="10.5"/>
      <name val="ＭＳ 明朝"/>
      <family val="1"/>
      <charset val="128"/>
    </font>
    <font>
      <sz val="10.5"/>
      <color theme="1"/>
      <name val="ＭＳ 明朝"/>
      <family val="1"/>
      <charset val="128"/>
    </font>
    <font>
      <sz val="10.5"/>
      <name val="MS Gothic"/>
      <family val="3"/>
      <charset val="128"/>
    </font>
    <font>
      <sz val="11"/>
      <name val="HG丸ｺﾞｼｯｸM-PRO"/>
      <family val="3"/>
      <charset val="128"/>
    </font>
    <font>
      <sz val="10"/>
      <name val="HG丸ｺﾞｼｯｸM-PRO"/>
      <family val="3"/>
      <charset val="128"/>
    </font>
    <font>
      <b/>
      <sz val="12"/>
      <name val="ＭＳ ゴシック"/>
      <family val="3"/>
      <charset val="128"/>
    </font>
    <font>
      <b/>
      <sz val="10"/>
      <name val="ＭＳ ゴシック"/>
      <family val="3"/>
      <charset val="128"/>
    </font>
    <font>
      <sz val="6"/>
      <name val="MS Gothic"/>
      <family val="3"/>
      <charset val="128"/>
    </font>
    <font>
      <sz val="8"/>
      <name val="ＭＳ ゴシック"/>
      <family val="3"/>
      <charset val="128"/>
    </font>
    <font>
      <b/>
      <sz val="10.5"/>
      <name val="ＭＳ 明朝"/>
      <family val="1"/>
      <charset val="128"/>
    </font>
    <font>
      <b/>
      <sz val="10"/>
      <name val="ＭＳ 明朝"/>
      <family val="1"/>
      <charset val="128"/>
    </font>
    <font>
      <sz val="8"/>
      <name val="ＭＳ 明朝"/>
      <family val="1"/>
      <charset val="128"/>
    </font>
    <font>
      <sz val="8"/>
      <name val="HG丸ｺﾞｼｯｸM-PRO"/>
      <family val="3"/>
      <charset val="128"/>
    </font>
    <font>
      <sz val="12"/>
      <name val="HG丸ｺﾞｼｯｸM-PRO"/>
      <family val="3"/>
      <charset val="128"/>
    </font>
    <font>
      <sz val="10"/>
      <name val="ＭＳ 明朝"/>
      <family val="1"/>
      <charset val="128"/>
    </font>
    <font>
      <u/>
      <sz val="10.5"/>
      <name val="ＭＳ ゴシック"/>
      <family val="3"/>
      <charset val="128"/>
    </font>
    <font>
      <sz val="10.5"/>
      <color theme="1"/>
      <name val="ＭＳ ゴシック"/>
      <family val="3"/>
      <charset val="128"/>
    </font>
    <font>
      <b/>
      <sz val="10.5"/>
      <color theme="1"/>
      <name val="ＭＳ 明朝"/>
      <family val="1"/>
      <charset val="128"/>
    </font>
    <font>
      <u/>
      <sz val="12"/>
      <name val="ＭＳ ゴシック"/>
      <family val="3"/>
      <charset val="128"/>
    </font>
    <font>
      <b/>
      <sz val="12"/>
      <color rgb="FFFF0000"/>
      <name val="ＭＳ ゴシック"/>
      <family val="3"/>
      <charset val="128"/>
    </font>
    <font>
      <sz val="12"/>
      <name val="ＭＳ Ｐゴシック"/>
      <family val="3"/>
      <charset val="128"/>
    </font>
    <font>
      <b/>
      <sz val="10"/>
      <color rgb="FFFF0000"/>
      <name val="ＭＳ Ｐゴシック"/>
      <family val="3"/>
      <charset val="128"/>
      <scheme val="major"/>
    </font>
    <font>
      <sz val="9"/>
      <name val="ＭＳ ゴシック"/>
      <family val="3"/>
      <charset val="128"/>
    </font>
    <font>
      <sz val="12"/>
      <color theme="1"/>
      <name val="ＭＳ Ｐゴシック"/>
      <family val="3"/>
      <charset val="128"/>
    </font>
    <font>
      <sz val="9"/>
      <color theme="1"/>
      <name val="Meiryo UI"/>
      <family val="3"/>
      <charset val="128"/>
    </font>
    <font>
      <sz val="11"/>
      <color theme="1"/>
      <name val="Meiryo UI"/>
      <family val="3"/>
      <charset val="128"/>
    </font>
    <font>
      <sz val="11"/>
      <name val="Meiryo UI"/>
      <family val="3"/>
      <charset val="128"/>
    </font>
    <font>
      <b/>
      <sz val="11"/>
      <name val="Meiryo UI"/>
      <family val="3"/>
      <charset val="128"/>
    </font>
    <font>
      <u/>
      <sz val="11"/>
      <name val="Meiryo UI"/>
      <family val="3"/>
      <charset val="128"/>
    </font>
    <font>
      <b/>
      <sz val="16"/>
      <name val="Meiryo UI"/>
      <family val="3"/>
      <charset val="128"/>
    </font>
    <font>
      <sz val="10.5"/>
      <color rgb="FF0000FF"/>
      <name val="ＭＳ ゴシック"/>
      <family val="3"/>
      <charset val="128"/>
    </font>
    <font>
      <sz val="9"/>
      <color rgb="FF0000FF"/>
      <name val="ＭＳ ゴシック"/>
      <family val="3"/>
      <charset val="128"/>
    </font>
    <font>
      <b/>
      <sz val="10.5"/>
      <color rgb="FFFF0000"/>
      <name val="ＭＳ ゴシック"/>
      <family val="3"/>
      <charset val="128"/>
    </font>
    <font>
      <b/>
      <sz val="9"/>
      <color rgb="FFFF0000"/>
      <name val="ＭＳ ゴシック"/>
      <family val="3"/>
      <charset val="128"/>
    </font>
    <font>
      <sz val="12"/>
      <color rgb="FF0000FF"/>
      <name val="ＭＳ ゴシック"/>
      <family val="3"/>
      <charset val="128"/>
    </font>
    <font>
      <sz val="10"/>
      <color rgb="FF0000FF"/>
      <name val="ＭＳ ゴシック"/>
      <family val="3"/>
      <charset val="128"/>
    </font>
    <font>
      <sz val="12"/>
      <color theme="1"/>
      <name val="Meiryo UI"/>
      <family val="3"/>
      <charset val="128"/>
    </font>
    <font>
      <sz val="11"/>
      <color theme="1"/>
      <name val="ＭＳ Ｐゴシック"/>
      <family val="3"/>
      <charset val="128"/>
    </font>
    <font>
      <b/>
      <sz val="16"/>
      <name val="ＭＳ ゴシック"/>
      <family val="3"/>
      <charset val="128"/>
    </font>
    <font>
      <b/>
      <sz val="14"/>
      <color theme="1"/>
      <name val="Meiryo UI"/>
      <family val="3"/>
      <charset val="128"/>
    </font>
    <font>
      <sz val="14"/>
      <color theme="1"/>
      <name val="Meiryo UI"/>
      <family val="3"/>
      <charset val="128"/>
    </font>
    <font>
      <sz val="14"/>
      <color theme="1"/>
      <name val="ＭＳ Ｐゴシック"/>
      <family val="3"/>
      <charset val="128"/>
    </font>
    <font>
      <b/>
      <sz val="9"/>
      <color rgb="FF0000FF"/>
      <name val="ＭＳ ゴシック"/>
      <family val="3"/>
      <charset val="128"/>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66FF99"/>
        <bgColor indexed="64"/>
      </patternFill>
    </fill>
    <fill>
      <patternFill patternType="solid">
        <fgColor theme="0" tint="-0.14996795556505021"/>
        <bgColor indexed="64"/>
      </patternFill>
    </fill>
    <fill>
      <patternFill patternType="solid">
        <fgColor rgb="FFC0C0C0"/>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CCFFFF"/>
        <bgColor indexed="64"/>
      </patternFill>
    </fill>
  </fills>
  <borders count="84">
    <border>
      <left/>
      <right/>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thin">
        <color auto="1"/>
      </right>
      <top/>
      <bottom style="double">
        <color auto="1"/>
      </bottom>
      <diagonal/>
    </border>
    <border diagonalUp="1">
      <left style="thin">
        <color indexed="64"/>
      </left>
      <right style="thin">
        <color indexed="64"/>
      </right>
      <top/>
      <bottom/>
      <diagonal style="thin">
        <color auto="1"/>
      </diagonal>
    </border>
    <border diagonalUp="1">
      <left style="thin">
        <color indexed="64"/>
      </left>
      <right style="thin">
        <color indexed="64"/>
      </right>
      <top/>
      <bottom style="thin">
        <color auto="1"/>
      </bottom>
      <diagonal style="thin">
        <color auto="1"/>
      </diagonal>
    </border>
    <border>
      <left/>
      <right style="thin">
        <color auto="1"/>
      </right>
      <top style="double">
        <color auto="1"/>
      </top>
      <bottom/>
      <diagonal/>
    </border>
    <border>
      <left style="thin">
        <color auto="1"/>
      </left>
      <right/>
      <top style="double">
        <color auto="1"/>
      </top>
      <bottom/>
      <diagonal/>
    </border>
    <border diagonalUp="1">
      <left style="thin">
        <color indexed="64"/>
      </left>
      <right style="double">
        <color auto="1"/>
      </right>
      <top/>
      <bottom/>
      <diagonal style="thin">
        <color auto="1"/>
      </diagonal>
    </border>
    <border>
      <left style="double">
        <color auto="1"/>
      </left>
      <right style="thin">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diagonalUp="1">
      <left style="thin">
        <color indexed="64"/>
      </left>
      <right style="double">
        <color auto="1"/>
      </right>
      <top/>
      <bottom style="double">
        <color auto="1"/>
      </bottom>
      <diagonal style="thin">
        <color auto="1"/>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s>
  <cellStyleXfs count="13">
    <xf numFmtId="0" fontId="0" fillId="0" borderId="0"/>
    <xf numFmtId="0" fontId="4"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xf numFmtId="0" fontId="24" fillId="0" borderId="0"/>
    <xf numFmtId="0" fontId="2"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cellStyleXfs>
  <cellXfs count="475">
    <xf numFmtId="0" fontId="0" fillId="0" borderId="0" xfId="0"/>
    <xf numFmtId="0" fontId="7" fillId="0" borderId="0" xfId="1" applyFont="1" applyAlignment="1">
      <alignment vertical="top"/>
    </xf>
    <xf numFmtId="0" fontId="8" fillId="0" borderId="0" xfId="1" applyFont="1" applyAlignment="1">
      <alignment horizontal="right" vertical="top"/>
    </xf>
    <xf numFmtId="0" fontId="7" fillId="0" borderId="0" xfId="1" applyFont="1">
      <alignment vertical="center"/>
    </xf>
    <xf numFmtId="0" fontId="10" fillId="0" borderId="0" xfId="1" applyFont="1" applyAlignment="1">
      <alignment vertical="top"/>
    </xf>
    <xf numFmtId="0" fontId="11" fillId="0" borderId="19" xfId="1" applyFont="1" applyBorder="1" applyAlignment="1">
      <alignment horizontal="center" vertical="center"/>
    </xf>
    <xf numFmtId="0" fontId="10" fillId="0" borderId="3" xfId="1" applyFont="1" applyBorder="1" applyAlignment="1">
      <alignment horizontal="center" vertical="center" wrapText="1"/>
    </xf>
    <xf numFmtId="0" fontId="7" fillId="0" borderId="0" xfId="1" applyFont="1" applyAlignment="1">
      <alignment horizontal="center" vertical="center" wrapText="1"/>
    </xf>
    <xf numFmtId="9" fontId="7" fillId="0" borderId="0" xfId="1" applyNumberFormat="1" applyFont="1" applyAlignment="1">
      <alignment horizontal="center" vertical="center"/>
    </xf>
    <xf numFmtId="0" fontId="7" fillId="0" borderId="0" xfId="1" applyFont="1" applyAlignment="1">
      <alignment horizontal="center" vertical="center"/>
    </xf>
    <xf numFmtId="0" fontId="7" fillId="0" borderId="0" xfId="1" applyFont="1" applyAlignment="1">
      <alignment vertical="top" wrapText="1"/>
    </xf>
    <xf numFmtId="9" fontId="7" fillId="0" borderId="0" xfId="1" applyNumberFormat="1" applyFont="1" applyAlignment="1">
      <alignment horizontal="center" vertical="top" wrapText="1"/>
    </xf>
    <xf numFmtId="0" fontId="10" fillId="0" borderId="0" xfId="1" applyFont="1" applyAlignment="1">
      <alignment horizontal="left" vertical="top" wrapText="1"/>
    </xf>
    <xf numFmtId="0" fontId="4" fillId="0" borderId="0" xfId="1" applyAlignment="1">
      <alignment vertical="top"/>
    </xf>
    <xf numFmtId="0" fontId="10" fillId="0" borderId="3" xfId="1" applyFont="1" applyBorder="1" applyAlignment="1">
      <alignment horizontal="center" vertical="center"/>
    </xf>
    <xf numFmtId="0" fontId="10" fillId="0" borderId="21" xfId="1" applyFont="1" applyBorder="1" applyAlignment="1">
      <alignment horizontal="center" vertical="center" wrapText="1"/>
    </xf>
    <xf numFmtId="0" fontId="10" fillId="0" borderId="21" xfId="1" applyFont="1" applyBorder="1" applyAlignment="1">
      <alignment horizontal="center" vertical="center"/>
    </xf>
    <xf numFmtId="0" fontId="9" fillId="0" borderId="0" xfId="1" applyFont="1" applyAlignment="1">
      <alignment vertical="top"/>
    </xf>
    <xf numFmtId="0" fontId="8" fillId="0" borderId="0" xfId="1" applyFont="1" applyAlignment="1"/>
    <xf numFmtId="0" fontId="14" fillId="0" borderId="1" xfId="1" applyFont="1" applyBorder="1" applyAlignment="1"/>
    <xf numFmtId="0" fontId="8" fillId="0" borderId="1" xfId="1" applyFont="1" applyBorder="1" applyAlignment="1"/>
    <xf numFmtId="0" fontId="13" fillId="0" borderId="0" xfId="1" applyFont="1" applyAlignment="1">
      <alignment vertical="top"/>
    </xf>
    <xf numFmtId="0" fontId="16" fillId="0" borderId="0" xfId="5" applyFont="1">
      <alignment vertical="center"/>
    </xf>
    <xf numFmtId="0" fontId="7" fillId="8" borderId="0" xfId="6" applyFont="1" applyFill="1" applyAlignment="1">
      <alignment vertical="center"/>
    </xf>
    <xf numFmtId="0" fontId="7" fillId="8" borderId="0" xfId="6" applyFont="1" applyFill="1"/>
    <xf numFmtId="0" fontId="10" fillId="8" borderId="0" xfId="6" applyFont="1" applyFill="1" applyAlignment="1">
      <alignment horizontal="right"/>
    </xf>
    <xf numFmtId="0" fontId="16" fillId="8" borderId="0" xfId="6" applyFont="1" applyFill="1" applyAlignment="1">
      <alignment vertical="center"/>
    </xf>
    <xf numFmtId="0" fontId="16" fillId="8" borderId="0" xfId="6" applyFont="1" applyFill="1"/>
    <xf numFmtId="0" fontId="16" fillId="8" borderId="12" xfId="6" applyFont="1" applyFill="1" applyBorder="1"/>
    <xf numFmtId="0" fontId="16" fillId="8" borderId="27" xfId="6" applyFont="1" applyFill="1" applyBorder="1"/>
    <xf numFmtId="0" fontId="22" fillId="8" borderId="0" xfId="6" applyFont="1" applyFill="1" applyAlignment="1">
      <alignment vertical="center"/>
    </xf>
    <xf numFmtId="0" fontId="21" fillId="8" borderId="4" xfId="6" applyFont="1" applyFill="1" applyBorder="1" applyAlignment="1" applyProtection="1">
      <alignment horizontal="center" vertical="center" shrinkToFit="1"/>
      <protection locked="0"/>
    </xf>
    <xf numFmtId="0" fontId="21" fillId="8" borderId="4" xfId="6" applyFont="1" applyFill="1" applyBorder="1" applyAlignment="1">
      <alignment vertical="center" wrapText="1"/>
    </xf>
    <xf numFmtId="0" fontId="21" fillId="8" borderId="29" xfId="6" applyFont="1" applyFill="1" applyBorder="1" applyAlignment="1">
      <alignment vertical="center" wrapText="1"/>
    </xf>
    <xf numFmtId="0" fontId="21" fillId="2" borderId="4" xfId="6" applyFont="1" applyFill="1" applyBorder="1" applyAlignment="1" applyProtection="1">
      <alignment horizontal="center" vertical="center" shrinkToFit="1"/>
      <protection locked="0"/>
    </xf>
    <xf numFmtId="0" fontId="21" fillId="2" borderId="4" xfId="6" applyFont="1" applyFill="1" applyBorder="1" applyAlignment="1">
      <alignment vertical="center" wrapText="1"/>
    </xf>
    <xf numFmtId="0" fontId="21" fillId="2" borderId="29" xfId="6" applyFont="1" applyFill="1" applyBorder="1" applyAlignment="1">
      <alignment vertical="center" wrapText="1"/>
    </xf>
    <xf numFmtId="0" fontId="16" fillId="8" borderId="4" xfId="6" applyFont="1" applyFill="1" applyBorder="1" applyAlignment="1">
      <alignment vertical="center" wrapText="1"/>
    </xf>
    <xf numFmtId="0" fontId="16" fillId="8" borderId="29" xfId="6" applyFont="1" applyFill="1" applyBorder="1" applyAlignment="1">
      <alignment vertical="center" wrapText="1"/>
    </xf>
    <xf numFmtId="0" fontId="16" fillId="8" borderId="4" xfId="6" applyFont="1" applyFill="1" applyBorder="1" applyAlignment="1" applyProtection="1">
      <alignment horizontal="center" vertical="center" shrinkToFit="1"/>
      <protection locked="0"/>
    </xf>
    <xf numFmtId="0" fontId="16" fillId="8" borderId="17" xfId="6" applyFont="1" applyFill="1" applyBorder="1" applyAlignment="1" applyProtection="1">
      <alignment horizontal="center" vertical="center" shrinkToFit="1"/>
      <protection locked="0"/>
    </xf>
    <xf numFmtId="0" fontId="16" fillId="8" borderId="17" xfId="6" applyFont="1" applyFill="1" applyBorder="1" applyAlignment="1">
      <alignment vertical="center" wrapText="1"/>
    </xf>
    <xf numFmtId="0" fontId="16" fillId="8" borderId="30" xfId="6" applyFont="1" applyFill="1" applyBorder="1" applyAlignment="1">
      <alignment vertical="center" wrapText="1"/>
    </xf>
    <xf numFmtId="0" fontId="16" fillId="8" borderId="31" xfId="6" applyFont="1" applyFill="1" applyBorder="1" applyAlignment="1" applyProtection="1">
      <alignment horizontal="center" vertical="center" shrinkToFit="1"/>
      <protection locked="0"/>
    </xf>
    <xf numFmtId="0" fontId="16" fillId="8" borderId="31" xfId="6" applyFont="1" applyFill="1" applyBorder="1" applyAlignment="1">
      <alignment vertical="center" wrapText="1"/>
    </xf>
    <xf numFmtId="0" fontId="16" fillId="8" borderId="32" xfId="6" applyFont="1" applyFill="1" applyBorder="1" applyAlignment="1">
      <alignment vertical="center" wrapText="1"/>
    </xf>
    <xf numFmtId="178" fontId="25" fillId="0" borderId="0" xfId="7" applyNumberFormat="1" applyFont="1" applyProtection="1">
      <protection locked="0"/>
    </xf>
    <xf numFmtId="178" fontId="26" fillId="0" borderId="0" xfId="7" applyNumberFormat="1" applyFont="1" applyProtection="1">
      <protection locked="0"/>
    </xf>
    <xf numFmtId="0" fontId="27" fillId="0" borderId="10" xfId="0" applyFont="1" applyBorder="1" applyProtection="1">
      <protection locked="0"/>
    </xf>
    <xf numFmtId="0" fontId="27" fillId="0" borderId="8" xfId="0" applyFont="1" applyBorder="1" applyAlignment="1" applyProtection="1">
      <alignment wrapText="1"/>
      <protection locked="0"/>
    </xf>
    <xf numFmtId="0" fontId="7" fillId="0" borderId="8" xfId="0" applyFont="1" applyBorder="1" applyProtection="1">
      <protection locked="0"/>
    </xf>
    <xf numFmtId="178" fontId="12" fillId="0" borderId="8" xfId="7" applyNumberFormat="1" applyFont="1" applyBorder="1" applyAlignment="1" applyProtection="1">
      <alignment horizontal="right"/>
      <protection locked="0"/>
    </xf>
    <xf numFmtId="178" fontId="30" fillId="0" borderId="34" xfId="7" applyNumberFormat="1" applyFont="1" applyBorder="1" applyAlignment="1" applyProtection="1">
      <alignment horizontal="center" vertical="center" wrapText="1"/>
      <protection locked="0"/>
    </xf>
    <xf numFmtId="178" fontId="30" fillId="0" borderId="35" xfId="7" applyNumberFormat="1" applyFont="1" applyBorder="1" applyAlignment="1" applyProtection="1">
      <alignment horizontal="center" vertical="center" wrapText="1"/>
      <protection locked="0"/>
    </xf>
    <xf numFmtId="178" fontId="30" fillId="0" borderId="3" xfId="7" applyNumberFormat="1" applyFont="1" applyBorder="1" applyAlignment="1" applyProtection="1">
      <alignment horizontal="center" vertical="center" wrapText="1"/>
      <protection locked="0"/>
    </xf>
    <xf numFmtId="178" fontId="31" fillId="3" borderId="36" xfId="7" applyNumberFormat="1" applyFont="1" applyFill="1" applyBorder="1" applyAlignment="1" applyProtection="1">
      <alignment vertical="center"/>
      <protection locked="0"/>
    </xf>
    <xf numFmtId="178" fontId="31" fillId="3" borderId="37" xfId="7" applyNumberFormat="1" applyFont="1" applyFill="1" applyBorder="1" applyAlignment="1" applyProtection="1">
      <alignment vertical="center"/>
      <protection locked="0"/>
    </xf>
    <xf numFmtId="178" fontId="31" fillId="3" borderId="27" xfId="7" applyNumberFormat="1" applyFont="1" applyFill="1" applyBorder="1" applyAlignment="1" applyProtection="1">
      <alignment vertical="center"/>
      <protection locked="0"/>
    </xf>
    <xf numFmtId="178" fontId="31" fillId="10" borderId="36" xfId="7" applyNumberFormat="1" applyFont="1" applyFill="1" applyBorder="1" applyAlignment="1" applyProtection="1">
      <alignment vertical="center"/>
      <protection locked="0"/>
    </xf>
    <xf numFmtId="178" fontId="31" fillId="10" borderId="37" xfId="7" applyNumberFormat="1" applyFont="1" applyFill="1" applyBorder="1" applyAlignment="1" applyProtection="1">
      <alignment vertical="center"/>
      <protection locked="0"/>
    </xf>
    <xf numFmtId="178" fontId="31" fillId="10" borderId="18" xfId="7" applyNumberFormat="1" applyFont="1" applyFill="1" applyBorder="1" applyAlignment="1" applyProtection="1">
      <alignment vertical="center"/>
      <protection locked="0"/>
    </xf>
    <xf numFmtId="178" fontId="26" fillId="0" borderId="0" xfId="7" applyNumberFormat="1" applyFont="1" applyAlignment="1" applyProtection="1">
      <alignment vertical="center" wrapText="1"/>
      <protection locked="0"/>
    </xf>
    <xf numFmtId="0" fontId="26" fillId="0" borderId="0" xfId="7" applyFont="1" applyAlignment="1" applyProtection="1">
      <alignment vertical="center" wrapText="1"/>
      <protection locked="0"/>
    </xf>
    <xf numFmtId="178" fontId="16" fillId="0" borderId="36" xfId="7" applyNumberFormat="1" applyFont="1" applyBorder="1" applyAlignment="1" applyProtection="1">
      <alignment vertical="center"/>
      <protection locked="0"/>
    </xf>
    <xf numFmtId="178" fontId="16" fillId="0" borderId="37" xfId="7" applyNumberFormat="1" applyFont="1" applyBorder="1" applyAlignment="1" applyProtection="1">
      <alignment vertical="center"/>
      <protection locked="0"/>
    </xf>
    <xf numFmtId="178" fontId="16" fillId="0" borderId="18" xfId="7" applyNumberFormat="1" applyFont="1" applyBorder="1" applyAlignment="1" applyProtection="1">
      <alignment vertical="center"/>
      <protection locked="0"/>
    </xf>
    <xf numFmtId="178" fontId="31" fillId="3" borderId="40" xfId="7" applyNumberFormat="1" applyFont="1" applyFill="1" applyBorder="1" applyAlignment="1" applyProtection="1">
      <alignment vertical="center"/>
      <protection locked="0"/>
    </xf>
    <xf numFmtId="178" fontId="31" fillId="3" borderId="41" xfId="7" applyNumberFormat="1" applyFont="1" applyFill="1" applyBorder="1" applyAlignment="1" applyProtection="1">
      <alignment vertical="center"/>
      <protection locked="0"/>
    </xf>
    <xf numFmtId="178" fontId="31" fillId="3" borderId="42" xfId="7" applyNumberFormat="1" applyFont="1" applyFill="1" applyBorder="1" applyAlignment="1" applyProtection="1">
      <alignment vertical="center"/>
      <protection locked="0"/>
    </xf>
    <xf numFmtId="178" fontId="12" fillId="9" borderId="24" xfId="7" applyNumberFormat="1" applyFont="1" applyFill="1" applyBorder="1" applyAlignment="1" applyProtection="1">
      <alignment horizontal="center" vertical="center"/>
      <protection locked="0"/>
    </xf>
    <xf numFmtId="178" fontId="32" fillId="9" borderId="44" xfId="7" applyNumberFormat="1" applyFont="1" applyFill="1" applyBorder="1" applyAlignment="1" applyProtection="1">
      <alignment vertical="center"/>
      <protection locked="0"/>
    </xf>
    <xf numFmtId="178" fontId="32" fillId="9" borderId="45" xfId="7" applyNumberFormat="1" applyFont="1" applyFill="1" applyBorder="1" applyAlignment="1" applyProtection="1">
      <alignment vertical="center"/>
      <protection locked="0"/>
    </xf>
    <xf numFmtId="178" fontId="32" fillId="9" borderId="24" xfId="7" applyNumberFormat="1" applyFont="1" applyFill="1" applyBorder="1" applyAlignment="1" applyProtection="1">
      <alignment vertical="center"/>
      <protection locked="0"/>
    </xf>
    <xf numFmtId="178" fontId="34" fillId="0" borderId="0" xfId="7" applyNumberFormat="1" applyFont="1" applyProtection="1">
      <protection locked="0"/>
    </xf>
    <xf numFmtId="0" fontId="27" fillId="0" borderId="0" xfId="0" applyFont="1" applyProtection="1">
      <protection locked="0"/>
    </xf>
    <xf numFmtId="0" fontId="7" fillId="0" borderId="0" xfId="0" applyFont="1" applyProtection="1">
      <protection locked="0"/>
    </xf>
    <xf numFmtId="178" fontId="12" fillId="0" borderId="0" xfId="7" applyNumberFormat="1" applyFont="1" applyAlignment="1" applyProtection="1">
      <alignment horizontal="right"/>
      <protection locked="0"/>
    </xf>
    <xf numFmtId="178" fontId="35" fillId="0" borderId="0" xfId="7" applyNumberFormat="1" applyFont="1" applyAlignment="1" applyProtection="1">
      <alignment horizontal="center" vertical="center"/>
      <protection locked="0"/>
    </xf>
    <xf numFmtId="178" fontId="26" fillId="0" borderId="0" xfId="7" applyNumberFormat="1" applyFont="1" applyAlignment="1" applyProtection="1">
      <alignment horizontal="center" vertical="center"/>
      <protection locked="0"/>
    </xf>
    <xf numFmtId="178" fontId="36" fillId="0" borderId="0" xfId="7" applyNumberFormat="1" applyFont="1" applyAlignment="1" applyProtection="1">
      <alignment vertical="center"/>
      <protection locked="0"/>
    </xf>
    <xf numFmtId="178" fontId="30" fillId="0" borderId="0" xfId="7" applyNumberFormat="1" applyFont="1" applyAlignment="1" applyProtection="1">
      <alignment horizontal="left"/>
      <protection locked="0"/>
    </xf>
    <xf numFmtId="178" fontId="13" fillId="0" borderId="0" xfId="7" applyNumberFormat="1" applyFont="1" applyAlignment="1" applyProtection="1">
      <alignment horizontal="left"/>
      <protection locked="0"/>
    </xf>
    <xf numFmtId="178" fontId="12" fillId="0" borderId="0" xfId="7" applyNumberFormat="1" applyFont="1" applyAlignment="1" applyProtection="1">
      <alignment horizontal="left"/>
      <protection locked="0"/>
    </xf>
    <xf numFmtId="178" fontId="6" fillId="0" borderId="3" xfId="7" applyNumberFormat="1" applyFont="1" applyBorder="1" applyAlignment="1" applyProtection="1">
      <alignment horizontal="center" shrinkToFit="1"/>
      <protection locked="0"/>
    </xf>
    <xf numFmtId="178" fontId="30" fillId="0" borderId="3" xfId="7" applyNumberFormat="1" applyFont="1" applyBorder="1" applyAlignment="1" applyProtection="1">
      <alignment horizontal="center" vertical="center" shrinkToFit="1"/>
      <protection locked="0"/>
    </xf>
    <xf numFmtId="178" fontId="16" fillId="0" borderId="27" xfId="7" applyNumberFormat="1" applyFont="1" applyBorder="1" applyAlignment="1" applyProtection="1">
      <alignment shrinkToFit="1"/>
      <protection locked="0"/>
    </xf>
    <xf numFmtId="178" fontId="16" fillId="0" borderId="18" xfId="7" applyNumberFormat="1" applyFont="1" applyBorder="1" applyAlignment="1" applyProtection="1">
      <alignment shrinkToFit="1"/>
      <protection locked="0"/>
    </xf>
    <xf numFmtId="178" fontId="16" fillId="0" borderId="42" xfId="7" applyNumberFormat="1" applyFont="1" applyBorder="1" applyAlignment="1" applyProtection="1">
      <alignment shrinkToFit="1"/>
      <protection locked="0"/>
    </xf>
    <xf numFmtId="178" fontId="16" fillId="0" borderId="29" xfId="7" applyNumberFormat="1" applyFont="1" applyBorder="1" applyAlignment="1" applyProtection="1">
      <alignment shrinkToFit="1"/>
      <protection locked="0"/>
    </xf>
    <xf numFmtId="178" fontId="33" fillId="0" borderId="24" xfId="7" applyNumberFormat="1" applyFont="1" applyBorder="1" applyAlignment="1" applyProtection="1">
      <alignment vertical="top" shrinkToFit="1"/>
      <protection locked="0"/>
    </xf>
    <xf numFmtId="0" fontId="30" fillId="0" borderId="0" xfId="0" applyFont="1" applyAlignment="1" applyProtection="1">
      <alignment horizontal="right" shrinkToFit="1"/>
      <protection locked="0"/>
    </xf>
    <xf numFmtId="178" fontId="12" fillId="0" borderId="0" xfId="7" applyNumberFormat="1" applyFont="1" applyAlignment="1" applyProtection="1">
      <alignment horizontal="right" shrinkToFit="1"/>
      <protection locked="0"/>
    </xf>
    <xf numFmtId="178" fontId="33" fillId="0" borderId="0" xfId="7" applyNumberFormat="1" applyFont="1" applyAlignment="1" applyProtection="1">
      <alignment vertical="top" shrinkToFit="1"/>
      <protection locked="0"/>
    </xf>
    <xf numFmtId="178" fontId="16" fillId="0" borderId="24" xfId="7" applyNumberFormat="1" applyFont="1" applyBorder="1" applyAlignment="1" applyProtection="1">
      <alignment shrinkToFit="1"/>
      <protection locked="0"/>
    </xf>
    <xf numFmtId="178" fontId="25" fillId="0" borderId="0" xfId="7" applyNumberFormat="1" applyFont="1" applyAlignment="1" applyProtection="1">
      <alignment shrinkToFit="1"/>
      <protection locked="0"/>
    </xf>
    <xf numFmtId="178" fontId="30" fillId="0" borderId="47" xfId="7" applyNumberFormat="1" applyFont="1" applyBorder="1" applyAlignment="1" applyProtection="1">
      <alignment horizontal="center" vertical="center" wrapText="1"/>
      <protection locked="0"/>
    </xf>
    <xf numFmtId="178" fontId="30" fillId="0" borderId="48" xfId="7" applyNumberFormat="1" applyFont="1" applyBorder="1" applyAlignment="1" applyProtection="1">
      <alignment horizontal="center" vertical="center" wrapText="1"/>
      <protection locked="0"/>
    </xf>
    <xf numFmtId="178" fontId="30" fillId="0" borderId="28" xfId="7" applyNumberFormat="1" applyFont="1" applyBorder="1" applyAlignment="1" applyProtection="1">
      <alignment horizontal="center" vertical="center" wrapText="1"/>
      <protection locked="0"/>
    </xf>
    <xf numFmtId="178" fontId="30" fillId="0" borderId="28" xfId="7" applyNumberFormat="1" applyFont="1" applyBorder="1" applyAlignment="1" applyProtection="1">
      <alignment horizontal="center" vertical="center" shrinkToFit="1"/>
      <protection locked="0"/>
    </xf>
    <xf numFmtId="178" fontId="39" fillId="10" borderId="36" xfId="7" applyNumberFormat="1" applyFont="1" applyFill="1" applyBorder="1" applyAlignment="1" applyProtection="1">
      <alignment vertical="center"/>
      <protection locked="0"/>
    </xf>
    <xf numFmtId="178" fontId="39" fillId="10" borderId="37" xfId="7" applyNumberFormat="1" applyFont="1" applyFill="1" applyBorder="1" applyAlignment="1" applyProtection="1">
      <alignment vertical="center"/>
      <protection locked="0"/>
    </xf>
    <xf numFmtId="178" fontId="39" fillId="10" borderId="18" xfId="7" applyNumberFormat="1" applyFont="1" applyFill="1" applyBorder="1" applyAlignment="1" applyProtection="1">
      <alignment vertical="center"/>
      <protection locked="0"/>
    </xf>
    <xf numFmtId="178" fontId="23" fillId="0" borderId="18" xfId="7" applyNumberFormat="1" applyFont="1" applyBorder="1" applyAlignment="1" applyProtection="1">
      <alignment shrinkToFit="1"/>
      <protection locked="0"/>
    </xf>
    <xf numFmtId="178" fontId="23" fillId="0" borderId="36" xfId="7" applyNumberFormat="1" applyFont="1" applyBorder="1" applyAlignment="1" applyProtection="1">
      <alignment vertical="center"/>
      <protection locked="0"/>
    </xf>
    <xf numFmtId="178" fontId="23" fillId="0" borderId="37" xfId="7" applyNumberFormat="1" applyFont="1" applyBorder="1" applyAlignment="1" applyProtection="1">
      <alignment vertical="center"/>
      <protection locked="0"/>
    </xf>
    <xf numFmtId="178" fontId="23" fillId="0" borderId="18" xfId="7" applyNumberFormat="1" applyFont="1" applyBorder="1" applyAlignment="1" applyProtection="1">
      <alignment vertical="center"/>
      <protection locked="0"/>
    </xf>
    <xf numFmtId="178" fontId="39" fillId="3" borderId="40" xfId="7" applyNumberFormat="1" applyFont="1" applyFill="1" applyBorder="1" applyAlignment="1" applyProtection="1">
      <alignment vertical="center"/>
      <protection locked="0"/>
    </xf>
    <xf numFmtId="178" fontId="39" fillId="3" borderId="41" xfId="7" applyNumberFormat="1" applyFont="1" applyFill="1" applyBorder="1" applyAlignment="1" applyProtection="1">
      <alignment vertical="center"/>
      <protection locked="0"/>
    </xf>
    <xf numFmtId="178" fontId="39" fillId="3" borderId="42" xfId="7" applyNumberFormat="1" applyFont="1" applyFill="1" applyBorder="1" applyAlignment="1" applyProtection="1">
      <alignment vertical="center"/>
      <protection locked="0"/>
    </xf>
    <xf numFmtId="178" fontId="23" fillId="0" borderId="42" xfId="7" applyNumberFormat="1" applyFont="1" applyBorder="1" applyAlignment="1" applyProtection="1">
      <alignment shrinkToFit="1"/>
      <protection locked="0"/>
    </xf>
    <xf numFmtId="178" fontId="23" fillId="0" borderId="29" xfId="7" applyNumberFormat="1" applyFont="1" applyBorder="1" applyAlignment="1" applyProtection="1">
      <alignment shrinkToFit="1"/>
      <protection locked="0"/>
    </xf>
    <xf numFmtId="178" fontId="39" fillId="3" borderId="36" xfId="7" applyNumberFormat="1" applyFont="1" applyFill="1" applyBorder="1" applyAlignment="1" applyProtection="1">
      <alignment vertical="center"/>
      <protection locked="0"/>
    </xf>
    <xf numFmtId="178" fontId="39" fillId="3" borderId="37" xfId="7" applyNumberFormat="1" applyFont="1" applyFill="1" applyBorder="1" applyAlignment="1" applyProtection="1">
      <alignment vertical="center"/>
      <protection locked="0"/>
    </xf>
    <xf numFmtId="178" fontId="39" fillId="3" borderId="27" xfId="7" applyNumberFormat="1" applyFont="1" applyFill="1" applyBorder="1" applyAlignment="1" applyProtection="1">
      <alignment vertical="center"/>
      <protection locked="0"/>
    </xf>
    <xf numFmtId="178" fontId="23" fillId="0" borderId="27" xfId="7" applyNumberFormat="1" applyFont="1" applyBorder="1" applyAlignment="1" applyProtection="1">
      <alignment shrinkToFit="1"/>
      <protection locked="0"/>
    </xf>
    <xf numFmtId="0" fontId="10" fillId="0" borderId="10" xfId="1" applyFont="1" applyBorder="1" applyAlignment="1">
      <alignment horizontal="center" vertical="center" wrapText="1"/>
    </xf>
    <xf numFmtId="0" fontId="13" fillId="0" borderId="0" xfId="1" applyFont="1" applyAlignment="1">
      <alignment vertical="top" wrapText="1"/>
    </xf>
    <xf numFmtId="0" fontId="0" fillId="0" borderId="0" xfId="1" applyFont="1" applyAlignment="1">
      <alignment vertical="top"/>
    </xf>
    <xf numFmtId="0" fontId="41" fillId="0" borderId="0" xfId="1" applyFont="1" applyAlignment="1"/>
    <xf numFmtId="0" fontId="27" fillId="0" borderId="0" xfId="1" applyFont="1" applyAlignment="1">
      <alignment horizontal="center" vertical="top"/>
    </xf>
    <xf numFmtId="0" fontId="27" fillId="0" borderId="0" xfId="1" applyFont="1" applyAlignment="1">
      <alignment vertical="top"/>
    </xf>
    <xf numFmtId="0" fontId="10" fillId="0" borderId="0" xfId="1" applyFont="1" applyAlignment="1">
      <alignment horizontal="center" vertical="top"/>
    </xf>
    <xf numFmtId="0" fontId="19" fillId="0" borderId="0" xfId="8" applyFont="1">
      <alignment vertical="center"/>
    </xf>
    <xf numFmtId="0" fontId="18" fillId="0" borderId="0" xfId="8" applyFont="1">
      <alignment vertical="center"/>
    </xf>
    <xf numFmtId="0" fontId="18" fillId="0" borderId="0" xfId="8" applyFont="1" applyAlignment="1">
      <alignment horizontal="center" vertical="center"/>
    </xf>
    <xf numFmtId="0" fontId="20" fillId="0" borderId="0" xfId="8" applyFont="1">
      <alignment vertical="center"/>
    </xf>
    <xf numFmtId="0" fontId="2" fillId="0" borderId="0" xfId="8">
      <alignment vertical="center"/>
    </xf>
    <xf numFmtId="0" fontId="18" fillId="4" borderId="10" xfId="8" applyFont="1" applyFill="1" applyBorder="1" applyAlignment="1">
      <alignment horizontal="center" vertical="center"/>
    </xf>
    <xf numFmtId="0" fontId="18" fillId="4" borderId="11" xfId="8" applyFont="1" applyFill="1" applyBorder="1" applyAlignment="1">
      <alignment horizontal="center" vertical="center"/>
    </xf>
    <xf numFmtId="0" fontId="18" fillId="4" borderId="3" xfId="8" applyFont="1" applyFill="1" applyBorder="1" applyAlignment="1">
      <alignment horizontal="center" vertical="center"/>
    </xf>
    <xf numFmtId="0" fontId="18" fillId="0" borderId="27" xfId="8" applyFont="1" applyBorder="1">
      <alignment vertical="center"/>
    </xf>
    <xf numFmtId="0" fontId="18" fillId="4" borderId="27" xfId="8" applyFont="1" applyFill="1" applyBorder="1">
      <alignment vertical="center"/>
    </xf>
    <xf numFmtId="177" fontId="18" fillId="5" borderId="27" xfId="8" applyNumberFormat="1" applyFont="1" applyFill="1" applyBorder="1">
      <alignment vertical="center"/>
    </xf>
    <xf numFmtId="0" fontId="18" fillId="4" borderId="18" xfId="8" applyFont="1" applyFill="1" applyBorder="1">
      <alignment vertical="center"/>
    </xf>
    <xf numFmtId="176" fontId="18" fillId="0" borderId="18" xfId="8" applyNumberFormat="1" applyFont="1" applyBorder="1">
      <alignment vertical="center"/>
    </xf>
    <xf numFmtId="0" fontId="18" fillId="0" borderId="0" xfId="8" applyFont="1" applyAlignment="1">
      <alignment vertical="center" shrinkToFit="1"/>
    </xf>
    <xf numFmtId="0" fontId="18" fillId="4" borderId="28" xfId="8" applyFont="1" applyFill="1" applyBorder="1">
      <alignment vertical="center"/>
    </xf>
    <xf numFmtId="176" fontId="18" fillId="0" borderId="28" xfId="8" applyNumberFormat="1" applyFont="1" applyBorder="1">
      <alignment vertical="center"/>
    </xf>
    <xf numFmtId="0" fontId="18" fillId="4" borderId="12" xfId="8" applyFont="1" applyFill="1" applyBorder="1">
      <alignment vertical="center"/>
    </xf>
    <xf numFmtId="177" fontId="18" fillId="5" borderId="52" xfId="8" applyNumberFormat="1" applyFont="1" applyFill="1" applyBorder="1">
      <alignment vertical="center"/>
    </xf>
    <xf numFmtId="177" fontId="18" fillId="5" borderId="53" xfId="8" applyNumberFormat="1" applyFont="1" applyFill="1" applyBorder="1">
      <alignment vertical="center"/>
    </xf>
    <xf numFmtId="177" fontId="18" fillId="5" borderId="54" xfId="8" applyNumberFormat="1" applyFont="1" applyFill="1" applyBorder="1">
      <alignment vertical="center"/>
    </xf>
    <xf numFmtId="0" fontId="18" fillId="4" borderId="14" xfId="8" applyFont="1" applyFill="1" applyBorder="1">
      <alignment vertical="center"/>
    </xf>
    <xf numFmtId="176" fontId="18" fillId="0" borderId="55" xfId="8" applyNumberFormat="1" applyFont="1" applyBorder="1">
      <alignment vertical="center"/>
    </xf>
    <xf numFmtId="0" fontId="18" fillId="4" borderId="6" xfId="8" applyFont="1" applyFill="1" applyBorder="1">
      <alignment vertical="center"/>
    </xf>
    <xf numFmtId="176" fontId="18" fillId="0" borderId="56" xfId="8" applyNumberFormat="1" applyFont="1" applyBorder="1">
      <alignment vertical="center"/>
    </xf>
    <xf numFmtId="177" fontId="18" fillId="5" borderId="13" xfId="8" applyNumberFormat="1" applyFont="1" applyFill="1" applyBorder="1">
      <alignment vertical="center"/>
    </xf>
    <xf numFmtId="177" fontId="18" fillId="5" borderId="12" xfId="8" applyNumberFormat="1" applyFont="1" applyFill="1" applyBorder="1">
      <alignment vertical="center"/>
    </xf>
    <xf numFmtId="176" fontId="18" fillId="0" borderId="9" xfId="8" applyNumberFormat="1" applyFont="1" applyBorder="1">
      <alignment vertical="center"/>
    </xf>
    <xf numFmtId="176" fontId="18" fillId="0" borderId="14" xfId="8" applyNumberFormat="1" applyFont="1" applyBorder="1">
      <alignment vertical="center"/>
    </xf>
    <xf numFmtId="0" fontId="18" fillId="0" borderId="57" xfId="8" applyFont="1" applyBorder="1">
      <alignment vertical="center"/>
    </xf>
    <xf numFmtId="176" fontId="18" fillId="0" borderId="16" xfId="8" applyNumberFormat="1" applyFont="1" applyBorder="1">
      <alignment vertical="center"/>
    </xf>
    <xf numFmtId="176" fontId="18" fillId="0" borderId="6" xfId="8" applyNumberFormat="1" applyFont="1" applyBorder="1">
      <alignment vertical="center"/>
    </xf>
    <xf numFmtId="0" fontId="18" fillId="0" borderId="58" xfId="8" applyFont="1" applyBorder="1">
      <alignment vertical="center"/>
    </xf>
    <xf numFmtId="177" fontId="18" fillId="5" borderId="59" xfId="8" applyNumberFormat="1" applyFont="1" applyFill="1" applyBorder="1">
      <alignment vertical="center"/>
    </xf>
    <xf numFmtId="177" fontId="18" fillId="5" borderId="60" xfId="8" applyNumberFormat="1" applyFont="1" applyFill="1" applyBorder="1">
      <alignment vertical="center"/>
    </xf>
    <xf numFmtId="0" fontId="18" fillId="0" borderId="61" xfId="8" applyFont="1" applyBorder="1">
      <alignment vertical="center"/>
    </xf>
    <xf numFmtId="176" fontId="18" fillId="0" borderId="62" xfId="8" applyNumberFormat="1" applyFont="1" applyBorder="1">
      <alignment vertical="center"/>
    </xf>
    <xf numFmtId="176" fontId="18" fillId="0" borderId="63" xfId="8" applyNumberFormat="1" applyFont="1" applyBorder="1">
      <alignment vertical="center"/>
    </xf>
    <xf numFmtId="176" fontId="18" fillId="0" borderId="64" xfId="8" applyNumberFormat="1" applyFont="1" applyBorder="1">
      <alignment vertical="center"/>
    </xf>
    <xf numFmtId="0" fontId="18" fillId="0" borderId="65" xfId="8" applyFont="1" applyBorder="1">
      <alignment vertical="center"/>
    </xf>
    <xf numFmtId="0" fontId="18" fillId="0" borderId="7" xfId="8" applyFont="1" applyBorder="1" applyAlignment="1">
      <alignment horizontal="right" vertical="center"/>
    </xf>
    <xf numFmtId="0" fontId="6" fillId="0" borderId="0" xfId="9" applyFont="1">
      <alignment vertical="center"/>
    </xf>
    <xf numFmtId="0" fontId="7" fillId="0" borderId="0" xfId="9" applyFont="1">
      <alignment vertical="center"/>
    </xf>
    <xf numFmtId="0" fontId="44" fillId="0" borderId="0" xfId="9" applyFont="1">
      <alignment vertical="center"/>
    </xf>
    <xf numFmtId="0" fontId="10" fillId="0" borderId="0" xfId="9" applyFont="1" applyAlignment="1">
      <alignment horizontal="right" vertical="center"/>
    </xf>
    <xf numFmtId="0" fontId="45" fillId="0" borderId="0" xfId="10" applyFont="1">
      <alignment vertical="center"/>
    </xf>
    <xf numFmtId="0" fontId="46" fillId="0" borderId="0" xfId="10" applyFont="1">
      <alignment vertical="center"/>
    </xf>
    <xf numFmtId="0" fontId="46" fillId="0" borderId="0" xfId="10" applyFont="1" applyAlignment="1">
      <alignment horizontal="center" vertical="center"/>
    </xf>
    <xf numFmtId="0" fontId="13" fillId="0" borderId="0" xfId="1" applyFont="1">
      <alignment vertical="center"/>
    </xf>
    <xf numFmtId="0" fontId="48" fillId="0" borderId="0" xfId="1" applyFont="1">
      <alignment vertical="center"/>
    </xf>
    <xf numFmtId="0" fontId="49" fillId="0" borderId="0" xfId="1" applyFont="1">
      <alignment vertical="center"/>
    </xf>
    <xf numFmtId="0" fontId="48" fillId="0" borderId="0" xfId="1" applyFont="1" applyAlignment="1">
      <alignment horizontal="left" vertical="center"/>
    </xf>
    <xf numFmtId="0" fontId="48" fillId="0" borderId="0" xfId="1" applyFont="1" applyAlignment="1">
      <alignment horizontal="center" vertical="center"/>
    </xf>
    <xf numFmtId="0" fontId="48" fillId="0" borderId="3" xfId="1" applyFont="1" applyBorder="1" applyAlignment="1">
      <alignment horizontal="center" vertical="center"/>
    </xf>
    <xf numFmtId="0" fontId="50" fillId="0" borderId="0" xfId="1" applyFont="1" applyAlignment="1">
      <alignment horizontal="right" vertical="center"/>
    </xf>
    <xf numFmtId="0" fontId="48" fillId="0" borderId="0" xfId="1" applyFont="1" applyAlignment="1">
      <alignment horizontal="left" vertical="center" shrinkToFit="1"/>
    </xf>
    <xf numFmtId="0" fontId="47" fillId="13" borderId="3" xfId="10" applyFont="1" applyFill="1" applyBorder="1" applyAlignment="1">
      <alignment horizontal="center" vertical="center"/>
    </xf>
    <xf numFmtId="0" fontId="46" fillId="0" borderId="0" xfId="10" applyFont="1" applyAlignment="1">
      <alignment vertical="center" wrapText="1"/>
    </xf>
    <xf numFmtId="0" fontId="7" fillId="0" borderId="0" xfId="9" applyFont="1" applyAlignment="1">
      <alignment horizontal="center" vertical="center"/>
    </xf>
    <xf numFmtId="0" fontId="7" fillId="7" borderId="3" xfId="9" applyFont="1" applyFill="1" applyBorder="1" applyAlignment="1">
      <alignment vertical="center" shrinkToFit="1"/>
    </xf>
    <xf numFmtId="0" fontId="53" fillId="0" borderId="0" xfId="9" applyFont="1">
      <alignment vertical="center"/>
    </xf>
    <xf numFmtId="0" fontId="7" fillId="7" borderId="3" xfId="9" applyFont="1" applyFill="1" applyBorder="1" applyAlignment="1">
      <alignment horizontal="center" vertical="center"/>
    </xf>
    <xf numFmtId="38" fontId="7" fillId="0" borderId="13" xfId="4" applyFont="1" applyBorder="1" applyAlignment="1">
      <alignment vertical="center"/>
    </xf>
    <xf numFmtId="38" fontId="7" fillId="0" borderId="3" xfId="4" applyFont="1" applyBorder="1" applyAlignment="1">
      <alignment vertical="center"/>
    </xf>
    <xf numFmtId="38" fontId="7" fillId="0" borderId="70" xfId="4" applyFont="1" applyBorder="1">
      <alignment vertical="center"/>
    </xf>
    <xf numFmtId="38" fontId="7" fillId="0" borderId="11" xfId="4" applyFont="1" applyBorder="1">
      <alignment vertical="center"/>
    </xf>
    <xf numFmtId="38" fontId="7" fillId="0" borderId="3" xfId="4" applyFont="1" applyBorder="1">
      <alignment vertical="center"/>
    </xf>
    <xf numFmtId="38" fontId="7" fillId="0" borderId="0" xfId="4" applyFont="1" applyFill="1" applyBorder="1">
      <alignment vertical="center"/>
    </xf>
    <xf numFmtId="38" fontId="7" fillId="0" borderId="16" xfId="4" applyFont="1" applyBorder="1">
      <alignment vertical="center"/>
    </xf>
    <xf numFmtId="0" fontId="13" fillId="0" borderId="0" xfId="9" applyFont="1">
      <alignment vertical="center"/>
    </xf>
    <xf numFmtId="0" fontId="0" fillId="2" borderId="0" xfId="0" applyFill="1" applyAlignment="1">
      <alignment vertical="center"/>
    </xf>
    <xf numFmtId="0" fontId="7" fillId="3" borderId="8" xfId="9" applyFont="1" applyFill="1" applyBorder="1">
      <alignment vertical="center"/>
    </xf>
    <xf numFmtId="0" fontId="7" fillId="3" borderId="11" xfId="9" applyFont="1" applyFill="1" applyBorder="1">
      <alignment vertical="center"/>
    </xf>
    <xf numFmtId="0" fontId="7" fillId="3" borderId="10" xfId="9" applyFont="1" applyFill="1" applyBorder="1">
      <alignment vertical="center"/>
    </xf>
    <xf numFmtId="0" fontId="44" fillId="0" borderId="0" xfId="9" applyFont="1" applyAlignment="1">
      <alignment horizontal="right"/>
    </xf>
    <xf numFmtId="0" fontId="7" fillId="3" borderId="3" xfId="9" applyFont="1" applyFill="1" applyBorder="1" applyAlignment="1">
      <alignment horizontal="center" vertical="center"/>
    </xf>
    <xf numFmtId="0" fontId="7" fillId="3" borderId="27" xfId="9" applyFont="1" applyFill="1" applyBorder="1">
      <alignment vertical="center"/>
    </xf>
    <xf numFmtId="0" fontId="7" fillId="3" borderId="28" xfId="9" applyFont="1" applyFill="1" applyBorder="1">
      <alignment vertical="center"/>
    </xf>
    <xf numFmtId="0" fontId="7" fillId="3" borderId="82" xfId="9" applyFont="1" applyFill="1" applyBorder="1">
      <alignment vertical="center"/>
    </xf>
    <xf numFmtId="0" fontId="7" fillId="3" borderId="83" xfId="9" applyFont="1" applyFill="1" applyBorder="1">
      <alignment vertical="center"/>
    </xf>
    <xf numFmtId="0" fontId="10" fillId="0" borderId="0" xfId="9" applyFont="1">
      <alignment vertical="center"/>
    </xf>
    <xf numFmtId="0" fontId="54" fillId="0" borderId="0" xfId="9" applyFont="1">
      <alignment vertical="center"/>
    </xf>
    <xf numFmtId="0" fontId="55" fillId="0" borderId="0" xfId="9" applyFont="1">
      <alignment vertical="center"/>
    </xf>
    <xf numFmtId="0" fontId="27" fillId="0" borderId="0" xfId="9" applyFont="1">
      <alignment vertical="center"/>
    </xf>
    <xf numFmtId="0" fontId="44" fillId="0" borderId="0" xfId="9" applyFont="1" applyAlignment="1"/>
    <xf numFmtId="0" fontId="44" fillId="0" borderId="7" xfId="9" applyFont="1" applyBorder="1" applyAlignment="1"/>
    <xf numFmtId="0" fontId="56" fillId="0" borderId="0" xfId="9" applyFont="1" applyAlignment="1">
      <alignment horizontal="right" vertical="center"/>
    </xf>
    <xf numFmtId="0" fontId="57" fillId="0" borderId="0" xfId="9" applyFont="1" applyAlignment="1">
      <alignment horizontal="left" vertical="center"/>
    </xf>
    <xf numFmtId="0" fontId="57" fillId="0" borderId="0" xfId="9" applyFont="1">
      <alignment vertical="center"/>
    </xf>
    <xf numFmtId="0" fontId="47" fillId="0" borderId="0" xfId="10" applyFont="1">
      <alignment vertical="center"/>
    </xf>
    <xf numFmtId="0" fontId="47" fillId="0" borderId="0" xfId="10" applyFont="1" applyAlignment="1">
      <alignment horizontal="left" vertical="center" wrapText="1"/>
    </xf>
    <xf numFmtId="0" fontId="46" fillId="0" borderId="3" xfId="10" applyFont="1" applyBorder="1" applyAlignment="1">
      <alignment horizontal="center" vertical="center" shrinkToFit="1"/>
    </xf>
    <xf numFmtId="0" fontId="58" fillId="0" borderId="3" xfId="10" applyFont="1" applyBorder="1" applyAlignment="1">
      <alignment horizontal="center" vertical="center"/>
    </xf>
    <xf numFmtId="0" fontId="58" fillId="0" borderId="3" xfId="10" applyFont="1" applyBorder="1" applyAlignment="1">
      <alignment horizontal="left" vertical="center" shrinkToFit="1"/>
    </xf>
    <xf numFmtId="0" fontId="58" fillId="0" borderId="3" xfId="10" applyFont="1" applyBorder="1" applyAlignment="1">
      <alignment horizontal="left" vertical="center" wrapText="1" shrinkToFit="1"/>
    </xf>
    <xf numFmtId="0" fontId="47" fillId="0" borderId="0" xfId="10" applyFont="1" applyAlignment="1">
      <alignment vertical="center" wrapText="1"/>
    </xf>
    <xf numFmtId="0" fontId="59" fillId="0" borderId="0" xfId="10" applyFont="1">
      <alignment vertical="center"/>
    </xf>
    <xf numFmtId="0" fontId="16" fillId="8" borderId="38" xfId="6" applyFont="1" applyFill="1" applyBorder="1" applyAlignment="1" applyProtection="1">
      <alignment horizontal="center" vertical="center" shrinkToFit="1"/>
      <protection locked="0"/>
    </xf>
    <xf numFmtId="0" fontId="16" fillId="8" borderId="38" xfId="6" applyFont="1" applyFill="1" applyBorder="1" applyAlignment="1">
      <alignment vertical="center" wrapText="1"/>
    </xf>
    <xf numFmtId="0" fontId="16" fillId="8" borderId="42" xfId="6" applyFont="1" applyFill="1" applyBorder="1" applyAlignment="1">
      <alignment vertical="center" wrapText="1"/>
    </xf>
    <xf numFmtId="0" fontId="52" fillId="8" borderId="0" xfId="6" applyFont="1" applyFill="1"/>
    <xf numFmtId="0" fontId="10" fillId="9" borderId="10" xfId="6" applyFont="1" applyFill="1" applyBorder="1" applyAlignment="1">
      <alignment horizontal="center" vertical="center"/>
    </xf>
    <xf numFmtId="0" fontId="10" fillId="9" borderId="10" xfId="6" applyFont="1" applyFill="1" applyBorder="1" applyAlignment="1">
      <alignment horizontal="center" vertical="center" shrinkToFit="1"/>
    </xf>
    <xf numFmtId="0" fontId="10" fillId="9" borderId="3" xfId="6" applyFont="1" applyFill="1" applyBorder="1" applyAlignment="1">
      <alignment horizontal="center" vertical="center" shrinkToFit="1"/>
    </xf>
    <xf numFmtId="0" fontId="47" fillId="9" borderId="3" xfId="10" applyFont="1" applyFill="1" applyBorder="1" applyAlignment="1">
      <alignment horizontal="center" vertical="center"/>
    </xf>
    <xf numFmtId="0" fontId="47" fillId="9" borderId="3" xfId="10" applyFont="1" applyFill="1" applyBorder="1" applyAlignment="1">
      <alignment horizontal="center" vertical="center" wrapText="1"/>
    </xf>
    <xf numFmtId="0" fontId="46" fillId="9" borderId="3" xfId="10" applyFont="1" applyFill="1" applyBorder="1" applyAlignment="1">
      <alignment horizontal="center" vertical="center" shrinkToFit="1"/>
    </xf>
    <xf numFmtId="0" fontId="58" fillId="9" borderId="3" xfId="10" applyFont="1" applyFill="1" applyBorder="1" applyAlignment="1">
      <alignment horizontal="center" vertical="center"/>
    </xf>
    <xf numFmtId="0" fontId="57" fillId="0" borderId="0" xfId="9" applyFont="1" applyAlignment="1">
      <alignment horizontal="left" vertical="center" wrapText="1"/>
    </xf>
    <xf numFmtId="0" fontId="7" fillId="0" borderId="0" xfId="9" applyFont="1" applyAlignment="1">
      <alignment vertical="top" wrapText="1"/>
    </xf>
    <xf numFmtId="0" fontId="8" fillId="0" borderId="0" xfId="9" applyFont="1">
      <alignment vertical="center"/>
    </xf>
    <xf numFmtId="0" fontId="12" fillId="0" borderId="0" xfId="9" applyFont="1">
      <alignment vertical="center"/>
    </xf>
    <xf numFmtId="0" fontId="12" fillId="3" borderId="3" xfId="9" applyFont="1" applyFill="1" applyBorder="1" applyAlignment="1">
      <alignment horizontal="center" vertical="center"/>
    </xf>
    <xf numFmtId="0" fontId="30" fillId="0" borderId="0" xfId="9" applyFont="1">
      <alignment vertical="center"/>
    </xf>
    <xf numFmtId="0" fontId="61" fillId="0" borderId="0" xfId="10" applyFont="1">
      <alignment vertical="center"/>
    </xf>
    <xf numFmtId="0" fontId="62" fillId="0" borderId="0" xfId="10" applyFont="1">
      <alignment vertical="center"/>
    </xf>
    <xf numFmtId="0" fontId="63" fillId="0" borderId="0" xfId="10" applyFont="1">
      <alignment vertical="center"/>
    </xf>
    <xf numFmtId="0" fontId="52" fillId="0" borderId="3" xfId="9" applyFont="1" applyBorder="1" applyAlignment="1">
      <alignment horizontal="left" vertical="center" wrapText="1"/>
    </xf>
    <xf numFmtId="0" fontId="64" fillId="0" borderId="0" xfId="9" applyFont="1">
      <alignment vertical="center"/>
    </xf>
    <xf numFmtId="0" fontId="13" fillId="13" borderId="3" xfId="12" applyFont="1" applyFill="1" applyBorder="1" applyAlignment="1">
      <alignment horizontal="center" vertical="center"/>
    </xf>
    <xf numFmtId="0" fontId="13" fillId="2" borderId="0" xfId="0" applyFont="1" applyFill="1" applyAlignment="1">
      <alignment horizontal="center" vertical="center"/>
    </xf>
    <xf numFmtId="0" fontId="13" fillId="2" borderId="0" xfId="0" applyFont="1" applyFill="1" applyAlignment="1">
      <alignment vertical="center"/>
    </xf>
    <xf numFmtId="0" fontId="13" fillId="2" borderId="0" xfId="0" applyFont="1" applyFill="1" applyAlignment="1">
      <alignment horizontal="left" vertical="center"/>
    </xf>
    <xf numFmtId="0" fontId="7" fillId="0" borderId="0" xfId="5" applyFont="1">
      <alignment vertical="center"/>
    </xf>
    <xf numFmtId="0" fontId="27" fillId="0" borderId="0" xfId="9" applyFont="1" applyAlignment="1">
      <alignment horizontal="left" vertical="center" shrinkToFit="1"/>
    </xf>
    <xf numFmtId="0" fontId="53" fillId="0" borderId="0" xfId="9" applyFont="1" applyAlignment="1">
      <alignment horizontal="left" vertical="center"/>
    </xf>
    <xf numFmtId="0" fontId="52" fillId="0" borderId="10" xfId="9" applyFont="1" applyBorder="1" applyAlignment="1">
      <alignment vertical="top" wrapText="1"/>
    </xf>
    <xf numFmtId="0" fontId="52" fillId="0" borderId="8" xfId="9" applyFont="1" applyBorder="1" applyAlignment="1">
      <alignment vertical="top" wrapText="1"/>
    </xf>
    <xf numFmtId="0" fontId="52" fillId="0" borderId="11" xfId="9" applyFont="1" applyBorder="1" applyAlignment="1">
      <alignment vertical="top" wrapText="1"/>
    </xf>
    <xf numFmtId="0" fontId="7" fillId="0" borderId="73" xfId="9" applyFont="1" applyBorder="1" applyAlignment="1">
      <alignment vertical="top" wrapText="1"/>
    </xf>
    <xf numFmtId="0" fontId="7" fillId="0" borderId="72" xfId="9" applyFont="1" applyBorder="1" applyAlignment="1">
      <alignment vertical="top" wrapText="1"/>
    </xf>
    <xf numFmtId="0" fontId="7" fillId="0" borderId="71" xfId="9" applyFont="1" applyBorder="1" applyAlignment="1">
      <alignment vertical="top" wrapText="1"/>
    </xf>
    <xf numFmtId="0" fontId="7" fillId="7" borderId="12" xfId="9" applyFont="1" applyFill="1" applyBorder="1" applyAlignment="1">
      <alignment horizontal="center" vertical="center" wrapText="1"/>
    </xf>
    <xf numFmtId="0" fontId="7" fillId="7" borderId="13" xfId="9" applyFont="1" applyFill="1" applyBorder="1" applyAlignment="1">
      <alignment horizontal="center" vertical="center" wrapText="1"/>
    </xf>
    <xf numFmtId="0" fontId="7" fillId="7" borderId="14" xfId="9" applyFont="1" applyFill="1" applyBorder="1" applyAlignment="1">
      <alignment horizontal="center" vertical="center" wrapText="1"/>
    </xf>
    <xf numFmtId="0" fontId="7" fillId="7" borderId="9" xfId="9" applyFont="1" applyFill="1" applyBorder="1" applyAlignment="1">
      <alignment horizontal="center" vertical="center" wrapText="1"/>
    </xf>
    <xf numFmtId="0" fontId="7" fillId="7" borderId="6" xfId="9" applyFont="1" applyFill="1" applyBorder="1" applyAlignment="1">
      <alignment horizontal="center" vertical="center" wrapText="1"/>
    </xf>
    <xf numFmtId="0" fontId="7" fillId="7" borderId="16" xfId="9" applyFont="1" applyFill="1" applyBorder="1" applyAlignment="1">
      <alignment horizontal="center" vertical="center" wrapText="1"/>
    </xf>
    <xf numFmtId="0" fontId="7" fillId="0" borderId="10" xfId="9" applyFont="1" applyBorder="1" applyAlignment="1">
      <alignment vertical="center" wrapText="1"/>
    </xf>
    <xf numFmtId="0" fontId="7" fillId="0" borderId="8" xfId="9" applyFont="1" applyBorder="1" applyAlignment="1">
      <alignment vertical="center" wrapText="1"/>
    </xf>
    <xf numFmtId="0" fontId="7" fillId="0" borderId="11" xfId="9" applyFont="1" applyBorder="1" applyAlignment="1">
      <alignment vertical="center" wrapText="1"/>
    </xf>
    <xf numFmtId="0" fontId="15" fillId="0" borderId="0" xfId="9" applyFont="1" applyAlignment="1">
      <alignment horizontal="center" vertical="center"/>
    </xf>
    <xf numFmtId="0" fontId="52" fillId="0" borderId="10" xfId="9" applyFont="1" applyBorder="1" applyAlignment="1">
      <alignment horizontal="left" vertical="top" wrapText="1"/>
    </xf>
    <xf numFmtId="0" fontId="52" fillId="0" borderId="8" xfId="9" applyFont="1" applyBorder="1" applyAlignment="1">
      <alignment horizontal="left" vertical="top" wrapText="1"/>
    </xf>
    <xf numFmtId="0" fontId="52" fillId="0" borderId="11" xfId="9" applyFont="1" applyBorder="1" applyAlignment="1">
      <alignment horizontal="left" vertical="top" wrapText="1"/>
    </xf>
    <xf numFmtId="0" fontId="7" fillId="0" borderId="79" xfId="9" applyFont="1" applyBorder="1" applyAlignment="1">
      <alignment vertical="top" wrapText="1"/>
    </xf>
    <xf numFmtId="0" fontId="7" fillId="0" borderId="78" xfId="9" applyFont="1" applyBorder="1" applyAlignment="1">
      <alignment vertical="top" wrapText="1"/>
    </xf>
    <xf numFmtId="0" fontId="7" fillId="0" borderId="77" xfId="9" applyFont="1" applyBorder="1" applyAlignment="1">
      <alignment vertical="top" wrapText="1"/>
    </xf>
    <xf numFmtId="0" fontId="52" fillId="0" borderId="76" xfId="9" applyFont="1" applyBorder="1" applyAlignment="1">
      <alignment vertical="top" wrapText="1"/>
    </xf>
    <xf numFmtId="0" fontId="52" fillId="0" borderId="75" xfId="9" applyFont="1" applyBorder="1" applyAlignment="1">
      <alignment vertical="top" wrapText="1"/>
    </xf>
    <xf numFmtId="0" fontId="52" fillId="0" borderId="74" xfId="9" applyFont="1" applyBorder="1" applyAlignment="1">
      <alignment vertical="top" wrapText="1"/>
    </xf>
    <xf numFmtId="0" fontId="7" fillId="3" borderId="10" xfId="9" applyFont="1" applyFill="1" applyBorder="1" applyAlignment="1">
      <alignment horizontal="center" vertical="center"/>
    </xf>
    <xf numFmtId="0" fontId="7" fillId="3" borderId="11" xfId="9" applyFont="1" applyFill="1" applyBorder="1" applyAlignment="1">
      <alignment horizontal="center" vertical="center"/>
    </xf>
    <xf numFmtId="0" fontId="7" fillId="3" borderId="3" xfId="9" applyFont="1" applyFill="1" applyBorder="1" applyAlignment="1">
      <alignment horizontal="center" vertical="center"/>
    </xf>
    <xf numFmtId="0" fontId="7" fillId="3" borderId="10" xfId="9" applyFont="1" applyFill="1" applyBorder="1">
      <alignment vertical="center"/>
    </xf>
    <xf numFmtId="0" fontId="7" fillId="3" borderId="8" xfId="9" applyFont="1" applyFill="1" applyBorder="1">
      <alignment vertical="center"/>
    </xf>
    <xf numFmtId="0" fontId="7" fillId="3" borderId="11" xfId="9" applyFont="1" applyFill="1" applyBorder="1">
      <alignment vertical="center"/>
    </xf>
    <xf numFmtId="0" fontId="52" fillId="0" borderId="10" xfId="9" applyFont="1" applyBorder="1" applyAlignment="1">
      <alignment vertical="center" wrapText="1"/>
    </xf>
    <xf numFmtId="0" fontId="52" fillId="0" borderId="8" xfId="9" applyFont="1" applyBorder="1" applyAlignment="1">
      <alignment vertical="center" wrapText="1"/>
    </xf>
    <xf numFmtId="0" fontId="52" fillId="0" borderId="11" xfId="9" applyFont="1" applyBorder="1" applyAlignment="1">
      <alignment vertical="center" wrapText="1"/>
    </xf>
    <xf numFmtId="0" fontId="8" fillId="0" borderId="0" xfId="9" applyFont="1" applyAlignment="1">
      <alignment horizontal="center" vertical="center" wrapText="1"/>
    </xf>
    <xf numFmtId="0" fontId="8" fillId="0" borderId="0" xfId="9" applyFont="1" applyAlignment="1">
      <alignment horizontal="center" vertical="center"/>
    </xf>
    <xf numFmtId="0" fontId="7" fillId="3" borderId="10" xfId="9" applyFont="1" applyFill="1" applyBorder="1" applyAlignment="1">
      <alignment vertical="center" wrapText="1"/>
    </xf>
    <xf numFmtId="0" fontId="7" fillId="3" borderId="8" xfId="9" applyFont="1" applyFill="1" applyBorder="1" applyAlignment="1">
      <alignment vertical="center" wrapText="1"/>
    </xf>
    <xf numFmtId="0" fontId="7" fillId="3" borderId="11" xfId="9" applyFont="1" applyFill="1" applyBorder="1" applyAlignment="1">
      <alignment vertical="center" wrapText="1"/>
    </xf>
    <xf numFmtId="0" fontId="7" fillId="6" borderId="10" xfId="9" applyFont="1" applyFill="1" applyBorder="1" applyAlignment="1">
      <alignment horizontal="center" vertical="center" wrapText="1"/>
    </xf>
    <xf numFmtId="0" fontId="7" fillId="7" borderId="8" xfId="9" applyFont="1" applyFill="1" applyBorder="1" applyAlignment="1">
      <alignment horizontal="center" vertical="center"/>
    </xf>
    <xf numFmtId="0" fontId="7" fillId="7" borderId="11" xfId="9" applyFont="1" applyFill="1" applyBorder="1" applyAlignment="1">
      <alignment horizontal="center" vertical="center"/>
    </xf>
    <xf numFmtId="0" fontId="7" fillId="6" borderId="8" xfId="9" applyFont="1" applyFill="1" applyBorder="1" applyAlignment="1">
      <alignment horizontal="center" vertical="center" wrapText="1"/>
    </xf>
    <xf numFmtId="0" fontId="7" fillId="7" borderId="11" xfId="9" applyFont="1" applyFill="1" applyBorder="1" applyAlignment="1">
      <alignment horizontal="center" vertical="center" wrapText="1"/>
    </xf>
    <xf numFmtId="0" fontId="7" fillId="0" borderId="10" xfId="9" applyFont="1" applyBorder="1" applyAlignment="1">
      <alignment horizontal="left" vertical="center" wrapText="1"/>
    </xf>
    <xf numFmtId="0" fontId="7" fillId="0" borderId="8" xfId="9" applyFont="1" applyBorder="1" applyAlignment="1">
      <alignment horizontal="left" vertical="center" wrapText="1"/>
    </xf>
    <xf numFmtId="0" fontId="7" fillId="0" borderId="11" xfId="9" applyFont="1" applyBorder="1" applyAlignment="1">
      <alignment horizontal="left" vertical="center" wrapText="1"/>
    </xf>
    <xf numFmtId="0" fontId="7" fillId="3" borderId="12" xfId="9" applyFont="1" applyFill="1" applyBorder="1" applyAlignment="1">
      <alignment vertical="center" wrapText="1"/>
    </xf>
    <xf numFmtId="0" fontId="7" fillId="3" borderId="2" xfId="9" applyFont="1" applyFill="1" applyBorder="1" applyAlignment="1">
      <alignment vertical="center" wrapText="1"/>
    </xf>
    <xf numFmtId="0" fontId="7" fillId="3" borderId="13" xfId="9" applyFont="1" applyFill="1" applyBorder="1" applyAlignment="1">
      <alignment vertical="center" wrapText="1"/>
    </xf>
    <xf numFmtId="0" fontId="13" fillId="13" borderId="27" xfId="12" applyFont="1" applyFill="1" applyBorder="1" applyAlignment="1">
      <alignment horizontal="center" vertical="center"/>
    </xf>
    <xf numFmtId="0" fontId="13" fillId="13" borderId="28" xfId="12" applyFont="1" applyFill="1" applyBorder="1" applyAlignment="1">
      <alignment horizontal="center" vertical="center"/>
    </xf>
    <xf numFmtId="0" fontId="7" fillId="6" borderId="12" xfId="9" applyFont="1" applyFill="1" applyBorder="1" applyAlignment="1">
      <alignment horizontal="center" wrapText="1"/>
    </xf>
    <xf numFmtId="0" fontId="7" fillId="6" borderId="2" xfId="9" applyFont="1" applyFill="1" applyBorder="1" applyAlignment="1">
      <alignment horizontal="center" wrapText="1"/>
    </xf>
    <xf numFmtId="0" fontId="7" fillId="6" borderId="13" xfId="9" applyFont="1" applyFill="1" applyBorder="1" applyAlignment="1">
      <alignment horizontal="center" wrapText="1"/>
    </xf>
    <xf numFmtId="0" fontId="44" fillId="6" borderId="14" xfId="9" applyFont="1" applyFill="1" applyBorder="1" applyAlignment="1">
      <alignment horizontal="left" vertical="center" wrapText="1"/>
    </xf>
    <xf numFmtId="0" fontId="44" fillId="6" borderId="0" xfId="9" applyFont="1" applyFill="1" applyAlignment="1">
      <alignment horizontal="left" vertical="center" wrapText="1"/>
    </xf>
    <xf numFmtId="0" fontId="44" fillId="6" borderId="9" xfId="9" applyFont="1" applyFill="1" applyBorder="1" applyAlignment="1">
      <alignment horizontal="left" vertical="center" wrapText="1"/>
    </xf>
    <xf numFmtId="0" fontId="44" fillId="6" borderId="6" xfId="9" applyFont="1" applyFill="1" applyBorder="1" applyAlignment="1">
      <alignment horizontal="left" vertical="center" wrapText="1"/>
    </xf>
    <xf numFmtId="0" fontId="44" fillId="6" borderId="7" xfId="9" applyFont="1" applyFill="1" applyBorder="1" applyAlignment="1">
      <alignment horizontal="left" vertical="center" wrapText="1"/>
    </xf>
    <xf numFmtId="0" fontId="44" fillId="6" borderId="16" xfId="9" applyFont="1" applyFill="1" applyBorder="1" applyAlignment="1">
      <alignment horizontal="left" vertical="center" wrapText="1"/>
    </xf>
    <xf numFmtId="0" fontId="7" fillId="3" borderId="73" xfId="9" applyFont="1" applyFill="1" applyBorder="1" applyAlignment="1">
      <alignment horizontal="center" vertical="center" shrinkToFit="1"/>
    </xf>
    <xf numFmtId="0" fontId="7" fillId="3" borderId="72" xfId="9" applyFont="1" applyFill="1" applyBorder="1" applyAlignment="1">
      <alignment horizontal="center" vertical="center" shrinkToFit="1"/>
    </xf>
    <xf numFmtId="0" fontId="7" fillId="3" borderId="80" xfId="9" applyFont="1" applyFill="1" applyBorder="1" applyAlignment="1">
      <alignment horizontal="center" vertical="center" shrinkToFit="1"/>
    </xf>
    <xf numFmtId="0" fontId="7" fillId="0" borderId="81" xfId="9" applyFont="1" applyBorder="1" applyAlignment="1">
      <alignment horizontal="center" vertical="center" wrapText="1"/>
    </xf>
    <xf numFmtId="0" fontId="7" fillId="0" borderId="72" xfId="9" applyFont="1" applyBorder="1" applyAlignment="1">
      <alignment horizontal="center" vertical="center" wrapText="1"/>
    </xf>
    <xf numFmtId="0" fontId="7" fillId="0" borderId="71" xfId="9" applyFont="1" applyBorder="1" applyAlignment="1">
      <alignment horizontal="center" vertical="center" wrapText="1"/>
    </xf>
    <xf numFmtId="0" fontId="7" fillId="7" borderId="3" xfId="9" applyFont="1" applyFill="1" applyBorder="1">
      <alignment vertical="center"/>
    </xf>
    <xf numFmtId="0" fontId="7" fillId="7" borderId="3" xfId="9" applyFont="1" applyFill="1" applyBorder="1" applyAlignment="1">
      <alignment vertical="center" wrapText="1"/>
    </xf>
    <xf numFmtId="0" fontId="7" fillId="0" borderId="3" xfId="9" applyFont="1" applyBorder="1" applyAlignment="1">
      <alignment vertical="center" wrapText="1"/>
    </xf>
    <xf numFmtId="0" fontId="52" fillId="0" borderId="3" xfId="9" applyFont="1" applyBorder="1" applyAlignment="1">
      <alignment vertical="center" wrapText="1"/>
    </xf>
    <xf numFmtId="0" fontId="7" fillId="0" borderId="0" xfId="9" applyFont="1" applyAlignment="1">
      <alignment horizontal="center" vertical="center"/>
    </xf>
    <xf numFmtId="0" fontId="7" fillId="9" borderId="10" xfId="5" applyFont="1" applyFill="1" applyBorder="1" applyAlignment="1">
      <alignment horizontal="center" vertical="center" wrapText="1"/>
    </xf>
    <xf numFmtId="0" fontId="7" fillId="9" borderId="8" xfId="5" applyFont="1" applyFill="1" applyBorder="1" applyAlignment="1">
      <alignment horizontal="center" vertical="center" wrapText="1"/>
    </xf>
    <xf numFmtId="0" fontId="7" fillId="9" borderId="11" xfId="5" applyFont="1" applyFill="1" applyBorder="1" applyAlignment="1">
      <alignment horizontal="center" vertical="center" wrapText="1"/>
    </xf>
    <xf numFmtId="0" fontId="38" fillId="0" borderId="10" xfId="5" applyFont="1" applyBorder="1" applyAlignment="1">
      <alignment horizontal="center" vertical="center" wrapText="1"/>
    </xf>
    <xf numFmtId="0" fontId="38" fillId="0" borderId="8" xfId="5" applyFont="1" applyBorder="1" applyAlignment="1">
      <alignment horizontal="center" vertical="center" wrapText="1"/>
    </xf>
    <xf numFmtId="0" fontId="38" fillId="0" borderId="11" xfId="5" applyFont="1" applyBorder="1" applyAlignment="1">
      <alignment horizontal="center" vertical="center" wrapText="1"/>
    </xf>
    <xf numFmtId="0" fontId="7" fillId="6" borderId="10" xfId="9" applyFont="1" applyFill="1" applyBorder="1" applyAlignment="1">
      <alignment horizontal="center" vertical="center" shrinkToFit="1"/>
    </xf>
    <xf numFmtId="0" fontId="7" fillId="7" borderId="11" xfId="9" applyFont="1" applyFill="1" applyBorder="1" applyAlignment="1">
      <alignment horizontal="center" vertical="center" shrinkToFit="1"/>
    </xf>
    <xf numFmtId="0" fontId="52" fillId="0" borderId="3" xfId="9" applyFont="1" applyBorder="1" applyAlignment="1">
      <alignment vertical="top" wrapText="1"/>
    </xf>
    <xf numFmtId="0" fontId="7" fillId="0" borderId="3" xfId="9" applyFont="1" applyBorder="1" applyAlignment="1">
      <alignment vertical="top" wrapText="1"/>
    </xf>
    <xf numFmtId="0" fontId="57" fillId="0" borderId="0" xfId="9" applyFont="1" applyAlignment="1">
      <alignment horizontal="left" vertical="center" wrapText="1"/>
    </xf>
    <xf numFmtId="0" fontId="7" fillId="7" borderId="3" xfId="9" applyFont="1" applyFill="1" applyBorder="1" applyAlignment="1">
      <alignment horizontal="center" vertical="center"/>
    </xf>
    <xf numFmtId="0" fontId="7" fillId="7" borderId="12" xfId="9" applyFont="1" applyFill="1" applyBorder="1" applyAlignment="1">
      <alignment horizontal="left" vertical="center"/>
    </xf>
    <xf numFmtId="0" fontId="7" fillId="7" borderId="2" xfId="9" applyFont="1" applyFill="1" applyBorder="1" applyAlignment="1">
      <alignment horizontal="left" vertical="center"/>
    </xf>
    <xf numFmtId="0" fontId="7" fillId="7" borderId="13" xfId="9" applyFont="1" applyFill="1" applyBorder="1" applyAlignment="1">
      <alignment horizontal="left" vertical="center"/>
    </xf>
    <xf numFmtId="0" fontId="53" fillId="0" borderId="0" xfId="9" applyFont="1" applyAlignment="1">
      <alignment horizontal="left" vertical="center" wrapText="1"/>
    </xf>
    <xf numFmtId="0" fontId="7" fillId="7" borderId="18" xfId="9" applyFont="1" applyFill="1" applyBorder="1" applyAlignment="1">
      <alignment horizontal="center" vertical="center"/>
    </xf>
    <xf numFmtId="0" fontId="7" fillId="7" borderId="28" xfId="9" applyFont="1" applyFill="1" applyBorder="1" applyAlignment="1">
      <alignment horizontal="center" vertical="center"/>
    </xf>
    <xf numFmtId="0" fontId="7" fillId="7" borderId="10" xfId="9" applyFont="1" applyFill="1" applyBorder="1">
      <alignment vertical="center"/>
    </xf>
    <xf numFmtId="0" fontId="7" fillId="3" borderId="12" xfId="9" applyFont="1" applyFill="1" applyBorder="1">
      <alignment vertical="center"/>
    </xf>
    <xf numFmtId="0" fontId="7" fillId="3" borderId="13" xfId="9" applyFont="1" applyFill="1" applyBorder="1">
      <alignment vertical="center"/>
    </xf>
    <xf numFmtId="0" fontId="7" fillId="3" borderId="6" xfId="9" applyFont="1" applyFill="1" applyBorder="1">
      <alignment vertical="center"/>
    </xf>
    <xf numFmtId="0" fontId="7" fillId="3" borderId="16" xfId="9" applyFont="1" applyFill="1" applyBorder="1">
      <alignment vertical="center"/>
    </xf>
    <xf numFmtId="0" fontId="52" fillId="0" borderId="79" xfId="9" applyFont="1" applyBorder="1" applyAlignment="1">
      <alignment vertical="center" wrapText="1"/>
    </xf>
    <xf numFmtId="0" fontId="52" fillId="0" borderId="78" xfId="9" applyFont="1" applyBorder="1" applyAlignment="1">
      <alignment vertical="center" wrapText="1"/>
    </xf>
    <xf numFmtId="0" fontId="52" fillId="0" borderId="77" xfId="9" applyFont="1" applyBorder="1" applyAlignment="1">
      <alignment vertical="center" wrapText="1"/>
    </xf>
    <xf numFmtId="0" fontId="52" fillId="0" borderId="73" xfId="9" applyFont="1" applyBorder="1" applyAlignment="1">
      <alignment vertical="center" wrapText="1"/>
    </xf>
    <xf numFmtId="0" fontId="52" fillId="0" borderId="72" xfId="9" applyFont="1" applyBorder="1" applyAlignment="1">
      <alignment vertical="center" wrapText="1"/>
    </xf>
    <xf numFmtId="0" fontId="52" fillId="0" borderId="71" xfId="9" applyFont="1" applyBorder="1" applyAlignment="1">
      <alignment vertical="center" wrapText="1"/>
    </xf>
    <xf numFmtId="0" fontId="7" fillId="3" borderId="10" xfId="9" applyFont="1" applyFill="1" applyBorder="1" applyAlignment="1">
      <alignment horizontal="center" vertical="center" wrapText="1"/>
    </xf>
    <xf numFmtId="0" fontId="7" fillId="3" borderId="8" xfId="9" applyFont="1" applyFill="1" applyBorder="1" applyAlignment="1">
      <alignment horizontal="center" vertical="center"/>
    </xf>
    <xf numFmtId="0" fontId="53" fillId="0" borderId="7" xfId="9" applyFont="1" applyBorder="1" applyAlignment="1">
      <alignment horizontal="left" vertical="center" wrapText="1"/>
    </xf>
    <xf numFmtId="0" fontId="52" fillId="0" borderId="7" xfId="9" applyFont="1" applyBorder="1" applyAlignment="1">
      <alignment horizontal="left" vertical="center" wrapText="1"/>
    </xf>
    <xf numFmtId="0" fontId="52" fillId="0" borderId="3" xfId="9" applyFont="1" applyBorder="1" applyAlignment="1">
      <alignment horizontal="left" vertical="center" wrapText="1"/>
    </xf>
    <xf numFmtId="0" fontId="52" fillId="0" borderId="0" xfId="9" applyFont="1" applyAlignment="1">
      <alignment horizontal="left" vertical="center" wrapText="1"/>
    </xf>
    <xf numFmtId="0" fontId="7" fillId="0" borderId="76" xfId="9" applyFont="1" applyBorder="1" applyAlignment="1">
      <alignment vertical="top" wrapText="1"/>
    </xf>
    <xf numFmtId="0" fontId="7" fillId="0" borderId="75" xfId="9" applyFont="1" applyBorder="1" applyAlignment="1">
      <alignment vertical="top" wrapText="1"/>
    </xf>
    <xf numFmtId="0" fontId="7" fillId="0" borderId="74" xfId="9" applyFont="1" applyBorder="1" applyAlignment="1">
      <alignment vertical="top" wrapText="1"/>
    </xf>
    <xf numFmtId="0" fontId="7" fillId="0" borderId="8" xfId="9" applyFont="1" applyBorder="1" applyAlignment="1">
      <alignment horizontal="left" vertical="top" wrapText="1"/>
    </xf>
    <xf numFmtId="0" fontId="7" fillId="0" borderId="11" xfId="9" applyFont="1" applyBorder="1" applyAlignment="1">
      <alignment horizontal="left" vertical="top" wrapText="1"/>
    </xf>
    <xf numFmtId="0" fontId="44" fillId="0" borderId="0" xfId="9" applyFont="1" applyAlignment="1">
      <alignment horizontal="left" vertical="center" wrapText="1"/>
    </xf>
    <xf numFmtId="0" fontId="58" fillId="0" borderId="3" xfId="10" applyFont="1" applyBorder="1" applyAlignment="1">
      <alignment horizontal="left" vertical="center"/>
    </xf>
    <xf numFmtId="0" fontId="47" fillId="9" borderId="3" xfId="10" applyFont="1" applyFill="1" applyBorder="1" applyAlignment="1">
      <alignment horizontal="center" vertical="center"/>
    </xf>
    <xf numFmtId="0" fontId="47" fillId="0" borderId="0" xfId="10" applyFont="1" applyAlignment="1">
      <alignment horizontal="left" vertical="center" wrapText="1"/>
    </xf>
    <xf numFmtId="0" fontId="46" fillId="0" borderId="10" xfId="10" applyFont="1" applyBorder="1" applyAlignment="1">
      <alignment horizontal="center" vertical="center" shrinkToFit="1"/>
    </xf>
    <xf numFmtId="0" fontId="46" fillId="0" borderId="8" xfId="10" applyFont="1" applyBorder="1" applyAlignment="1">
      <alignment horizontal="center" vertical="center" shrinkToFit="1"/>
    </xf>
    <xf numFmtId="0" fontId="46" fillId="0" borderId="11" xfId="10" applyFont="1" applyBorder="1" applyAlignment="1">
      <alignment horizontal="center" vertical="center" shrinkToFit="1"/>
    </xf>
    <xf numFmtId="178" fontId="38" fillId="10" borderId="14" xfId="7" applyNumberFormat="1" applyFont="1" applyFill="1" applyBorder="1" applyAlignment="1" applyProtection="1">
      <alignment horizontal="left" vertical="center"/>
      <protection locked="0"/>
    </xf>
    <xf numFmtId="178" fontId="38" fillId="10" borderId="0" xfId="7" applyNumberFormat="1" applyFont="1" applyFill="1" applyAlignment="1" applyProtection="1">
      <alignment horizontal="left" vertical="center"/>
      <protection locked="0"/>
    </xf>
    <xf numFmtId="178" fontId="23" fillId="0" borderId="14" xfId="7" applyNumberFormat="1" applyFont="1" applyBorder="1" applyAlignment="1" applyProtection="1">
      <alignment horizontal="left" vertical="center"/>
      <protection locked="0"/>
    </xf>
    <xf numFmtId="178" fontId="23" fillId="0" borderId="0" xfId="7" applyNumberFormat="1" applyFont="1" applyAlignment="1" applyProtection="1">
      <alignment horizontal="left" vertical="center"/>
      <protection locked="0"/>
    </xf>
    <xf numFmtId="0" fontId="27" fillId="9" borderId="10" xfId="0" applyFont="1" applyFill="1" applyBorder="1" applyAlignment="1" applyProtection="1">
      <alignment vertical="center"/>
      <protection locked="0"/>
    </xf>
    <xf numFmtId="0" fontId="27" fillId="9" borderId="8" xfId="0" applyFont="1" applyFill="1" applyBorder="1" applyAlignment="1" applyProtection="1">
      <alignment vertical="center"/>
      <protection locked="0"/>
    </xf>
    <xf numFmtId="0" fontId="27" fillId="9" borderId="11" xfId="0" applyFont="1" applyFill="1" applyBorder="1" applyAlignment="1" applyProtection="1">
      <alignment vertical="center"/>
      <protection locked="0"/>
    </xf>
    <xf numFmtId="178" fontId="12" fillId="0" borderId="8" xfId="7" applyNumberFormat="1" applyFont="1" applyBorder="1" applyAlignment="1" applyProtection="1">
      <alignment horizontal="right" wrapText="1"/>
      <protection locked="0"/>
    </xf>
    <xf numFmtId="178" fontId="12" fillId="0" borderId="11" xfId="7" applyNumberFormat="1" applyFont="1" applyBorder="1" applyAlignment="1" applyProtection="1">
      <alignment horizontal="right" wrapText="1"/>
      <protection locked="0"/>
    </xf>
    <xf numFmtId="178" fontId="7" fillId="0" borderId="10" xfId="7" applyNumberFormat="1" applyFont="1" applyBorder="1" applyAlignment="1" applyProtection="1">
      <alignment horizontal="left" vertical="center" wrapText="1"/>
      <protection locked="0"/>
    </xf>
    <xf numFmtId="178" fontId="7" fillId="0" borderId="8" xfId="7" applyNumberFormat="1" applyFont="1" applyBorder="1" applyAlignment="1" applyProtection="1">
      <alignment horizontal="left" vertical="center" wrapText="1"/>
      <protection locked="0"/>
    </xf>
    <xf numFmtId="178" fontId="7" fillId="3" borderId="12" xfId="7" applyNumberFormat="1" applyFont="1" applyFill="1" applyBorder="1" applyAlignment="1" applyProtection="1">
      <alignment horizontal="left" vertical="center"/>
      <protection locked="0"/>
    </xf>
    <xf numFmtId="178" fontId="7" fillId="3" borderId="2" xfId="7" applyNumberFormat="1" applyFont="1" applyFill="1" applyBorder="1" applyAlignment="1" applyProtection="1">
      <alignment horizontal="left" vertical="center"/>
      <protection locked="0"/>
    </xf>
    <xf numFmtId="178" fontId="30" fillId="0" borderId="10" xfId="7" applyNumberFormat="1" applyFont="1" applyBorder="1" applyAlignment="1" applyProtection="1">
      <alignment horizontal="left" vertical="center" wrapText="1"/>
      <protection locked="0"/>
    </xf>
    <xf numFmtId="178" fontId="30" fillId="0" borderId="8" xfId="7" applyNumberFormat="1" applyFont="1" applyBorder="1" applyAlignment="1" applyProtection="1">
      <alignment horizontal="left" vertical="center" wrapText="1"/>
      <protection locked="0"/>
    </xf>
    <xf numFmtId="178" fontId="30" fillId="0" borderId="11" xfId="7" applyNumberFormat="1" applyFont="1" applyBorder="1" applyAlignment="1" applyProtection="1">
      <alignment horizontal="left" vertical="center" wrapText="1"/>
      <protection locked="0"/>
    </xf>
    <xf numFmtId="178" fontId="7" fillId="3" borderId="38" xfId="7" applyNumberFormat="1" applyFont="1" applyFill="1" applyBorder="1" applyAlignment="1" applyProtection="1">
      <alignment horizontal="left" vertical="center"/>
      <protection locked="0"/>
    </xf>
    <xf numFmtId="178" fontId="7" fillId="3" borderId="39" xfId="7" applyNumberFormat="1" applyFont="1" applyFill="1" applyBorder="1" applyAlignment="1" applyProtection="1">
      <alignment horizontal="left" vertical="center"/>
      <protection locked="0"/>
    </xf>
    <xf numFmtId="178" fontId="38" fillId="3" borderId="38" xfId="7" applyNumberFormat="1" applyFont="1" applyFill="1" applyBorder="1" applyAlignment="1" applyProtection="1">
      <alignment horizontal="left" vertical="center"/>
      <protection locked="0"/>
    </xf>
    <xf numFmtId="178" fontId="38" fillId="3" borderId="39" xfId="7" applyNumberFormat="1" applyFont="1" applyFill="1" applyBorder="1" applyAlignment="1" applyProtection="1">
      <alignment horizontal="left" vertical="center"/>
      <protection locked="0"/>
    </xf>
    <xf numFmtId="178" fontId="16" fillId="0" borderId="14" xfId="7" applyNumberFormat="1" applyFont="1" applyBorder="1" applyAlignment="1" applyProtection="1">
      <alignment horizontal="left" vertical="center"/>
      <protection locked="0"/>
    </xf>
    <xf numFmtId="178" fontId="16" fillId="0" borderId="0" xfId="7" applyNumberFormat="1" applyFont="1" applyAlignment="1" applyProtection="1">
      <alignment horizontal="left" vertical="center"/>
      <protection locked="0"/>
    </xf>
    <xf numFmtId="178" fontId="16" fillId="0" borderId="9" xfId="7" applyNumberFormat="1" applyFont="1" applyBorder="1" applyAlignment="1" applyProtection="1">
      <alignment horizontal="left" vertical="center"/>
      <protection locked="0"/>
    </xf>
    <xf numFmtId="178" fontId="7" fillId="10" borderId="14" xfId="7" applyNumberFormat="1" applyFont="1" applyFill="1" applyBorder="1" applyAlignment="1" applyProtection="1">
      <alignment horizontal="left" vertical="center"/>
      <protection locked="0"/>
    </xf>
    <xf numFmtId="178" fontId="7" fillId="10" borderId="0" xfId="7" applyNumberFormat="1" applyFont="1" applyFill="1" applyAlignment="1" applyProtection="1">
      <alignment horizontal="left" vertical="center"/>
      <protection locked="0"/>
    </xf>
    <xf numFmtId="178" fontId="7" fillId="0" borderId="11" xfId="7" applyNumberFormat="1" applyFont="1" applyBorder="1" applyAlignment="1" applyProtection="1">
      <alignment horizontal="left" vertical="center" wrapText="1"/>
      <protection locked="0"/>
    </xf>
    <xf numFmtId="178" fontId="7" fillId="3" borderId="13" xfId="7" applyNumberFormat="1" applyFont="1" applyFill="1" applyBorder="1" applyAlignment="1" applyProtection="1">
      <alignment horizontal="left" vertical="center"/>
      <protection locked="0"/>
    </xf>
    <xf numFmtId="178" fontId="7" fillId="10" borderId="9" xfId="7" applyNumberFormat="1" applyFont="1" applyFill="1" applyBorder="1" applyAlignment="1" applyProtection="1">
      <alignment horizontal="left" vertical="center"/>
      <protection locked="0"/>
    </xf>
    <xf numFmtId="178" fontId="10" fillId="0" borderId="25" xfId="7" applyNumberFormat="1" applyFont="1" applyBorder="1" applyAlignment="1" applyProtection="1">
      <alignment horizontal="center" vertical="center"/>
      <protection locked="0"/>
    </xf>
    <xf numFmtId="178" fontId="10" fillId="0" borderId="43" xfId="7" applyNumberFormat="1" applyFont="1" applyBorder="1" applyAlignment="1" applyProtection="1">
      <alignment horizontal="center" vertical="center"/>
      <protection locked="0"/>
    </xf>
    <xf numFmtId="178" fontId="10" fillId="0" borderId="26" xfId="7" applyNumberFormat="1" applyFont="1" applyBorder="1" applyAlignment="1" applyProtection="1">
      <alignment horizontal="center" vertical="center"/>
      <protection locked="0"/>
    </xf>
    <xf numFmtId="178" fontId="16" fillId="0" borderId="4" xfId="7" applyNumberFormat="1" applyFont="1" applyBorder="1" applyAlignment="1" applyProtection="1">
      <alignment horizontal="left" vertical="center"/>
      <protection locked="0"/>
    </xf>
    <xf numFmtId="178" fontId="16" fillId="0" borderId="5" xfId="7" applyNumberFormat="1" applyFont="1" applyBorder="1" applyAlignment="1" applyProtection="1">
      <alignment horizontal="left" vertical="center"/>
      <protection locked="0"/>
    </xf>
    <xf numFmtId="178" fontId="16" fillId="0" borderId="33" xfId="7" applyNumberFormat="1" applyFont="1" applyBorder="1" applyAlignment="1" applyProtection="1">
      <alignment horizontal="left" vertical="center"/>
      <protection locked="0"/>
    </xf>
    <xf numFmtId="178" fontId="7" fillId="3" borderId="46" xfId="7" applyNumberFormat="1" applyFont="1" applyFill="1" applyBorder="1" applyAlignment="1" applyProtection="1">
      <alignment horizontal="left" vertical="center"/>
      <protection locked="0"/>
    </xf>
    <xf numFmtId="178" fontId="7" fillId="11" borderId="49" xfId="7" applyNumberFormat="1" applyFont="1" applyFill="1" applyBorder="1" applyAlignment="1" applyProtection="1">
      <alignment horizontal="left" vertical="center" wrapText="1"/>
      <protection locked="0"/>
    </xf>
    <xf numFmtId="178" fontId="7" fillId="11" borderId="50" xfId="7" applyNumberFormat="1" applyFont="1" applyFill="1" applyBorder="1" applyAlignment="1" applyProtection="1">
      <alignment horizontal="left" vertical="center" wrapText="1"/>
      <protection locked="0"/>
    </xf>
    <xf numFmtId="178" fontId="7" fillId="11" borderId="51" xfId="7" applyNumberFormat="1" applyFont="1" applyFill="1" applyBorder="1" applyAlignment="1" applyProtection="1">
      <alignment horizontal="left" vertical="center" wrapText="1"/>
      <protection locked="0"/>
    </xf>
    <xf numFmtId="178" fontId="16" fillId="0" borderId="64" xfId="7" applyNumberFormat="1" applyFont="1" applyBorder="1" applyAlignment="1" applyProtection="1">
      <alignment horizontal="left" vertical="center"/>
      <protection locked="0"/>
    </xf>
    <xf numFmtId="178" fontId="16" fillId="0" borderId="66" xfId="7" applyNumberFormat="1" applyFont="1" applyBorder="1" applyAlignment="1" applyProtection="1">
      <alignment horizontal="left" vertical="center"/>
      <protection locked="0"/>
    </xf>
    <xf numFmtId="178" fontId="16" fillId="0" borderId="63" xfId="7" applyNumberFormat="1" applyFont="1" applyBorder="1" applyAlignment="1" applyProtection="1">
      <alignment horizontal="left" vertical="center"/>
      <protection locked="0"/>
    </xf>
    <xf numFmtId="178" fontId="23" fillId="0" borderId="4" xfId="7" applyNumberFormat="1" applyFont="1" applyBorder="1" applyAlignment="1" applyProtection="1">
      <alignment horizontal="left" vertical="center"/>
      <protection locked="0"/>
    </xf>
    <xf numFmtId="178" fontId="23" fillId="0" borderId="5" xfId="7" applyNumberFormat="1" applyFont="1" applyBorder="1" applyAlignment="1" applyProtection="1">
      <alignment horizontal="left" vertical="center"/>
      <protection locked="0"/>
    </xf>
    <xf numFmtId="178" fontId="23" fillId="0" borderId="33" xfId="7" applyNumberFormat="1" applyFont="1" applyBorder="1" applyAlignment="1" applyProtection="1">
      <alignment horizontal="left" vertical="center"/>
      <protection locked="0"/>
    </xf>
    <xf numFmtId="178" fontId="38" fillId="3" borderId="46" xfId="7" applyNumberFormat="1" applyFont="1" applyFill="1" applyBorder="1" applyAlignment="1" applyProtection="1">
      <alignment horizontal="left" vertical="center"/>
      <protection locked="0"/>
    </xf>
    <xf numFmtId="178" fontId="38" fillId="10" borderId="9" xfId="7" applyNumberFormat="1" applyFont="1" applyFill="1" applyBorder="1" applyAlignment="1" applyProtection="1">
      <alignment horizontal="left" vertical="center"/>
      <protection locked="0"/>
    </xf>
    <xf numFmtId="178" fontId="23" fillId="0" borderId="9" xfId="7" applyNumberFormat="1" applyFont="1" applyBorder="1" applyAlignment="1" applyProtection="1">
      <alignment horizontal="left" vertical="center"/>
      <protection locked="0"/>
    </xf>
    <xf numFmtId="178" fontId="30" fillId="0" borderId="12" xfId="7" applyNumberFormat="1" applyFont="1" applyBorder="1" applyAlignment="1" applyProtection="1">
      <alignment horizontal="left" vertical="center" wrapText="1"/>
      <protection locked="0"/>
    </xf>
    <xf numFmtId="178" fontId="30" fillId="0" borderId="2" xfId="7" applyNumberFormat="1" applyFont="1" applyBorder="1" applyAlignment="1" applyProtection="1">
      <alignment horizontal="left" vertical="center" wrapText="1"/>
      <protection locked="0"/>
    </xf>
    <xf numFmtId="178" fontId="30" fillId="0" borderId="13" xfId="7" applyNumberFormat="1" applyFont="1" applyBorder="1" applyAlignment="1" applyProtection="1">
      <alignment horizontal="left" vertical="center" wrapText="1"/>
      <protection locked="0"/>
    </xf>
    <xf numFmtId="178" fontId="7" fillId="0" borderId="67" xfId="7" applyNumberFormat="1" applyFont="1" applyBorder="1" applyAlignment="1" applyProtection="1">
      <alignment horizontal="left" vertical="center" wrapText="1"/>
      <protection locked="0"/>
    </xf>
    <xf numFmtId="178" fontId="7" fillId="0" borderId="68" xfId="7" applyNumberFormat="1" applyFont="1" applyBorder="1" applyAlignment="1" applyProtection="1">
      <alignment horizontal="left" vertical="center" wrapText="1"/>
      <protection locked="0"/>
    </xf>
    <xf numFmtId="178" fontId="7" fillId="0" borderId="69" xfId="7" applyNumberFormat="1" applyFont="1" applyBorder="1" applyAlignment="1" applyProtection="1">
      <alignment horizontal="left" vertical="center" wrapText="1"/>
      <protection locked="0"/>
    </xf>
    <xf numFmtId="178" fontId="38" fillId="3" borderId="12" xfId="7" applyNumberFormat="1" applyFont="1" applyFill="1" applyBorder="1" applyAlignment="1" applyProtection="1">
      <alignment horizontal="left" vertical="center"/>
      <protection locked="0"/>
    </xf>
    <xf numFmtId="178" fontId="38" fillId="3" borderId="2" xfId="7" applyNumberFormat="1" applyFont="1" applyFill="1" applyBorder="1" applyAlignment="1" applyProtection="1">
      <alignment horizontal="left" vertical="center"/>
      <protection locked="0"/>
    </xf>
    <xf numFmtId="178" fontId="38" fillId="3" borderId="13" xfId="7" applyNumberFormat="1" applyFont="1" applyFill="1" applyBorder="1" applyAlignment="1" applyProtection="1">
      <alignment horizontal="left" vertical="center"/>
      <protection locked="0"/>
    </xf>
    <xf numFmtId="178" fontId="7" fillId="12" borderId="49" xfId="7" applyNumberFormat="1" applyFont="1" applyFill="1" applyBorder="1" applyAlignment="1" applyProtection="1">
      <alignment horizontal="left" vertical="center" wrapText="1"/>
      <protection locked="0"/>
    </xf>
    <xf numFmtId="178" fontId="7" fillId="12" borderId="50" xfId="7" applyNumberFormat="1" applyFont="1" applyFill="1" applyBorder="1" applyAlignment="1" applyProtection="1">
      <alignment horizontal="left" vertical="center" wrapText="1"/>
      <protection locked="0"/>
    </xf>
    <xf numFmtId="178" fontId="7" fillId="12" borderId="51" xfId="7" applyNumberFormat="1" applyFont="1" applyFill="1" applyBorder="1" applyAlignment="1" applyProtection="1">
      <alignment horizontal="left" vertical="center" wrapText="1"/>
      <protection locked="0"/>
    </xf>
    <xf numFmtId="178" fontId="7" fillId="0" borderId="6" xfId="7" applyNumberFormat="1" applyFont="1" applyBorder="1" applyAlignment="1" applyProtection="1">
      <alignment horizontal="left" vertical="center" wrapText="1"/>
      <protection locked="0"/>
    </xf>
    <xf numFmtId="178" fontId="7" fillId="0" borderId="7" xfId="7" applyNumberFormat="1" applyFont="1" applyBorder="1" applyAlignment="1" applyProtection="1">
      <alignment horizontal="left" vertical="center" wrapText="1"/>
      <protection locked="0"/>
    </xf>
    <xf numFmtId="0" fontId="60" fillId="8" borderId="0" xfId="6" applyFont="1" applyFill="1" applyAlignment="1">
      <alignment horizontal="center" vertical="center"/>
    </xf>
    <xf numFmtId="0" fontId="9" fillId="0" borderId="0" xfId="1" applyFont="1" applyAlignment="1">
      <alignment horizontal="center" vertical="top"/>
    </xf>
    <xf numFmtId="0" fontId="10" fillId="0" borderId="0" xfId="1" applyFont="1" applyAlignment="1">
      <alignment horizontal="left" vertical="center" wrapText="1"/>
    </xf>
    <xf numFmtId="0" fontId="10" fillId="0" borderId="0" xfId="1" applyFont="1" applyAlignment="1">
      <alignment horizontal="left" vertical="top" wrapText="1"/>
    </xf>
    <xf numFmtId="0" fontId="10" fillId="0" borderId="10" xfId="1" applyFont="1" applyBorder="1" applyAlignment="1">
      <alignment horizontal="center" vertical="center" wrapText="1"/>
    </xf>
    <xf numFmtId="0" fontId="42" fillId="0" borderId="11" xfId="0" applyFont="1" applyBorder="1" applyAlignment="1">
      <alignment horizontal="center" vertical="center" wrapText="1"/>
    </xf>
    <xf numFmtId="9" fontId="10" fillId="0" borderId="10" xfId="1" applyNumberFormat="1" applyFont="1" applyBorder="1" applyAlignment="1">
      <alignment horizontal="center" vertical="center" wrapText="1"/>
    </xf>
    <xf numFmtId="0" fontId="10" fillId="0" borderId="11" xfId="1" applyFont="1" applyBorder="1" applyAlignment="1">
      <alignment horizontal="center" vertical="center"/>
    </xf>
    <xf numFmtId="0" fontId="10" fillId="0" borderId="10" xfId="1" applyFont="1"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14" fillId="0" borderId="1" xfId="1" applyFont="1" applyBorder="1" applyAlignment="1">
      <alignment shrinkToFit="1"/>
    </xf>
    <xf numFmtId="0" fontId="0" fillId="0" borderId="1" xfId="0" applyBorder="1" applyAlignment="1">
      <alignment shrinkToFit="1"/>
    </xf>
    <xf numFmtId="0" fontId="13" fillId="0" borderId="2" xfId="1" applyFont="1" applyBorder="1" applyAlignment="1">
      <alignment vertical="center" wrapText="1"/>
    </xf>
    <xf numFmtId="0" fontId="0" fillId="0" borderId="2" xfId="1" applyFont="1" applyBorder="1">
      <alignment vertical="center"/>
    </xf>
    <xf numFmtId="0" fontId="4" fillId="0" borderId="0" xfId="1" applyAlignment="1">
      <alignment vertical="top"/>
    </xf>
    <xf numFmtId="0" fontId="10" fillId="0" borderId="8" xfId="1" applyFont="1" applyBorder="1" applyAlignment="1">
      <alignment horizontal="center" vertical="center"/>
    </xf>
    <xf numFmtId="0" fontId="10" fillId="0" borderId="15" xfId="1" applyFont="1" applyBorder="1" applyAlignment="1">
      <alignment horizontal="center" vertical="center"/>
    </xf>
    <xf numFmtId="0" fontId="10" fillId="0" borderId="20"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51" fillId="0" borderId="0" xfId="1" applyFont="1" applyAlignment="1">
      <alignment horizontal="center" vertical="center"/>
    </xf>
    <xf numFmtId="0" fontId="48" fillId="0" borderId="0" xfId="1" applyFont="1" applyAlignment="1">
      <alignment horizontal="left" vertical="center" shrinkToFit="1"/>
    </xf>
    <xf numFmtId="0" fontId="48" fillId="0" borderId="10" xfId="1" applyFont="1" applyBorder="1" applyAlignment="1">
      <alignment horizontal="center" vertical="center"/>
    </xf>
    <xf numFmtId="0" fontId="48" fillId="0" borderId="11" xfId="1" applyFont="1" applyBorder="1" applyAlignment="1">
      <alignment horizontal="center" vertical="center"/>
    </xf>
    <xf numFmtId="0" fontId="48" fillId="0" borderId="10" xfId="1" applyFont="1" applyBorder="1" applyAlignment="1">
      <alignment horizontal="left" vertical="center"/>
    </xf>
    <xf numFmtId="0" fontId="48" fillId="0" borderId="8" xfId="1" applyFont="1" applyBorder="1" applyAlignment="1">
      <alignment horizontal="left" vertical="center"/>
    </xf>
    <xf numFmtId="0" fontId="48" fillId="0" borderId="11" xfId="1" applyFont="1" applyBorder="1" applyAlignment="1">
      <alignment horizontal="left" vertical="center"/>
    </xf>
    <xf numFmtId="0" fontId="48" fillId="0" borderId="10" xfId="1" applyFont="1" applyBorder="1" applyAlignment="1">
      <alignment vertical="top" wrapText="1"/>
    </xf>
    <xf numFmtId="0" fontId="48" fillId="0" borderId="8" xfId="1" applyFont="1" applyBorder="1" applyAlignment="1">
      <alignment vertical="top" wrapText="1"/>
    </xf>
    <xf numFmtId="0" fontId="48" fillId="0" borderId="11" xfId="1" applyFont="1" applyBorder="1" applyAlignment="1">
      <alignment vertical="top" wrapText="1"/>
    </xf>
    <xf numFmtId="0" fontId="48" fillId="0" borderId="0" xfId="1" applyFont="1" applyAlignment="1">
      <alignment horizontal="left" vertical="center"/>
    </xf>
    <xf numFmtId="0" fontId="48" fillId="0" borderId="0" xfId="1" applyFont="1" applyAlignment="1">
      <alignment horizontal="left" vertical="center" wrapText="1"/>
    </xf>
    <xf numFmtId="0" fontId="48" fillId="0" borderId="7" xfId="1" applyFont="1" applyBorder="1" applyAlignment="1">
      <alignment horizontal="center" vertical="center" shrinkToFit="1"/>
    </xf>
    <xf numFmtId="0" fontId="48" fillId="0" borderId="7" xfId="1" applyFont="1" applyBorder="1">
      <alignment vertical="center"/>
    </xf>
    <xf numFmtId="0" fontId="18" fillId="0" borderId="7" xfId="8" applyFont="1" applyBorder="1">
      <alignment vertical="center"/>
    </xf>
    <xf numFmtId="0" fontId="0" fillId="0" borderId="7" xfId="0" applyBorder="1" applyAlignment="1">
      <alignment vertical="center"/>
    </xf>
    <xf numFmtId="0" fontId="18" fillId="4" borderId="27" xfId="8" applyFont="1" applyFill="1" applyBorder="1" applyAlignment="1">
      <alignment horizontal="center" vertical="center"/>
    </xf>
    <xf numFmtId="0" fontId="2" fillId="0" borderId="28" xfId="8" applyBorder="1" applyAlignment="1">
      <alignment horizontal="center" vertical="center"/>
    </xf>
    <xf numFmtId="0" fontId="18" fillId="4" borderId="12" xfId="8" applyFont="1" applyFill="1" applyBorder="1" applyAlignment="1">
      <alignment horizontal="center" vertical="center"/>
    </xf>
    <xf numFmtId="0" fontId="2" fillId="0" borderId="6" xfId="8" applyBorder="1" applyAlignment="1">
      <alignment horizontal="center" vertical="center"/>
    </xf>
    <xf numFmtId="0" fontId="18" fillId="4" borderId="8" xfId="8" applyFont="1" applyFill="1" applyBorder="1" applyAlignment="1">
      <alignment horizontal="center" vertical="center"/>
    </xf>
    <xf numFmtId="0" fontId="20" fillId="4" borderId="27" xfId="8" applyFont="1" applyFill="1" applyBorder="1" applyAlignment="1">
      <alignment horizontal="center" vertical="center" wrapText="1"/>
    </xf>
    <xf numFmtId="0" fontId="20" fillId="4" borderId="28" xfId="8" applyFont="1" applyFill="1" applyBorder="1" applyAlignment="1">
      <alignment horizontal="center" vertical="center"/>
    </xf>
    <xf numFmtId="0" fontId="18" fillId="4" borderId="10" xfId="8" applyFont="1" applyFill="1" applyBorder="1" applyAlignment="1">
      <alignment horizontal="left" vertical="center"/>
    </xf>
    <xf numFmtId="0" fontId="18" fillId="4" borderId="11" xfId="8" applyFont="1" applyFill="1" applyBorder="1" applyAlignment="1">
      <alignment horizontal="left" vertical="center"/>
    </xf>
    <xf numFmtId="0" fontId="18" fillId="0" borderId="10" xfId="8" applyFont="1" applyBorder="1" applyAlignment="1">
      <alignment horizontal="center" vertical="center"/>
    </xf>
    <xf numFmtId="0" fontId="18" fillId="0" borderId="11" xfId="8" applyFont="1" applyBorder="1" applyAlignment="1">
      <alignment horizontal="center" vertical="center"/>
    </xf>
  </cellXfs>
  <cellStyles count="13">
    <cellStyle name="桁区切り" xfId="4" builtinId="6"/>
    <cellStyle name="標準" xfId="0" builtinId="0"/>
    <cellStyle name="標準 2" xfId="1" xr:uid="{00000000-0005-0000-0000-000002000000}"/>
    <cellStyle name="標準 2 2" xfId="6" xr:uid="{00000000-0005-0000-0000-000003000000}"/>
    <cellStyle name="標準 2 2 2" xfId="10" xr:uid="{0E730B7F-5919-487A-8F6A-D185D29F0752}"/>
    <cellStyle name="標準 3" xfId="2" xr:uid="{00000000-0005-0000-0000-000004000000}"/>
    <cellStyle name="標準 4" xfId="3" xr:uid="{00000000-0005-0000-0000-000005000000}"/>
    <cellStyle name="標準 5" xfId="5" xr:uid="{00000000-0005-0000-0000-000006000000}"/>
    <cellStyle name="標準 6" xfId="8" xr:uid="{8D203EB0-CDE8-4CE3-AEB8-48953BF55AE0}"/>
    <cellStyle name="標準 7" xfId="9" xr:uid="{CF344E46-EAC1-48A6-A5CA-BEF0864FC56B}"/>
    <cellStyle name="標準 8" xfId="11" xr:uid="{6ECEA6A1-6996-49E2-918D-8C86D000D2BF}"/>
    <cellStyle name="標準_◎【稲丸中】平成20年度大学病院概況（基本データ編）調査表（案）" xfId="12" xr:uid="{D83BA732-69BA-4494-9B13-09B96BDC5821}"/>
    <cellStyle name="標準_経費" xfId="7" xr:uid="{00000000-0005-0000-0000-000007000000}"/>
  </cellStyles>
  <dxfs count="1">
    <dxf>
      <fill>
        <patternFill>
          <bgColor rgb="FFFFFF0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245311</xdr:colOff>
      <xdr:row>1</xdr:row>
      <xdr:rowOff>244533</xdr:rowOff>
    </xdr:from>
    <xdr:to>
      <xdr:col>14</xdr:col>
      <xdr:colOff>125171</xdr:colOff>
      <xdr:row>28</xdr:row>
      <xdr:rowOff>33618</xdr:rowOff>
    </xdr:to>
    <xdr:sp macro="" textlink="">
      <xdr:nvSpPr>
        <xdr:cNvPr id="2" name="テキスト ボックス 1">
          <a:extLst>
            <a:ext uri="{FF2B5EF4-FFF2-40B4-BE49-F238E27FC236}">
              <a16:creationId xmlns:a16="http://schemas.microsoft.com/office/drawing/2014/main" id="{F209286B-74F5-4FF5-B94A-F06E62E74F30}"/>
            </a:ext>
          </a:extLst>
        </xdr:cNvPr>
        <xdr:cNvSpPr txBox="1"/>
      </xdr:nvSpPr>
      <xdr:spPr>
        <a:xfrm>
          <a:off x="6520605" y="457445"/>
          <a:ext cx="3992419" cy="458520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solidFill>
                <a:srgbClr val="FF0000"/>
              </a:solidFill>
            </a:rPr>
            <a:t>６・計画に照らして申請予定経費が妥当かつ効果的であるかを踏まえつつ記入してください</a:t>
          </a:r>
          <a:endParaRPr kumimoji="1" lang="en-US" altLang="ja-JP" sz="1400">
            <a:solidFill>
              <a:srgbClr val="FF0000"/>
            </a:solidFill>
          </a:endParaRPr>
        </a:p>
        <a:p>
          <a:r>
            <a:rPr kumimoji="1" lang="ja-JP" altLang="en-US" sz="1400">
              <a:solidFill>
                <a:srgbClr val="FF0000"/>
              </a:solidFill>
            </a:rPr>
            <a:t>・補助期間内を通して取組の水準や規模を維持しつつ、事業計画を遂行できるかを踏まえて作成してください。</a:t>
          </a:r>
        </a:p>
        <a:p>
          <a:r>
            <a:rPr kumimoji="1" lang="ja-JP" altLang="en-US" sz="1400">
              <a:solidFill>
                <a:srgbClr val="FF0000"/>
              </a:solidFill>
            </a:rPr>
            <a:t>・「計画との関係等」には、</a:t>
          </a:r>
          <a:r>
            <a:rPr kumimoji="1" lang="ja-JP" altLang="en-US" sz="1400" b="0">
              <a:solidFill>
                <a:srgbClr val="FF0000"/>
              </a:solidFill>
            </a:rPr>
            <a:t>当該経費が</a:t>
          </a:r>
          <a:r>
            <a:rPr kumimoji="1" lang="en-US" altLang="ja-JP" sz="1400" b="0">
              <a:solidFill>
                <a:srgbClr val="FF0000"/>
              </a:solidFill>
            </a:rPr>
            <a:t>【</a:t>
          </a:r>
          <a:r>
            <a:rPr kumimoji="1" lang="ja-JP" altLang="en-US" sz="1400" b="0">
              <a:solidFill>
                <a:srgbClr val="FF0000"/>
              </a:solidFill>
            </a:rPr>
            <a:t>様式１</a:t>
          </a:r>
          <a:r>
            <a:rPr kumimoji="1" lang="en-US" altLang="ja-JP" sz="1400" b="0">
              <a:solidFill>
                <a:srgbClr val="FF0000"/>
              </a:solidFill>
            </a:rPr>
            <a:t>】</a:t>
          </a:r>
          <a:r>
            <a:rPr kumimoji="1" lang="ja-JP" altLang="en-US" sz="1400" b="0">
              <a:solidFill>
                <a:srgbClr val="FF0000"/>
              </a:solidFill>
            </a:rPr>
            <a:t>の６．年度別の計画のいずれに資する経費であるか及び必要に応じて簡潔に補足説明を記入してください（全てに関わる場合は</a:t>
          </a:r>
          <a:r>
            <a:rPr kumimoji="1" lang="en-US" altLang="ja-JP" sz="1400" b="0">
              <a:solidFill>
                <a:srgbClr val="FF0000"/>
              </a:solidFill>
            </a:rPr>
            <a:t>【</a:t>
          </a:r>
          <a:r>
            <a:rPr kumimoji="1" lang="ja-JP" altLang="en-US" sz="1400" b="0">
              <a:solidFill>
                <a:srgbClr val="FF0000"/>
              </a:solidFill>
            </a:rPr>
            <a:t>①～⑨</a:t>
          </a:r>
          <a:r>
            <a:rPr kumimoji="1" lang="en-US" altLang="ja-JP" sz="1400" b="0">
              <a:solidFill>
                <a:srgbClr val="FF0000"/>
              </a:solidFill>
            </a:rPr>
            <a:t>】</a:t>
          </a:r>
          <a:r>
            <a:rPr kumimoji="1" lang="ja-JP" altLang="en-US" sz="1400" b="0">
              <a:solidFill>
                <a:srgbClr val="FF0000"/>
              </a:solidFill>
            </a:rPr>
            <a:t>のように記載願います）</a:t>
          </a:r>
        </a:p>
        <a:p>
          <a:r>
            <a:rPr kumimoji="1" lang="ja-JP" altLang="en-US" sz="1400" b="0">
              <a:solidFill>
                <a:srgbClr val="FF0000"/>
              </a:solidFill>
            </a:rPr>
            <a:t>・金額は</a:t>
          </a:r>
          <a:r>
            <a:rPr kumimoji="1" lang="en-US" altLang="ja-JP" sz="1400" b="0">
              <a:solidFill>
                <a:srgbClr val="FF0000"/>
              </a:solidFill>
            </a:rPr>
            <a:t>【</a:t>
          </a:r>
          <a:r>
            <a:rPr kumimoji="1" lang="ja-JP" altLang="en-US" sz="1400" b="0">
              <a:solidFill>
                <a:srgbClr val="FF0000"/>
              </a:solidFill>
            </a:rPr>
            <a:t>様式１</a:t>
          </a:r>
          <a:r>
            <a:rPr kumimoji="1" lang="en-US" altLang="ja-JP" sz="1400" b="0">
              <a:solidFill>
                <a:srgbClr val="FF0000"/>
              </a:solidFill>
            </a:rPr>
            <a:t>】</a:t>
          </a:r>
          <a:r>
            <a:rPr kumimoji="1" lang="ja-JP" altLang="en-US" sz="1400" b="0">
              <a:solidFill>
                <a:srgbClr val="FF0000"/>
              </a:solidFill>
            </a:rPr>
            <a:t>の７．補助金申請予定額等と一致させてください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a:p>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287444</xdr:colOff>
      <xdr:row>2</xdr:row>
      <xdr:rowOff>54366</xdr:rowOff>
    </xdr:from>
    <xdr:to>
      <xdr:col>14</xdr:col>
      <xdr:colOff>403412</xdr:colOff>
      <xdr:row>21</xdr:row>
      <xdr:rowOff>13111</xdr:rowOff>
    </xdr:to>
    <xdr:sp macro="" textlink="">
      <xdr:nvSpPr>
        <xdr:cNvPr id="2" name="テキスト ボックス 1">
          <a:extLst>
            <a:ext uri="{FF2B5EF4-FFF2-40B4-BE49-F238E27FC236}">
              <a16:creationId xmlns:a16="http://schemas.microsoft.com/office/drawing/2014/main" id="{EA3B0BB4-A55E-4E86-A123-DBF888E51AAF}"/>
            </a:ext>
          </a:extLst>
        </xdr:cNvPr>
        <xdr:cNvSpPr txBox="1"/>
      </xdr:nvSpPr>
      <xdr:spPr>
        <a:xfrm>
          <a:off x="6562738" y="558631"/>
          <a:ext cx="4228527" cy="364548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solidFill>
                <a:srgbClr val="FF0000"/>
              </a:solidFill>
            </a:rPr>
            <a:t>・代表校及び連携校となる大学ごとに作成してください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シート名の頭に</a:t>
          </a:r>
          <a:r>
            <a:rPr kumimoji="1" lang="en-US" altLang="ja-JP" sz="1400">
              <a:solidFill>
                <a:srgbClr val="FF0000"/>
              </a:solidFill>
            </a:rPr>
            <a:t>【</a:t>
          </a:r>
          <a:r>
            <a:rPr kumimoji="1" lang="ja-JP" altLang="en-US" sz="1400">
              <a:solidFill>
                <a:srgbClr val="FF0000"/>
              </a:solidFill>
            </a:rPr>
            <a:t>○○大学</a:t>
          </a:r>
          <a:r>
            <a:rPr kumimoji="1" lang="en-US" altLang="ja-JP" sz="1400">
              <a:solidFill>
                <a:srgbClr val="FF0000"/>
              </a:solidFill>
            </a:rPr>
            <a:t>】</a:t>
          </a:r>
          <a:r>
            <a:rPr kumimoji="1" lang="ja-JP" altLang="en-US" sz="1400">
              <a:solidFill>
                <a:srgbClr val="FF0000"/>
              </a:solidFill>
            </a:rPr>
            <a:t>と追記。シートが不足する場合は追加</a:t>
          </a:r>
          <a:endParaRPr kumimoji="1" lang="en-US" altLang="ja-JP" sz="1400">
            <a:solidFill>
              <a:srgbClr val="FF0000"/>
            </a:solidFill>
          </a:endParaRPr>
        </a:p>
        <a:p>
          <a:r>
            <a:rPr kumimoji="1" lang="ja-JP" altLang="en-US" sz="1400">
              <a:solidFill>
                <a:srgbClr val="FF0000"/>
              </a:solidFill>
            </a:rPr>
            <a:t>・「計画との関係等」には、当該経費が</a:t>
          </a:r>
          <a:r>
            <a:rPr kumimoji="1" lang="en-US" altLang="ja-JP" sz="1400">
              <a:solidFill>
                <a:srgbClr val="FF0000"/>
              </a:solidFill>
            </a:rPr>
            <a:t>【</a:t>
          </a:r>
          <a:r>
            <a:rPr kumimoji="1" lang="ja-JP" altLang="en-US" sz="1400">
              <a:solidFill>
                <a:srgbClr val="FF0000"/>
              </a:solidFill>
            </a:rPr>
            <a:t>様式１</a:t>
          </a:r>
          <a:r>
            <a:rPr kumimoji="1" lang="en-US" altLang="ja-JP" sz="1400">
              <a:solidFill>
                <a:srgbClr val="FF0000"/>
              </a:solidFill>
            </a:rPr>
            <a:t>】</a:t>
          </a:r>
          <a:r>
            <a:rPr kumimoji="1" lang="ja-JP" altLang="en-US" sz="1400">
              <a:solidFill>
                <a:srgbClr val="FF0000"/>
              </a:solidFill>
            </a:rPr>
            <a:t>の６．年度別の計画のいずれに資する経費であるか及び必要に応じて簡潔に補足説明を記入してください（全てに関わる場合は</a:t>
          </a:r>
          <a:r>
            <a:rPr kumimoji="1" lang="en-US" altLang="ja-JP" sz="1400">
              <a:solidFill>
                <a:srgbClr val="FF0000"/>
              </a:solidFill>
            </a:rPr>
            <a:t>【①</a:t>
          </a:r>
          <a:r>
            <a:rPr kumimoji="1" lang="ja-JP" altLang="en-US" sz="1400">
              <a:solidFill>
                <a:srgbClr val="FF0000"/>
              </a:solidFill>
            </a:rPr>
            <a:t>～⑨</a:t>
          </a:r>
          <a:r>
            <a:rPr kumimoji="1" lang="en-US" altLang="ja-JP" sz="1400">
              <a:solidFill>
                <a:srgbClr val="FF0000"/>
              </a:solidFill>
            </a:rPr>
            <a:t>】</a:t>
          </a:r>
          <a:r>
            <a:rPr kumimoji="1" lang="ja-JP" altLang="en-US" sz="1400">
              <a:solidFill>
                <a:srgbClr val="FF0000"/>
              </a:solidFill>
            </a:rPr>
            <a:t>のように記載願います）</a:t>
          </a:r>
        </a:p>
        <a:p>
          <a:r>
            <a:rPr kumimoji="1" lang="ja-JP" altLang="en-US" sz="1400" b="0">
              <a:solidFill>
                <a:srgbClr val="FF0000"/>
              </a:solidFill>
            </a:rPr>
            <a:t>・様式２－２の各大学の金額の合計は、</a:t>
          </a:r>
          <a:r>
            <a:rPr kumimoji="1" lang="en-US" altLang="ja-JP" sz="1400" b="0">
              <a:solidFill>
                <a:srgbClr val="FF0000"/>
              </a:solidFill>
            </a:rPr>
            <a:t>【</a:t>
          </a:r>
          <a:r>
            <a:rPr kumimoji="1" lang="ja-JP" altLang="en-US" sz="1400" b="0">
              <a:solidFill>
                <a:srgbClr val="FF0000"/>
              </a:solidFill>
            </a:rPr>
            <a:t>様式１</a:t>
          </a:r>
          <a:r>
            <a:rPr kumimoji="1" lang="en-US" altLang="ja-JP" sz="1400" b="0">
              <a:solidFill>
                <a:srgbClr val="FF0000"/>
              </a:solidFill>
            </a:rPr>
            <a:t>】</a:t>
          </a:r>
          <a:r>
            <a:rPr kumimoji="1" lang="ja-JP" altLang="en-US" sz="1400" b="0">
              <a:solidFill>
                <a:srgbClr val="FF0000"/>
              </a:solidFill>
            </a:rPr>
            <a:t>の７．補助金申請予定額等と一致させてください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123265</xdr:colOff>
      <xdr:row>6</xdr:row>
      <xdr:rowOff>67234</xdr:rowOff>
    </xdr:from>
    <xdr:to>
      <xdr:col>14</xdr:col>
      <xdr:colOff>239233</xdr:colOff>
      <xdr:row>29</xdr:row>
      <xdr:rowOff>104420</xdr:rowOff>
    </xdr:to>
    <xdr:sp macro="" textlink="">
      <xdr:nvSpPr>
        <xdr:cNvPr id="2" name="テキスト ボックス 1">
          <a:extLst>
            <a:ext uri="{FF2B5EF4-FFF2-40B4-BE49-F238E27FC236}">
              <a16:creationId xmlns:a16="http://schemas.microsoft.com/office/drawing/2014/main" id="{BBEE4294-7FF7-4201-80A4-C1A0FA17DFD1}"/>
            </a:ext>
          </a:extLst>
        </xdr:cNvPr>
        <xdr:cNvSpPr txBox="1"/>
      </xdr:nvSpPr>
      <xdr:spPr>
        <a:xfrm>
          <a:off x="6398559" y="1904999"/>
          <a:ext cx="4228527" cy="364548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solidFill>
                <a:srgbClr val="FF0000"/>
              </a:solidFill>
            </a:rPr>
            <a:t>・代表校及び連携校となる大学ごとに作成してください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シート名の頭に</a:t>
          </a:r>
          <a:r>
            <a:rPr kumimoji="1" lang="en-US" altLang="ja-JP" sz="1400">
              <a:solidFill>
                <a:srgbClr val="FF0000"/>
              </a:solidFill>
            </a:rPr>
            <a:t>【</a:t>
          </a:r>
          <a:r>
            <a:rPr kumimoji="1" lang="ja-JP" altLang="en-US" sz="1400">
              <a:solidFill>
                <a:srgbClr val="FF0000"/>
              </a:solidFill>
            </a:rPr>
            <a:t>○○大学</a:t>
          </a:r>
          <a:r>
            <a:rPr kumimoji="1" lang="en-US" altLang="ja-JP" sz="1400">
              <a:solidFill>
                <a:srgbClr val="FF0000"/>
              </a:solidFill>
            </a:rPr>
            <a:t>】</a:t>
          </a:r>
          <a:r>
            <a:rPr kumimoji="1" lang="ja-JP" altLang="en-US" sz="1400">
              <a:solidFill>
                <a:srgbClr val="FF0000"/>
              </a:solidFill>
            </a:rPr>
            <a:t>と追記。シートが不足する場合は追加</a:t>
          </a:r>
          <a:endParaRPr kumimoji="1" lang="en-US" altLang="ja-JP" sz="1400">
            <a:solidFill>
              <a:srgbClr val="FF0000"/>
            </a:solidFill>
          </a:endParaRPr>
        </a:p>
        <a:p>
          <a:r>
            <a:rPr kumimoji="1" lang="ja-JP" altLang="en-US" sz="1400">
              <a:solidFill>
                <a:srgbClr val="FF0000"/>
              </a:solidFill>
            </a:rPr>
            <a:t>・「計画との関係等」には、当該経費が</a:t>
          </a:r>
          <a:r>
            <a:rPr kumimoji="1" lang="en-US" altLang="ja-JP" sz="1400">
              <a:solidFill>
                <a:srgbClr val="FF0000"/>
              </a:solidFill>
            </a:rPr>
            <a:t>【</a:t>
          </a:r>
          <a:r>
            <a:rPr kumimoji="1" lang="ja-JP" altLang="en-US" sz="1400">
              <a:solidFill>
                <a:srgbClr val="FF0000"/>
              </a:solidFill>
            </a:rPr>
            <a:t>様式１</a:t>
          </a:r>
          <a:r>
            <a:rPr kumimoji="1" lang="en-US" altLang="ja-JP" sz="1400">
              <a:solidFill>
                <a:srgbClr val="FF0000"/>
              </a:solidFill>
            </a:rPr>
            <a:t>】</a:t>
          </a:r>
          <a:r>
            <a:rPr kumimoji="1" lang="ja-JP" altLang="en-US" sz="1400">
              <a:solidFill>
                <a:srgbClr val="FF0000"/>
              </a:solidFill>
            </a:rPr>
            <a:t>の６．年度別の計画のいずれに資する経費であるか及び必要に応じて簡潔に補足説明を記入してください（全てに関わる場合は</a:t>
          </a:r>
          <a:r>
            <a:rPr kumimoji="1" lang="en-US" altLang="ja-JP" sz="1400">
              <a:solidFill>
                <a:srgbClr val="FF0000"/>
              </a:solidFill>
            </a:rPr>
            <a:t>【①</a:t>
          </a:r>
          <a:r>
            <a:rPr kumimoji="1" lang="ja-JP" altLang="en-US" sz="1400">
              <a:solidFill>
                <a:srgbClr val="FF0000"/>
              </a:solidFill>
            </a:rPr>
            <a:t>～⑨</a:t>
          </a:r>
          <a:r>
            <a:rPr kumimoji="1" lang="en-US" altLang="ja-JP" sz="1400">
              <a:solidFill>
                <a:srgbClr val="FF0000"/>
              </a:solidFill>
            </a:rPr>
            <a:t>】</a:t>
          </a:r>
          <a:r>
            <a:rPr kumimoji="1" lang="ja-JP" altLang="en-US" sz="1400">
              <a:solidFill>
                <a:srgbClr val="FF0000"/>
              </a:solidFill>
            </a:rPr>
            <a:t>のように記載願います）</a:t>
          </a:r>
        </a:p>
        <a:p>
          <a:r>
            <a:rPr kumimoji="1" lang="ja-JP" altLang="en-US" sz="1400" b="0">
              <a:solidFill>
                <a:srgbClr val="FF0000"/>
              </a:solidFill>
            </a:rPr>
            <a:t>・様式２－２の各大学の金額の合計は、</a:t>
          </a:r>
          <a:r>
            <a:rPr kumimoji="1" lang="en-US" altLang="ja-JP" sz="1400" b="0">
              <a:solidFill>
                <a:srgbClr val="FF0000"/>
              </a:solidFill>
            </a:rPr>
            <a:t>【</a:t>
          </a:r>
          <a:r>
            <a:rPr kumimoji="1" lang="ja-JP" altLang="en-US" sz="1400" b="0">
              <a:solidFill>
                <a:srgbClr val="FF0000"/>
              </a:solidFill>
            </a:rPr>
            <a:t>様式１</a:t>
          </a:r>
          <a:r>
            <a:rPr kumimoji="1" lang="en-US" altLang="ja-JP" sz="1400" b="0">
              <a:solidFill>
                <a:srgbClr val="FF0000"/>
              </a:solidFill>
            </a:rPr>
            <a:t>】</a:t>
          </a:r>
          <a:r>
            <a:rPr kumimoji="1" lang="ja-JP" altLang="en-US" sz="1400" b="0">
              <a:solidFill>
                <a:srgbClr val="FF0000"/>
              </a:solidFill>
            </a:rPr>
            <a:t>の７．補助金申請予定額等と一致させてください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2785656</xdr:colOff>
      <xdr:row>0</xdr:row>
      <xdr:rowOff>164374</xdr:rowOff>
    </xdr:from>
    <xdr:to>
      <xdr:col>3</xdr:col>
      <xdr:colOff>3865656</xdr:colOff>
      <xdr:row>2</xdr:row>
      <xdr:rowOff>109129</xdr:rowOff>
    </xdr:to>
    <xdr:sp macro="" textlink="">
      <xdr:nvSpPr>
        <xdr:cNvPr id="2" name="テキスト ボックス 1">
          <a:extLst>
            <a:ext uri="{FF2B5EF4-FFF2-40B4-BE49-F238E27FC236}">
              <a16:creationId xmlns:a16="http://schemas.microsoft.com/office/drawing/2014/main" id="{E5C0943F-CB26-4C23-9C50-A159A3978486}"/>
            </a:ext>
          </a:extLst>
        </xdr:cNvPr>
        <xdr:cNvSpPr txBox="1"/>
      </xdr:nvSpPr>
      <xdr:spPr>
        <a:xfrm>
          <a:off x="8160477" y="164374"/>
          <a:ext cx="1080000" cy="2849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様式３</a:t>
          </a:r>
          <a:endParaRPr kumimoji="1" lang="en-US" altLang="ja-JP" sz="1400"/>
        </a:p>
        <a:p>
          <a:pPr algn="ctr"/>
          <a:endParaRPr kumimoji="1" lang="ja-JP" alt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304799</xdr:colOff>
      <xdr:row>0</xdr:row>
      <xdr:rowOff>203199</xdr:rowOff>
    </xdr:from>
    <xdr:to>
      <xdr:col>9</xdr:col>
      <xdr:colOff>647174</xdr:colOff>
      <xdr:row>1</xdr:row>
      <xdr:rowOff>134574</xdr:rowOff>
    </xdr:to>
    <xdr:sp macro="" textlink="">
      <xdr:nvSpPr>
        <xdr:cNvPr id="2" name="テキスト ボックス 1">
          <a:extLst>
            <a:ext uri="{FF2B5EF4-FFF2-40B4-BE49-F238E27FC236}">
              <a16:creationId xmlns:a16="http://schemas.microsoft.com/office/drawing/2014/main" id="{92B63845-CC1A-4A79-807B-D8E4DD096D85}"/>
            </a:ext>
          </a:extLst>
        </xdr:cNvPr>
        <xdr:cNvSpPr txBox="1"/>
      </xdr:nvSpPr>
      <xdr:spPr>
        <a:xfrm>
          <a:off x="8464549" y="203199"/>
          <a:ext cx="1152000" cy="36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様式４</a:t>
          </a:r>
          <a:endParaRPr kumimoji="1" lang="en-US" altLang="ja-JP" sz="1400"/>
        </a:p>
        <a:p>
          <a:endParaRPr kumimoji="1" lang="ja-JP" altLang="en-US" sz="1400"/>
        </a:p>
      </xdr:txBody>
    </xdr:sp>
    <xdr:clientData/>
  </xdr:twoCellAnchor>
  <xdr:twoCellAnchor>
    <xdr:from>
      <xdr:col>11</xdr:col>
      <xdr:colOff>317500</xdr:colOff>
      <xdr:row>4</xdr:row>
      <xdr:rowOff>12700</xdr:rowOff>
    </xdr:from>
    <xdr:to>
      <xdr:col>20</xdr:col>
      <xdr:colOff>342900</xdr:colOff>
      <xdr:row>6</xdr:row>
      <xdr:rowOff>82251</xdr:rowOff>
    </xdr:to>
    <xdr:sp macro="" textlink="">
      <xdr:nvSpPr>
        <xdr:cNvPr id="3" name="テキスト ボックス 2">
          <a:extLst>
            <a:ext uri="{FF2B5EF4-FFF2-40B4-BE49-F238E27FC236}">
              <a16:creationId xmlns:a16="http://schemas.microsoft.com/office/drawing/2014/main" id="{CF95232E-FA58-4F56-82B7-2A347E1DD3FD}"/>
            </a:ext>
          </a:extLst>
        </xdr:cNvPr>
        <xdr:cNvSpPr txBox="1"/>
      </xdr:nvSpPr>
      <xdr:spPr>
        <a:xfrm>
          <a:off x="9385300" y="1206500"/>
          <a:ext cx="5626100" cy="10982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0">
              <a:solidFill>
                <a:srgbClr val="FF0000"/>
              </a:solidFill>
            </a:rPr>
            <a:t>・代表校及び連携校の状況を、代表校がまとめて一つの様式にて作成してください。</a:t>
          </a:r>
          <a:endParaRPr kumimoji="1" lang="en-US" altLang="ja-JP" sz="1800" b="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5</xdr:row>
      <xdr:rowOff>0</xdr:rowOff>
    </xdr:from>
    <xdr:to>
      <xdr:col>17</xdr:col>
      <xdr:colOff>381448</xdr:colOff>
      <xdr:row>9</xdr:row>
      <xdr:rowOff>43927</xdr:rowOff>
    </xdr:to>
    <xdr:sp macro="" textlink="">
      <xdr:nvSpPr>
        <xdr:cNvPr id="2" name="テキスト ボックス 1">
          <a:extLst>
            <a:ext uri="{FF2B5EF4-FFF2-40B4-BE49-F238E27FC236}">
              <a16:creationId xmlns:a16="http://schemas.microsoft.com/office/drawing/2014/main" id="{298CD3E7-8F5B-4F99-9892-0C5088153E31}"/>
            </a:ext>
          </a:extLst>
        </xdr:cNvPr>
        <xdr:cNvSpPr txBox="1"/>
      </xdr:nvSpPr>
      <xdr:spPr>
        <a:xfrm>
          <a:off x="6339840" y="1363980"/>
          <a:ext cx="4084768" cy="8516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solidFill>
                <a:srgbClr val="FF0000"/>
              </a:solidFill>
            </a:rPr>
            <a:t>・代表校及び連携校ごとに作成してください。</a:t>
          </a:r>
          <a:endParaRPr kumimoji="1" lang="en-US" altLang="ja-JP" sz="1400" b="0">
            <a:solidFill>
              <a:srgbClr val="FF0000"/>
            </a:solidFill>
          </a:endParaRPr>
        </a:p>
        <a:p>
          <a:r>
            <a:rPr kumimoji="1" lang="ja-JP" altLang="en-US" sz="1400" b="0">
              <a:solidFill>
                <a:srgbClr val="FF0000"/>
              </a:solidFill>
            </a:rPr>
            <a:t>・シート名の頭に</a:t>
          </a:r>
          <a:r>
            <a:rPr kumimoji="1" lang="en-US" altLang="ja-JP" sz="1400" b="0">
              <a:solidFill>
                <a:srgbClr val="FF0000"/>
              </a:solidFill>
            </a:rPr>
            <a:t>【</a:t>
          </a:r>
          <a:r>
            <a:rPr kumimoji="1" lang="ja-JP" altLang="en-US" sz="1400" b="0">
              <a:solidFill>
                <a:srgbClr val="FF0000"/>
              </a:solidFill>
            </a:rPr>
            <a:t>○○大学</a:t>
          </a:r>
          <a:r>
            <a:rPr kumimoji="1" lang="en-US" altLang="ja-JP" sz="1400" b="0">
              <a:solidFill>
                <a:srgbClr val="FF0000"/>
              </a:solidFill>
            </a:rPr>
            <a:t>】</a:t>
          </a:r>
          <a:r>
            <a:rPr kumimoji="1" lang="ja-JP" altLang="en-US" sz="1400" b="0">
              <a:solidFill>
                <a:srgbClr val="FF0000"/>
              </a:solidFill>
            </a:rPr>
            <a:t>と追記ください。</a:t>
          </a:r>
          <a:endParaRPr kumimoji="1" lang="en-US" altLang="ja-JP" sz="1400" b="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5</xdr:row>
      <xdr:rowOff>0</xdr:rowOff>
    </xdr:from>
    <xdr:to>
      <xdr:col>17</xdr:col>
      <xdr:colOff>381448</xdr:colOff>
      <xdr:row>9</xdr:row>
      <xdr:rowOff>43927</xdr:rowOff>
    </xdr:to>
    <xdr:sp macro="" textlink="">
      <xdr:nvSpPr>
        <xdr:cNvPr id="2" name="テキスト ボックス 1">
          <a:extLst>
            <a:ext uri="{FF2B5EF4-FFF2-40B4-BE49-F238E27FC236}">
              <a16:creationId xmlns:a16="http://schemas.microsoft.com/office/drawing/2014/main" id="{CF9D6BB1-D664-49DE-95AB-B0AFC05FA9B4}"/>
            </a:ext>
          </a:extLst>
        </xdr:cNvPr>
        <xdr:cNvSpPr txBox="1"/>
      </xdr:nvSpPr>
      <xdr:spPr>
        <a:xfrm>
          <a:off x="6353175" y="1371600"/>
          <a:ext cx="4096198" cy="84593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solidFill>
                <a:srgbClr val="FF0000"/>
              </a:solidFill>
            </a:rPr>
            <a:t>・代表校及び連携校ごとに作成してください。</a:t>
          </a:r>
          <a:endParaRPr kumimoji="1" lang="en-US" altLang="ja-JP" sz="1400" b="0">
            <a:solidFill>
              <a:srgbClr val="FF0000"/>
            </a:solidFill>
          </a:endParaRPr>
        </a:p>
        <a:p>
          <a:r>
            <a:rPr kumimoji="1" lang="ja-JP" altLang="en-US" sz="1400" b="0">
              <a:solidFill>
                <a:srgbClr val="FF0000"/>
              </a:solidFill>
            </a:rPr>
            <a:t>・シート名の頭に</a:t>
          </a:r>
          <a:r>
            <a:rPr kumimoji="1" lang="en-US" altLang="ja-JP" sz="1400" b="0">
              <a:solidFill>
                <a:srgbClr val="FF0000"/>
              </a:solidFill>
            </a:rPr>
            <a:t>【</a:t>
          </a:r>
          <a:r>
            <a:rPr kumimoji="1" lang="ja-JP" altLang="en-US" sz="1400" b="0">
              <a:solidFill>
                <a:srgbClr val="FF0000"/>
              </a:solidFill>
            </a:rPr>
            <a:t>○○大学</a:t>
          </a:r>
          <a:r>
            <a:rPr kumimoji="1" lang="en-US" altLang="ja-JP" sz="1400" b="0">
              <a:solidFill>
                <a:srgbClr val="FF0000"/>
              </a:solidFill>
            </a:rPr>
            <a:t>】</a:t>
          </a:r>
          <a:r>
            <a:rPr kumimoji="1" lang="ja-JP" altLang="en-US" sz="1400" b="0">
              <a:solidFill>
                <a:srgbClr val="FF0000"/>
              </a:solidFill>
            </a:rPr>
            <a:t>と追記ください。</a:t>
          </a:r>
          <a:endParaRPr kumimoji="1" lang="en-US" altLang="ja-JP" sz="1400" b="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245857</xdr:colOff>
      <xdr:row>8</xdr:row>
      <xdr:rowOff>164615</xdr:rowOff>
    </xdr:from>
    <xdr:to>
      <xdr:col>16</xdr:col>
      <xdr:colOff>414617</xdr:colOff>
      <xdr:row>17</xdr:row>
      <xdr:rowOff>48634</xdr:rowOff>
    </xdr:to>
    <xdr:sp macro="" textlink="">
      <xdr:nvSpPr>
        <xdr:cNvPr id="2" name="テキスト ボックス 1">
          <a:extLst>
            <a:ext uri="{FF2B5EF4-FFF2-40B4-BE49-F238E27FC236}">
              <a16:creationId xmlns:a16="http://schemas.microsoft.com/office/drawing/2014/main" id="{86B47897-FEC7-45AE-A3B4-67A684C17DBB}"/>
            </a:ext>
          </a:extLst>
        </xdr:cNvPr>
        <xdr:cNvSpPr txBox="1"/>
      </xdr:nvSpPr>
      <xdr:spPr>
        <a:xfrm>
          <a:off x="9210563" y="1610174"/>
          <a:ext cx="3250378" cy="13968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solidFill>
                <a:srgbClr val="FF0000"/>
              </a:solidFill>
              <a:latin typeface="ＭＳ ゴシック" panose="020B0609070205080204" pitchFamily="49" charset="-128"/>
              <a:ea typeface="ＭＳ ゴシック" panose="020B0609070205080204" pitchFamily="49" charset="-128"/>
            </a:rPr>
            <a:t>・連携校がある場合は、シートを複製し、大学ごとに作成</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シート名の頭に</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○○大学</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と追記</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r>
            <a:rPr kumimoji="1" lang="ja-JP" altLang="en-US" sz="1400">
              <a:solidFill>
                <a:srgbClr val="FF0000"/>
              </a:solidFill>
              <a:latin typeface="ＭＳ ゴシック" panose="020B0609070205080204" pitchFamily="49" charset="-128"/>
              <a:ea typeface="ＭＳ ゴシック" panose="020B0609070205080204" pitchFamily="49" charset="-128"/>
            </a:rPr>
            <a:t>・不要な行は非表示としてください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245857</xdr:colOff>
      <xdr:row>8</xdr:row>
      <xdr:rowOff>164615</xdr:rowOff>
    </xdr:from>
    <xdr:to>
      <xdr:col>16</xdr:col>
      <xdr:colOff>414617</xdr:colOff>
      <xdr:row>17</xdr:row>
      <xdr:rowOff>48634</xdr:rowOff>
    </xdr:to>
    <xdr:sp macro="" textlink="">
      <xdr:nvSpPr>
        <xdr:cNvPr id="2" name="テキスト ボックス 1">
          <a:extLst>
            <a:ext uri="{FF2B5EF4-FFF2-40B4-BE49-F238E27FC236}">
              <a16:creationId xmlns:a16="http://schemas.microsoft.com/office/drawing/2014/main" id="{D240F9A6-34A7-415D-ACDF-DF4EFF42EBA3}"/>
            </a:ext>
          </a:extLst>
        </xdr:cNvPr>
        <xdr:cNvSpPr txBox="1"/>
      </xdr:nvSpPr>
      <xdr:spPr>
        <a:xfrm>
          <a:off x="9203167" y="1597175"/>
          <a:ext cx="3258670" cy="1425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solidFill>
                <a:srgbClr val="FF0000"/>
              </a:solidFill>
              <a:latin typeface="ＭＳ ゴシック" panose="020B0609070205080204" pitchFamily="49" charset="-128"/>
              <a:ea typeface="ＭＳ ゴシック" panose="020B0609070205080204" pitchFamily="49" charset="-128"/>
            </a:rPr>
            <a:t>・連携校がある場合は、シートを複製し、大学ごとに作成</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シート名の頭に</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○○大学</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と追記</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r>
            <a:rPr kumimoji="1" lang="ja-JP" altLang="en-US" sz="1400">
              <a:solidFill>
                <a:srgbClr val="FF0000"/>
              </a:solidFill>
              <a:latin typeface="ＭＳ ゴシック" panose="020B0609070205080204" pitchFamily="49" charset="-128"/>
              <a:ea typeface="ＭＳ ゴシック" panose="020B0609070205080204" pitchFamily="49" charset="-128"/>
            </a:rPr>
            <a:t>・不要な行は非表示としてください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ymeyfl41\tokyod\Documents%20and%20Settings\stakashi\&#12487;&#12473;&#12463;&#12488;&#12483;&#12503;\&#20316;&#26989;&#20381;&#38972;\&#20304;&#34276;\&#65288;&#12294;&#20999;&#65306;&#65301;&#65295;&#65304;&#65289;&#24179;&#25104;20&#24180;&#24230;&#22865;&#32004;&#12395;&#38306;&#12377;&#12427;&#32113;&#35336;&#12395;&#12388;&#12356;&#12390;&#21450;&#12403;&#38543;&#24847;&#22865;&#32004;&#35211;&#30452;&#12375;&#35336;&#30011;&#65288;&#25913;&#35330;&#65289;&#12398;&#24179;&#25104;20&#24180;&#24230;&#12501;&#12457;&#12525;&#12540;&#12450;&#12483;&#12503;\&#22865;&#32004;&#12395;&#38306;&#12377;&#12427;&#35519;&#26360;\&#25552;&#20986;\210521&#12304;&#25552;&#20986;&#65306;&#29992;&#24230;&#29677;&#12305;&#22823;&#33251;&#23448;&#25151;&#20250;&#35336;&#35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okymeyfl41\tokyod\DOCUME~1\oomi\LOCALS~1\Temp\notes896CC5\&#20250;&#35336;&#23455;&#22320;&#26908;&#26619;&#35519;&#26360;\H20&#20250;&#35336;&#26908;&#26619;&#38498;&#35519;&#26360;\H19&#24180;&#24230;&#65288;&#23554;&#38272;&#3288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競争・指名競争"/>
      <sheetName val="随意契約"/>
      <sheetName val="選択肢一覧"/>
      <sheetName val="削除しないでください"/>
      <sheetName val="費目表"/>
    </sheetNames>
    <sheetDataSet>
      <sheetData sheetId="0"/>
      <sheetData sheetId="1"/>
      <sheetData sheetId="2">
        <row r="2">
          <cell r="D2" t="str">
            <v>①一般競争入札</v>
          </cell>
        </row>
        <row r="3">
          <cell r="D3" t="str">
            <v>②一般競争入札（公募を実施した結果、複数者からの応募があり、一般競争に移行したもの）</v>
          </cell>
        </row>
        <row r="4">
          <cell r="D4" t="str">
            <v>③指名競争入札</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表"/>
      <sheetName val="選択肢一覧"/>
    </sheetNames>
    <sheetDataSet>
      <sheetData sheetId="0" refreshError="1"/>
      <sheetData sheetId="1">
        <row r="4">
          <cell r="L4" t="str">
            <v>①一般競争契約</v>
          </cell>
        </row>
        <row r="5">
          <cell r="L5" t="str">
            <v>②指名競争契約</v>
          </cell>
        </row>
        <row r="6">
          <cell r="L6" t="str">
            <v>③随意契約（企画競争有り）</v>
          </cell>
        </row>
        <row r="7">
          <cell r="L7" t="str">
            <v>④随意契約（企画競争無し）</v>
          </cell>
        </row>
        <row r="8">
          <cell r="L8"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5AA2E-ACE7-4020-A15A-F15E0B7BAD72}">
  <sheetPr>
    <tabColor rgb="FFFFFF00"/>
    <pageSetUpPr fitToPage="1"/>
  </sheetPr>
  <dimension ref="A1:V142"/>
  <sheetViews>
    <sheetView showGridLines="0" tabSelected="1" view="pageBreakPreview" zoomScaleNormal="100" zoomScaleSheetLayoutView="100" workbookViewId="0">
      <selection activeCell="A2" sqref="A2:K2"/>
    </sheetView>
  </sheetViews>
  <sheetFormatPr defaultColWidth="8.88671875" defaultRowHeight="13.2"/>
  <cols>
    <col min="1" max="1" width="2.109375" style="190" customWidth="1"/>
    <col min="2" max="2" width="5.21875" style="190" customWidth="1"/>
    <col min="3" max="3" width="5.33203125" style="190" customWidth="1"/>
    <col min="4" max="10" width="10.6640625" style="190" customWidth="1"/>
    <col min="11" max="11" width="12.33203125" style="190" customWidth="1"/>
    <col min="12" max="12" width="2.77734375" style="190" bestFit="1" customWidth="1"/>
    <col min="13" max="13" width="2.44140625" style="164" bestFit="1" customWidth="1"/>
    <col min="14" max="21" width="8.88671875" style="164"/>
    <col min="22" max="16384" width="8.88671875" style="190"/>
  </cols>
  <sheetData>
    <row r="1" spans="1:21" s="163" customFormat="1" ht="66" customHeight="1">
      <c r="K1" s="165"/>
      <c r="M1" s="164"/>
      <c r="N1" s="164"/>
      <c r="O1" s="164"/>
      <c r="P1" s="164"/>
      <c r="Q1" s="164"/>
      <c r="R1" s="164"/>
      <c r="S1" s="164"/>
      <c r="T1" s="164"/>
      <c r="U1" s="164"/>
    </row>
    <row r="2" spans="1:21" s="231" customFormat="1" ht="78" customHeight="1">
      <c r="A2" s="281" t="s">
        <v>252</v>
      </c>
      <c r="B2" s="282"/>
      <c r="C2" s="282"/>
      <c r="D2" s="282"/>
      <c r="E2" s="282"/>
      <c r="F2" s="282"/>
      <c r="G2" s="282"/>
      <c r="H2" s="282"/>
      <c r="I2" s="282"/>
      <c r="J2" s="282"/>
      <c r="K2" s="282"/>
    </row>
    <row r="3" spans="1:21" s="163" customFormat="1" ht="45" customHeight="1">
      <c r="K3" s="165"/>
      <c r="M3" s="164"/>
      <c r="N3" s="164"/>
      <c r="O3" s="164"/>
      <c r="P3" s="164"/>
      <c r="Q3" s="164"/>
      <c r="R3" s="164"/>
      <c r="S3" s="164"/>
      <c r="T3" s="164"/>
      <c r="U3" s="164"/>
    </row>
    <row r="4" spans="1:21" s="163" customFormat="1" ht="14.4">
      <c r="K4" s="207" t="s">
        <v>272</v>
      </c>
      <c r="M4" s="164"/>
      <c r="N4" s="164"/>
      <c r="O4" s="164"/>
      <c r="P4" s="164"/>
      <c r="Q4" s="164"/>
      <c r="R4" s="164"/>
      <c r="S4" s="164"/>
      <c r="T4" s="164"/>
      <c r="U4" s="164"/>
    </row>
    <row r="5" spans="1:21" s="163" customFormat="1" ht="48" customHeight="1">
      <c r="B5" s="286" t="s">
        <v>127</v>
      </c>
      <c r="C5" s="287"/>
      <c r="D5" s="288"/>
      <c r="E5" s="278" t="s">
        <v>172</v>
      </c>
      <c r="F5" s="279"/>
      <c r="G5" s="279"/>
      <c r="H5" s="279"/>
      <c r="I5" s="279"/>
      <c r="J5" s="279"/>
      <c r="K5" s="280"/>
      <c r="M5" s="164"/>
      <c r="N5" s="164"/>
      <c r="O5" s="164"/>
      <c r="P5" s="164"/>
      <c r="Q5" s="164"/>
      <c r="R5" s="164"/>
      <c r="S5" s="164"/>
      <c r="T5" s="164"/>
      <c r="U5" s="164"/>
    </row>
    <row r="6" spans="1:21" s="163" customFormat="1" ht="48" customHeight="1">
      <c r="B6" s="286" t="s">
        <v>126</v>
      </c>
      <c r="C6" s="287"/>
      <c r="D6" s="288"/>
      <c r="E6" s="278" t="s">
        <v>171</v>
      </c>
      <c r="F6" s="279"/>
      <c r="G6" s="279"/>
      <c r="H6" s="279"/>
      <c r="I6" s="279"/>
      <c r="J6" s="279"/>
      <c r="K6" s="280"/>
      <c r="M6" s="164"/>
      <c r="N6" s="164"/>
      <c r="O6" s="164"/>
      <c r="P6" s="164"/>
      <c r="Q6" s="164"/>
      <c r="R6" s="164"/>
      <c r="S6" s="164"/>
      <c r="T6" s="164"/>
      <c r="U6" s="164"/>
    </row>
    <row r="7" spans="1:21" s="163" customFormat="1" ht="48" customHeight="1">
      <c r="B7" s="286" t="s">
        <v>170</v>
      </c>
      <c r="C7" s="289"/>
      <c r="D7" s="290"/>
      <c r="E7" s="291"/>
      <c r="F7" s="292"/>
      <c r="G7" s="292"/>
      <c r="H7" s="292"/>
      <c r="I7" s="292"/>
      <c r="J7" s="292"/>
      <c r="K7" s="293"/>
      <c r="M7" s="164"/>
      <c r="N7" s="164"/>
      <c r="O7" s="164"/>
      <c r="P7" s="164"/>
      <c r="Q7" s="164"/>
      <c r="R7" s="164"/>
      <c r="S7" s="164"/>
      <c r="T7" s="164"/>
      <c r="U7" s="164"/>
    </row>
    <row r="8" spans="1:21" s="163" customFormat="1" ht="39" customHeight="1">
      <c r="B8" s="299" t="s">
        <v>276</v>
      </c>
      <c r="C8" s="300"/>
      <c r="D8" s="301"/>
      <c r="E8" s="240"/>
      <c r="F8" s="283" t="s">
        <v>256</v>
      </c>
      <c r="G8" s="284"/>
      <c r="H8" s="284"/>
      <c r="I8" s="284"/>
      <c r="J8" s="284"/>
      <c r="K8" s="285"/>
      <c r="M8" s="164"/>
      <c r="N8" s="164"/>
      <c r="O8" s="164"/>
      <c r="P8" s="164"/>
      <c r="Q8" s="164"/>
      <c r="R8" s="164"/>
      <c r="S8" s="164"/>
      <c r="T8" s="164"/>
      <c r="U8" s="164"/>
    </row>
    <row r="9" spans="1:21" s="163" customFormat="1" ht="46.95" customHeight="1">
      <c r="B9" s="302" t="s">
        <v>301</v>
      </c>
      <c r="C9" s="303"/>
      <c r="D9" s="304"/>
      <c r="E9" s="297"/>
      <c r="F9" s="294" t="s">
        <v>257</v>
      </c>
      <c r="G9" s="295"/>
      <c r="H9" s="295"/>
      <c r="I9" s="295"/>
      <c r="J9" s="295"/>
      <c r="K9" s="296"/>
      <c r="M9" s="164"/>
      <c r="N9" s="164"/>
      <c r="O9" s="164"/>
      <c r="P9" s="164"/>
      <c r="Q9" s="164"/>
      <c r="R9" s="164"/>
      <c r="S9" s="164"/>
      <c r="T9" s="164"/>
      <c r="U9" s="164"/>
    </row>
    <row r="10" spans="1:21" s="191" customFormat="1" ht="46.95" customHeight="1">
      <c r="A10" s="241"/>
      <c r="B10" s="305"/>
      <c r="C10" s="306"/>
      <c r="D10" s="307"/>
      <c r="E10" s="298"/>
      <c r="F10" s="308" t="s">
        <v>293</v>
      </c>
      <c r="G10" s="309"/>
      <c r="H10" s="310"/>
      <c r="I10" s="311"/>
      <c r="J10" s="312"/>
      <c r="K10" s="313"/>
      <c r="L10" s="242"/>
      <c r="M10" s="242"/>
    </row>
    <row r="11" spans="1:21" s="191" customFormat="1" ht="14.25" customHeight="1">
      <c r="A11" s="241"/>
      <c r="B11" s="241"/>
      <c r="C11" s="243"/>
      <c r="D11" s="242"/>
      <c r="E11" s="241"/>
      <c r="F11" s="241"/>
      <c r="G11" s="241"/>
      <c r="H11" s="241"/>
      <c r="I11" s="241"/>
      <c r="J11" s="241"/>
      <c r="K11" s="242"/>
      <c r="L11" s="242"/>
      <c r="M11" s="242"/>
    </row>
    <row r="12" spans="1:21" s="22" customFormat="1" ht="48.6" customHeight="1">
      <c r="A12" s="244"/>
      <c r="B12" s="319" t="s">
        <v>292</v>
      </c>
      <c r="C12" s="320"/>
      <c r="D12" s="321"/>
      <c r="E12" s="322"/>
      <c r="F12" s="323"/>
      <c r="G12" s="323"/>
      <c r="H12" s="323"/>
      <c r="I12" s="323"/>
      <c r="J12" s="323"/>
      <c r="K12" s="324"/>
      <c r="L12" s="163"/>
      <c r="M12" s="244"/>
    </row>
    <row r="13" spans="1:21" s="163" customFormat="1" ht="30" customHeight="1">
      <c r="M13" s="164"/>
      <c r="N13" s="164"/>
      <c r="O13" s="164"/>
      <c r="P13" s="164"/>
      <c r="Q13" s="164"/>
      <c r="R13" s="164"/>
      <c r="S13" s="164"/>
      <c r="T13" s="164"/>
      <c r="U13" s="164"/>
    </row>
    <row r="14" spans="1:21" s="163" customFormat="1" ht="24" customHeight="1">
      <c r="B14" s="253" t="s">
        <v>51</v>
      </c>
      <c r="C14" s="254"/>
      <c r="D14" s="180" t="s">
        <v>52</v>
      </c>
      <c r="E14" s="259"/>
      <c r="F14" s="260"/>
      <c r="G14" s="260"/>
      <c r="H14" s="260"/>
      <c r="I14" s="260"/>
      <c r="J14" s="260"/>
      <c r="K14" s="261"/>
      <c r="M14" s="164"/>
      <c r="N14" s="164"/>
      <c r="O14" s="164"/>
      <c r="P14" s="164"/>
      <c r="Q14" s="164"/>
      <c r="R14" s="164"/>
      <c r="S14" s="164"/>
      <c r="T14" s="164"/>
      <c r="U14" s="164"/>
    </row>
    <row r="15" spans="1:21" s="163" customFormat="1" ht="24" customHeight="1">
      <c r="B15" s="255"/>
      <c r="C15" s="256"/>
      <c r="D15" s="180" t="s">
        <v>53</v>
      </c>
      <c r="E15" s="259"/>
      <c r="F15" s="260"/>
      <c r="G15" s="260"/>
      <c r="H15" s="260"/>
      <c r="I15" s="260"/>
      <c r="J15" s="260"/>
      <c r="K15" s="261"/>
      <c r="M15" s="164"/>
      <c r="N15" s="164"/>
      <c r="O15" s="164"/>
      <c r="P15" s="164"/>
      <c r="Q15" s="164"/>
      <c r="R15" s="164"/>
      <c r="S15" s="164"/>
      <c r="T15" s="164"/>
      <c r="U15" s="164"/>
    </row>
    <row r="16" spans="1:21" s="163" customFormat="1" ht="24" customHeight="1">
      <c r="B16" s="257"/>
      <c r="C16" s="258"/>
      <c r="D16" s="180" t="s">
        <v>54</v>
      </c>
      <c r="E16" s="259"/>
      <c r="F16" s="260"/>
      <c r="G16" s="260"/>
      <c r="H16" s="260"/>
      <c r="I16" s="260"/>
      <c r="J16" s="260"/>
      <c r="K16" s="261"/>
      <c r="M16" s="164"/>
      <c r="N16" s="164"/>
      <c r="O16" s="164"/>
      <c r="P16" s="164"/>
      <c r="Q16" s="164"/>
      <c r="R16" s="164"/>
      <c r="S16" s="164"/>
      <c r="T16" s="164"/>
      <c r="U16" s="164"/>
    </row>
    <row r="17" spans="1:21" s="163" customFormat="1" ht="24" customHeight="1">
      <c r="B17" s="253" t="s">
        <v>55</v>
      </c>
      <c r="C17" s="254"/>
      <c r="D17" s="180" t="s">
        <v>52</v>
      </c>
      <c r="E17" s="259"/>
      <c r="F17" s="260"/>
      <c r="G17" s="260"/>
      <c r="H17" s="260"/>
      <c r="I17" s="260"/>
      <c r="J17" s="260"/>
      <c r="K17" s="261"/>
      <c r="M17" s="164"/>
      <c r="N17" s="164"/>
      <c r="O17" s="164"/>
      <c r="P17" s="164"/>
      <c r="Q17" s="164"/>
      <c r="R17" s="164"/>
      <c r="S17" s="164"/>
      <c r="T17" s="164"/>
      <c r="U17" s="164"/>
    </row>
    <row r="18" spans="1:21" s="163" customFormat="1" ht="24" customHeight="1">
      <c r="B18" s="255"/>
      <c r="C18" s="256"/>
      <c r="D18" s="180" t="s">
        <v>53</v>
      </c>
      <c r="E18" s="259"/>
      <c r="F18" s="260"/>
      <c r="G18" s="260"/>
      <c r="H18" s="260"/>
      <c r="I18" s="260"/>
      <c r="J18" s="260"/>
      <c r="K18" s="261"/>
      <c r="M18" s="164"/>
      <c r="N18" s="164"/>
      <c r="O18" s="164"/>
      <c r="P18" s="164"/>
      <c r="Q18" s="164"/>
      <c r="R18" s="164"/>
      <c r="S18" s="164"/>
      <c r="T18" s="164"/>
      <c r="U18" s="164"/>
    </row>
    <row r="19" spans="1:21" s="163" customFormat="1" ht="24" customHeight="1">
      <c r="B19" s="257"/>
      <c r="C19" s="258"/>
      <c r="D19" s="180" t="s">
        <v>54</v>
      </c>
      <c r="E19" s="259"/>
      <c r="F19" s="260"/>
      <c r="G19" s="260"/>
      <c r="H19" s="260"/>
      <c r="I19" s="260"/>
      <c r="J19" s="260"/>
      <c r="K19" s="261"/>
      <c r="M19" s="164"/>
      <c r="N19" s="164"/>
      <c r="O19" s="164"/>
      <c r="P19" s="164"/>
      <c r="Q19" s="164"/>
      <c r="R19" s="164"/>
      <c r="S19" s="164"/>
      <c r="T19" s="164"/>
      <c r="U19" s="164"/>
    </row>
    <row r="20" spans="1:21" s="163" customFormat="1">
      <c r="M20" s="164"/>
      <c r="N20" s="164"/>
      <c r="O20" s="164"/>
      <c r="P20" s="164"/>
      <c r="Q20" s="164"/>
      <c r="R20" s="164"/>
      <c r="S20" s="164"/>
      <c r="T20" s="164"/>
      <c r="U20" s="164"/>
    </row>
    <row r="21" spans="1:21" s="163" customFormat="1">
      <c r="M21" s="164"/>
      <c r="N21" s="164"/>
      <c r="O21" s="164"/>
      <c r="P21" s="164"/>
      <c r="Q21" s="164"/>
      <c r="R21" s="164"/>
      <c r="S21" s="164"/>
      <c r="T21" s="164"/>
      <c r="U21" s="164"/>
    </row>
    <row r="22" spans="1:21" s="163" customFormat="1" ht="16.2">
      <c r="B22" s="262" t="s">
        <v>169</v>
      </c>
      <c r="C22" s="262"/>
      <c r="D22" s="262"/>
      <c r="E22" s="262"/>
      <c r="F22" s="262"/>
      <c r="G22" s="262"/>
      <c r="H22" s="262"/>
      <c r="I22" s="262"/>
      <c r="J22" s="262"/>
      <c r="K22" s="262"/>
      <c r="M22" s="164"/>
      <c r="N22" s="164"/>
      <c r="O22" s="164"/>
      <c r="P22" s="164"/>
      <c r="Q22" s="164"/>
      <c r="R22" s="164"/>
      <c r="S22" s="164"/>
      <c r="T22" s="164"/>
      <c r="U22" s="164"/>
    </row>
    <row r="23" spans="1:21" s="163" customFormat="1" ht="6" customHeight="1">
      <c r="M23" s="164"/>
      <c r="N23" s="164"/>
      <c r="O23" s="164"/>
      <c r="P23" s="164"/>
      <c r="Q23" s="164"/>
      <c r="R23" s="164"/>
      <c r="S23" s="164"/>
      <c r="T23" s="164"/>
      <c r="U23" s="164"/>
    </row>
    <row r="24" spans="1:21" s="163" customFormat="1">
      <c r="B24" s="239" t="s">
        <v>344</v>
      </c>
      <c r="M24" s="164"/>
      <c r="N24" s="164"/>
      <c r="O24" s="164"/>
      <c r="P24" s="164"/>
      <c r="Q24" s="164"/>
      <c r="R24" s="164"/>
      <c r="S24" s="164"/>
      <c r="T24" s="164"/>
      <c r="U24" s="164"/>
    </row>
    <row r="25" spans="1:21" s="202" customFormat="1">
      <c r="B25" s="239" t="s">
        <v>267</v>
      </c>
      <c r="M25" s="203"/>
      <c r="N25" s="203"/>
      <c r="O25" s="203"/>
      <c r="P25" s="203"/>
      <c r="Q25" s="203"/>
      <c r="R25" s="203"/>
      <c r="S25" s="203"/>
      <c r="T25" s="203"/>
      <c r="U25" s="203"/>
    </row>
    <row r="26" spans="1:21" s="201" customFormat="1" ht="14.4">
      <c r="A26" s="245" t="s">
        <v>325</v>
      </c>
      <c r="B26" s="245"/>
      <c r="C26" s="245"/>
      <c r="D26" s="245"/>
      <c r="E26" s="245"/>
      <c r="F26" s="245"/>
      <c r="G26" s="245"/>
      <c r="H26" s="245"/>
      <c r="I26" s="245"/>
      <c r="J26" s="245"/>
      <c r="K26" s="245"/>
    </row>
    <row r="27" spans="1:21" s="163" customFormat="1" ht="3.6" customHeight="1">
      <c r="B27" s="246"/>
      <c r="C27" s="246"/>
      <c r="D27" s="246"/>
      <c r="E27" s="246"/>
      <c r="F27" s="246"/>
      <c r="G27" s="246"/>
      <c r="H27" s="246"/>
      <c r="I27" s="246"/>
      <c r="J27" s="246"/>
      <c r="K27" s="246"/>
      <c r="M27" s="164"/>
      <c r="N27" s="164"/>
      <c r="O27" s="164"/>
      <c r="P27" s="164"/>
      <c r="Q27" s="164"/>
      <c r="R27" s="164"/>
      <c r="S27" s="164"/>
      <c r="T27" s="164"/>
      <c r="U27" s="164"/>
    </row>
    <row r="28" spans="1:21" s="163" customFormat="1" ht="138.6" customHeight="1">
      <c r="B28" s="247" t="s">
        <v>289</v>
      </c>
      <c r="C28" s="248"/>
      <c r="D28" s="248"/>
      <c r="E28" s="248"/>
      <c r="F28" s="248"/>
      <c r="G28" s="248"/>
      <c r="H28" s="248"/>
      <c r="I28" s="248"/>
      <c r="J28" s="248"/>
      <c r="K28" s="249"/>
      <c r="M28" s="164"/>
      <c r="N28" s="164">
        <f>LEN(B28)</f>
        <v>400</v>
      </c>
      <c r="O28" s="164"/>
      <c r="P28" s="164"/>
      <c r="Q28" s="164"/>
      <c r="R28" s="164"/>
      <c r="S28" s="164"/>
      <c r="T28" s="164"/>
      <c r="U28" s="164"/>
    </row>
    <row r="29" spans="1:21" s="163" customFormat="1" ht="12" customHeight="1">
      <c r="M29" s="164"/>
      <c r="N29" s="164"/>
      <c r="O29" s="164"/>
      <c r="P29" s="164"/>
      <c r="Q29" s="164"/>
      <c r="R29" s="164"/>
      <c r="S29" s="164"/>
      <c r="T29" s="164"/>
      <c r="U29" s="164"/>
    </row>
    <row r="30" spans="1:21" s="201" customFormat="1" ht="14.4">
      <c r="B30" s="204" t="s">
        <v>333</v>
      </c>
    </row>
    <row r="31" spans="1:21" s="163" customFormat="1" ht="3.6" customHeight="1">
      <c r="B31" s="334"/>
      <c r="C31" s="334"/>
      <c r="D31" s="334"/>
      <c r="E31" s="334"/>
      <c r="F31" s="334"/>
      <c r="G31" s="334"/>
      <c r="H31" s="334"/>
      <c r="I31" s="334"/>
      <c r="J31" s="334"/>
      <c r="K31" s="334"/>
      <c r="M31" s="164"/>
      <c r="N31" s="164"/>
      <c r="O31" s="164"/>
      <c r="P31" s="164"/>
      <c r="Q31" s="164"/>
      <c r="R31" s="164"/>
      <c r="S31" s="164"/>
      <c r="T31" s="164"/>
      <c r="U31" s="164"/>
    </row>
    <row r="32" spans="1:21" s="163" customFormat="1" ht="127.8" customHeight="1">
      <c r="B32" s="263" t="s">
        <v>345</v>
      </c>
      <c r="C32" s="264"/>
      <c r="D32" s="264"/>
      <c r="E32" s="264"/>
      <c r="F32" s="264"/>
      <c r="G32" s="264"/>
      <c r="H32" s="264"/>
      <c r="I32" s="264"/>
      <c r="J32" s="264"/>
      <c r="K32" s="265"/>
      <c r="M32" s="164"/>
      <c r="N32" s="164"/>
      <c r="O32" s="164"/>
      <c r="P32" s="164"/>
      <c r="Q32" s="164"/>
      <c r="R32" s="164"/>
      <c r="S32" s="164"/>
      <c r="T32" s="164"/>
      <c r="U32" s="164"/>
    </row>
    <row r="33" spans="2:22" s="163" customFormat="1">
      <c r="B33" s="232"/>
      <c r="M33" s="164"/>
      <c r="N33" s="164"/>
      <c r="O33" s="164"/>
      <c r="P33" s="164"/>
      <c r="Q33" s="164"/>
      <c r="R33" s="164"/>
      <c r="S33" s="164"/>
      <c r="T33" s="164"/>
      <c r="U33" s="164"/>
    </row>
    <row r="34" spans="2:22" s="163" customFormat="1">
      <c r="B34" s="232" t="s">
        <v>300</v>
      </c>
      <c r="M34" s="164"/>
      <c r="N34" s="164"/>
      <c r="O34" s="164"/>
      <c r="P34" s="164"/>
      <c r="Q34" s="164"/>
      <c r="R34" s="164"/>
      <c r="S34" s="164"/>
      <c r="T34" s="164"/>
      <c r="U34" s="164"/>
    </row>
    <row r="35" spans="2:22" s="163" customFormat="1">
      <c r="B35" s="234" t="s">
        <v>298</v>
      </c>
      <c r="M35" s="164"/>
      <c r="N35" s="164"/>
      <c r="O35" s="164"/>
      <c r="P35" s="164"/>
      <c r="Q35" s="164"/>
      <c r="R35" s="164"/>
      <c r="S35" s="164"/>
      <c r="T35" s="164"/>
      <c r="U35" s="164"/>
    </row>
    <row r="36" spans="2:22" s="163" customFormat="1">
      <c r="B36" s="234" t="s">
        <v>299</v>
      </c>
      <c r="M36" s="164"/>
      <c r="N36" s="164"/>
      <c r="O36" s="164"/>
      <c r="P36" s="164"/>
      <c r="Q36" s="164"/>
      <c r="R36" s="164"/>
      <c r="S36" s="164"/>
      <c r="T36" s="164"/>
      <c r="U36" s="164"/>
    </row>
    <row r="37" spans="2:22" s="163" customFormat="1" ht="3.75" customHeight="1">
      <c r="M37" s="164"/>
      <c r="N37" s="164"/>
      <c r="O37" s="164"/>
      <c r="P37" s="164"/>
      <c r="Q37" s="164"/>
      <c r="R37" s="164"/>
      <c r="S37" s="164"/>
      <c r="T37" s="164"/>
      <c r="U37" s="164"/>
    </row>
    <row r="38" spans="2:22" s="163" customFormat="1">
      <c r="B38" s="272"/>
      <c r="C38" s="273"/>
      <c r="D38" s="233" t="s">
        <v>297</v>
      </c>
      <c r="E38" s="233" t="s">
        <v>296</v>
      </c>
      <c r="F38" s="233" t="s">
        <v>294</v>
      </c>
      <c r="G38" s="233" t="s">
        <v>295</v>
      </c>
      <c r="H38" s="196" t="s">
        <v>268</v>
      </c>
      <c r="N38" s="164"/>
      <c r="O38" s="164"/>
      <c r="P38" s="164"/>
      <c r="Q38" s="164"/>
      <c r="R38" s="164"/>
      <c r="S38" s="164"/>
      <c r="T38" s="164"/>
      <c r="U38" s="164"/>
      <c r="V38" s="164"/>
    </row>
    <row r="39" spans="2:22" s="163" customFormat="1">
      <c r="B39" s="274" t="s">
        <v>269</v>
      </c>
      <c r="C39" s="274"/>
      <c r="D39" s="187"/>
      <c r="E39" s="187"/>
      <c r="F39" s="187"/>
      <c r="G39" s="187"/>
      <c r="H39" s="187">
        <f>SUM(D39:G39)</f>
        <v>0</v>
      </c>
      <c r="N39" s="164"/>
      <c r="O39" s="164"/>
      <c r="P39" s="164"/>
      <c r="Q39" s="164"/>
      <c r="R39" s="164"/>
      <c r="S39" s="164"/>
      <c r="T39" s="164"/>
      <c r="U39" s="164"/>
      <c r="V39" s="164"/>
    </row>
    <row r="40" spans="2:22" s="163" customFormat="1">
      <c r="B40" s="274" t="s">
        <v>270</v>
      </c>
      <c r="C40" s="274"/>
      <c r="D40" s="187"/>
      <c r="E40" s="187"/>
      <c r="F40" s="187"/>
      <c r="G40" s="187"/>
      <c r="H40" s="187">
        <f>SUM(D40:G40)</f>
        <v>0</v>
      </c>
      <c r="N40" s="164"/>
      <c r="O40" s="164"/>
      <c r="P40" s="164"/>
      <c r="Q40" s="164"/>
      <c r="R40" s="164"/>
      <c r="S40" s="164"/>
      <c r="T40" s="164"/>
      <c r="U40" s="164"/>
      <c r="V40" s="164"/>
    </row>
    <row r="41" spans="2:22" s="163" customFormat="1">
      <c r="B41" s="274" t="s">
        <v>268</v>
      </c>
      <c r="C41" s="274"/>
      <c r="D41" s="187">
        <f>SUM(D39:D40)</f>
        <v>0</v>
      </c>
      <c r="E41" s="187">
        <f t="shared" ref="E41:F41" si="0">SUM(E39:E40)</f>
        <v>0</v>
      </c>
      <c r="F41" s="187">
        <f t="shared" si="0"/>
        <v>0</v>
      </c>
      <c r="G41" s="187">
        <f>SUM(G39:G40)</f>
        <v>0</v>
      </c>
      <c r="H41" s="187">
        <f t="shared" ref="H41" si="1">SUM(H39:H40)</f>
        <v>0</v>
      </c>
      <c r="N41" s="164"/>
      <c r="O41" s="164"/>
      <c r="P41" s="164"/>
      <c r="Q41" s="164"/>
      <c r="R41" s="164"/>
      <c r="S41" s="164"/>
      <c r="T41" s="164"/>
      <c r="U41" s="164"/>
      <c r="V41" s="164"/>
    </row>
    <row r="42" spans="2:22" s="163" customFormat="1">
      <c r="M42" s="164"/>
      <c r="N42" s="164"/>
      <c r="O42" s="164"/>
      <c r="P42" s="164"/>
      <c r="Q42" s="164"/>
      <c r="R42" s="164"/>
      <c r="S42" s="164"/>
      <c r="T42" s="164"/>
      <c r="U42" s="164"/>
    </row>
    <row r="43" spans="2:22" s="163" customFormat="1">
      <c r="B43" s="163" t="s">
        <v>334</v>
      </c>
      <c r="M43" s="164"/>
      <c r="N43" s="164"/>
      <c r="O43" s="164"/>
      <c r="P43" s="164"/>
      <c r="Q43" s="164"/>
      <c r="R43" s="164"/>
      <c r="S43" s="164"/>
      <c r="T43" s="164"/>
      <c r="U43" s="164"/>
    </row>
    <row r="44" spans="2:22" s="163" customFormat="1" ht="3.75" customHeight="1">
      <c r="M44" s="164"/>
      <c r="N44" s="164"/>
      <c r="O44" s="164"/>
      <c r="P44" s="164"/>
      <c r="Q44" s="164"/>
      <c r="R44" s="164"/>
      <c r="S44" s="164"/>
      <c r="T44" s="164"/>
      <c r="U44" s="164"/>
    </row>
    <row r="45" spans="2:22" s="163" customFormat="1" ht="16.5" customHeight="1">
      <c r="B45" s="275" t="s">
        <v>258</v>
      </c>
      <c r="C45" s="276"/>
      <c r="D45" s="277"/>
      <c r="E45" s="278" t="s">
        <v>265</v>
      </c>
      <c r="F45" s="279"/>
      <c r="G45" s="279"/>
      <c r="H45" s="279"/>
      <c r="I45" s="279"/>
      <c r="J45" s="279"/>
      <c r="K45" s="280"/>
      <c r="M45" s="164"/>
      <c r="N45" s="164"/>
      <c r="O45" s="164"/>
      <c r="P45" s="164"/>
      <c r="Q45" s="164"/>
      <c r="R45" s="164"/>
      <c r="S45" s="164"/>
      <c r="T45" s="164"/>
      <c r="U45" s="164"/>
    </row>
    <row r="46" spans="2:22" s="163" customFormat="1" ht="16.5" customHeight="1">
      <c r="B46" s="338" t="s">
        <v>259</v>
      </c>
      <c r="C46" s="339"/>
      <c r="D46" s="197" t="s">
        <v>260</v>
      </c>
      <c r="E46" s="342" t="s">
        <v>263</v>
      </c>
      <c r="F46" s="343"/>
      <c r="G46" s="343"/>
      <c r="H46" s="343"/>
      <c r="I46" s="343"/>
      <c r="J46" s="343"/>
      <c r="K46" s="344"/>
      <c r="M46" s="164"/>
      <c r="N46" s="164"/>
      <c r="O46" s="164"/>
      <c r="P46" s="164"/>
      <c r="Q46" s="164"/>
      <c r="R46" s="164"/>
      <c r="S46" s="164"/>
      <c r="T46" s="164"/>
      <c r="U46" s="164"/>
    </row>
    <row r="47" spans="2:22" s="163" customFormat="1" ht="33" customHeight="1">
      <c r="B47" s="340"/>
      <c r="C47" s="341"/>
      <c r="D47" s="199" t="s">
        <v>261</v>
      </c>
      <c r="E47" s="345" t="s">
        <v>264</v>
      </c>
      <c r="F47" s="346"/>
      <c r="G47" s="346"/>
      <c r="H47" s="346"/>
      <c r="I47" s="346"/>
      <c r="J47" s="346"/>
      <c r="K47" s="347"/>
      <c r="M47" s="164"/>
      <c r="N47" s="164"/>
      <c r="O47" s="164"/>
      <c r="P47" s="164"/>
      <c r="Q47" s="164"/>
      <c r="R47" s="164"/>
      <c r="S47" s="164"/>
      <c r="T47" s="164"/>
      <c r="U47" s="164"/>
    </row>
    <row r="48" spans="2:22" s="163" customFormat="1" ht="16.5" customHeight="1">
      <c r="B48" s="338" t="s">
        <v>262</v>
      </c>
      <c r="C48" s="339"/>
      <c r="D48" s="200" t="s">
        <v>260</v>
      </c>
      <c r="E48" s="342"/>
      <c r="F48" s="343"/>
      <c r="G48" s="343"/>
      <c r="H48" s="343"/>
      <c r="I48" s="343"/>
      <c r="J48" s="343"/>
      <c r="K48" s="344"/>
      <c r="M48" s="164"/>
      <c r="N48" s="164"/>
      <c r="O48" s="164"/>
      <c r="P48" s="164"/>
      <c r="Q48" s="164"/>
      <c r="R48" s="164"/>
      <c r="S48" s="164"/>
      <c r="T48" s="164"/>
      <c r="U48" s="164"/>
    </row>
    <row r="49" spans="1:21" s="163" customFormat="1" ht="33" customHeight="1">
      <c r="B49" s="340"/>
      <c r="C49" s="341"/>
      <c r="D49" s="198" t="s">
        <v>261</v>
      </c>
      <c r="E49" s="345"/>
      <c r="F49" s="346"/>
      <c r="G49" s="346"/>
      <c r="H49" s="346"/>
      <c r="I49" s="346"/>
      <c r="J49" s="346"/>
      <c r="K49" s="347"/>
      <c r="M49" s="164"/>
      <c r="N49" s="164"/>
      <c r="O49" s="164"/>
      <c r="P49" s="164"/>
      <c r="Q49" s="164"/>
      <c r="R49" s="164"/>
      <c r="S49" s="164"/>
      <c r="T49" s="164"/>
      <c r="U49" s="164"/>
    </row>
    <row r="50" spans="1:21" s="163" customFormat="1" ht="61.2" customHeight="1">
      <c r="B50" s="348" t="s">
        <v>336</v>
      </c>
      <c r="C50" s="349"/>
      <c r="D50" s="273"/>
      <c r="E50" s="263" t="s">
        <v>335</v>
      </c>
      <c r="F50" s="264"/>
      <c r="G50" s="264"/>
      <c r="H50" s="264"/>
      <c r="I50" s="264"/>
      <c r="J50" s="264"/>
      <c r="K50" s="265"/>
      <c r="M50" s="164"/>
      <c r="N50" s="164"/>
      <c r="O50" s="164"/>
      <c r="P50" s="164"/>
      <c r="Q50" s="164"/>
      <c r="R50" s="164"/>
      <c r="S50" s="164"/>
      <c r="T50" s="164"/>
      <c r="U50" s="164"/>
    </row>
    <row r="51" spans="1:21" s="163" customFormat="1">
      <c r="M51" s="164"/>
      <c r="N51" s="164"/>
      <c r="O51" s="164"/>
      <c r="P51" s="164"/>
      <c r="Q51" s="164"/>
      <c r="R51" s="164"/>
      <c r="S51" s="164"/>
      <c r="T51" s="164"/>
      <c r="U51" s="164"/>
    </row>
    <row r="52" spans="1:21" s="163" customFormat="1">
      <c r="B52" s="163" t="s">
        <v>322</v>
      </c>
      <c r="M52" s="164"/>
      <c r="N52" s="164"/>
      <c r="O52" s="164"/>
      <c r="P52" s="164"/>
      <c r="Q52" s="164"/>
      <c r="R52" s="164"/>
      <c r="S52" s="164"/>
      <c r="T52" s="164"/>
      <c r="U52" s="164"/>
    </row>
    <row r="53" spans="1:21" s="163" customFormat="1" ht="3.6" customHeight="1">
      <c r="B53" s="334"/>
      <c r="C53" s="334"/>
      <c r="D53" s="334"/>
      <c r="E53" s="334"/>
      <c r="F53" s="334"/>
      <c r="G53" s="334"/>
      <c r="H53" s="334"/>
      <c r="I53" s="334"/>
      <c r="J53" s="334"/>
      <c r="K53" s="334"/>
      <c r="M53" s="164"/>
      <c r="N53" s="164"/>
      <c r="O53" s="164"/>
      <c r="P53" s="164"/>
      <c r="Q53" s="164"/>
      <c r="R53" s="164"/>
      <c r="S53" s="164"/>
      <c r="T53" s="164"/>
      <c r="U53" s="164"/>
    </row>
    <row r="54" spans="1:21" s="163" customFormat="1" ht="78.599999999999994" customHeight="1">
      <c r="B54" s="263" t="s">
        <v>323</v>
      </c>
      <c r="C54" s="264"/>
      <c r="D54" s="264"/>
      <c r="E54" s="264"/>
      <c r="F54" s="264"/>
      <c r="G54" s="264"/>
      <c r="H54" s="264"/>
      <c r="I54" s="264"/>
      <c r="J54" s="264"/>
      <c r="K54" s="265"/>
      <c r="M54" s="164"/>
      <c r="N54" s="164"/>
      <c r="O54" s="164"/>
      <c r="P54" s="164"/>
      <c r="Q54" s="164"/>
      <c r="R54" s="164"/>
      <c r="S54" s="164"/>
      <c r="T54" s="164"/>
      <c r="U54" s="164"/>
    </row>
    <row r="55" spans="1:21" s="163" customFormat="1" ht="3.6" customHeight="1">
      <c r="B55" s="334"/>
      <c r="C55" s="334"/>
      <c r="D55" s="334"/>
      <c r="E55" s="334"/>
      <c r="F55" s="334"/>
      <c r="G55" s="334"/>
      <c r="H55" s="334"/>
      <c r="I55" s="334"/>
      <c r="J55" s="334"/>
      <c r="K55" s="334"/>
      <c r="M55" s="164"/>
      <c r="N55" s="164"/>
      <c r="O55" s="164"/>
      <c r="P55" s="164"/>
      <c r="Q55" s="164"/>
      <c r="R55" s="164"/>
      <c r="S55" s="164"/>
      <c r="T55" s="164"/>
      <c r="U55" s="164"/>
    </row>
    <row r="56" spans="1:21" s="163" customFormat="1" ht="17.25" customHeight="1">
      <c r="B56" s="163" t="s">
        <v>304</v>
      </c>
      <c r="M56" s="164"/>
      <c r="N56" s="164"/>
      <c r="O56" s="164"/>
      <c r="P56" s="164"/>
      <c r="Q56" s="164"/>
      <c r="R56" s="164"/>
      <c r="S56" s="164"/>
      <c r="T56" s="164"/>
      <c r="U56" s="164"/>
    </row>
    <row r="57" spans="1:21" s="163" customFormat="1" ht="3.6" customHeight="1">
      <c r="B57" s="334"/>
      <c r="C57" s="334"/>
      <c r="D57" s="334"/>
      <c r="E57" s="334"/>
      <c r="F57" s="334"/>
      <c r="G57" s="334"/>
      <c r="H57" s="334"/>
      <c r="I57" s="334"/>
      <c r="J57" s="334"/>
      <c r="K57" s="334"/>
      <c r="M57" s="164"/>
      <c r="N57" s="164"/>
      <c r="O57" s="164"/>
      <c r="P57" s="164"/>
      <c r="Q57" s="164"/>
      <c r="R57" s="164"/>
      <c r="S57" s="164"/>
      <c r="T57" s="164"/>
      <c r="U57" s="164"/>
    </row>
    <row r="58" spans="1:21" s="163" customFormat="1" ht="17.25" customHeight="1">
      <c r="B58" s="274" t="s">
        <v>305</v>
      </c>
      <c r="C58" s="274"/>
      <c r="D58" s="274"/>
      <c r="E58" s="196" t="s">
        <v>307</v>
      </c>
      <c r="F58" s="274" t="s">
        <v>308</v>
      </c>
      <c r="G58" s="274"/>
      <c r="H58" s="274" t="s">
        <v>309</v>
      </c>
      <c r="I58" s="274"/>
      <c r="J58" s="274" t="s">
        <v>310</v>
      </c>
      <c r="K58" s="274"/>
      <c r="M58" s="164"/>
      <c r="N58" s="164"/>
      <c r="O58" s="164"/>
      <c r="P58" s="164"/>
      <c r="Q58" s="164"/>
      <c r="R58" s="164"/>
      <c r="S58" s="164"/>
      <c r="T58" s="164"/>
      <c r="U58" s="164"/>
    </row>
    <row r="59" spans="1:21" s="163" customFormat="1" ht="17.25" customHeight="1">
      <c r="B59" s="352" t="s">
        <v>306</v>
      </c>
      <c r="C59" s="352"/>
      <c r="D59" s="352"/>
      <c r="E59" s="238" t="s">
        <v>311</v>
      </c>
      <c r="F59" s="352" t="s">
        <v>312</v>
      </c>
      <c r="G59" s="352"/>
      <c r="H59" s="352" t="s">
        <v>313</v>
      </c>
      <c r="I59" s="352"/>
      <c r="J59" s="352" t="s">
        <v>314</v>
      </c>
      <c r="K59" s="352"/>
      <c r="M59" s="164"/>
      <c r="N59" s="164"/>
      <c r="O59" s="164"/>
      <c r="P59" s="164"/>
      <c r="Q59" s="164"/>
      <c r="R59" s="164"/>
      <c r="S59" s="164"/>
      <c r="T59" s="164"/>
      <c r="U59" s="164"/>
    </row>
    <row r="60" spans="1:21" s="163" customFormat="1" ht="12" customHeight="1">
      <c r="M60" s="164"/>
      <c r="N60" s="164"/>
      <c r="O60" s="164"/>
      <c r="P60" s="164"/>
      <c r="Q60" s="164"/>
      <c r="R60" s="164"/>
      <c r="S60" s="164"/>
      <c r="T60" s="164"/>
      <c r="U60" s="164"/>
    </row>
    <row r="61" spans="1:21" s="163" customFormat="1" ht="12" customHeight="1">
      <c r="M61" s="164"/>
      <c r="N61" s="164"/>
      <c r="O61" s="164"/>
      <c r="P61" s="164"/>
      <c r="Q61" s="164"/>
      <c r="R61" s="164"/>
      <c r="S61" s="164"/>
      <c r="T61" s="164"/>
      <c r="U61" s="164"/>
    </row>
    <row r="62" spans="1:21" s="201" customFormat="1" ht="14.4">
      <c r="A62" s="245" t="s">
        <v>266</v>
      </c>
      <c r="B62" s="245"/>
      <c r="C62" s="245"/>
      <c r="D62" s="245"/>
      <c r="E62" s="245"/>
      <c r="F62" s="245"/>
      <c r="G62" s="245"/>
      <c r="H62" s="245"/>
      <c r="I62" s="245"/>
      <c r="J62" s="245"/>
      <c r="K62" s="245"/>
    </row>
    <row r="63" spans="1:21" s="163" customFormat="1">
      <c r="B63" s="163" t="s">
        <v>324</v>
      </c>
      <c r="M63" s="164"/>
      <c r="N63" s="164"/>
      <c r="O63" s="164"/>
      <c r="P63" s="164"/>
      <c r="Q63" s="164"/>
      <c r="R63" s="164"/>
      <c r="S63" s="164"/>
      <c r="T63" s="164"/>
      <c r="U63" s="164"/>
    </row>
    <row r="64" spans="1:21" s="163" customFormat="1" ht="4.5" customHeight="1">
      <c r="B64" s="181"/>
      <c r="M64" s="164"/>
      <c r="N64" s="164"/>
      <c r="O64" s="164"/>
      <c r="P64" s="164"/>
      <c r="Q64" s="164"/>
      <c r="R64" s="164"/>
      <c r="S64" s="164"/>
      <c r="T64" s="164"/>
      <c r="U64" s="164"/>
    </row>
    <row r="65" spans="2:21" s="163" customFormat="1" ht="139.80000000000001" customHeight="1">
      <c r="B65" s="263" t="s">
        <v>346</v>
      </c>
      <c r="C65" s="264"/>
      <c r="D65" s="264"/>
      <c r="E65" s="264"/>
      <c r="F65" s="264"/>
      <c r="G65" s="264"/>
      <c r="H65" s="264"/>
      <c r="I65" s="264"/>
      <c r="J65" s="264"/>
      <c r="K65" s="265"/>
    </row>
    <row r="66" spans="2:21" s="163" customFormat="1" ht="165" customHeight="1">
      <c r="B66" s="263" t="s">
        <v>332</v>
      </c>
      <c r="C66" s="264"/>
      <c r="D66" s="264"/>
      <c r="E66" s="264"/>
      <c r="F66" s="264"/>
      <c r="G66" s="264"/>
      <c r="H66" s="264"/>
      <c r="I66" s="264"/>
      <c r="J66" s="264"/>
      <c r="K66" s="265"/>
    </row>
    <row r="67" spans="2:21" s="163" customFormat="1" ht="12" customHeight="1">
      <c r="M67" s="164"/>
      <c r="N67" s="164"/>
      <c r="O67" s="164"/>
      <c r="P67" s="164"/>
      <c r="Q67" s="164"/>
      <c r="R67" s="164"/>
      <c r="S67" s="164"/>
      <c r="T67" s="164"/>
      <c r="U67" s="164"/>
    </row>
    <row r="68" spans="2:21" s="163" customFormat="1">
      <c r="B68" s="163" t="s">
        <v>328</v>
      </c>
      <c r="M68" s="164"/>
      <c r="N68" s="164"/>
      <c r="O68" s="164"/>
      <c r="P68" s="164"/>
      <c r="Q68" s="164"/>
      <c r="R68" s="164"/>
      <c r="S68" s="164"/>
      <c r="T68" s="164"/>
      <c r="U68" s="164"/>
    </row>
    <row r="69" spans="2:21" s="163" customFormat="1" ht="4.5" customHeight="1">
      <c r="B69" s="181"/>
      <c r="M69" s="164"/>
      <c r="N69" s="164"/>
      <c r="O69" s="164"/>
      <c r="P69" s="164"/>
      <c r="Q69" s="164"/>
      <c r="R69" s="164"/>
      <c r="S69" s="164"/>
      <c r="T69" s="164"/>
      <c r="U69" s="164"/>
    </row>
    <row r="70" spans="2:21" s="163" customFormat="1" ht="144" customHeight="1">
      <c r="B70" s="263" t="s">
        <v>347</v>
      </c>
      <c r="C70" s="264"/>
      <c r="D70" s="264"/>
      <c r="E70" s="264"/>
      <c r="F70" s="264"/>
      <c r="G70" s="264"/>
      <c r="H70" s="264"/>
      <c r="I70" s="264"/>
      <c r="J70" s="264"/>
      <c r="K70" s="265"/>
      <c r="M70" s="164"/>
      <c r="N70" s="164"/>
      <c r="O70" s="164"/>
      <c r="P70" s="164"/>
      <c r="Q70" s="164"/>
      <c r="R70" s="164"/>
      <c r="S70" s="164"/>
      <c r="T70" s="164"/>
      <c r="U70" s="164"/>
    </row>
    <row r="71" spans="2:21" s="163" customFormat="1" ht="12" customHeight="1">
      <c r="M71" s="164"/>
      <c r="N71" s="164"/>
      <c r="O71" s="164"/>
      <c r="P71" s="164"/>
      <c r="Q71" s="164"/>
      <c r="R71" s="164"/>
      <c r="S71" s="164"/>
      <c r="T71" s="164"/>
      <c r="U71" s="164"/>
    </row>
    <row r="72" spans="2:21" s="163" customFormat="1">
      <c r="B72" s="163" t="s">
        <v>329</v>
      </c>
      <c r="M72" s="164"/>
      <c r="N72" s="164"/>
      <c r="O72" s="164"/>
      <c r="P72" s="164"/>
      <c r="Q72" s="164"/>
      <c r="R72" s="164"/>
      <c r="S72" s="164"/>
      <c r="T72" s="164"/>
      <c r="U72" s="164"/>
    </row>
    <row r="73" spans="2:21" s="163" customFormat="1" ht="4.5" customHeight="1">
      <c r="B73" s="181"/>
      <c r="M73" s="164"/>
      <c r="N73" s="164"/>
      <c r="O73" s="164"/>
      <c r="P73" s="164"/>
      <c r="Q73" s="164"/>
      <c r="R73" s="164"/>
      <c r="S73" s="164"/>
      <c r="T73" s="164"/>
      <c r="U73" s="164"/>
    </row>
    <row r="74" spans="2:21" s="163" customFormat="1" ht="82.8" customHeight="1">
      <c r="B74" s="266" t="s">
        <v>274</v>
      </c>
      <c r="C74" s="267"/>
      <c r="D74" s="267"/>
      <c r="E74" s="267"/>
      <c r="F74" s="267"/>
      <c r="G74" s="267"/>
      <c r="H74" s="267"/>
      <c r="I74" s="267"/>
      <c r="J74" s="267"/>
      <c r="K74" s="268"/>
      <c r="M74" s="164"/>
      <c r="N74" s="164"/>
      <c r="O74" s="164"/>
      <c r="P74" s="164"/>
      <c r="Q74" s="164"/>
      <c r="R74" s="164"/>
      <c r="S74" s="164"/>
      <c r="T74" s="164"/>
      <c r="U74" s="164"/>
    </row>
    <row r="75" spans="2:21" s="163" customFormat="1" ht="134.4" customHeight="1">
      <c r="B75" s="269" t="s">
        <v>352</v>
      </c>
      <c r="C75" s="270"/>
      <c r="D75" s="270"/>
      <c r="E75" s="270"/>
      <c r="F75" s="270"/>
      <c r="G75" s="270"/>
      <c r="H75" s="270"/>
      <c r="I75" s="270"/>
      <c r="J75" s="270"/>
      <c r="K75" s="271"/>
      <c r="M75" s="164"/>
      <c r="N75" s="164"/>
      <c r="O75" s="164"/>
      <c r="P75" s="164"/>
      <c r="Q75" s="164"/>
      <c r="R75" s="164"/>
      <c r="S75" s="164"/>
      <c r="T75" s="164"/>
      <c r="U75" s="164"/>
    </row>
    <row r="76" spans="2:21" s="163" customFormat="1" ht="138" customHeight="1">
      <c r="B76" s="250" t="s">
        <v>351</v>
      </c>
      <c r="C76" s="251"/>
      <c r="D76" s="251"/>
      <c r="E76" s="251"/>
      <c r="F76" s="251"/>
      <c r="G76" s="251"/>
      <c r="H76" s="251"/>
      <c r="I76" s="251"/>
      <c r="J76" s="251"/>
      <c r="K76" s="252"/>
      <c r="M76" s="164"/>
      <c r="N76" s="164"/>
      <c r="O76" s="164"/>
      <c r="P76" s="164"/>
      <c r="Q76" s="164"/>
      <c r="R76" s="164"/>
      <c r="S76" s="164"/>
      <c r="T76" s="164"/>
      <c r="U76" s="164"/>
    </row>
    <row r="77" spans="2:21" s="163" customFormat="1" ht="13.2" customHeight="1">
      <c r="B77" s="230"/>
      <c r="C77" s="230"/>
      <c r="D77" s="230"/>
      <c r="E77" s="230"/>
      <c r="F77" s="230"/>
      <c r="G77" s="230"/>
      <c r="H77" s="230"/>
      <c r="I77" s="230"/>
      <c r="J77" s="230"/>
      <c r="K77" s="230"/>
      <c r="M77" s="164"/>
      <c r="N77" s="164"/>
      <c r="O77" s="164"/>
      <c r="P77" s="164"/>
      <c r="Q77" s="164"/>
      <c r="R77" s="164"/>
      <c r="S77" s="164"/>
      <c r="T77" s="164"/>
      <c r="U77" s="164"/>
    </row>
    <row r="78" spans="2:21" s="163" customFormat="1">
      <c r="B78" s="163" t="s">
        <v>343</v>
      </c>
      <c r="M78" s="164"/>
      <c r="N78" s="164"/>
      <c r="O78" s="164"/>
      <c r="P78" s="164"/>
      <c r="Q78" s="164"/>
      <c r="R78" s="164"/>
      <c r="S78" s="164"/>
      <c r="T78" s="164"/>
      <c r="U78" s="164"/>
    </row>
    <row r="79" spans="2:21" s="163" customFormat="1" ht="4.5" customHeight="1">
      <c r="B79" s="181"/>
      <c r="M79" s="164"/>
      <c r="N79" s="164"/>
      <c r="O79" s="164"/>
      <c r="P79" s="164"/>
      <c r="Q79" s="164"/>
      <c r="R79" s="164"/>
      <c r="S79" s="164"/>
      <c r="T79" s="164"/>
      <c r="U79" s="164"/>
    </row>
    <row r="80" spans="2:21" s="163" customFormat="1" ht="12.75" customHeight="1">
      <c r="B80" s="194" t="s">
        <v>330</v>
      </c>
      <c r="C80" s="192"/>
      <c r="D80" s="192"/>
      <c r="E80" s="192"/>
      <c r="F80" s="192"/>
      <c r="G80" s="192"/>
      <c r="H80" s="192"/>
      <c r="I80" s="192"/>
      <c r="J80" s="192"/>
      <c r="K80" s="193"/>
    </row>
    <row r="81" spans="1:21" s="163" customFormat="1" ht="368.25" customHeight="1">
      <c r="B81" s="263" t="s">
        <v>348</v>
      </c>
      <c r="C81" s="264"/>
      <c r="D81" s="264"/>
      <c r="E81" s="264"/>
      <c r="F81" s="264"/>
      <c r="G81" s="264"/>
      <c r="H81" s="264"/>
      <c r="I81" s="264"/>
      <c r="J81" s="264"/>
      <c r="K81" s="265"/>
      <c r="M81" s="164"/>
      <c r="N81" s="164"/>
      <c r="O81" s="164"/>
      <c r="P81" s="164"/>
      <c r="Q81" s="164"/>
      <c r="R81" s="164"/>
      <c r="S81" s="164"/>
      <c r="T81" s="164"/>
      <c r="U81" s="164"/>
    </row>
    <row r="82" spans="1:21" s="163" customFormat="1" ht="12.75" customHeight="1">
      <c r="B82" s="194" t="s">
        <v>331</v>
      </c>
      <c r="C82" s="192"/>
      <c r="D82" s="192"/>
      <c r="E82" s="192"/>
      <c r="F82" s="192"/>
      <c r="G82" s="192"/>
      <c r="H82" s="192"/>
      <c r="I82" s="192"/>
      <c r="J82" s="192"/>
      <c r="K82" s="193"/>
    </row>
    <row r="83" spans="1:21" s="163" customFormat="1" ht="90" customHeight="1">
      <c r="B83" s="266" t="s">
        <v>273</v>
      </c>
      <c r="C83" s="267"/>
      <c r="D83" s="267"/>
      <c r="E83" s="267"/>
      <c r="F83" s="267"/>
      <c r="G83" s="267"/>
      <c r="H83" s="267"/>
      <c r="I83" s="267"/>
      <c r="J83" s="267"/>
      <c r="K83" s="268"/>
      <c r="M83" s="164"/>
      <c r="N83" s="164"/>
      <c r="O83" s="164"/>
      <c r="P83" s="164"/>
      <c r="Q83" s="164"/>
      <c r="R83" s="164"/>
      <c r="S83" s="164"/>
      <c r="T83" s="164"/>
      <c r="U83" s="164"/>
    </row>
    <row r="84" spans="1:21" s="163" customFormat="1" ht="90" customHeight="1">
      <c r="B84" s="354" t="s">
        <v>350</v>
      </c>
      <c r="C84" s="355"/>
      <c r="D84" s="355"/>
      <c r="E84" s="355"/>
      <c r="F84" s="355"/>
      <c r="G84" s="355"/>
      <c r="H84" s="355"/>
      <c r="I84" s="355"/>
      <c r="J84" s="355"/>
      <c r="K84" s="356"/>
      <c r="M84" s="164"/>
      <c r="N84" s="164"/>
      <c r="O84" s="164"/>
      <c r="P84" s="164"/>
      <c r="Q84" s="164"/>
      <c r="R84" s="164"/>
      <c r="S84" s="164"/>
      <c r="T84" s="164"/>
      <c r="U84" s="164"/>
    </row>
    <row r="85" spans="1:21" s="163" customFormat="1" ht="90" customHeight="1">
      <c r="B85" s="250" t="s">
        <v>349</v>
      </c>
      <c r="C85" s="251"/>
      <c r="D85" s="251"/>
      <c r="E85" s="251"/>
      <c r="F85" s="251"/>
      <c r="G85" s="251"/>
      <c r="H85" s="251"/>
      <c r="I85" s="251"/>
      <c r="J85" s="251"/>
      <c r="K85" s="252"/>
      <c r="M85" s="164"/>
      <c r="N85" s="164"/>
      <c r="O85" s="164"/>
      <c r="P85" s="164"/>
      <c r="Q85" s="164"/>
      <c r="R85" s="164"/>
      <c r="S85" s="164"/>
      <c r="T85" s="164"/>
      <c r="U85" s="164"/>
    </row>
    <row r="86" spans="1:21" s="163" customFormat="1" ht="13.5" customHeight="1">
      <c r="B86" s="230"/>
      <c r="C86" s="230"/>
      <c r="D86" s="230"/>
      <c r="E86" s="230"/>
      <c r="F86" s="230"/>
      <c r="G86" s="230"/>
      <c r="H86" s="230"/>
      <c r="I86" s="230"/>
      <c r="J86" s="230"/>
      <c r="K86" s="230"/>
      <c r="M86" s="164"/>
      <c r="N86" s="164"/>
      <c r="O86" s="164"/>
      <c r="P86" s="164"/>
      <c r="Q86" s="164"/>
      <c r="R86" s="164"/>
      <c r="S86" s="164"/>
      <c r="T86" s="164"/>
      <c r="U86" s="164"/>
    </row>
    <row r="87" spans="1:21" s="163" customFormat="1" ht="13.5" customHeight="1">
      <c r="B87" s="230"/>
      <c r="C87" s="230"/>
      <c r="D87" s="230"/>
      <c r="E87" s="230"/>
      <c r="F87" s="230"/>
      <c r="G87" s="230"/>
      <c r="H87" s="230"/>
      <c r="I87" s="230"/>
      <c r="J87" s="230"/>
      <c r="K87" s="230"/>
      <c r="M87" s="164"/>
      <c r="N87" s="164"/>
      <c r="O87" s="164"/>
      <c r="P87" s="164"/>
      <c r="Q87" s="164"/>
      <c r="R87" s="164"/>
      <c r="S87" s="164"/>
      <c r="T87" s="164"/>
      <c r="U87" s="164"/>
    </row>
    <row r="88" spans="1:21" s="201" customFormat="1" ht="14.4">
      <c r="A88" s="204" t="s">
        <v>337</v>
      </c>
    </row>
    <row r="89" spans="1:21" s="163" customFormat="1">
      <c r="M89" s="164"/>
      <c r="N89" s="164"/>
      <c r="O89" s="164"/>
      <c r="P89" s="164"/>
      <c r="Q89" s="164"/>
      <c r="R89" s="164"/>
      <c r="S89" s="164"/>
      <c r="T89" s="164"/>
      <c r="U89" s="164"/>
    </row>
    <row r="90" spans="1:21" s="163" customFormat="1">
      <c r="A90" s="163" t="s">
        <v>315</v>
      </c>
      <c r="M90" s="164"/>
      <c r="N90" s="164"/>
      <c r="O90" s="164"/>
      <c r="P90" s="164"/>
      <c r="Q90" s="164"/>
      <c r="R90" s="164"/>
      <c r="S90" s="164"/>
      <c r="T90" s="164"/>
      <c r="U90" s="164"/>
    </row>
    <row r="91" spans="1:21" s="163" customFormat="1" ht="3.6" customHeight="1">
      <c r="B91" s="359"/>
      <c r="C91" s="359"/>
      <c r="D91" s="359"/>
      <c r="E91" s="359"/>
      <c r="F91" s="359"/>
      <c r="G91" s="359"/>
      <c r="H91" s="359"/>
      <c r="I91" s="359"/>
      <c r="J91" s="359"/>
      <c r="K91" s="359"/>
      <c r="M91" s="164"/>
      <c r="N91" s="164"/>
      <c r="O91" s="164"/>
      <c r="P91" s="164"/>
      <c r="Q91" s="164"/>
      <c r="R91" s="164"/>
      <c r="S91" s="164"/>
      <c r="T91" s="164"/>
      <c r="U91" s="164"/>
    </row>
    <row r="92" spans="1:21" s="163" customFormat="1" ht="160.5" customHeight="1">
      <c r="B92" s="263" t="s">
        <v>316</v>
      </c>
      <c r="C92" s="264"/>
      <c r="D92" s="264"/>
      <c r="E92" s="264"/>
      <c r="F92" s="264"/>
      <c r="G92" s="264"/>
      <c r="H92" s="264"/>
      <c r="I92" s="264"/>
      <c r="J92" s="264"/>
      <c r="K92" s="265"/>
      <c r="M92" s="164"/>
      <c r="N92" s="164"/>
      <c r="O92" s="164"/>
      <c r="P92" s="164"/>
      <c r="Q92" s="164"/>
      <c r="R92" s="164"/>
      <c r="S92" s="164"/>
      <c r="T92" s="164"/>
      <c r="U92" s="164"/>
    </row>
    <row r="93" spans="1:21" s="163" customFormat="1">
      <c r="M93" s="164"/>
      <c r="N93" s="164"/>
      <c r="O93" s="164"/>
      <c r="P93" s="164"/>
      <c r="Q93" s="164"/>
      <c r="R93" s="164"/>
      <c r="S93" s="164"/>
      <c r="T93" s="164"/>
      <c r="U93" s="164"/>
    </row>
    <row r="94" spans="1:21" s="163" customFormat="1">
      <c r="A94" s="163" t="s">
        <v>326</v>
      </c>
      <c r="M94" s="164"/>
      <c r="N94" s="164"/>
      <c r="O94" s="164"/>
      <c r="P94" s="164"/>
      <c r="Q94" s="164"/>
      <c r="R94" s="164"/>
      <c r="S94" s="164"/>
      <c r="T94" s="164"/>
      <c r="U94" s="164"/>
    </row>
    <row r="95" spans="1:21" s="163" customFormat="1" ht="3.6" customHeight="1">
      <c r="B95" s="334"/>
      <c r="C95" s="334"/>
      <c r="D95" s="334"/>
      <c r="E95" s="334"/>
      <c r="F95" s="334"/>
      <c r="G95" s="334"/>
      <c r="H95" s="334"/>
      <c r="I95" s="334"/>
      <c r="J95" s="334"/>
      <c r="K95" s="334"/>
      <c r="M95" s="164"/>
      <c r="N95" s="164"/>
      <c r="O95" s="164"/>
      <c r="P95" s="164"/>
      <c r="Q95" s="164"/>
      <c r="R95" s="164"/>
      <c r="S95" s="164"/>
      <c r="T95" s="164"/>
      <c r="U95" s="164"/>
    </row>
    <row r="96" spans="1:21" s="163" customFormat="1" ht="160.5" customHeight="1">
      <c r="B96" s="263" t="s">
        <v>327</v>
      </c>
      <c r="C96" s="264"/>
      <c r="D96" s="264"/>
      <c r="E96" s="264"/>
      <c r="F96" s="264"/>
      <c r="G96" s="264"/>
      <c r="H96" s="264"/>
      <c r="I96" s="264"/>
      <c r="J96" s="264"/>
      <c r="K96" s="265"/>
      <c r="M96" s="164"/>
      <c r="N96" s="164"/>
      <c r="O96" s="164"/>
      <c r="P96" s="164"/>
      <c r="Q96" s="164"/>
      <c r="R96" s="164"/>
      <c r="S96" s="164"/>
      <c r="T96" s="164"/>
      <c r="U96" s="164"/>
    </row>
    <row r="97" spans="1:21" s="163" customFormat="1">
      <c r="M97" s="164"/>
      <c r="N97" s="164"/>
      <c r="O97" s="164"/>
      <c r="P97" s="164"/>
      <c r="Q97" s="164"/>
      <c r="R97" s="164"/>
      <c r="S97" s="164"/>
      <c r="T97" s="164"/>
      <c r="U97" s="164"/>
    </row>
    <row r="98" spans="1:21" s="163" customFormat="1">
      <c r="A98" s="163" t="s">
        <v>338</v>
      </c>
      <c r="M98" s="164"/>
      <c r="N98" s="164"/>
      <c r="O98" s="164"/>
      <c r="P98" s="164"/>
      <c r="Q98" s="164"/>
      <c r="R98" s="164"/>
      <c r="S98" s="164"/>
      <c r="T98" s="164"/>
      <c r="U98" s="164"/>
    </row>
    <row r="99" spans="1:21" s="163" customFormat="1" ht="3.6" customHeight="1">
      <c r="B99" s="350"/>
      <c r="C99" s="351"/>
      <c r="D99" s="351"/>
      <c r="E99" s="351"/>
      <c r="F99" s="351"/>
      <c r="G99" s="351"/>
      <c r="H99" s="351"/>
      <c r="I99" s="351"/>
      <c r="J99" s="351"/>
      <c r="K99" s="351"/>
      <c r="M99" s="164"/>
      <c r="N99" s="164"/>
      <c r="O99" s="164"/>
      <c r="P99" s="164"/>
      <c r="Q99" s="164"/>
      <c r="R99" s="164"/>
      <c r="S99" s="164"/>
      <c r="T99" s="164"/>
      <c r="U99" s="164"/>
    </row>
    <row r="100" spans="1:21" s="163" customFormat="1" ht="160.5" customHeight="1">
      <c r="B100" s="263" t="s">
        <v>318</v>
      </c>
      <c r="C100" s="264"/>
      <c r="D100" s="264"/>
      <c r="E100" s="264"/>
      <c r="F100" s="264"/>
      <c r="G100" s="264"/>
      <c r="H100" s="264"/>
      <c r="I100" s="264"/>
      <c r="J100" s="264"/>
      <c r="K100" s="265"/>
      <c r="M100" s="164"/>
      <c r="N100" s="164"/>
      <c r="O100" s="164"/>
      <c r="P100" s="164"/>
      <c r="Q100" s="164"/>
      <c r="R100" s="164"/>
      <c r="S100" s="164"/>
      <c r="T100" s="164"/>
      <c r="U100" s="164"/>
    </row>
    <row r="101" spans="1:21" s="163" customFormat="1">
      <c r="M101" s="164"/>
      <c r="N101" s="164"/>
      <c r="O101" s="164"/>
      <c r="P101" s="164"/>
      <c r="Q101" s="164"/>
      <c r="R101" s="164"/>
      <c r="S101" s="164"/>
      <c r="T101" s="164"/>
      <c r="U101" s="164"/>
    </row>
    <row r="102" spans="1:21" s="163" customFormat="1" ht="14.4">
      <c r="A102" s="204" t="s">
        <v>317</v>
      </c>
      <c r="M102" s="164"/>
      <c r="N102" s="164"/>
      <c r="O102" s="164"/>
      <c r="P102" s="164"/>
      <c r="Q102" s="164"/>
      <c r="R102" s="164"/>
      <c r="S102" s="164"/>
      <c r="T102" s="164"/>
      <c r="U102" s="164"/>
    </row>
    <row r="103" spans="1:21" s="163" customFormat="1" ht="3.6" customHeight="1">
      <c r="B103" s="334"/>
      <c r="C103" s="353"/>
      <c r="D103" s="353"/>
      <c r="E103" s="353"/>
      <c r="F103" s="353"/>
      <c r="G103" s="353"/>
      <c r="H103" s="353"/>
      <c r="I103" s="353"/>
      <c r="J103" s="353"/>
      <c r="K103" s="353"/>
      <c r="M103" s="164"/>
      <c r="N103" s="164"/>
      <c r="O103" s="164"/>
      <c r="P103" s="164"/>
      <c r="Q103" s="164"/>
      <c r="R103" s="164"/>
      <c r="S103" s="164"/>
      <c r="T103" s="164"/>
      <c r="U103" s="164"/>
    </row>
    <row r="104" spans="1:21" s="163" customFormat="1" ht="160.5" customHeight="1">
      <c r="B104" s="263" t="s">
        <v>319</v>
      </c>
      <c r="C104" s="264"/>
      <c r="D104" s="264"/>
      <c r="E104" s="264"/>
      <c r="F104" s="264"/>
      <c r="G104" s="264"/>
      <c r="H104" s="264"/>
      <c r="I104" s="264"/>
      <c r="J104" s="264"/>
      <c r="K104" s="265"/>
      <c r="M104" s="164"/>
      <c r="N104" s="164"/>
      <c r="O104" s="164"/>
      <c r="P104" s="164"/>
      <c r="Q104" s="164"/>
      <c r="R104" s="164"/>
      <c r="S104" s="164"/>
      <c r="T104" s="164"/>
      <c r="U104" s="164"/>
    </row>
    <row r="105" spans="1:21" s="163" customFormat="1">
      <c r="M105" s="164"/>
      <c r="N105" s="164"/>
      <c r="O105" s="164"/>
      <c r="P105" s="164"/>
      <c r="Q105" s="164"/>
      <c r="R105" s="164"/>
      <c r="S105" s="164"/>
      <c r="T105" s="164"/>
      <c r="U105" s="164"/>
    </row>
    <row r="106" spans="1:21" s="201" customFormat="1" ht="14.4">
      <c r="A106" s="204" t="s">
        <v>339</v>
      </c>
    </row>
    <row r="107" spans="1:21" s="163" customFormat="1" ht="3.6" customHeight="1">
      <c r="B107" s="334"/>
      <c r="C107" s="334"/>
      <c r="D107" s="334"/>
      <c r="E107" s="334"/>
      <c r="F107" s="334"/>
      <c r="G107" s="334"/>
      <c r="H107" s="334"/>
      <c r="I107" s="334"/>
      <c r="J107" s="334"/>
      <c r="K107" s="334"/>
      <c r="M107" s="164"/>
      <c r="N107" s="164"/>
      <c r="O107" s="164"/>
      <c r="P107" s="164"/>
      <c r="Q107" s="164"/>
      <c r="R107" s="164"/>
      <c r="S107" s="164"/>
      <c r="T107" s="164"/>
      <c r="U107" s="164"/>
    </row>
    <row r="108" spans="1:21" s="163" customFormat="1" ht="160.5" customHeight="1">
      <c r="B108" s="263" t="s">
        <v>353</v>
      </c>
      <c r="C108" s="357"/>
      <c r="D108" s="357"/>
      <c r="E108" s="357"/>
      <c r="F108" s="357"/>
      <c r="G108" s="357"/>
      <c r="H108" s="357"/>
      <c r="I108" s="357"/>
      <c r="J108" s="357"/>
      <c r="K108" s="358"/>
      <c r="M108" s="164"/>
      <c r="N108" s="164"/>
      <c r="O108" s="164"/>
      <c r="P108" s="164"/>
      <c r="Q108" s="164"/>
      <c r="R108" s="164"/>
      <c r="S108" s="164"/>
      <c r="T108" s="164"/>
      <c r="U108" s="164"/>
    </row>
    <row r="109" spans="1:21" s="163" customFormat="1">
      <c r="M109" s="164"/>
      <c r="N109" s="164"/>
      <c r="O109" s="164"/>
      <c r="P109" s="164"/>
      <c r="Q109" s="164"/>
      <c r="R109" s="164"/>
      <c r="S109" s="164"/>
      <c r="T109" s="164"/>
      <c r="U109" s="164"/>
    </row>
    <row r="110" spans="1:21" s="163" customFormat="1" ht="14.4">
      <c r="A110" s="204" t="s">
        <v>340</v>
      </c>
      <c r="M110" s="164"/>
      <c r="N110" s="164"/>
      <c r="O110" s="164"/>
      <c r="P110" s="164"/>
      <c r="Q110" s="164"/>
      <c r="R110" s="164"/>
      <c r="S110" s="164"/>
      <c r="T110" s="164"/>
      <c r="U110" s="164"/>
    </row>
    <row r="111" spans="1:21" s="163" customFormat="1" ht="3.6" customHeight="1">
      <c r="B111" s="334"/>
      <c r="C111" s="334"/>
      <c r="D111" s="334"/>
      <c r="E111" s="334"/>
      <c r="F111" s="334"/>
      <c r="G111" s="334"/>
      <c r="H111" s="334"/>
      <c r="I111" s="334"/>
      <c r="J111" s="334"/>
      <c r="K111" s="334"/>
      <c r="M111" s="164"/>
      <c r="N111" s="164"/>
      <c r="O111" s="164"/>
      <c r="P111" s="164"/>
      <c r="Q111" s="164"/>
      <c r="R111" s="164"/>
      <c r="S111" s="164"/>
      <c r="T111" s="164"/>
      <c r="U111" s="164"/>
    </row>
    <row r="112" spans="1:21" s="163" customFormat="1" ht="160.5" customHeight="1">
      <c r="B112" s="263" t="s">
        <v>271</v>
      </c>
      <c r="C112" s="357"/>
      <c r="D112" s="357"/>
      <c r="E112" s="357"/>
      <c r="F112" s="357"/>
      <c r="G112" s="357"/>
      <c r="H112" s="357"/>
      <c r="I112" s="357"/>
      <c r="J112" s="357"/>
      <c r="K112" s="358"/>
      <c r="M112" s="164"/>
      <c r="N112" s="164"/>
      <c r="O112" s="164"/>
      <c r="P112" s="164"/>
      <c r="Q112" s="164"/>
      <c r="R112" s="164"/>
      <c r="S112" s="164"/>
      <c r="T112" s="164"/>
      <c r="U112" s="164"/>
    </row>
    <row r="113" spans="1:21" s="163" customFormat="1">
      <c r="M113" s="164"/>
      <c r="N113" s="164"/>
      <c r="O113" s="164"/>
      <c r="P113" s="164"/>
      <c r="Q113" s="164"/>
      <c r="R113" s="164"/>
      <c r="S113" s="164"/>
      <c r="T113" s="164"/>
      <c r="U113" s="164"/>
    </row>
    <row r="114" spans="1:21" s="163" customFormat="1" ht="14.4">
      <c r="A114" s="204" t="s">
        <v>341</v>
      </c>
      <c r="M114" s="164"/>
      <c r="N114" s="164"/>
      <c r="O114" s="164"/>
      <c r="P114" s="164"/>
      <c r="Q114" s="164"/>
      <c r="R114" s="164"/>
      <c r="S114" s="164"/>
      <c r="T114" s="164"/>
      <c r="U114" s="164"/>
    </row>
    <row r="115" spans="1:21" s="163" customFormat="1" ht="3.6" customHeight="1">
      <c r="B115" s="350"/>
      <c r="C115" s="351"/>
      <c r="D115" s="351"/>
      <c r="E115" s="351"/>
      <c r="F115" s="351"/>
      <c r="G115" s="351"/>
      <c r="H115" s="351"/>
      <c r="I115" s="351"/>
      <c r="J115" s="351"/>
      <c r="K115" s="351"/>
      <c r="M115" s="164"/>
      <c r="N115" s="164"/>
      <c r="O115" s="164"/>
      <c r="P115" s="164"/>
      <c r="Q115" s="164"/>
      <c r="R115" s="164"/>
      <c r="S115" s="164"/>
      <c r="T115" s="164"/>
      <c r="U115" s="164"/>
    </row>
    <row r="116" spans="1:21" s="163" customFormat="1" ht="123" customHeight="1">
      <c r="B116" s="325" t="s">
        <v>56</v>
      </c>
      <c r="C116" s="326"/>
      <c r="D116" s="327" t="s">
        <v>354</v>
      </c>
      <c r="E116" s="327"/>
      <c r="F116" s="327"/>
      <c r="G116" s="327"/>
      <c r="H116" s="327"/>
      <c r="I116" s="327"/>
      <c r="J116" s="327"/>
      <c r="K116" s="327"/>
      <c r="M116" s="164"/>
      <c r="N116" s="164"/>
      <c r="O116" s="164"/>
      <c r="P116" s="164"/>
      <c r="Q116" s="164"/>
      <c r="R116" s="164"/>
      <c r="S116" s="164"/>
      <c r="T116" s="164"/>
      <c r="U116" s="164"/>
    </row>
    <row r="117" spans="1:21" s="163" customFormat="1" ht="123" customHeight="1">
      <c r="B117" s="325" t="s">
        <v>57</v>
      </c>
      <c r="C117" s="326"/>
      <c r="D117" s="328"/>
      <c r="E117" s="328"/>
      <c r="F117" s="328"/>
      <c r="G117" s="328"/>
      <c r="H117" s="328"/>
      <c r="I117" s="328"/>
      <c r="J117" s="328"/>
      <c r="K117" s="328"/>
      <c r="M117" s="164"/>
      <c r="N117" s="164"/>
      <c r="O117" s="164"/>
      <c r="P117" s="164"/>
      <c r="Q117" s="164"/>
      <c r="R117" s="164"/>
      <c r="S117" s="164"/>
      <c r="T117" s="164"/>
      <c r="U117" s="164"/>
    </row>
    <row r="118" spans="1:21" s="163" customFormat="1" ht="123" customHeight="1">
      <c r="B118" s="325" t="s">
        <v>58</v>
      </c>
      <c r="C118" s="326"/>
      <c r="D118" s="328"/>
      <c r="E118" s="328"/>
      <c r="F118" s="328"/>
      <c r="G118" s="328"/>
      <c r="H118" s="328"/>
      <c r="I118" s="328"/>
      <c r="J118" s="328"/>
      <c r="K118" s="328"/>
      <c r="M118" s="164"/>
      <c r="N118" s="164"/>
      <c r="O118" s="164"/>
      <c r="P118" s="164"/>
      <c r="Q118" s="164"/>
      <c r="R118" s="164"/>
      <c r="S118" s="164"/>
      <c r="T118" s="164"/>
      <c r="U118" s="164"/>
    </row>
    <row r="119" spans="1:21" s="163" customFormat="1" ht="123" customHeight="1">
      <c r="B119" s="325" t="s">
        <v>59</v>
      </c>
      <c r="C119" s="326"/>
      <c r="D119" s="328"/>
      <c r="E119" s="328"/>
      <c r="F119" s="328"/>
      <c r="G119" s="328"/>
      <c r="H119" s="328"/>
      <c r="I119" s="328"/>
      <c r="J119" s="328"/>
      <c r="K119" s="328"/>
      <c r="M119" s="164"/>
      <c r="N119" s="164"/>
      <c r="O119" s="164"/>
      <c r="P119" s="164"/>
      <c r="Q119" s="164"/>
      <c r="R119" s="164"/>
      <c r="S119" s="164"/>
      <c r="T119" s="164"/>
      <c r="U119" s="164"/>
    </row>
    <row r="120" spans="1:21" s="163" customFormat="1" ht="123" customHeight="1">
      <c r="B120" s="325" t="s">
        <v>125</v>
      </c>
      <c r="C120" s="326"/>
      <c r="D120" s="328"/>
      <c r="E120" s="328"/>
      <c r="F120" s="328"/>
      <c r="G120" s="328"/>
      <c r="H120" s="328"/>
      <c r="I120" s="328"/>
      <c r="J120" s="328"/>
      <c r="K120" s="328"/>
      <c r="M120" s="164"/>
      <c r="N120" s="164"/>
      <c r="O120" s="164"/>
      <c r="P120" s="164"/>
      <c r="Q120" s="164"/>
      <c r="R120" s="164"/>
      <c r="S120" s="164"/>
      <c r="T120" s="164"/>
      <c r="U120" s="164"/>
    </row>
    <row r="121" spans="1:21" s="163" customFormat="1" ht="123" customHeight="1">
      <c r="B121" s="325" t="s">
        <v>152</v>
      </c>
      <c r="C121" s="326"/>
      <c r="D121" s="328"/>
      <c r="E121" s="328"/>
      <c r="F121" s="328"/>
      <c r="G121" s="328"/>
      <c r="H121" s="328"/>
      <c r="I121" s="328"/>
      <c r="J121" s="328"/>
      <c r="K121" s="328"/>
      <c r="M121" s="164"/>
      <c r="N121" s="164"/>
      <c r="O121" s="164"/>
      <c r="P121" s="164"/>
      <c r="Q121" s="164"/>
      <c r="R121" s="164"/>
      <c r="S121" s="164"/>
      <c r="T121" s="164"/>
      <c r="U121" s="164"/>
    </row>
    <row r="122" spans="1:21" s="163" customFormat="1" ht="27" customHeight="1">
      <c r="B122" s="329" t="s">
        <v>277</v>
      </c>
      <c r="C122" s="329"/>
      <c r="D122" s="329"/>
      <c r="E122" s="329"/>
      <c r="F122" s="329"/>
      <c r="G122" s="329"/>
      <c r="H122" s="329"/>
      <c r="I122" s="329"/>
      <c r="J122" s="329"/>
      <c r="K122" s="329"/>
      <c r="M122" s="164"/>
      <c r="N122" s="164"/>
      <c r="O122" s="164"/>
      <c r="P122" s="164"/>
      <c r="Q122" s="164"/>
      <c r="R122" s="164"/>
      <c r="S122" s="164"/>
      <c r="T122" s="164"/>
      <c r="U122" s="164"/>
    </row>
    <row r="123" spans="1:21" s="163" customFormat="1" ht="9.6" customHeight="1">
      <c r="B123" s="229"/>
      <c r="C123" s="229"/>
      <c r="D123" s="229"/>
      <c r="E123" s="229"/>
      <c r="F123" s="229"/>
      <c r="G123" s="229"/>
      <c r="H123" s="229"/>
      <c r="I123" s="229"/>
      <c r="J123" s="229"/>
      <c r="K123" s="229"/>
      <c r="M123" s="164"/>
      <c r="N123" s="164"/>
      <c r="O123" s="164"/>
      <c r="P123" s="164"/>
      <c r="Q123" s="164"/>
      <c r="R123" s="164"/>
      <c r="S123" s="164"/>
      <c r="T123" s="164"/>
      <c r="U123" s="164"/>
    </row>
    <row r="124" spans="1:21" s="163" customFormat="1" ht="14.4">
      <c r="A124" s="204" t="s">
        <v>320</v>
      </c>
      <c r="H124" s="205"/>
      <c r="K124" s="195" t="s">
        <v>60</v>
      </c>
      <c r="L124" s="318"/>
      <c r="M124" s="164"/>
      <c r="N124" s="164"/>
      <c r="O124" s="164"/>
      <c r="P124" s="164"/>
      <c r="Q124" s="164"/>
      <c r="R124" s="164"/>
      <c r="S124" s="164"/>
      <c r="T124" s="164"/>
      <c r="U124" s="164"/>
    </row>
    <row r="125" spans="1:21" s="163" customFormat="1" ht="3.75" customHeight="1">
      <c r="G125" s="206"/>
      <c r="H125" s="206"/>
      <c r="L125" s="318"/>
      <c r="M125" s="164"/>
      <c r="N125" s="164"/>
      <c r="O125" s="164"/>
      <c r="P125" s="164"/>
      <c r="Q125" s="164"/>
      <c r="R125" s="164"/>
      <c r="S125" s="164"/>
      <c r="T125" s="164"/>
      <c r="U125" s="164"/>
    </row>
    <row r="126" spans="1:21" s="163" customFormat="1" ht="18.75" customHeight="1">
      <c r="B126" s="330" t="s">
        <v>61</v>
      </c>
      <c r="C126" s="330"/>
      <c r="D126" s="330"/>
      <c r="E126" s="330"/>
      <c r="F126" s="182" t="s">
        <v>56</v>
      </c>
      <c r="G126" s="182" t="s">
        <v>57</v>
      </c>
      <c r="H126" s="182" t="s">
        <v>58</v>
      </c>
      <c r="I126" s="182" t="s">
        <v>59</v>
      </c>
      <c r="J126" s="182" t="s">
        <v>125</v>
      </c>
      <c r="K126" s="182" t="s">
        <v>152</v>
      </c>
      <c r="L126" s="318"/>
      <c r="M126" s="164"/>
      <c r="N126" s="164"/>
      <c r="O126" s="164"/>
      <c r="P126" s="164"/>
      <c r="Q126" s="164"/>
      <c r="R126" s="164"/>
      <c r="S126" s="164"/>
      <c r="T126" s="164"/>
      <c r="U126" s="164"/>
    </row>
    <row r="127" spans="1:21" s="163" customFormat="1" ht="18.75" customHeight="1" thickBot="1">
      <c r="B127" s="331" t="s">
        <v>62</v>
      </c>
      <c r="C127" s="332"/>
      <c r="D127" s="332"/>
      <c r="E127" s="333"/>
      <c r="F127" s="183">
        <f>F128+F129</f>
        <v>0</v>
      </c>
      <c r="G127" s="184">
        <f>G128+G129</f>
        <v>0</v>
      </c>
      <c r="H127" s="184">
        <f>H128+H129</f>
        <v>0</v>
      </c>
      <c r="I127" s="184">
        <f t="shared" ref="I127:K127" si="2">I128+I129</f>
        <v>0</v>
      </c>
      <c r="J127" s="184">
        <f t="shared" si="2"/>
        <v>0</v>
      </c>
      <c r="K127" s="184">
        <f t="shared" si="2"/>
        <v>0</v>
      </c>
      <c r="L127" s="318"/>
      <c r="M127" s="164"/>
      <c r="N127" s="164"/>
      <c r="O127" s="164"/>
      <c r="P127" s="164"/>
      <c r="Q127" s="164"/>
      <c r="R127" s="164"/>
      <c r="S127" s="164"/>
      <c r="T127" s="164"/>
      <c r="U127" s="164"/>
    </row>
    <row r="128" spans="1:21" s="163" customFormat="1" ht="18.75" customHeight="1" thickTop="1" thickBot="1">
      <c r="B128" s="335"/>
      <c r="C128" s="330" t="s">
        <v>0</v>
      </c>
      <c r="D128" s="314" t="s">
        <v>63</v>
      </c>
      <c r="E128" s="337"/>
      <c r="F128" s="185"/>
      <c r="G128" s="186"/>
      <c r="H128" s="187"/>
      <c r="I128" s="187"/>
      <c r="J128" s="187"/>
      <c r="K128" s="187"/>
      <c r="L128" s="318"/>
      <c r="M128" s="164"/>
      <c r="N128" s="164"/>
      <c r="O128" s="164"/>
      <c r="P128" s="164"/>
      <c r="Q128" s="164"/>
      <c r="R128" s="164"/>
      <c r="S128" s="164"/>
      <c r="T128" s="164"/>
      <c r="U128" s="164"/>
    </row>
    <row r="129" spans="1:21" s="163" customFormat="1" ht="18.75" customHeight="1" thickTop="1">
      <c r="B129" s="336"/>
      <c r="C129" s="330"/>
      <c r="D129" s="314" t="s">
        <v>64</v>
      </c>
      <c r="E129" s="314"/>
      <c r="F129" s="189"/>
      <c r="G129" s="187"/>
      <c r="H129" s="187"/>
      <c r="I129" s="187"/>
      <c r="J129" s="187"/>
      <c r="K129" s="187"/>
      <c r="L129" s="318"/>
      <c r="M129" s="164"/>
      <c r="N129" s="164"/>
      <c r="O129" s="164"/>
      <c r="P129" s="164"/>
      <c r="Q129" s="164"/>
      <c r="R129" s="164"/>
      <c r="S129" s="164"/>
      <c r="T129" s="164"/>
      <c r="U129" s="164"/>
    </row>
    <row r="130" spans="1:21" s="163" customFormat="1">
      <c r="B130" s="208" t="s">
        <v>356</v>
      </c>
      <c r="C130" s="179"/>
      <c r="F130" s="188"/>
      <c r="G130" s="188"/>
      <c r="H130" s="188"/>
      <c r="I130" s="188"/>
      <c r="J130" s="188"/>
      <c r="K130" s="188"/>
      <c r="M130" s="164"/>
      <c r="N130" s="164"/>
      <c r="O130" s="164"/>
      <c r="P130" s="164"/>
      <c r="Q130" s="164"/>
      <c r="R130" s="164"/>
      <c r="S130" s="164"/>
      <c r="T130" s="164"/>
      <c r="U130" s="164"/>
    </row>
    <row r="131" spans="1:21" s="163" customFormat="1">
      <c r="B131" s="208" t="s">
        <v>355</v>
      </c>
      <c r="C131" s="179"/>
      <c r="F131" s="188"/>
      <c r="G131" s="188"/>
      <c r="H131" s="188"/>
      <c r="I131" s="188"/>
      <c r="J131" s="188"/>
      <c r="K131" s="188"/>
      <c r="M131" s="164"/>
      <c r="N131" s="164"/>
      <c r="O131" s="164"/>
      <c r="P131" s="164"/>
      <c r="Q131" s="164"/>
      <c r="R131" s="164"/>
      <c r="S131" s="164"/>
      <c r="T131" s="164"/>
      <c r="U131" s="164"/>
    </row>
    <row r="132" spans="1:21" s="163" customFormat="1">
      <c r="B132" s="208" t="s">
        <v>275</v>
      </c>
      <c r="C132" s="179"/>
      <c r="F132" s="188"/>
      <c r="G132" s="188"/>
      <c r="H132" s="188"/>
      <c r="I132" s="188"/>
      <c r="J132" s="188"/>
      <c r="K132" s="188"/>
      <c r="M132" s="164"/>
      <c r="N132" s="164"/>
      <c r="O132" s="164"/>
      <c r="P132" s="164"/>
      <c r="Q132" s="164"/>
      <c r="R132" s="164"/>
      <c r="S132" s="164"/>
      <c r="T132" s="164"/>
      <c r="U132" s="164"/>
    </row>
    <row r="133" spans="1:21" s="163" customFormat="1">
      <c r="M133" s="164"/>
      <c r="N133" s="164"/>
      <c r="O133" s="164"/>
      <c r="P133" s="164"/>
      <c r="Q133" s="164"/>
      <c r="R133" s="164"/>
      <c r="S133" s="164"/>
      <c r="T133" s="164"/>
      <c r="U133" s="164"/>
    </row>
    <row r="134" spans="1:21" s="163" customFormat="1">
      <c r="A134" s="162" t="s">
        <v>342</v>
      </c>
      <c r="M134" s="164"/>
      <c r="N134" s="164"/>
      <c r="O134" s="164"/>
      <c r="P134" s="164"/>
      <c r="Q134" s="164"/>
      <c r="R134" s="164"/>
      <c r="S134" s="164"/>
      <c r="T134" s="164"/>
      <c r="U134" s="164"/>
    </row>
    <row r="135" spans="1:21" ht="3.75" customHeight="1"/>
    <row r="136" spans="1:21" ht="22.5" customHeight="1">
      <c r="B136" s="314" t="s">
        <v>168</v>
      </c>
      <c r="C136" s="314"/>
      <c r="D136" s="314"/>
      <c r="E136" s="317" t="s">
        <v>321</v>
      </c>
      <c r="F136" s="317"/>
      <c r="G136" s="317"/>
      <c r="H136" s="317"/>
      <c r="I136" s="317"/>
      <c r="J136" s="317"/>
      <c r="K136" s="317"/>
    </row>
    <row r="137" spans="1:21" ht="22.5" customHeight="1">
      <c r="B137" s="314" t="s">
        <v>167</v>
      </c>
      <c r="C137" s="314"/>
      <c r="D137" s="314"/>
      <c r="E137" s="316"/>
      <c r="F137" s="316"/>
      <c r="G137" s="316"/>
      <c r="H137" s="316"/>
      <c r="I137" s="316"/>
      <c r="J137" s="316"/>
      <c r="K137" s="316"/>
    </row>
    <row r="138" spans="1:21" ht="22.5" customHeight="1">
      <c r="B138" s="314" t="s">
        <v>166</v>
      </c>
      <c r="C138" s="314"/>
      <c r="D138" s="314"/>
      <c r="E138" s="316"/>
      <c r="F138" s="316"/>
      <c r="G138" s="316"/>
      <c r="H138" s="316"/>
      <c r="I138" s="316"/>
      <c r="J138" s="316"/>
      <c r="K138" s="316"/>
    </row>
    <row r="139" spans="1:21" ht="22.5" customHeight="1">
      <c r="B139" s="314" t="s">
        <v>165</v>
      </c>
      <c r="C139" s="314"/>
      <c r="D139" s="314"/>
      <c r="E139" s="316"/>
      <c r="F139" s="316"/>
      <c r="G139" s="316"/>
      <c r="H139" s="316"/>
      <c r="I139" s="316"/>
      <c r="J139" s="316"/>
      <c r="K139" s="316"/>
    </row>
    <row r="140" spans="1:21" ht="60" customHeight="1">
      <c r="B140" s="315" t="s">
        <v>164</v>
      </c>
      <c r="C140" s="314"/>
      <c r="D140" s="314"/>
      <c r="E140" s="316"/>
      <c r="F140" s="316"/>
      <c r="G140" s="316"/>
      <c r="H140" s="316"/>
      <c r="I140" s="316"/>
      <c r="J140" s="316"/>
      <c r="K140" s="316"/>
    </row>
    <row r="141" spans="1:21" ht="60" customHeight="1">
      <c r="B141" s="315" t="s">
        <v>163</v>
      </c>
      <c r="C141" s="314"/>
      <c r="D141" s="314"/>
      <c r="E141" s="316"/>
      <c r="F141" s="316"/>
      <c r="G141" s="316"/>
      <c r="H141" s="316"/>
      <c r="I141" s="316"/>
      <c r="J141" s="316"/>
      <c r="K141" s="316"/>
    </row>
    <row r="142" spans="1:21" ht="20.25" customHeight="1">
      <c r="B142" s="209" t="s">
        <v>162</v>
      </c>
    </row>
  </sheetData>
  <mergeCells count="112">
    <mergeCell ref="B104:K104"/>
    <mergeCell ref="B115:K115"/>
    <mergeCell ref="B59:D59"/>
    <mergeCell ref="F59:G59"/>
    <mergeCell ref="H59:I59"/>
    <mergeCell ref="J59:K59"/>
    <mergeCell ref="B95:K95"/>
    <mergeCell ref="B96:K96"/>
    <mergeCell ref="B99:K99"/>
    <mergeCell ref="B100:K100"/>
    <mergeCell ref="B103:K103"/>
    <mergeCell ref="B111:K111"/>
    <mergeCell ref="B83:K83"/>
    <mergeCell ref="B84:K84"/>
    <mergeCell ref="B85:K85"/>
    <mergeCell ref="B81:K81"/>
    <mergeCell ref="B112:K112"/>
    <mergeCell ref="B107:K107"/>
    <mergeCell ref="B91:K91"/>
    <mergeCell ref="B92:K92"/>
    <mergeCell ref="B108:K108"/>
    <mergeCell ref="B46:C47"/>
    <mergeCell ref="E46:K46"/>
    <mergeCell ref="E47:K47"/>
    <mergeCell ref="B48:C49"/>
    <mergeCell ref="E48:K48"/>
    <mergeCell ref="E49:K49"/>
    <mergeCell ref="B50:D50"/>
    <mergeCell ref="E50:K50"/>
    <mergeCell ref="B58:D58"/>
    <mergeCell ref="F58:G58"/>
    <mergeCell ref="H58:I58"/>
    <mergeCell ref="J58:K58"/>
    <mergeCell ref="B53:K53"/>
    <mergeCell ref="B54:K54"/>
    <mergeCell ref="B57:K57"/>
    <mergeCell ref="B55:K55"/>
    <mergeCell ref="L124:L129"/>
    <mergeCell ref="B12:D12"/>
    <mergeCell ref="E12:K12"/>
    <mergeCell ref="B116:C116"/>
    <mergeCell ref="D116:K116"/>
    <mergeCell ref="B117:C117"/>
    <mergeCell ref="D117:K117"/>
    <mergeCell ref="B118:C118"/>
    <mergeCell ref="D118:K118"/>
    <mergeCell ref="B119:C119"/>
    <mergeCell ref="D119:K119"/>
    <mergeCell ref="B120:C120"/>
    <mergeCell ref="B121:C121"/>
    <mergeCell ref="D121:K121"/>
    <mergeCell ref="B122:K122"/>
    <mergeCell ref="B126:E126"/>
    <mergeCell ref="D120:K120"/>
    <mergeCell ref="B127:E127"/>
    <mergeCell ref="B70:K70"/>
    <mergeCell ref="B31:K31"/>
    <mergeCell ref="B32:K32"/>
    <mergeCell ref="B128:B129"/>
    <mergeCell ref="C128:C129"/>
    <mergeCell ref="D128:E128"/>
    <mergeCell ref="D129:E129"/>
    <mergeCell ref="B141:D141"/>
    <mergeCell ref="E141:K141"/>
    <mergeCell ref="B136:D136"/>
    <mergeCell ref="E136:K136"/>
    <mergeCell ref="B137:D137"/>
    <mergeCell ref="E137:K137"/>
    <mergeCell ref="B138:D138"/>
    <mergeCell ref="E138:K138"/>
    <mergeCell ref="B140:D140"/>
    <mergeCell ref="E140:K140"/>
    <mergeCell ref="B139:D139"/>
    <mergeCell ref="E139:K139"/>
    <mergeCell ref="A2:K2"/>
    <mergeCell ref="F8:K8"/>
    <mergeCell ref="B5:D5"/>
    <mergeCell ref="E5:K5"/>
    <mergeCell ref="B6:D6"/>
    <mergeCell ref="E6:K6"/>
    <mergeCell ref="B7:D7"/>
    <mergeCell ref="E7:K7"/>
    <mergeCell ref="F9:K9"/>
    <mergeCell ref="E9:E10"/>
    <mergeCell ref="B8:D8"/>
    <mergeCell ref="B9:D10"/>
    <mergeCell ref="F10:H10"/>
    <mergeCell ref="I10:K10"/>
    <mergeCell ref="A26:K26"/>
    <mergeCell ref="B27:K27"/>
    <mergeCell ref="B28:K28"/>
    <mergeCell ref="B76:K76"/>
    <mergeCell ref="B14:C16"/>
    <mergeCell ref="E14:K14"/>
    <mergeCell ref="E15:K15"/>
    <mergeCell ref="E16:K16"/>
    <mergeCell ref="B22:K22"/>
    <mergeCell ref="B17:C19"/>
    <mergeCell ref="E17:K17"/>
    <mergeCell ref="E18:K18"/>
    <mergeCell ref="E19:K19"/>
    <mergeCell ref="B65:K65"/>
    <mergeCell ref="B74:K74"/>
    <mergeCell ref="B75:K75"/>
    <mergeCell ref="A62:K62"/>
    <mergeCell ref="B66:K66"/>
    <mergeCell ref="B38:C38"/>
    <mergeCell ref="B39:C39"/>
    <mergeCell ref="B40:C40"/>
    <mergeCell ref="B41:C41"/>
    <mergeCell ref="B45:D45"/>
    <mergeCell ref="E45:K45"/>
  </mergeCells>
  <phoneticPr fontId="5"/>
  <conditionalFormatting sqref="E8:E9">
    <cfRule type="cellIs" dxfId="0" priority="1" operator="equal">
      <formula>"○"</formula>
    </cfRule>
  </conditionalFormatting>
  <dataValidations count="1">
    <dataValidation type="list" allowBlank="1" showInputMessage="1" showErrorMessage="1" sqref="E8:E9" xr:uid="{DFC6688F-9470-4C7D-9492-356ECB7DB5DD}">
      <formula1>"○"</formula1>
    </dataValidation>
  </dataValidations>
  <printOptions horizontalCentered="1"/>
  <pageMargins left="0.78740157480314965" right="0.78740157480314965" top="0.78740157480314965" bottom="0.78740157480314965" header="0.51181102362204722" footer="0.51181102362204722"/>
  <pageSetup paperSize="9" scale="85" fitToHeight="0" orientation="portrait" cellComments="asDisplayed" r:id="rId1"/>
  <headerFooter alignWithMargins="0">
    <oddHeader>&amp;R【様式１】</oddHeader>
    <oddFooter xml:space="preserve">&amp;C &amp;P </oddFooter>
  </headerFooter>
  <rowBreaks count="7" manualBreakCount="7">
    <brk id="21" max="11" man="1"/>
    <brk id="60" max="16383" man="1"/>
    <brk id="77" max="16383" man="1"/>
    <brk id="87" max="16383" man="1"/>
    <brk id="105" max="16383" man="1"/>
    <brk id="113" max="11" man="1"/>
    <brk id="123"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9B52C-010F-4216-BFEC-318802EAD9A4}">
  <sheetPr>
    <tabColor rgb="FFFFFF00"/>
    <pageSetUpPr fitToPage="1"/>
  </sheetPr>
  <dimension ref="A1:M83"/>
  <sheetViews>
    <sheetView view="pageBreakPreview" zoomScale="85" zoomScaleNormal="75" zoomScaleSheetLayoutView="85" workbookViewId="0"/>
  </sheetViews>
  <sheetFormatPr defaultColWidth="9" defaultRowHeight="13.2"/>
  <cols>
    <col min="1" max="1" width="20" style="123" customWidth="1"/>
    <col min="2" max="2" width="17.44140625" style="123" customWidth="1"/>
    <col min="3" max="7" width="15" style="123" customWidth="1"/>
    <col min="8" max="8" width="18" style="123" customWidth="1"/>
    <col min="9" max="9" width="9" style="123" customWidth="1"/>
    <col min="10" max="10" width="9" style="123"/>
    <col min="11" max="13" width="9" style="123" hidden="1" customWidth="1"/>
    <col min="14" max="16384" width="9" style="123"/>
  </cols>
  <sheetData>
    <row r="1" spans="1:13" ht="17.25" customHeight="1">
      <c r="A1" s="122" t="s">
        <v>146</v>
      </c>
    </row>
    <row r="2" spans="1:13" ht="17.25" customHeight="1">
      <c r="F2" s="161" t="s">
        <v>144</v>
      </c>
      <c r="G2" s="462" t="s">
        <v>143</v>
      </c>
      <c r="H2" s="463"/>
      <c r="K2" s="123" t="s">
        <v>128</v>
      </c>
    </row>
    <row r="3" spans="1:13" ht="17.25" customHeight="1">
      <c r="I3" s="124"/>
    </row>
    <row r="4" spans="1:13" ht="17.25" customHeight="1">
      <c r="A4" s="471" t="s">
        <v>129</v>
      </c>
      <c r="B4" s="472"/>
      <c r="C4" s="473"/>
      <c r="D4" s="474"/>
      <c r="E4" s="125" t="s">
        <v>130</v>
      </c>
      <c r="I4" s="124"/>
    </row>
    <row r="5" spans="1:13" ht="17.25" customHeight="1">
      <c r="A5" s="471" t="s">
        <v>371</v>
      </c>
      <c r="B5" s="472"/>
      <c r="C5" s="473"/>
      <c r="D5" s="474"/>
      <c r="E5" s="125" t="s">
        <v>130</v>
      </c>
      <c r="I5" s="124"/>
    </row>
    <row r="6" spans="1:13" ht="17.25" customHeight="1">
      <c r="I6" s="124"/>
    </row>
    <row r="7" spans="1:13" ht="17.25" customHeight="1">
      <c r="A7" s="126" t="s">
        <v>131</v>
      </c>
      <c r="B7" s="126"/>
      <c r="C7" s="126"/>
      <c r="K7" s="123" t="s">
        <v>132</v>
      </c>
      <c r="M7" s="123" t="str">
        <f>IF(C7&gt;=4000,"○","×")</f>
        <v>×</v>
      </c>
    </row>
    <row r="8" spans="1:13">
      <c r="A8" s="464" t="s">
        <v>29</v>
      </c>
      <c r="B8" s="466" t="s">
        <v>30</v>
      </c>
      <c r="C8" s="129" t="s">
        <v>31</v>
      </c>
      <c r="D8" s="126"/>
      <c r="E8" s="126"/>
      <c r="F8" s="126"/>
      <c r="G8" s="126"/>
      <c r="H8" s="126"/>
      <c r="I8" s="126"/>
    </row>
    <row r="9" spans="1:13">
      <c r="A9" s="465"/>
      <c r="B9" s="467"/>
      <c r="C9" s="129" t="s">
        <v>133</v>
      </c>
      <c r="D9" s="126"/>
      <c r="E9" s="126"/>
      <c r="F9" s="126"/>
      <c r="G9" s="126"/>
      <c r="H9" s="126"/>
      <c r="I9" s="126"/>
      <c r="L9" s="123" t="s">
        <v>135</v>
      </c>
      <c r="M9" s="123" t="s">
        <v>136</v>
      </c>
    </row>
    <row r="10" spans="1:13">
      <c r="A10" s="130" t="s">
        <v>32</v>
      </c>
      <c r="B10" s="138" t="s">
        <v>33</v>
      </c>
      <c r="C10" s="132" t="e">
        <f>ROUNDDOWN(C11/C12,2)</f>
        <v>#DIV/0!</v>
      </c>
      <c r="D10" s="126"/>
      <c r="E10" s="126"/>
      <c r="F10" s="126"/>
      <c r="G10" s="126"/>
      <c r="H10" s="126"/>
      <c r="I10" s="126"/>
    </row>
    <row r="11" spans="1:13">
      <c r="A11" s="133"/>
      <c r="B11" s="142" t="s">
        <v>34</v>
      </c>
      <c r="C11" s="134"/>
      <c r="D11" s="126"/>
      <c r="E11" s="126"/>
      <c r="F11" s="126"/>
      <c r="G11" s="126"/>
      <c r="H11" s="126"/>
      <c r="I11" s="126"/>
      <c r="K11" s="135" t="s">
        <v>137</v>
      </c>
      <c r="L11" s="123" t="e">
        <f>IF(#REF!="○",_xludf.IFS(C12&gt;300,1.15,(C12&gt;=100)*AND(C12&lt;300),1.2,C12&lt;100,1.25),1.25)</f>
        <v>#REF!</v>
      </c>
      <c r="M11" s="123" t="e">
        <f>IF(D10&lt;L11,"○","×")</f>
        <v>#REF!</v>
      </c>
    </row>
    <row r="12" spans="1:13">
      <c r="A12" s="136"/>
      <c r="B12" s="144" t="s">
        <v>35</v>
      </c>
      <c r="C12" s="137"/>
      <c r="D12" s="126"/>
      <c r="E12" s="126"/>
      <c r="F12" s="126"/>
      <c r="G12" s="126"/>
      <c r="H12" s="126"/>
      <c r="I12" s="126"/>
      <c r="K12" s="123" t="s">
        <v>138</v>
      </c>
      <c r="L12" s="123" t="e">
        <f>IF(#REF!="○",_xludf.IFS(C12&gt;300,1.05,(C12&gt;=100)*AND(C12&lt;300),1.1,C12&lt;100,1.15),1.15)</f>
        <v>#REF!</v>
      </c>
      <c r="M12" s="123" t="e">
        <f>IF(C10&lt;L12,"○","×")</f>
        <v>#DIV/0!</v>
      </c>
    </row>
    <row r="13" spans="1:13">
      <c r="A13" s="130" t="s">
        <v>32</v>
      </c>
      <c r="B13" s="138" t="s">
        <v>33</v>
      </c>
      <c r="C13" s="132" t="e">
        <f t="shared" ref="C13" si="0">ROUNDDOWN(C14/C15,2)</f>
        <v>#DIV/0!</v>
      </c>
      <c r="D13" s="126"/>
      <c r="E13" s="126"/>
      <c r="F13" s="126"/>
      <c r="G13" s="126"/>
      <c r="H13" s="126"/>
      <c r="I13" s="126"/>
    </row>
    <row r="14" spans="1:13">
      <c r="A14" s="133"/>
      <c r="B14" s="142" t="s">
        <v>34</v>
      </c>
      <c r="C14" s="134"/>
      <c r="D14" s="126"/>
      <c r="E14" s="126"/>
      <c r="F14" s="126"/>
      <c r="G14" s="126"/>
      <c r="H14" s="126"/>
      <c r="I14" s="126"/>
      <c r="K14" s="135" t="s">
        <v>137</v>
      </c>
      <c r="L14" s="123" t="e">
        <f>IF(#REF!="○",_xlfn.IFS(C15&gt;300,1.15,(C15&gt;=100)*AND(C15&lt;300),1.2,C15&lt;100,1.25),1.25)</f>
        <v>#REF!</v>
      </c>
      <c r="M14" s="123" t="e">
        <f>IF(D13&lt;L14,"○","×")</f>
        <v>#REF!</v>
      </c>
    </row>
    <row r="15" spans="1:13">
      <c r="A15" s="136"/>
      <c r="B15" s="144" t="s">
        <v>35</v>
      </c>
      <c r="C15" s="137"/>
      <c r="D15" s="126"/>
      <c r="E15" s="126"/>
      <c r="F15" s="126"/>
      <c r="G15" s="126"/>
      <c r="H15" s="126"/>
      <c r="I15" s="126"/>
      <c r="K15" s="123" t="s">
        <v>138</v>
      </c>
      <c r="L15" s="123" t="e">
        <f>IF(#REF!="○",_xlfn.IFS(C15&gt;300,1.05,(C15&gt;=100)*AND(C15&lt;300),1.1,C15&lt;100,1.15),1.15)</f>
        <v>#REF!</v>
      </c>
      <c r="M15" s="123" t="e">
        <f>IF(C13&lt;L15,"○","×")</f>
        <v>#DIV/0!</v>
      </c>
    </row>
    <row r="16" spans="1:13">
      <c r="A16" s="130" t="s">
        <v>32</v>
      </c>
      <c r="B16" s="138" t="s">
        <v>33</v>
      </c>
      <c r="C16" s="132" t="e">
        <f t="shared" ref="C16" si="1">ROUNDDOWN(C17/C18,2)</f>
        <v>#DIV/0!</v>
      </c>
      <c r="D16" s="126"/>
      <c r="E16" s="126"/>
      <c r="F16" s="126"/>
      <c r="G16" s="126"/>
      <c r="H16" s="126"/>
      <c r="I16" s="126"/>
    </row>
    <row r="17" spans="1:13">
      <c r="A17" s="133"/>
      <c r="B17" s="142" t="s">
        <v>34</v>
      </c>
      <c r="C17" s="134"/>
      <c r="D17" s="126"/>
      <c r="E17" s="126"/>
      <c r="F17" s="126"/>
      <c r="G17" s="126"/>
      <c r="H17" s="126"/>
      <c r="I17" s="126"/>
      <c r="K17" s="135" t="s">
        <v>137</v>
      </c>
      <c r="L17" s="123" t="e">
        <f>IF(#REF!="○",_xlfn.IFS(C18&gt;300,1.15,(C18&gt;=100)*AND(C18&lt;300),1.2,C18&lt;100,1.25),1.25)</f>
        <v>#REF!</v>
      </c>
      <c r="M17" s="123" t="e">
        <f>IF(D16&lt;L17,"○","×")</f>
        <v>#REF!</v>
      </c>
    </row>
    <row r="18" spans="1:13">
      <c r="A18" s="136"/>
      <c r="B18" s="144" t="s">
        <v>35</v>
      </c>
      <c r="C18" s="137"/>
      <c r="D18" s="126"/>
      <c r="E18" s="126"/>
      <c r="F18" s="126"/>
      <c r="G18" s="126"/>
      <c r="H18" s="126"/>
      <c r="I18" s="126"/>
      <c r="K18" s="123" t="s">
        <v>138</v>
      </c>
      <c r="L18" s="123" t="e">
        <f>IF(#REF!="○",_xlfn.IFS(C18&gt;300,1.05,(C18&gt;=100)*AND(C18&lt;300),1.1,C18&lt;100,1.15),1.15)</f>
        <v>#REF!</v>
      </c>
      <c r="M18" s="123" t="e">
        <f>IF(C16&lt;L18,"○","×")</f>
        <v>#DIV/0!</v>
      </c>
    </row>
    <row r="19" spans="1:13">
      <c r="A19" s="130" t="s">
        <v>32</v>
      </c>
      <c r="B19" s="138" t="s">
        <v>33</v>
      </c>
      <c r="C19" s="132" t="e">
        <f t="shared" ref="C19" si="2">ROUNDDOWN(C20/C21,2)</f>
        <v>#DIV/0!</v>
      </c>
      <c r="D19" s="126"/>
      <c r="E19" s="126"/>
      <c r="F19" s="126"/>
      <c r="G19" s="126"/>
      <c r="H19" s="126"/>
      <c r="I19" s="126"/>
    </row>
    <row r="20" spans="1:13">
      <c r="A20" s="133"/>
      <c r="B20" s="142" t="s">
        <v>34</v>
      </c>
      <c r="C20" s="134"/>
      <c r="D20" s="126"/>
      <c r="E20" s="126"/>
      <c r="F20" s="126"/>
      <c r="G20" s="126"/>
      <c r="H20" s="126"/>
      <c r="I20" s="126"/>
      <c r="K20" s="135" t="s">
        <v>137</v>
      </c>
      <c r="L20" s="123" t="e">
        <f>IF(#REF!="○",_xlfn.IFS(C21&gt;300,1.15,(C21&gt;=100)*AND(C21&lt;300),1.2,C21&lt;100,1.25),1.25)</f>
        <v>#REF!</v>
      </c>
      <c r="M20" s="123" t="e">
        <f>IF(D19&lt;L20,"○","×")</f>
        <v>#REF!</v>
      </c>
    </row>
    <row r="21" spans="1:13">
      <c r="A21" s="136"/>
      <c r="B21" s="144" t="s">
        <v>35</v>
      </c>
      <c r="C21" s="137"/>
      <c r="D21" s="126"/>
      <c r="E21" s="126"/>
      <c r="F21" s="126"/>
      <c r="G21" s="126"/>
      <c r="H21" s="126"/>
      <c r="I21" s="126"/>
      <c r="K21" s="123" t="s">
        <v>138</v>
      </c>
      <c r="L21" s="123" t="e">
        <f>IF(#REF!="○",_xlfn.IFS(C21&gt;300,1.05,(C21&gt;=100)*AND(C21&lt;300),1.1,C21&lt;100,1.15),1.15)</f>
        <v>#REF!</v>
      </c>
      <c r="M21" s="123" t="e">
        <f>IF(C19&lt;L21,"○","×")</f>
        <v>#DIV/0!</v>
      </c>
    </row>
    <row r="22" spans="1:13">
      <c r="A22" s="130" t="s">
        <v>32</v>
      </c>
      <c r="B22" s="138" t="s">
        <v>33</v>
      </c>
      <c r="C22" s="132" t="e">
        <f t="shared" ref="C22" si="3">ROUNDDOWN(C23/C24,2)</f>
        <v>#DIV/0!</v>
      </c>
      <c r="D22" s="126"/>
      <c r="E22" s="126"/>
      <c r="F22" s="126"/>
      <c r="G22" s="126"/>
      <c r="H22" s="126"/>
      <c r="I22" s="126"/>
    </row>
    <row r="23" spans="1:13">
      <c r="A23" s="133"/>
      <c r="B23" s="142" t="s">
        <v>34</v>
      </c>
      <c r="C23" s="134"/>
      <c r="D23" s="126"/>
      <c r="E23" s="126"/>
      <c r="F23" s="126"/>
      <c r="G23" s="126"/>
      <c r="H23" s="126"/>
      <c r="I23" s="126"/>
      <c r="K23" s="135" t="s">
        <v>137</v>
      </c>
      <c r="L23" s="123" t="e">
        <f>IF(#REF!="○",_xlfn.IFS(C24&gt;300,1.15,(C24&gt;=100)*AND(C24&lt;300),1.2,C24&lt;100,1.25),1.25)</f>
        <v>#REF!</v>
      </c>
      <c r="M23" s="123" t="e">
        <f>IF(D22&lt;L23,"○","×")</f>
        <v>#REF!</v>
      </c>
    </row>
    <row r="24" spans="1:13">
      <c r="A24" s="136"/>
      <c r="B24" s="144" t="s">
        <v>35</v>
      </c>
      <c r="C24" s="137"/>
      <c r="D24" s="126"/>
      <c r="E24" s="126"/>
      <c r="F24" s="126"/>
      <c r="G24" s="126"/>
      <c r="H24" s="126"/>
      <c r="I24" s="126"/>
      <c r="K24" s="123" t="s">
        <v>138</v>
      </c>
      <c r="L24" s="123" t="e">
        <f>IF(#REF!="○",_xlfn.IFS(C24&gt;300,1.05,(C24&gt;=100)*AND(C24&lt;300),1.1,C24&lt;100,1.15),1.15)</f>
        <v>#REF!</v>
      </c>
      <c r="M24" s="123" t="e">
        <f>IF(C22&lt;L24,"○","×")</f>
        <v>#DIV/0!</v>
      </c>
    </row>
    <row r="25" spans="1:13">
      <c r="A25" s="130" t="s">
        <v>32</v>
      </c>
      <c r="B25" s="138" t="s">
        <v>33</v>
      </c>
      <c r="C25" s="132" t="e">
        <f t="shared" ref="C25" si="4">ROUNDDOWN(C26/C27,2)</f>
        <v>#DIV/0!</v>
      </c>
      <c r="D25" s="126"/>
      <c r="E25" s="126"/>
      <c r="F25" s="126"/>
      <c r="G25" s="126"/>
      <c r="H25" s="126"/>
      <c r="I25" s="126"/>
    </row>
    <row r="26" spans="1:13">
      <c r="A26" s="133"/>
      <c r="B26" s="142" t="s">
        <v>34</v>
      </c>
      <c r="C26" s="134"/>
      <c r="D26" s="126"/>
      <c r="E26" s="126"/>
      <c r="F26" s="126"/>
      <c r="G26" s="126"/>
      <c r="H26" s="126"/>
      <c r="I26" s="126"/>
      <c r="K26" s="135" t="s">
        <v>137</v>
      </c>
      <c r="L26" s="123" t="e">
        <f>IF(#REF!="○",_xlfn.IFS(C27&gt;300,1.15,(C27&gt;=100)*AND(C27&lt;300),1.2,C27&lt;100,1.25),1.25)</f>
        <v>#REF!</v>
      </c>
      <c r="M26" s="123" t="e">
        <f>IF(D25&lt;L26,"○","×")</f>
        <v>#REF!</v>
      </c>
    </row>
    <row r="27" spans="1:13">
      <c r="A27" s="136"/>
      <c r="B27" s="144" t="s">
        <v>35</v>
      </c>
      <c r="C27" s="137"/>
      <c r="D27" s="126"/>
      <c r="E27" s="126"/>
      <c r="F27" s="126"/>
      <c r="G27" s="126"/>
      <c r="H27" s="126"/>
      <c r="I27" s="126"/>
      <c r="K27" s="123" t="s">
        <v>138</v>
      </c>
      <c r="L27" s="123" t="e">
        <f>IF(#REF!="○",_xlfn.IFS(C27&gt;300,1.05,(C27&gt;=100)*AND(C27&lt;300),1.1,C27&lt;100,1.15),1.15)</f>
        <v>#REF!</v>
      </c>
      <c r="M27" s="123" t="e">
        <f>IF(C25&lt;L27,"○","×")</f>
        <v>#DIV/0!</v>
      </c>
    </row>
    <row r="28" spans="1:13">
      <c r="A28" s="130" t="s">
        <v>32</v>
      </c>
      <c r="B28" s="138" t="s">
        <v>33</v>
      </c>
      <c r="C28" s="132" t="e">
        <f t="shared" ref="C28" si="5">ROUNDDOWN(C29/C30,2)</f>
        <v>#DIV/0!</v>
      </c>
      <c r="D28" s="126"/>
      <c r="E28" s="126"/>
      <c r="F28" s="126"/>
      <c r="G28" s="126"/>
      <c r="H28" s="126"/>
      <c r="I28" s="126"/>
    </row>
    <row r="29" spans="1:13">
      <c r="A29" s="133"/>
      <c r="B29" s="142" t="s">
        <v>34</v>
      </c>
      <c r="C29" s="134"/>
      <c r="D29" s="126"/>
      <c r="E29" s="126"/>
      <c r="F29" s="126"/>
      <c r="G29" s="126"/>
      <c r="H29" s="126"/>
      <c r="I29" s="126"/>
      <c r="K29" s="135" t="s">
        <v>137</v>
      </c>
      <c r="L29" s="123" t="e">
        <f>IF(#REF!="○",_xlfn.IFS(C30&gt;300,1.15,(C30&gt;=100)*AND(C30&lt;300),1.2,C30&lt;100,1.25),1.25)</f>
        <v>#REF!</v>
      </c>
      <c r="M29" s="123" t="e">
        <f>IF(D28&lt;L29,"○","×")</f>
        <v>#REF!</v>
      </c>
    </row>
    <row r="30" spans="1:13">
      <c r="A30" s="136"/>
      <c r="B30" s="144" t="s">
        <v>35</v>
      </c>
      <c r="C30" s="137"/>
      <c r="D30" s="126"/>
      <c r="E30" s="126"/>
      <c r="F30" s="126"/>
      <c r="G30" s="126"/>
      <c r="H30" s="126"/>
      <c r="I30" s="126"/>
      <c r="K30" s="123" t="s">
        <v>138</v>
      </c>
      <c r="L30" s="123" t="e">
        <f>IF(#REF!="○",_xlfn.IFS(C30&gt;300,1.05,(C30&gt;=100)*AND(C30&lt;300),1.1,C30&lt;100,1.15),1.15)</f>
        <v>#REF!</v>
      </c>
      <c r="M30" s="123" t="e">
        <f>IF(C28&lt;L30,"○","×")</f>
        <v>#DIV/0!</v>
      </c>
    </row>
    <row r="31" spans="1:13">
      <c r="A31" s="130" t="s">
        <v>32</v>
      </c>
      <c r="B31" s="138" t="s">
        <v>33</v>
      </c>
      <c r="C31" s="132" t="e">
        <f t="shared" ref="C31" si="6">ROUNDDOWN(C32/C33,2)</f>
        <v>#DIV/0!</v>
      </c>
      <c r="D31" s="126"/>
      <c r="E31" s="126"/>
      <c r="F31" s="126"/>
      <c r="G31" s="126"/>
      <c r="H31" s="126"/>
      <c r="I31" s="126"/>
    </row>
    <row r="32" spans="1:13">
      <c r="A32" s="133"/>
      <c r="B32" s="142" t="s">
        <v>34</v>
      </c>
      <c r="C32" s="134"/>
      <c r="D32" s="126"/>
      <c r="E32" s="126"/>
      <c r="F32" s="126"/>
      <c r="G32" s="126"/>
      <c r="H32" s="126"/>
      <c r="I32" s="126"/>
      <c r="K32" s="135" t="s">
        <v>137</v>
      </c>
      <c r="L32" s="123" t="e">
        <f>IF(#REF!="○",_xlfn.IFS(C33&gt;300,1.15,(C33&gt;=100)*AND(C33&lt;300),1.2,C33&lt;100,1.25),1.25)</f>
        <v>#REF!</v>
      </c>
      <c r="M32" s="123" t="e">
        <f>IF(D31&lt;L32,"○","×")</f>
        <v>#REF!</v>
      </c>
    </row>
    <row r="33" spans="1:13">
      <c r="A33" s="136"/>
      <c r="B33" s="144" t="s">
        <v>35</v>
      </c>
      <c r="C33" s="137"/>
      <c r="D33" s="126"/>
      <c r="E33" s="126"/>
      <c r="F33" s="126"/>
      <c r="G33" s="126"/>
      <c r="H33" s="126"/>
      <c r="I33" s="126"/>
      <c r="K33" s="123" t="s">
        <v>138</v>
      </c>
      <c r="L33" s="123" t="e">
        <f>IF(#REF!="○",_xlfn.IFS(C33&gt;300,1.05,(C33&gt;=100)*AND(C33&lt;300),1.1,C33&lt;100,1.15),1.15)</f>
        <v>#REF!</v>
      </c>
      <c r="M33" s="123" t="e">
        <f>IF(C31&lt;L33,"○","×")</f>
        <v>#DIV/0!</v>
      </c>
    </row>
    <row r="34" spans="1:13">
      <c r="A34" s="130" t="s">
        <v>32</v>
      </c>
      <c r="B34" s="138" t="s">
        <v>33</v>
      </c>
      <c r="C34" s="132" t="e">
        <f t="shared" ref="C34" si="7">ROUNDDOWN(C35/C36,2)</f>
        <v>#DIV/0!</v>
      </c>
      <c r="D34" s="126"/>
      <c r="E34" s="126"/>
      <c r="F34" s="126"/>
      <c r="G34" s="126"/>
      <c r="H34" s="126"/>
      <c r="I34" s="126"/>
    </row>
    <row r="35" spans="1:13">
      <c r="A35" s="133"/>
      <c r="B35" s="142" t="s">
        <v>34</v>
      </c>
      <c r="C35" s="134"/>
      <c r="D35" s="126"/>
      <c r="E35" s="126"/>
      <c r="F35" s="126"/>
      <c r="G35" s="126"/>
      <c r="H35" s="126"/>
      <c r="I35" s="126"/>
      <c r="K35" s="135" t="s">
        <v>137</v>
      </c>
      <c r="L35" s="123" t="e">
        <f>IF(#REF!="○",_xlfn.IFS(C36&gt;300,1.15,(C36&gt;=100)*AND(C36&lt;300),1.2,C36&lt;100,1.25),1.25)</f>
        <v>#REF!</v>
      </c>
      <c r="M35" s="123" t="e">
        <f>IF(D34&lt;L35,"○","×")</f>
        <v>#REF!</v>
      </c>
    </row>
    <row r="36" spans="1:13">
      <c r="A36" s="136"/>
      <c r="B36" s="144" t="s">
        <v>35</v>
      </c>
      <c r="C36" s="137"/>
      <c r="D36" s="126"/>
      <c r="E36" s="126"/>
      <c r="F36" s="126"/>
      <c r="G36" s="126"/>
      <c r="H36" s="126"/>
      <c r="I36" s="126"/>
      <c r="K36" s="123" t="s">
        <v>138</v>
      </c>
      <c r="L36" s="123" t="e">
        <f>IF(#REF!="○",_xlfn.IFS(C36&gt;300,1.05,(C36&gt;=100)*AND(C36&lt;300),1.1,C36&lt;100,1.15),1.15)</f>
        <v>#REF!</v>
      </c>
      <c r="M36" s="123" t="e">
        <f>IF(C34&lt;L36,"○","×")</f>
        <v>#DIV/0!</v>
      </c>
    </row>
    <row r="37" spans="1:13">
      <c r="A37" s="130" t="s">
        <v>32</v>
      </c>
      <c r="B37" s="138" t="s">
        <v>33</v>
      </c>
      <c r="C37" s="132" t="e">
        <f t="shared" ref="C37" si="8">ROUNDDOWN(C38/C39,2)</f>
        <v>#DIV/0!</v>
      </c>
      <c r="D37" s="126"/>
      <c r="E37" s="126"/>
      <c r="F37" s="126"/>
      <c r="G37" s="126"/>
      <c r="H37" s="126"/>
      <c r="I37" s="126"/>
    </row>
    <row r="38" spans="1:13">
      <c r="A38" s="133"/>
      <c r="B38" s="142" t="s">
        <v>34</v>
      </c>
      <c r="C38" s="134"/>
      <c r="D38" s="126"/>
      <c r="E38" s="126"/>
      <c r="F38" s="126"/>
      <c r="G38" s="126"/>
      <c r="H38" s="126"/>
      <c r="I38" s="126"/>
      <c r="K38" s="135" t="s">
        <v>137</v>
      </c>
      <c r="L38" s="123" t="e">
        <f>IF(#REF!="○",_xlfn.IFS(C39&gt;300,1.15,(C39&gt;=100)*AND(C39&lt;300),1.2,C39&lt;100,1.25),1.25)</f>
        <v>#REF!</v>
      </c>
      <c r="M38" s="123" t="e">
        <f>IF(D37&lt;L38,"○","×")</f>
        <v>#REF!</v>
      </c>
    </row>
    <row r="39" spans="1:13">
      <c r="A39" s="136"/>
      <c r="B39" s="144" t="s">
        <v>35</v>
      </c>
      <c r="C39" s="137"/>
      <c r="D39" s="126"/>
      <c r="E39" s="126"/>
      <c r="F39" s="126"/>
      <c r="G39" s="126"/>
      <c r="H39" s="126"/>
      <c r="I39" s="126"/>
      <c r="K39" s="123" t="s">
        <v>138</v>
      </c>
      <c r="L39" s="123" t="e">
        <f>IF(#REF!="○",_xlfn.IFS(C39&gt;300,1.05,(C39&gt;=100)*AND(C39&lt;300),1.1,C39&lt;100,1.15),1.15)</f>
        <v>#REF!</v>
      </c>
      <c r="M39" s="123" t="e">
        <f>IF(C37&lt;L39,"○","×")</f>
        <v>#DIV/0!</v>
      </c>
    </row>
    <row r="40" spans="1:13">
      <c r="A40" s="130" t="s">
        <v>32</v>
      </c>
      <c r="B40" s="138" t="s">
        <v>33</v>
      </c>
      <c r="C40" s="132" t="e">
        <f t="shared" ref="C40" si="9">ROUNDDOWN(C41/C42,2)</f>
        <v>#DIV/0!</v>
      </c>
      <c r="D40" s="126"/>
      <c r="E40" s="126"/>
      <c r="F40" s="126"/>
      <c r="G40" s="126"/>
      <c r="H40" s="126"/>
      <c r="I40" s="126"/>
    </row>
    <row r="41" spans="1:13">
      <c r="A41" s="133"/>
      <c r="B41" s="142" t="s">
        <v>34</v>
      </c>
      <c r="C41" s="134"/>
      <c r="D41" s="126"/>
      <c r="E41" s="126"/>
      <c r="F41" s="126"/>
      <c r="G41" s="126"/>
      <c r="H41" s="126"/>
      <c r="I41" s="126"/>
      <c r="K41" s="135" t="s">
        <v>137</v>
      </c>
      <c r="L41" s="123" t="e">
        <f>IF(#REF!="○",_xlfn.IFS(C42&gt;300,1.15,(C42&gt;=100)*AND(C42&lt;300),1.2,C42&lt;100,1.25),1.25)</f>
        <v>#REF!</v>
      </c>
      <c r="M41" s="123" t="e">
        <f>IF(D40&lt;L41,"○","×")</f>
        <v>#REF!</v>
      </c>
    </row>
    <row r="42" spans="1:13">
      <c r="A42" s="136"/>
      <c r="B42" s="144" t="s">
        <v>35</v>
      </c>
      <c r="C42" s="137"/>
      <c r="D42" s="126"/>
      <c r="E42" s="126"/>
      <c r="F42" s="126"/>
      <c r="G42" s="126"/>
      <c r="H42" s="126"/>
      <c r="I42" s="126"/>
      <c r="K42" s="123" t="s">
        <v>138</v>
      </c>
      <c r="L42" s="123" t="e">
        <f>IF(#REF!="○",_xlfn.IFS(C42&gt;300,1.05,(C42&gt;=100)*AND(C42&lt;300),1.1,C42&lt;100,1.15),1.15)</f>
        <v>#REF!</v>
      </c>
      <c r="M42" s="123" t="e">
        <f>IF(C40&lt;L42,"○","×")</f>
        <v>#DIV/0!</v>
      </c>
    </row>
    <row r="43" spans="1:13">
      <c r="A43" s="130" t="s">
        <v>32</v>
      </c>
      <c r="B43" s="138" t="s">
        <v>33</v>
      </c>
      <c r="C43" s="132" t="e">
        <f t="shared" ref="C43" si="10">ROUNDDOWN(C44/C45,2)</f>
        <v>#DIV/0!</v>
      </c>
      <c r="D43" s="126"/>
      <c r="E43" s="126"/>
      <c r="F43" s="126"/>
      <c r="G43" s="126"/>
      <c r="H43" s="126"/>
      <c r="I43" s="126"/>
    </row>
    <row r="44" spans="1:13">
      <c r="A44" s="133"/>
      <c r="B44" s="142" t="s">
        <v>34</v>
      </c>
      <c r="C44" s="134"/>
      <c r="D44" s="126"/>
      <c r="E44" s="126"/>
      <c r="F44" s="126"/>
      <c r="G44" s="126"/>
      <c r="H44" s="126"/>
      <c r="I44" s="126"/>
      <c r="K44" s="135" t="s">
        <v>137</v>
      </c>
      <c r="L44" s="123" t="e">
        <f>IF(#REF!="○",_xlfn.IFS(C45&gt;300,1.15,(C45&gt;=100)*AND(C45&lt;300),1.2,C45&lt;100,1.25),1.25)</f>
        <v>#REF!</v>
      </c>
      <c r="M44" s="123" t="e">
        <f>IF(D43&lt;L44,"○","×")</f>
        <v>#REF!</v>
      </c>
    </row>
    <row r="45" spans="1:13">
      <c r="A45" s="136"/>
      <c r="B45" s="144" t="s">
        <v>35</v>
      </c>
      <c r="C45" s="137"/>
      <c r="D45" s="126"/>
      <c r="E45" s="126"/>
      <c r="F45" s="126"/>
      <c r="G45" s="126"/>
      <c r="H45" s="126"/>
      <c r="I45" s="126"/>
      <c r="K45" s="123" t="s">
        <v>138</v>
      </c>
      <c r="L45" s="123" t="e">
        <f>IF(#REF!="○",_xlfn.IFS(C45&gt;300,1.05,(C45&gt;=100)*AND(C45&lt;300),1.1,C45&lt;100,1.15),1.15)</f>
        <v>#REF!</v>
      </c>
      <c r="M45" s="123" t="e">
        <f>IF(C43&lt;L45,"○","×")</f>
        <v>#DIV/0!</v>
      </c>
    </row>
    <row r="46" spans="1:13">
      <c r="A46" s="130" t="s">
        <v>32</v>
      </c>
      <c r="B46" s="138" t="s">
        <v>33</v>
      </c>
      <c r="C46" s="132" t="e">
        <f t="shared" ref="C46" si="11">ROUNDDOWN(C47/C48,2)</f>
        <v>#DIV/0!</v>
      </c>
      <c r="D46" s="126"/>
      <c r="E46" s="126"/>
      <c r="F46" s="126"/>
      <c r="G46" s="126"/>
      <c r="H46" s="126"/>
      <c r="I46" s="126"/>
    </row>
    <row r="47" spans="1:13">
      <c r="A47" s="133"/>
      <c r="B47" s="142" t="s">
        <v>34</v>
      </c>
      <c r="C47" s="134"/>
      <c r="D47" s="126"/>
      <c r="E47" s="126"/>
      <c r="F47" s="126"/>
      <c r="G47" s="126"/>
      <c r="H47" s="126"/>
      <c r="I47" s="126"/>
      <c r="K47" s="135" t="s">
        <v>137</v>
      </c>
      <c r="L47" s="123" t="e">
        <f>IF(#REF!="○",_xlfn.IFS(C48&gt;300,1.15,(C48&gt;=100)*AND(C48&lt;300),1.2,C48&lt;100,1.25),1.25)</f>
        <v>#REF!</v>
      </c>
      <c r="M47" s="123" t="e">
        <f>IF(D46&lt;L47,"○","×")</f>
        <v>#REF!</v>
      </c>
    </row>
    <row r="48" spans="1:13">
      <c r="A48" s="136"/>
      <c r="B48" s="144" t="s">
        <v>35</v>
      </c>
      <c r="C48" s="137"/>
      <c r="D48" s="126"/>
      <c r="E48" s="126"/>
      <c r="F48" s="126"/>
      <c r="G48" s="126"/>
      <c r="H48" s="126"/>
      <c r="I48" s="126"/>
      <c r="K48" s="123" t="s">
        <v>138</v>
      </c>
      <c r="L48" s="123" t="e">
        <f>IF(#REF!="○",_xlfn.IFS(C48&gt;300,1.05,(C48&gt;=100)*AND(C48&lt;300),1.1,C48&lt;100,1.15),1.15)</f>
        <v>#REF!</v>
      </c>
      <c r="M48" s="123" t="e">
        <f>IF(C46&lt;L48,"○","×")</f>
        <v>#DIV/0!</v>
      </c>
    </row>
    <row r="49" spans="1:13">
      <c r="A49" s="130" t="s">
        <v>32</v>
      </c>
      <c r="B49" s="138" t="s">
        <v>33</v>
      </c>
      <c r="C49" s="132" t="e">
        <f t="shared" ref="C49" si="12">ROUNDDOWN(C50/C51,2)</f>
        <v>#DIV/0!</v>
      </c>
      <c r="D49" s="126"/>
      <c r="E49" s="126"/>
      <c r="F49" s="126"/>
      <c r="G49" s="126"/>
      <c r="H49" s="126"/>
      <c r="I49" s="126"/>
    </row>
    <row r="50" spans="1:13">
      <c r="A50" s="133"/>
      <c r="B50" s="142" t="s">
        <v>34</v>
      </c>
      <c r="C50" s="134"/>
      <c r="D50" s="126"/>
      <c r="E50" s="126"/>
      <c r="F50" s="126"/>
      <c r="G50" s="126"/>
      <c r="H50" s="126"/>
      <c r="I50" s="126"/>
      <c r="K50" s="135" t="s">
        <v>137</v>
      </c>
      <c r="L50" s="123" t="e">
        <f>IF(#REF!="○",_xlfn.IFS(C51&gt;300,1.15,(C51&gt;=100)*AND(C51&lt;300),1.2,C51&lt;100,1.25),1.25)</f>
        <v>#REF!</v>
      </c>
      <c r="M50" s="123" t="e">
        <f>IF(D49&lt;L50,"○","×")</f>
        <v>#REF!</v>
      </c>
    </row>
    <row r="51" spans="1:13" ht="13.8" thickBot="1">
      <c r="A51" s="133"/>
      <c r="B51" s="142" t="s">
        <v>35</v>
      </c>
      <c r="C51" s="134"/>
      <c r="D51" s="126"/>
      <c r="E51" s="126"/>
      <c r="F51" s="126"/>
      <c r="G51" s="126"/>
      <c r="H51" s="126"/>
      <c r="I51" s="126"/>
      <c r="K51" s="123" t="s">
        <v>138</v>
      </c>
      <c r="L51" s="123" t="e">
        <f>IF(#REF!="○",_xlfn.IFS(C51&gt;300,1.05,(C51&gt;=100)*AND(C51&lt;300),1.1,C51&lt;100,1.15),1.15)</f>
        <v>#REF!</v>
      </c>
      <c r="M51" s="123" t="e">
        <f>IF(C49&lt;L51,"○","×")</f>
        <v>#DIV/0!</v>
      </c>
    </row>
    <row r="52" spans="1:13" ht="13.8" thickTop="1">
      <c r="A52" s="131" t="s">
        <v>36</v>
      </c>
      <c r="B52" s="138" t="s">
        <v>33</v>
      </c>
      <c r="C52" s="140" t="e">
        <f t="shared" ref="C52" si="13">ROUNDDOWN(C53/C54,2)</f>
        <v>#DIV/0!</v>
      </c>
      <c r="D52" s="126"/>
      <c r="E52" s="126"/>
      <c r="F52" s="126"/>
      <c r="G52" s="126"/>
      <c r="H52" s="126"/>
      <c r="I52" s="126"/>
    </row>
    <row r="53" spans="1:13">
      <c r="A53" s="133"/>
      <c r="B53" s="142" t="s">
        <v>34</v>
      </c>
      <c r="C53" s="134">
        <f>C11+C14+C17+C20+C23+C26+C29+C32+C35+C38+C41+C44+C47+C50</f>
        <v>0</v>
      </c>
      <c r="D53" s="126"/>
      <c r="E53" s="126"/>
      <c r="F53" s="126"/>
      <c r="G53" s="126"/>
      <c r="H53" s="126"/>
      <c r="I53" s="126"/>
      <c r="K53" s="135" t="s">
        <v>137</v>
      </c>
      <c r="L53" s="123" t="e">
        <f>IF(#REF!="○",_xlfn.IFS(C54&gt;300,1.15,(C54&gt;=100)*AND(C54&lt;300),1.2,C54&lt;100,1.25),1.25)</f>
        <v>#REF!</v>
      </c>
      <c r="M53" s="123" t="e">
        <f>IF(D52&lt;L53,"○","×")</f>
        <v>#REF!</v>
      </c>
    </row>
    <row r="54" spans="1:13">
      <c r="A54" s="136"/>
      <c r="B54" s="144" t="s">
        <v>35</v>
      </c>
      <c r="C54" s="137">
        <f>C12+C15+C18+C21+C24+C27+C30+C33+C36+C39+C42+C45+C48+C51</f>
        <v>0</v>
      </c>
      <c r="D54" s="126"/>
      <c r="E54" s="126"/>
      <c r="F54" s="126"/>
      <c r="G54" s="126"/>
      <c r="H54" s="126"/>
      <c r="I54" s="126"/>
      <c r="K54" s="123" t="s">
        <v>138</v>
      </c>
      <c r="L54" s="123" t="e">
        <f>IF(#REF!="○",_xlfn.IFS(C54&gt;300,1.05,(C54&gt;=100)*AND(C54&lt;300),1.1,C54&lt;100,1.15),1.15)</f>
        <v>#REF!</v>
      </c>
      <c r="M54" s="123" t="e">
        <f>IF(C52&lt;L54,"○","×")</f>
        <v>#DIV/0!</v>
      </c>
    </row>
    <row r="55" spans="1:13" ht="17.25" customHeight="1">
      <c r="A55" s="126"/>
      <c r="B55" s="126"/>
      <c r="C55" s="126"/>
      <c r="D55" s="126"/>
    </row>
    <row r="56" spans="1:13" ht="17.25" customHeight="1">
      <c r="A56" s="123" t="s">
        <v>370</v>
      </c>
    </row>
    <row r="57" spans="1:13">
      <c r="A57" s="464" t="s">
        <v>29</v>
      </c>
      <c r="B57" s="464" t="s">
        <v>30</v>
      </c>
      <c r="C57" s="466" t="s">
        <v>31</v>
      </c>
      <c r="D57" s="468"/>
      <c r="E57" s="468"/>
      <c r="F57" s="468"/>
      <c r="G57" s="469" t="s">
        <v>37</v>
      </c>
      <c r="H57" s="126"/>
    </row>
    <row r="58" spans="1:13">
      <c r="A58" s="465"/>
      <c r="B58" s="467"/>
      <c r="C58" s="129" t="s">
        <v>133</v>
      </c>
      <c r="D58" s="128" t="s">
        <v>139</v>
      </c>
      <c r="E58" s="129" t="s">
        <v>38</v>
      </c>
      <c r="F58" s="127" t="s">
        <v>134</v>
      </c>
      <c r="G58" s="470"/>
      <c r="H58" s="126"/>
      <c r="L58" s="123" t="s">
        <v>135</v>
      </c>
      <c r="M58" s="123" t="s">
        <v>136</v>
      </c>
    </row>
    <row r="59" spans="1:13">
      <c r="A59" s="130" t="s">
        <v>32</v>
      </c>
      <c r="B59" s="138" t="s">
        <v>39</v>
      </c>
      <c r="C59" s="132" t="e">
        <f>ROUNDDOWN(C60/C61,2)</f>
        <v>#DIV/0!</v>
      </c>
      <c r="D59" s="146" t="e">
        <f>ROUNDDOWN(D60/D61,2)</f>
        <v>#DIV/0!</v>
      </c>
      <c r="E59" s="132" t="e">
        <f t="shared" ref="E59" si="14">ROUNDDOWN(E60/E61,2)</f>
        <v>#DIV/0!</v>
      </c>
      <c r="F59" s="147" t="e">
        <f>ROUNDDOWN(F60/F61,2)</f>
        <v>#DIV/0!</v>
      </c>
      <c r="G59" s="132" t="e">
        <f>ROUNDDOWN(_xlfn.AGGREGATE(1,6,C59:F59),2)</f>
        <v>#DIV/0!</v>
      </c>
      <c r="H59" s="126"/>
    </row>
    <row r="60" spans="1:13">
      <c r="A60" s="133"/>
      <c r="B60" s="142" t="s">
        <v>40</v>
      </c>
      <c r="C60" s="134"/>
      <c r="D60" s="148"/>
      <c r="E60" s="134"/>
      <c r="F60" s="149"/>
      <c r="G60" s="150"/>
      <c r="H60" s="126"/>
      <c r="K60" s="135" t="s">
        <v>137</v>
      </c>
      <c r="L60" s="123" t="e">
        <f>IF(#REF!="○",_xlfn.IFS(C61&gt;300,1.15,(C61&gt;=100)*AND(C61&lt;300),1.2,C61&lt;100,1.25),1.25)</f>
        <v>#REF!</v>
      </c>
      <c r="M60" s="123" t="e">
        <f>IF(G59&lt;L60,"○","×")</f>
        <v>#DIV/0!</v>
      </c>
    </row>
    <row r="61" spans="1:13">
      <c r="A61" s="136"/>
      <c r="B61" s="144" t="s">
        <v>41</v>
      </c>
      <c r="C61" s="137"/>
      <c r="D61" s="151"/>
      <c r="E61" s="137"/>
      <c r="F61" s="152"/>
      <c r="G61" s="153"/>
      <c r="H61" s="126"/>
      <c r="K61" s="123" t="s">
        <v>138</v>
      </c>
      <c r="L61" s="123" t="e">
        <f>IF(#REF!="○",_xludf.IFS(C61&gt;300,1.05,(C61&gt;=100)*AND(C61&lt;300),1.1,C61&lt;100,1.15),1.15)</f>
        <v>#REF!</v>
      </c>
      <c r="M61" s="123" t="e">
        <f>IF(C59&lt;L61,"○","×")</f>
        <v>#DIV/0!</v>
      </c>
    </row>
    <row r="62" spans="1:13">
      <c r="A62" s="130" t="s">
        <v>32</v>
      </c>
      <c r="B62" s="138" t="s">
        <v>42</v>
      </c>
      <c r="C62" s="132" t="e">
        <f t="shared" ref="C62:F62" si="15">ROUNDDOWN(C63/C64,2)</f>
        <v>#DIV/0!</v>
      </c>
      <c r="D62" s="146" t="e">
        <f t="shared" si="15"/>
        <v>#DIV/0!</v>
      </c>
      <c r="E62" s="132" t="e">
        <f t="shared" si="15"/>
        <v>#DIV/0!</v>
      </c>
      <c r="F62" s="147" t="e">
        <f t="shared" si="15"/>
        <v>#DIV/0!</v>
      </c>
      <c r="G62" s="132" t="e">
        <f>ROUNDDOWN(_xlfn.AGGREGATE(1,6,C62:F62),2)</f>
        <v>#DIV/0!</v>
      </c>
      <c r="H62" s="126"/>
    </row>
    <row r="63" spans="1:13">
      <c r="A63" s="133"/>
      <c r="B63" s="142" t="s">
        <v>43</v>
      </c>
      <c r="C63" s="134"/>
      <c r="D63" s="148"/>
      <c r="E63" s="134"/>
      <c r="F63" s="149"/>
      <c r="G63" s="150"/>
      <c r="H63" s="126"/>
      <c r="K63" s="135" t="s">
        <v>137</v>
      </c>
      <c r="L63" s="123" t="e">
        <f>IF(#REF!="○",_xlfn.IFS(C64&gt;300,1.15,(C64&gt;=100)*AND(C64&lt;300),1.2,C64&lt;100,1.25),1.25)</f>
        <v>#REF!</v>
      </c>
      <c r="M63" s="123" t="e">
        <f>IF(G62&lt;L63,"○","×")</f>
        <v>#DIV/0!</v>
      </c>
    </row>
    <row r="64" spans="1:13">
      <c r="A64" s="136"/>
      <c r="B64" s="144" t="s">
        <v>44</v>
      </c>
      <c r="C64" s="137"/>
      <c r="D64" s="151"/>
      <c r="E64" s="137"/>
      <c r="F64" s="152"/>
      <c r="G64" s="153"/>
      <c r="H64" s="126"/>
      <c r="K64" s="123" t="s">
        <v>138</v>
      </c>
      <c r="L64" s="123" t="e">
        <f>IF(#REF!="○",_xlfn.IFS(C64&gt;300,1.05,(C64&gt;=100)*AND(C64&lt;300),1.1,C64&lt;100,1.15),1.15)</f>
        <v>#REF!</v>
      </c>
      <c r="M64" s="123" t="e">
        <f>IF(C62&lt;L64,"○","×")</f>
        <v>#DIV/0!</v>
      </c>
    </row>
    <row r="65" spans="1:13">
      <c r="A65" s="130" t="s">
        <v>32</v>
      </c>
      <c r="B65" s="138" t="s">
        <v>42</v>
      </c>
      <c r="C65" s="132" t="e">
        <f t="shared" ref="C65:F65" si="16">ROUNDDOWN(C66/C67,2)</f>
        <v>#DIV/0!</v>
      </c>
      <c r="D65" s="146" t="e">
        <f t="shared" si="16"/>
        <v>#DIV/0!</v>
      </c>
      <c r="E65" s="132" t="e">
        <f t="shared" si="16"/>
        <v>#DIV/0!</v>
      </c>
      <c r="F65" s="147" t="e">
        <f t="shared" si="16"/>
        <v>#DIV/0!</v>
      </c>
      <c r="G65" s="132" t="e">
        <f>ROUNDDOWN(_xlfn.AGGREGATE(1,6,C65:F65),2)</f>
        <v>#DIV/0!</v>
      </c>
      <c r="H65" s="126"/>
    </row>
    <row r="66" spans="1:13">
      <c r="A66" s="133"/>
      <c r="B66" s="142" t="s">
        <v>43</v>
      </c>
      <c r="C66" s="134"/>
      <c r="D66" s="148"/>
      <c r="E66" s="134"/>
      <c r="F66" s="149"/>
      <c r="G66" s="150"/>
      <c r="H66" s="126"/>
      <c r="K66" s="135" t="s">
        <v>137</v>
      </c>
      <c r="L66" s="123" t="e">
        <f>IF(#REF!="○",_xlfn.IFS(C67&gt;300,1.15,(C67&gt;=100)*AND(C67&lt;300),1.2,C67&lt;100,1.25),1.25)</f>
        <v>#REF!</v>
      </c>
      <c r="M66" s="123" t="e">
        <f>IF(G65&lt;L66,"○","×")</f>
        <v>#DIV/0!</v>
      </c>
    </row>
    <row r="67" spans="1:13" ht="13.8" thickBot="1">
      <c r="A67" s="136"/>
      <c r="B67" s="144" t="s">
        <v>44</v>
      </c>
      <c r="C67" s="134"/>
      <c r="D67" s="148"/>
      <c r="E67" s="134"/>
      <c r="F67" s="149"/>
      <c r="G67" s="150"/>
      <c r="H67" s="126"/>
      <c r="K67" s="123" t="s">
        <v>138</v>
      </c>
      <c r="L67" s="123" t="e">
        <f>IF(#REF!="○",_xlfn.IFS(C67&gt;300,1.05,(C67&gt;=100)*AND(C67&lt;300),1.1,C67&lt;100,1.15),1.15)</f>
        <v>#REF!</v>
      </c>
      <c r="M67" s="123" t="e">
        <f>IF(C65&lt;L67,"○","×")</f>
        <v>#DIV/0!</v>
      </c>
    </row>
    <row r="68" spans="1:13" ht="13.8" thickTop="1">
      <c r="A68" s="131" t="s">
        <v>36</v>
      </c>
      <c r="B68" s="138" t="s">
        <v>42</v>
      </c>
      <c r="C68" s="139" t="e">
        <f t="shared" ref="C68:F68" si="17">ROUNDDOWN(C69/C70,2)</f>
        <v>#REF!</v>
      </c>
      <c r="D68" s="154" t="e">
        <f t="shared" si="17"/>
        <v>#REF!</v>
      </c>
      <c r="E68" s="140" t="e">
        <f t="shared" si="17"/>
        <v>#REF!</v>
      </c>
      <c r="F68" s="155" t="e">
        <f t="shared" si="17"/>
        <v>#REF!</v>
      </c>
      <c r="G68" s="141" t="e">
        <f>ROUNDDOWN(_xlfn.AGGREGATE(1,6,C68:F68),2)</f>
        <v>#DIV/0!</v>
      </c>
      <c r="H68" s="126"/>
    </row>
    <row r="69" spans="1:13">
      <c r="A69" s="133"/>
      <c r="B69" s="142" t="s">
        <v>43</v>
      </c>
      <c r="C69" s="143" t="e">
        <f>C60+C63+#REF!+#REF!+#REF!+#REF!+#REF!+#REF!+#REF!+#REF!+#REF!+#REF!+#REF!+C66</f>
        <v>#REF!</v>
      </c>
      <c r="D69" s="148" t="e">
        <f>D60+D63+#REF!+#REF!+#REF!+#REF!+#REF!+#REF!+#REF!+#REF!+#REF!+#REF!+#REF!+D66</f>
        <v>#REF!</v>
      </c>
      <c r="E69" s="134" t="e">
        <f>E60+E63+#REF!+#REF!+#REF!+#REF!+#REF!+#REF!+#REF!+#REF!+#REF!+#REF!+#REF!+E66</f>
        <v>#REF!</v>
      </c>
      <c r="F69" s="149" t="e">
        <f>F60+F63+#REF!+#REF!+#REF!+#REF!+#REF!+#REF!+#REF!+#REF!+#REF!+#REF!+#REF!+F66</f>
        <v>#REF!</v>
      </c>
      <c r="G69" s="156"/>
      <c r="H69" s="126"/>
      <c r="K69" s="135" t="s">
        <v>137</v>
      </c>
      <c r="L69" s="123" t="e">
        <f>IF(#REF!="○",_xlfn.IFS(C70&gt;300,1.15,(C70&gt;=100)*AND(C70&lt;300),1.2,C70&lt;100,1.25),1.25)</f>
        <v>#REF!</v>
      </c>
      <c r="M69" s="123" t="e">
        <f>IF(G68&lt;L69,"○","×")</f>
        <v>#DIV/0!</v>
      </c>
    </row>
    <row r="70" spans="1:13" ht="13.8" thickBot="1">
      <c r="A70" s="136"/>
      <c r="B70" s="144" t="s">
        <v>44</v>
      </c>
      <c r="C70" s="157" t="e">
        <f>C61+C64+#REF!+#REF!+#REF!+#REF!+#REF!+#REF!+#REF!+#REF!+#REF!+#REF!+#REF!+C67</f>
        <v>#REF!</v>
      </c>
      <c r="D70" s="158" t="e">
        <f>D61+D64+#REF!+#REF!+#REF!+#REF!+#REF!+#REF!+#REF!+#REF!+#REF!+#REF!+#REF!+D67</f>
        <v>#REF!</v>
      </c>
      <c r="E70" s="145" t="e">
        <f>E61+E64+#REF!+#REF!+#REF!+#REF!+#REF!+#REF!+#REF!+#REF!+#REF!+#REF!+#REF!+E67</f>
        <v>#REF!</v>
      </c>
      <c r="F70" s="159" t="e">
        <f>F61+F64+#REF!+#REF!+#REF!+#REF!+#REF!+#REF!+#REF!+#REF!+#REF!+#REF!+#REF!+F67</f>
        <v>#REF!</v>
      </c>
      <c r="G70" s="160"/>
      <c r="H70" s="126"/>
      <c r="K70" s="123" t="s">
        <v>138</v>
      </c>
      <c r="L70" s="123" t="e">
        <f>IF(#REF!="○",_xlfn.IFS(C70&gt;300,1.05,(C70&gt;=100)*AND(C70&lt;300),1.1,C70&lt;100,1.15),1.15)</f>
        <v>#REF!</v>
      </c>
      <c r="M70" s="123" t="e">
        <f>IF(C68&lt;L70,"○","×")</f>
        <v>#REF!</v>
      </c>
    </row>
    <row r="71" spans="1:13" ht="13.8" thickTop="1"/>
    <row r="72" spans="1:13">
      <c r="A72" s="125" t="s">
        <v>45</v>
      </c>
    </row>
    <row r="73" spans="1:13">
      <c r="A73" s="125" t="s">
        <v>46</v>
      </c>
    </row>
    <row r="74" spans="1:13">
      <c r="A74" s="125" t="s">
        <v>47</v>
      </c>
    </row>
    <row r="75" spans="1:13">
      <c r="A75" s="125" t="s">
        <v>140</v>
      </c>
    </row>
    <row r="76" spans="1:13">
      <c r="A76" s="125" t="s">
        <v>48</v>
      </c>
    </row>
    <row r="77" spans="1:13">
      <c r="A77" s="125" t="s">
        <v>141</v>
      </c>
    </row>
    <row r="78" spans="1:13">
      <c r="A78" s="125" t="s">
        <v>149</v>
      </c>
    </row>
    <row r="79" spans="1:13">
      <c r="A79" s="125" t="s">
        <v>150</v>
      </c>
    </row>
    <row r="80" spans="1:13">
      <c r="A80" s="125" t="s">
        <v>151</v>
      </c>
    </row>
    <row r="81" spans="1:1">
      <c r="A81" s="125" t="s">
        <v>49</v>
      </c>
    </row>
    <row r="82" spans="1:1">
      <c r="A82" s="125" t="s">
        <v>50</v>
      </c>
    </row>
    <row r="83" spans="1:1">
      <c r="A83" s="125" t="s">
        <v>142</v>
      </c>
    </row>
  </sheetData>
  <mergeCells count="11">
    <mergeCell ref="G2:H2"/>
    <mergeCell ref="A8:A9"/>
    <mergeCell ref="B8:B9"/>
    <mergeCell ref="A57:A58"/>
    <mergeCell ref="B57:B58"/>
    <mergeCell ref="C57:F57"/>
    <mergeCell ref="G57:G58"/>
    <mergeCell ref="A4:B4"/>
    <mergeCell ref="C4:D4"/>
    <mergeCell ref="A5:B5"/>
    <mergeCell ref="C5:D5"/>
  </mergeCells>
  <phoneticPr fontId="5"/>
  <dataValidations count="2">
    <dataValidation type="list" allowBlank="1" showInputMessage="1" showErrorMessage="1" sqref="C4" xr:uid="{5D71C2A7-E0AE-44BB-8938-E441D6F24141}">
      <formula1>"4000人以上,4000人未満"</formula1>
    </dataValidation>
    <dataValidation type="list" allowBlank="1" showInputMessage="1" showErrorMessage="1" sqref="C5:D5" xr:uid="{3ED6EF09-F19D-49C3-9CD9-3226559A918B}">
      <formula1>"300人以上,100人以上300人未満,100人未満"</formula1>
    </dataValidation>
  </dataValidations>
  <printOptions horizontalCentered="1"/>
  <pageMargins left="0.7" right="0.7" top="0.75" bottom="0.75" header="0.3" footer="0.3"/>
  <pageSetup paperSize="9" scale="68" fitToHeight="0" orientation="portrait" cellComments="asDisplayed" r:id="rId1"/>
  <headerFooter alignWithMargins="0">
    <oddFooter xml:space="preserve">&amp;C &amp;P </oddFooter>
  </headerFooter>
  <rowBreaks count="1" manualBreakCount="1">
    <brk id="55" max="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B156B-860A-4583-8C6D-D63929EFC68D}">
  <sheetPr>
    <tabColor rgb="FFFFFF00"/>
    <pageSetUpPr fitToPage="1"/>
  </sheetPr>
  <dimension ref="A1:M83"/>
  <sheetViews>
    <sheetView view="pageBreakPreview" zoomScale="85" zoomScaleNormal="75" zoomScaleSheetLayoutView="85" workbookViewId="0">
      <selection activeCell="F6" sqref="F6"/>
    </sheetView>
  </sheetViews>
  <sheetFormatPr defaultColWidth="9" defaultRowHeight="13.2"/>
  <cols>
    <col min="1" max="1" width="20" style="123" customWidth="1"/>
    <col min="2" max="2" width="17.44140625" style="123" customWidth="1"/>
    <col min="3" max="7" width="15" style="123" customWidth="1"/>
    <col min="8" max="8" width="18" style="123" customWidth="1"/>
    <col min="9" max="9" width="9" style="123" customWidth="1"/>
    <col min="10" max="10" width="9" style="123"/>
    <col min="11" max="13" width="9" style="123" hidden="1" customWidth="1"/>
    <col min="14" max="16384" width="9" style="123"/>
  </cols>
  <sheetData>
    <row r="1" spans="1:13" ht="17.25" customHeight="1">
      <c r="A1" s="122" t="s">
        <v>146</v>
      </c>
    </row>
    <row r="2" spans="1:13" ht="17.25" customHeight="1">
      <c r="F2" s="161" t="s">
        <v>145</v>
      </c>
      <c r="G2" s="462" t="s">
        <v>143</v>
      </c>
      <c r="H2" s="463"/>
      <c r="K2" s="123" t="s">
        <v>128</v>
      </c>
    </row>
    <row r="3" spans="1:13" ht="17.25" customHeight="1">
      <c r="I3" s="124"/>
    </row>
    <row r="4" spans="1:13" ht="17.25" customHeight="1">
      <c r="A4" s="471" t="s">
        <v>129</v>
      </c>
      <c r="B4" s="472"/>
      <c r="C4" s="473"/>
      <c r="D4" s="474"/>
      <c r="E4" s="125" t="s">
        <v>130</v>
      </c>
      <c r="I4" s="124"/>
    </row>
    <row r="5" spans="1:13" ht="17.25" customHeight="1">
      <c r="A5" s="471" t="s">
        <v>371</v>
      </c>
      <c r="B5" s="472"/>
      <c r="C5" s="473"/>
      <c r="D5" s="474"/>
      <c r="E5" s="125" t="s">
        <v>130</v>
      </c>
      <c r="I5" s="124"/>
    </row>
    <row r="6" spans="1:13" ht="17.25" customHeight="1">
      <c r="I6" s="124"/>
    </row>
    <row r="7" spans="1:13" ht="17.25" customHeight="1">
      <c r="A7" s="126" t="s">
        <v>131</v>
      </c>
      <c r="B7" s="126"/>
      <c r="C7" s="126"/>
      <c r="K7" s="123" t="s">
        <v>132</v>
      </c>
      <c r="M7" s="123" t="str">
        <f>IF(C7&gt;=4000,"○","×")</f>
        <v>×</v>
      </c>
    </row>
    <row r="8" spans="1:13">
      <c r="A8" s="464" t="s">
        <v>29</v>
      </c>
      <c r="B8" s="466" t="s">
        <v>30</v>
      </c>
      <c r="C8" s="129" t="s">
        <v>31</v>
      </c>
      <c r="D8" s="126"/>
      <c r="E8" s="126"/>
      <c r="F8" s="126"/>
      <c r="G8" s="126"/>
      <c r="H8" s="126"/>
      <c r="I8" s="126"/>
    </row>
    <row r="9" spans="1:13">
      <c r="A9" s="465"/>
      <c r="B9" s="467"/>
      <c r="C9" s="129" t="s">
        <v>133</v>
      </c>
      <c r="D9" s="126"/>
      <c r="E9" s="126"/>
      <c r="F9" s="126"/>
      <c r="G9" s="126"/>
      <c r="H9" s="126"/>
      <c r="I9" s="126"/>
      <c r="L9" s="123" t="s">
        <v>135</v>
      </c>
      <c r="M9" s="123" t="s">
        <v>136</v>
      </c>
    </row>
    <row r="10" spans="1:13">
      <c r="A10" s="130" t="s">
        <v>32</v>
      </c>
      <c r="B10" s="138" t="s">
        <v>33</v>
      </c>
      <c r="C10" s="132" t="e">
        <f>ROUNDDOWN(C11/C12,2)</f>
        <v>#DIV/0!</v>
      </c>
      <c r="D10" s="126"/>
      <c r="E10" s="126"/>
      <c r="F10" s="126"/>
      <c r="G10" s="126"/>
      <c r="H10" s="126"/>
      <c r="I10" s="126"/>
    </row>
    <row r="11" spans="1:13">
      <c r="A11" s="133"/>
      <c r="B11" s="142" t="s">
        <v>34</v>
      </c>
      <c r="C11" s="134"/>
      <c r="D11" s="126"/>
      <c r="E11" s="126"/>
      <c r="F11" s="126"/>
      <c r="G11" s="126"/>
      <c r="H11" s="126"/>
      <c r="I11" s="126"/>
      <c r="K11" s="135" t="s">
        <v>137</v>
      </c>
      <c r="L11" s="123" t="e">
        <f>IF(#REF!="○",_xludf.IFS(C12&gt;300,1.15,(C12&gt;=100)*AND(C12&lt;300),1.2,C12&lt;100,1.25),1.25)</f>
        <v>#REF!</v>
      </c>
      <c r="M11" s="123" t="e">
        <f>IF(D10&lt;L11,"○","×")</f>
        <v>#REF!</v>
      </c>
    </row>
    <row r="12" spans="1:13">
      <c r="A12" s="136"/>
      <c r="B12" s="144" t="s">
        <v>35</v>
      </c>
      <c r="C12" s="137"/>
      <c r="D12" s="126"/>
      <c r="E12" s="126"/>
      <c r="F12" s="126"/>
      <c r="G12" s="126"/>
      <c r="H12" s="126"/>
      <c r="I12" s="126"/>
      <c r="K12" s="123" t="s">
        <v>138</v>
      </c>
      <c r="L12" s="123" t="e">
        <f>IF(#REF!="○",_xludf.IFS(C12&gt;300,1.05,(C12&gt;=100)*AND(C12&lt;300),1.1,C12&lt;100,1.15),1.15)</f>
        <v>#REF!</v>
      </c>
      <c r="M12" s="123" t="e">
        <f>IF(C10&lt;L12,"○","×")</f>
        <v>#DIV/0!</v>
      </c>
    </row>
    <row r="13" spans="1:13">
      <c r="A13" s="130" t="s">
        <v>32</v>
      </c>
      <c r="B13" s="138" t="s">
        <v>33</v>
      </c>
      <c r="C13" s="132" t="e">
        <f t="shared" ref="C13" si="0">ROUNDDOWN(C14/C15,2)</f>
        <v>#DIV/0!</v>
      </c>
      <c r="D13" s="126"/>
      <c r="E13" s="126"/>
      <c r="F13" s="126"/>
      <c r="G13" s="126"/>
      <c r="H13" s="126"/>
      <c r="I13" s="126"/>
    </row>
    <row r="14" spans="1:13">
      <c r="A14" s="133"/>
      <c r="B14" s="142" t="s">
        <v>34</v>
      </c>
      <c r="C14" s="134"/>
      <c r="D14" s="126"/>
      <c r="E14" s="126"/>
      <c r="F14" s="126"/>
      <c r="G14" s="126"/>
      <c r="H14" s="126"/>
      <c r="I14" s="126"/>
      <c r="K14" s="135" t="s">
        <v>137</v>
      </c>
      <c r="L14" s="123" t="e">
        <f>IF(#REF!="○",_xlfn.IFS(C15&gt;300,1.15,(C15&gt;=100)*AND(C15&lt;300),1.2,C15&lt;100,1.25),1.25)</f>
        <v>#REF!</v>
      </c>
      <c r="M14" s="123" t="e">
        <f>IF(D13&lt;L14,"○","×")</f>
        <v>#REF!</v>
      </c>
    </row>
    <row r="15" spans="1:13">
      <c r="A15" s="136"/>
      <c r="B15" s="144" t="s">
        <v>35</v>
      </c>
      <c r="C15" s="137"/>
      <c r="D15" s="126"/>
      <c r="E15" s="126"/>
      <c r="F15" s="126"/>
      <c r="G15" s="126"/>
      <c r="H15" s="126"/>
      <c r="I15" s="126"/>
      <c r="K15" s="123" t="s">
        <v>138</v>
      </c>
      <c r="L15" s="123" t="e">
        <f>IF(#REF!="○",_xlfn.IFS(C15&gt;300,1.05,(C15&gt;=100)*AND(C15&lt;300),1.1,C15&lt;100,1.15),1.15)</f>
        <v>#REF!</v>
      </c>
      <c r="M15" s="123" t="e">
        <f>IF(C13&lt;L15,"○","×")</f>
        <v>#DIV/0!</v>
      </c>
    </row>
    <row r="16" spans="1:13">
      <c r="A16" s="130" t="s">
        <v>32</v>
      </c>
      <c r="B16" s="138" t="s">
        <v>33</v>
      </c>
      <c r="C16" s="132" t="e">
        <f t="shared" ref="C16" si="1">ROUNDDOWN(C17/C18,2)</f>
        <v>#DIV/0!</v>
      </c>
      <c r="D16" s="126"/>
      <c r="E16" s="126"/>
      <c r="F16" s="126"/>
      <c r="G16" s="126"/>
      <c r="H16" s="126"/>
      <c r="I16" s="126"/>
    </row>
    <row r="17" spans="1:13">
      <c r="A17" s="133"/>
      <c r="B17" s="142" t="s">
        <v>34</v>
      </c>
      <c r="C17" s="134"/>
      <c r="D17" s="126"/>
      <c r="E17" s="126"/>
      <c r="F17" s="126"/>
      <c r="G17" s="126"/>
      <c r="H17" s="126"/>
      <c r="I17" s="126"/>
      <c r="K17" s="135" t="s">
        <v>137</v>
      </c>
      <c r="L17" s="123" t="e">
        <f>IF(#REF!="○",_xlfn.IFS(C18&gt;300,1.15,(C18&gt;=100)*AND(C18&lt;300),1.2,C18&lt;100,1.25),1.25)</f>
        <v>#REF!</v>
      </c>
      <c r="M17" s="123" t="e">
        <f>IF(D16&lt;L17,"○","×")</f>
        <v>#REF!</v>
      </c>
    </row>
    <row r="18" spans="1:13">
      <c r="A18" s="136"/>
      <c r="B18" s="144" t="s">
        <v>35</v>
      </c>
      <c r="C18" s="137"/>
      <c r="D18" s="126"/>
      <c r="E18" s="126"/>
      <c r="F18" s="126"/>
      <c r="G18" s="126"/>
      <c r="H18" s="126"/>
      <c r="I18" s="126"/>
      <c r="K18" s="123" t="s">
        <v>138</v>
      </c>
      <c r="L18" s="123" t="e">
        <f>IF(#REF!="○",_xlfn.IFS(C18&gt;300,1.05,(C18&gt;=100)*AND(C18&lt;300),1.1,C18&lt;100,1.15),1.15)</f>
        <v>#REF!</v>
      </c>
      <c r="M18" s="123" t="e">
        <f>IF(C16&lt;L18,"○","×")</f>
        <v>#DIV/0!</v>
      </c>
    </row>
    <row r="19" spans="1:13">
      <c r="A19" s="130" t="s">
        <v>32</v>
      </c>
      <c r="B19" s="138" t="s">
        <v>33</v>
      </c>
      <c r="C19" s="132" t="e">
        <f t="shared" ref="C19" si="2">ROUNDDOWN(C20/C21,2)</f>
        <v>#DIV/0!</v>
      </c>
      <c r="D19" s="126"/>
      <c r="E19" s="126"/>
      <c r="F19" s="126"/>
      <c r="G19" s="126"/>
      <c r="H19" s="126"/>
      <c r="I19" s="126"/>
    </row>
    <row r="20" spans="1:13">
      <c r="A20" s="133"/>
      <c r="B20" s="142" t="s">
        <v>34</v>
      </c>
      <c r="C20" s="134"/>
      <c r="D20" s="126"/>
      <c r="E20" s="126"/>
      <c r="F20" s="126"/>
      <c r="G20" s="126"/>
      <c r="H20" s="126"/>
      <c r="I20" s="126"/>
      <c r="K20" s="135" t="s">
        <v>137</v>
      </c>
      <c r="L20" s="123" t="e">
        <f>IF(#REF!="○",_xlfn.IFS(C21&gt;300,1.15,(C21&gt;=100)*AND(C21&lt;300),1.2,C21&lt;100,1.25),1.25)</f>
        <v>#REF!</v>
      </c>
      <c r="M20" s="123" t="e">
        <f>IF(D19&lt;L20,"○","×")</f>
        <v>#REF!</v>
      </c>
    </row>
    <row r="21" spans="1:13">
      <c r="A21" s="136"/>
      <c r="B21" s="144" t="s">
        <v>35</v>
      </c>
      <c r="C21" s="137"/>
      <c r="D21" s="126"/>
      <c r="E21" s="126"/>
      <c r="F21" s="126"/>
      <c r="G21" s="126"/>
      <c r="H21" s="126"/>
      <c r="I21" s="126"/>
      <c r="K21" s="123" t="s">
        <v>138</v>
      </c>
      <c r="L21" s="123" t="e">
        <f>IF(#REF!="○",_xlfn.IFS(C21&gt;300,1.05,(C21&gt;=100)*AND(C21&lt;300),1.1,C21&lt;100,1.15),1.15)</f>
        <v>#REF!</v>
      </c>
      <c r="M21" s="123" t="e">
        <f>IF(C19&lt;L21,"○","×")</f>
        <v>#DIV/0!</v>
      </c>
    </row>
    <row r="22" spans="1:13">
      <c r="A22" s="130" t="s">
        <v>32</v>
      </c>
      <c r="B22" s="138" t="s">
        <v>33</v>
      </c>
      <c r="C22" s="132" t="e">
        <f t="shared" ref="C22" si="3">ROUNDDOWN(C23/C24,2)</f>
        <v>#DIV/0!</v>
      </c>
      <c r="D22" s="126"/>
      <c r="E22" s="126"/>
      <c r="F22" s="126"/>
      <c r="G22" s="126"/>
      <c r="H22" s="126"/>
      <c r="I22" s="126"/>
    </row>
    <row r="23" spans="1:13">
      <c r="A23" s="133"/>
      <c r="B23" s="142" t="s">
        <v>34</v>
      </c>
      <c r="C23" s="134"/>
      <c r="D23" s="126"/>
      <c r="E23" s="126"/>
      <c r="F23" s="126"/>
      <c r="G23" s="126"/>
      <c r="H23" s="126"/>
      <c r="I23" s="126"/>
      <c r="K23" s="135" t="s">
        <v>137</v>
      </c>
      <c r="L23" s="123" t="e">
        <f>IF(#REF!="○",_xlfn.IFS(C24&gt;300,1.15,(C24&gt;=100)*AND(C24&lt;300),1.2,C24&lt;100,1.25),1.25)</f>
        <v>#REF!</v>
      </c>
      <c r="M23" s="123" t="e">
        <f>IF(D22&lt;L23,"○","×")</f>
        <v>#REF!</v>
      </c>
    </row>
    <row r="24" spans="1:13">
      <c r="A24" s="136"/>
      <c r="B24" s="144" t="s">
        <v>35</v>
      </c>
      <c r="C24" s="137"/>
      <c r="D24" s="126"/>
      <c r="E24" s="126"/>
      <c r="F24" s="126"/>
      <c r="G24" s="126"/>
      <c r="H24" s="126"/>
      <c r="I24" s="126"/>
      <c r="K24" s="123" t="s">
        <v>138</v>
      </c>
      <c r="L24" s="123" t="e">
        <f>IF(#REF!="○",_xlfn.IFS(C24&gt;300,1.05,(C24&gt;=100)*AND(C24&lt;300),1.1,C24&lt;100,1.15),1.15)</f>
        <v>#REF!</v>
      </c>
      <c r="M24" s="123" t="e">
        <f>IF(C22&lt;L24,"○","×")</f>
        <v>#DIV/0!</v>
      </c>
    </row>
    <row r="25" spans="1:13">
      <c r="A25" s="130" t="s">
        <v>32</v>
      </c>
      <c r="B25" s="138" t="s">
        <v>33</v>
      </c>
      <c r="C25" s="132" t="e">
        <f t="shared" ref="C25" si="4">ROUNDDOWN(C26/C27,2)</f>
        <v>#DIV/0!</v>
      </c>
      <c r="D25" s="126"/>
      <c r="E25" s="126"/>
      <c r="F25" s="126"/>
      <c r="G25" s="126"/>
      <c r="H25" s="126"/>
      <c r="I25" s="126"/>
    </row>
    <row r="26" spans="1:13">
      <c r="A26" s="133"/>
      <c r="B26" s="142" t="s">
        <v>34</v>
      </c>
      <c r="C26" s="134"/>
      <c r="D26" s="126"/>
      <c r="E26" s="126"/>
      <c r="F26" s="126"/>
      <c r="G26" s="126"/>
      <c r="H26" s="126"/>
      <c r="I26" s="126"/>
      <c r="K26" s="135" t="s">
        <v>137</v>
      </c>
      <c r="L26" s="123" t="e">
        <f>IF(#REF!="○",_xlfn.IFS(C27&gt;300,1.15,(C27&gt;=100)*AND(C27&lt;300),1.2,C27&lt;100,1.25),1.25)</f>
        <v>#REF!</v>
      </c>
      <c r="M26" s="123" t="e">
        <f>IF(D25&lt;L26,"○","×")</f>
        <v>#REF!</v>
      </c>
    </row>
    <row r="27" spans="1:13">
      <c r="A27" s="136"/>
      <c r="B27" s="144" t="s">
        <v>35</v>
      </c>
      <c r="C27" s="137"/>
      <c r="D27" s="126"/>
      <c r="E27" s="126"/>
      <c r="F27" s="126"/>
      <c r="G27" s="126"/>
      <c r="H27" s="126"/>
      <c r="I27" s="126"/>
      <c r="K27" s="123" t="s">
        <v>138</v>
      </c>
      <c r="L27" s="123" t="e">
        <f>IF(#REF!="○",_xlfn.IFS(C27&gt;300,1.05,(C27&gt;=100)*AND(C27&lt;300),1.1,C27&lt;100,1.15),1.15)</f>
        <v>#REF!</v>
      </c>
      <c r="M27" s="123" t="e">
        <f>IF(C25&lt;L27,"○","×")</f>
        <v>#DIV/0!</v>
      </c>
    </row>
    <row r="28" spans="1:13">
      <c r="A28" s="130" t="s">
        <v>32</v>
      </c>
      <c r="B28" s="138" t="s">
        <v>33</v>
      </c>
      <c r="C28" s="132" t="e">
        <f t="shared" ref="C28" si="5">ROUNDDOWN(C29/C30,2)</f>
        <v>#DIV/0!</v>
      </c>
      <c r="D28" s="126"/>
      <c r="E28" s="126"/>
      <c r="F28" s="126"/>
      <c r="G28" s="126"/>
      <c r="H28" s="126"/>
      <c r="I28" s="126"/>
    </row>
    <row r="29" spans="1:13">
      <c r="A29" s="133"/>
      <c r="B29" s="142" t="s">
        <v>34</v>
      </c>
      <c r="C29" s="134"/>
      <c r="D29" s="126"/>
      <c r="E29" s="126"/>
      <c r="F29" s="126"/>
      <c r="G29" s="126"/>
      <c r="H29" s="126"/>
      <c r="I29" s="126"/>
      <c r="K29" s="135" t="s">
        <v>137</v>
      </c>
      <c r="L29" s="123" t="e">
        <f>IF(#REF!="○",_xlfn.IFS(C30&gt;300,1.15,(C30&gt;=100)*AND(C30&lt;300),1.2,C30&lt;100,1.25),1.25)</f>
        <v>#REF!</v>
      </c>
      <c r="M29" s="123" t="e">
        <f>IF(D28&lt;L29,"○","×")</f>
        <v>#REF!</v>
      </c>
    </row>
    <row r="30" spans="1:13">
      <c r="A30" s="136"/>
      <c r="B30" s="144" t="s">
        <v>35</v>
      </c>
      <c r="C30" s="137"/>
      <c r="D30" s="126"/>
      <c r="E30" s="126"/>
      <c r="F30" s="126"/>
      <c r="G30" s="126"/>
      <c r="H30" s="126"/>
      <c r="I30" s="126"/>
      <c r="K30" s="123" t="s">
        <v>138</v>
      </c>
      <c r="L30" s="123" t="e">
        <f>IF(#REF!="○",_xlfn.IFS(C30&gt;300,1.05,(C30&gt;=100)*AND(C30&lt;300),1.1,C30&lt;100,1.15),1.15)</f>
        <v>#REF!</v>
      </c>
      <c r="M30" s="123" t="e">
        <f>IF(C28&lt;L30,"○","×")</f>
        <v>#DIV/0!</v>
      </c>
    </row>
    <row r="31" spans="1:13">
      <c r="A31" s="130" t="s">
        <v>32</v>
      </c>
      <c r="B31" s="138" t="s">
        <v>33</v>
      </c>
      <c r="C31" s="132" t="e">
        <f t="shared" ref="C31" si="6">ROUNDDOWN(C32/C33,2)</f>
        <v>#DIV/0!</v>
      </c>
      <c r="D31" s="126"/>
      <c r="E31" s="126"/>
      <c r="F31" s="126"/>
      <c r="G31" s="126"/>
      <c r="H31" s="126"/>
      <c r="I31" s="126"/>
    </row>
    <row r="32" spans="1:13">
      <c r="A32" s="133"/>
      <c r="B32" s="142" t="s">
        <v>34</v>
      </c>
      <c r="C32" s="134"/>
      <c r="D32" s="126"/>
      <c r="E32" s="126"/>
      <c r="F32" s="126"/>
      <c r="G32" s="126"/>
      <c r="H32" s="126"/>
      <c r="I32" s="126"/>
      <c r="K32" s="135" t="s">
        <v>137</v>
      </c>
      <c r="L32" s="123" t="e">
        <f>IF(#REF!="○",_xlfn.IFS(C33&gt;300,1.15,(C33&gt;=100)*AND(C33&lt;300),1.2,C33&lt;100,1.25),1.25)</f>
        <v>#REF!</v>
      </c>
      <c r="M32" s="123" t="e">
        <f>IF(D31&lt;L32,"○","×")</f>
        <v>#REF!</v>
      </c>
    </row>
    <row r="33" spans="1:13">
      <c r="A33" s="136"/>
      <c r="B33" s="144" t="s">
        <v>35</v>
      </c>
      <c r="C33" s="137"/>
      <c r="D33" s="126"/>
      <c r="E33" s="126"/>
      <c r="F33" s="126"/>
      <c r="G33" s="126"/>
      <c r="H33" s="126"/>
      <c r="I33" s="126"/>
      <c r="K33" s="123" t="s">
        <v>138</v>
      </c>
      <c r="L33" s="123" t="e">
        <f>IF(#REF!="○",_xlfn.IFS(C33&gt;300,1.05,(C33&gt;=100)*AND(C33&lt;300),1.1,C33&lt;100,1.15),1.15)</f>
        <v>#REF!</v>
      </c>
      <c r="M33" s="123" t="e">
        <f>IF(C31&lt;L33,"○","×")</f>
        <v>#DIV/0!</v>
      </c>
    </row>
    <row r="34" spans="1:13">
      <c r="A34" s="130" t="s">
        <v>32</v>
      </c>
      <c r="B34" s="138" t="s">
        <v>33</v>
      </c>
      <c r="C34" s="132" t="e">
        <f t="shared" ref="C34" si="7">ROUNDDOWN(C35/C36,2)</f>
        <v>#DIV/0!</v>
      </c>
      <c r="D34" s="126"/>
      <c r="E34" s="126"/>
      <c r="F34" s="126"/>
      <c r="G34" s="126"/>
      <c r="H34" s="126"/>
      <c r="I34" s="126"/>
    </row>
    <row r="35" spans="1:13">
      <c r="A35" s="133"/>
      <c r="B35" s="142" t="s">
        <v>34</v>
      </c>
      <c r="C35" s="134"/>
      <c r="D35" s="126"/>
      <c r="E35" s="126"/>
      <c r="F35" s="126"/>
      <c r="G35" s="126"/>
      <c r="H35" s="126"/>
      <c r="I35" s="126"/>
      <c r="K35" s="135" t="s">
        <v>137</v>
      </c>
      <c r="L35" s="123" t="e">
        <f>IF(#REF!="○",_xlfn.IFS(C36&gt;300,1.15,(C36&gt;=100)*AND(C36&lt;300),1.2,C36&lt;100,1.25),1.25)</f>
        <v>#REF!</v>
      </c>
      <c r="M35" s="123" t="e">
        <f>IF(D34&lt;L35,"○","×")</f>
        <v>#REF!</v>
      </c>
    </row>
    <row r="36" spans="1:13">
      <c r="A36" s="136"/>
      <c r="B36" s="144" t="s">
        <v>35</v>
      </c>
      <c r="C36" s="137"/>
      <c r="D36" s="126"/>
      <c r="E36" s="126"/>
      <c r="F36" s="126"/>
      <c r="G36" s="126"/>
      <c r="H36" s="126"/>
      <c r="I36" s="126"/>
      <c r="K36" s="123" t="s">
        <v>138</v>
      </c>
      <c r="L36" s="123" t="e">
        <f>IF(#REF!="○",_xlfn.IFS(C36&gt;300,1.05,(C36&gt;=100)*AND(C36&lt;300),1.1,C36&lt;100,1.15),1.15)</f>
        <v>#REF!</v>
      </c>
      <c r="M36" s="123" t="e">
        <f>IF(C34&lt;L36,"○","×")</f>
        <v>#DIV/0!</v>
      </c>
    </row>
    <row r="37" spans="1:13">
      <c r="A37" s="130" t="s">
        <v>32</v>
      </c>
      <c r="B37" s="138" t="s">
        <v>33</v>
      </c>
      <c r="C37" s="132" t="e">
        <f t="shared" ref="C37" si="8">ROUNDDOWN(C38/C39,2)</f>
        <v>#DIV/0!</v>
      </c>
      <c r="D37" s="126"/>
      <c r="E37" s="126"/>
      <c r="F37" s="126"/>
      <c r="G37" s="126"/>
      <c r="H37" s="126"/>
      <c r="I37" s="126"/>
    </row>
    <row r="38" spans="1:13">
      <c r="A38" s="133"/>
      <c r="B38" s="142" t="s">
        <v>34</v>
      </c>
      <c r="C38" s="134"/>
      <c r="D38" s="126"/>
      <c r="E38" s="126"/>
      <c r="F38" s="126"/>
      <c r="G38" s="126"/>
      <c r="H38" s="126"/>
      <c r="I38" s="126"/>
      <c r="K38" s="135" t="s">
        <v>137</v>
      </c>
      <c r="L38" s="123" t="e">
        <f>IF(#REF!="○",_xlfn.IFS(C39&gt;300,1.15,(C39&gt;=100)*AND(C39&lt;300),1.2,C39&lt;100,1.25),1.25)</f>
        <v>#REF!</v>
      </c>
      <c r="M38" s="123" t="e">
        <f>IF(D37&lt;L38,"○","×")</f>
        <v>#REF!</v>
      </c>
    </row>
    <row r="39" spans="1:13">
      <c r="A39" s="136"/>
      <c r="B39" s="144" t="s">
        <v>35</v>
      </c>
      <c r="C39" s="137"/>
      <c r="D39" s="126"/>
      <c r="E39" s="126"/>
      <c r="F39" s="126"/>
      <c r="G39" s="126"/>
      <c r="H39" s="126"/>
      <c r="I39" s="126"/>
      <c r="K39" s="123" t="s">
        <v>138</v>
      </c>
      <c r="L39" s="123" t="e">
        <f>IF(#REF!="○",_xlfn.IFS(C39&gt;300,1.05,(C39&gt;=100)*AND(C39&lt;300),1.1,C39&lt;100,1.15),1.15)</f>
        <v>#REF!</v>
      </c>
      <c r="M39" s="123" t="e">
        <f>IF(C37&lt;L39,"○","×")</f>
        <v>#DIV/0!</v>
      </c>
    </row>
    <row r="40" spans="1:13">
      <c r="A40" s="130" t="s">
        <v>32</v>
      </c>
      <c r="B40" s="138" t="s">
        <v>33</v>
      </c>
      <c r="C40" s="132" t="e">
        <f t="shared" ref="C40" si="9">ROUNDDOWN(C41/C42,2)</f>
        <v>#DIV/0!</v>
      </c>
      <c r="D40" s="126"/>
      <c r="E40" s="126"/>
      <c r="F40" s="126"/>
      <c r="G40" s="126"/>
      <c r="H40" s="126"/>
      <c r="I40" s="126"/>
    </row>
    <row r="41" spans="1:13">
      <c r="A41" s="133"/>
      <c r="B41" s="142" t="s">
        <v>34</v>
      </c>
      <c r="C41" s="134"/>
      <c r="D41" s="126"/>
      <c r="E41" s="126"/>
      <c r="F41" s="126"/>
      <c r="G41" s="126"/>
      <c r="H41" s="126"/>
      <c r="I41" s="126"/>
      <c r="K41" s="135" t="s">
        <v>137</v>
      </c>
      <c r="L41" s="123" t="e">
        <f>IF(#REF!="○",_xlfn.IFS(C42&gt;300,1.15,(C42&gt;=100)*AND(C42&lt;300),1.2,C42&lt;100,1.25),1.25)</f>
        <v>#REF!</v>
      </c>
      <c r="M41" s="123" t="e">
        <f>IF(D40&lt;L41,"○","×")</f>
        <v>#REF!</v>
      </c>
    </row>
    <row r="42" spans="1:13">
      <c r="A42" s="136"/>
      <c r="B42" s="144" t="s">
        <v>35</v>
      </c>
      <c r="C42" s="137"/>
      <c r="D42" s="126"/>
      <c r="E42" s="126"/>
      <c r="F42" s="126"/>
      <c r="G42" s="126"/>
      <c r="H42" s="126"/>
      <c r="I42" s="126"/>
      <c r="K42" s="123" t="s">
        <v>138</v>
      </c>
      <c r="L42" s="123" t="e">
        <f>IF(#REF!="○",_xlfn.IFS(C42&gt;300,1.05,(C42&gt;=100)*AND(C42&lt;300),1.1,C42&lt;100,1.15),1.15)</f>
        <v>#REF!</v>
      </c>
      <c r="M42" s="123" t="e">
        <f>IF(C40&lt;L42,"○","×")</f>
        <v>#DIV/0!</v>
      </c>
    </row>
    <row r="43" spans="1:13">
      <c r="A43" s="130" t="s">
        <v>32</v>
      </c>
      <c r="B43" s="138" t="s">
        <v>33</v>
      </c>
      <c r="C43" s="132" t="e">
        <f t="shared" ref="C43" si="10">ROUNDDOWN(C44/C45,2)</f>
        <v>#DIV/0!</v>
      </c>
      <c r="D43" s="126"/>
      <c r="E43" s="126"/>
      <c r="F43" s="126"/>
      <c r="G43" s="126"/>
      <c r="H43" s="126"/>
      <c r="I43" s="126"/>
    </row>
    <row r="44" spans="1:13">
      <c r="A44" s="133"/>
      <c r="B44" s="142" t="s">
        <v>34</v>
      </c>
      <c r="C44" s="134"/>
      <c r="D44" s="126"/>
      <c r="E44" s="126"/>
      <c r="F44" s="126"/>
      <c r="G44" s="126"/>
      <c r="H44" s="126"/>
      <c r="I44" s="126"/>
      <c r="K44" s="135" t="s">
        <v>137</v>
      </c>
      <c r="L44" s="123" t="e">
        <f>IF(#REF!="○",_xlfn.IFS(C45&gt;300,1.15,(C45&gt;=100)*AND(C45&lt;300),1.2,C45&lt;100,1.25),1.25)</f>
        <v>#REF!</v>
      </c>
      <c r="M44" s="123" t="e">
        <f>IF(D43&lt;L44,"○","×")</f>
        <v>#REF!</v>
      </c>
    </row>
    <row r="45" spans="1:13">
      <c r="A45" s="136"/>
      <c r="B45" s="144" t="s">
        <v>35</v>
      </c>
      <c r="C45" s="137"/>
      <c r="D45" s="126"/>
      <c r="E45" s="126"/>
      <c r="F45" s="126"/>
      <c r="G45" s="126"/>
      <c r="H45" s="126"/>
      <c r="I45" s="126"/>
      <c r="K45" s="123" t="s">
        <v>138</v>
      </c>
      <c r="L45" s="123" t="e">
        <f>IF(#REF!="○",_xlfn.IFS(C45&gt;300,1.05,(C45&gt;=100)*AND(C45&lt;300),1.1,C45&lt;100,1.15),1.15)</f>
        <v>#REF!</v>
      </c>
      <c r="M45" s="123" t="e">
        <f>IF(C43&lt;L45,"○","×")</f>
        <v>#DIV/0!</v>
      </c>
    </row>
    <row r="46" spans="1:13">
      <c r="A46" s="130" t="s">
        <v>32</v>
      </c>
      <c r="B46" s="138" t="s">
        <v>33</v>
      </c>
      <c r="C46" s="132" t="e">
        <f t="shared" ref="C46" si="11">ROUNDDOWN(C47/C48,2)</f>
        <v>#DIV/0!</v>
      </c>
      <c r="D46" s="126"/>
      <c r="E46" s="126"/>
      <c r="F46" s="126"/>
      <c r="G46" s="126"/>
      <c r="H46" s="126"/>
      <c r="I46" s="126"/>
    </row>
    <row r="47" spans="1:13">
      <c r="A47" s="133"/>
      <c r="B47" s="142" t="s">
        <v>34</v>
      </c>
      <c r="C47" s="134"/>
      <c r="D47" s="126"/>
      <c r="E47" s="126"/>
      <c r="F47" s="126"/>
      <c r="G47" s="126"/>
      <c r="H47" s="126"/>
      <c r="I47" s="126"/>
      <c r="K47" s="135" t="s">
        <v>137</v>
      </c>
      <c r="L47" s="123" t="e">
        <f>IF(#REF!="○",_xlfn.IFS(C48&gt;300,1.15,(C48&gt;=100)*AND(C48&lt;300),1.2,C48&lt;100,1.25),1.25)</f>
        <v>#REF!</v>
      </c>
      <c r="M47" s="123" t="e">
        <f>IF(D46&lt;L47,"○","×")</f>
        <v>#REF!</v>
      </c>
    </row>
    <row r="48" spans="1:13">
      <c r="A48" s="136"/>
      <c r="B48" s="144" t="s">
        <v>35</v>
      </c>
      <c r="C48" s="137"/>
      <c r="D48" s="126"/>
      <c r="E48" s="126"/>
      <c r="F48" s="126"/>
      <c r="G48" s="126"/>
      <c r="H48" s="126"/>
      <c r="I48" s="126"/>
      <c r="K48" s="123" t="s">
        <v>138</v>
      </c>
      <c r="L48" s="123" t="e">
        <f>IF(#REF!="○",_xlfn.IFS(C48&gt;300,1.05,(C48&gt;=100)*AND(C48&lt;300),1.1,C48&lt;100,1.15),1.15)</f>
        <v>#REF!</v>
      </c>
      <c r="M48" s="123" t="e">
        <f>IF(C46&lt;L48,"○","×")</f>
        <v>#DIV/0!</v>
      </c>
    </row>
    <row r="49" spans="1:13">
      <c r="A49" s="130" t="s">
        <v>32</v>
      </c>
      <c r="B49" s="138" t="s">
        <v>33</v>
      </c>
      <c r="C49" s="132" t="e">
        <f t="shared" ref="C49" si="12">ROUNDDOWN(C50/C51,2)</f>
        <v>#DIV/0!</v>
      </c>
      <c r="D49" s="126"/>
      <c r="E49" s="126"/>
      <c r="F49" s="126"/>
      <c r="G49" s="126"/>
      <c r="H49" s="126"/>
      <c r="I49" s="126"/>
    </row>
    <row r="50" spans="1:13">
      <c r="A50" s="133"/>
      <c r="B50" s="142" t="s">
        <v>34</v>
      </c>
      <c r="C50" s="134"/>
      <c r="D50" s="126"/>
      <c r="E50" s="126"/>
      <c r="F50" s="126"/>
      <c r="G50" s="126"/>
      <c r="H50" s="126"/>
      <c r="I50" s="126"/>
      <c r="K50" s="135" t="s">
        <v>137</v>
      </c>
      <c r="L50" s="123" t="e">
        <f>IF(#REF!="○",_xlfn.IFS(C51&gt;300,1.15,(C51&gt;=100)*AND(C51&lt;300),1.2,C51&lt;100,1.25),1.25)</f>
        <v>#REF!</v>
      </c>
      <c r="M50" s="123" t="e">
        <f>IF(D49&lt;L50,"○","×")</f>
        <v>#REF!</v>
      </c>
    </row>
    <row r="51" spans="1:13" ht="13.8" thickBot="1">
      <c r="A51" s="133"/>
      <c r="B51" s="142" t="s">
        <v>35</v>
      </c>
      <c r="C51" s="134"/>
      <c r="D51" s="126"/>
      <c r="E51" s="126"/>
      <c r="F51" s="126"/>
      <c r="G51" s="126"/>
      <c r="H51" s="126"/>
      <c r="I51" s="126"/>
      <c r="K51" s="123" t="s">
        <v>138</v>
      </c>
      <c r="L51" s="123" t="e">
        <f>IF(#REF!="○",_xlfn.IFS(C51&gt;300,1.05,(C51&gt;=100)*AND(C51&lt;300),1.1,C51&lt;100,1.15),1.15)</f>
        <v>#REF!</v>
      </c>
      <c r="M51" s="123" t="e">
        <f>IF(C49&lt;L51,"○","×")</f>
        <v>#DIV/0!</v>
      </c>
    </row>
    <row r="52" spans="1:13" ht="13.8" thickTop="1">
      <c r="A52" s="131" t="s">
        <v>36</v>
      </c>
      <c r="B52" s="138" t="s">
        <v>33</v>
      </c>
      <c r="C52" s="140" t="e">
        <f t="shared" ref="C52" si="13">ROUNDDOWN(C53/C54,2)</f>
        <v>#DIV/0!</v>
      </c>
      <c r="D52" s="126"/>
      <c r="E52" s="126"/>
      <c r="F52" s="126"/>
      <c r="G52" s="126"/>
      <c r="H52" s="126"/>
      <c r="I52" s="126"/>
    </row>
    <row r="53" spans="1:13">
      <c r="A53" s="133"/>
      <c r="B53" s="142" t="s">
        <v>34</v>
      </c>
      <c r="C53" s="134">
        <f>C11+C14+C17+C20+C23+C26+C29+C32+C35+C38+C41+C44+C47+C50</f>
        <v>0</v>
      </c>
      <c r="D53" s="126"/>
      <c r="E53" s="126"/>
      <c r="F53" s="126"/>
      <c r="G53" s="126"/>
      <c r="H53" s="126"/>
      <c r="I53" s="126"/>
      <c r="K53" s="135" t="s">
        <v>137</v>
      </c>
      <c r="L53" s="123" t="e">
        <f>IF(#REF!="○",_xlfn.IFS(C54&gt;300,1.15,(C54&gt;=100)*AND(C54&lt;300),1.2,C54&lt;100,1.25),1.25)</f>
        <v>#REF!</v>
      </c>
      <c r="M53" s="123" t="e">
        <f>IF(D52&lt;L53,"○","×")</f>
        <v>#REF!</v>
      </c>
    </row>
    <row r="54" spans="1:13">
      <c r="A54" s="136"/>
      <c r="B54" s="144" t="s">
        <v>35</v>
      </c>
      <c r="C54" s="137">
        <f>C12+C15+C18+C21+C24+C27+C30+C33+C36+C39+C42+C45+C48+C51</f>
        <v>0</v>
      </c>
      <c r="D54" s="126"/>
      <c r="E54" s="126"/>
      <c r="F54" s="126"/>
      <c r="G54" s="126"/>
      <c r="H54" s="126"/>
      <c r="I54" s="126"/>
      <c r="K54" s="123" t="s">
        <v>138</v>
      </c>
      <c r="L54" s="123" t="e">
        <f>IF(#REF!="○",_xlfn.IFS(C54&gt;300,1.05,(C54&gt;=100)*AND(C54&lt;300),1.1,C54&lt;100,1.15),1.15)</f>
        <v>#REF!</v>
      </c>
      <c r="M54" s="123" t="e">
        <f>IF(C52&lt;L54,"○","×")</f>
        <v>#DIV/0!</v>
      </c>
    </row>
    <row r="55" spans="1:13" ht="17.25" customHeight="1">
      <c r="A55" s="126"/>
      <c r="B55" s="126"/>
      <c r="C55" s="126"/>
      <c r="D55" s="126"/>
    </row>
    <row r="56" spans="1:13" ht="17.25" customHeight="1">
      <c r="A56" s="123" t="s">
        <v>370</v>
      </c>
    </row>
    <row r="57" spans="1:13">
      <c r="A57" s="464" t="s">
        <v>29</v>
      </c>
      <c r="B57" s="464" t="s">
        <v>30</v>
      </c>
      <c r="C57" s="466" t="s">
        <v>31</v>
      </c>
      <c r="D57" s="468"/>
      <c r="E57" s="468"/>
      <c r="F57" s="468"/>
      <c r="G57" s="469" t="s">
        <v>37</v>
      </c>
      <c r="H57" s="126"/>
    </row>
    <row r="58" spans="1:13">
      <c r="A58" s="465"/>
      <c r="B58" s="467"/>
      <c r="C58" s="129" t="s">
        <v>133</v>
      </c>
      <c r="D58" s="128" t="s">
        <v>139</v>
      </c>
      <c r="E58" s="129" t="s">
        <v>38</v>
      </c>
      <c r="F58" s="127" t="s">
        <v>134</v>
      </c>
      <c r="G58" s="470"/>
      <c r="H58" s="126"/>
      <c r="L58" s="123" t="s">
        <v>135</v>
      </c>
      <c r="M58" s="123" t="s">
        <v>136</v>
      </c>
    </row>
    <row r="59" spans="1:13">
      <c r="A59" s="130" t="s">
        <v>32</v>
      </c>
      <c r="B59" s="138" t="s">
        <v>39</v>
      </c>
      <c r="C59" s="132" t="e">
        <f>ROUNDDOWN(C60/C61,2)</f>
        <v>#DIV/0!</v>
      </c>
      <c r="D59" s="146" t="e">
        <f>ROUNDDOWN(D60/D61,2)</f>
        <v>#DIV/0!</v>
      </c>
      <c r="E59" s="132" t="e">
        <f t="shared" ref="E59" si="14">ROUNDDOWN(E60/E61,2)</f>
        <v>#DIV/0!</v>
      </c>
      <c r="F59" s="147" t="e">
        <f>ROUNDDOWN(F60/F61,2)</f>
        <v>#DIV/0!</v>
      </c>
      <c r="G59" s="132" t="e">
        <f>ROUNDDOWN(_xlfn.AGGREGATE(1,6,C59:F59),2)</f>
        <v>#DIV/0!</v>
      </c>
      <c r="H59" s="126"/>
    </row>
    <row r="60" spans="1:13">
      <c r="A60" s="133"/>
      <c r="B60" s="142" t="s">
        <v>40</v>
      </c>
      <c r="C60" s="134"/>
      <c r="D60" s="148"/>
      <c r="E60" s="134"/>
      <c r="F60" s="149"/>
      <c r="G60" s="150"/>
      <c r="H60" s="126"/>
      <c r="K60" s="135" t="s">
        <v>137</v>
      </c>
      <c r="L60" s="123" t="e">
        <f>IF(#REF!="○",_xlfn.IFS(C61&gt;300,1.15,(C61&gt;=100)*AND(C61&lt;300),1.2,C61&lt;100,1.25),1.25)</f>
        <v>#REF!</v>
      </c>
      <c r="M60" s="123" t="e">
        <f>IF(G59&lt;L60,"○","×")</f>
        <v>#DIV/0!</v>
      </c>
    </row>
    <row r="61" spans="1:13">
      <c r="A61" s="136"/>
      <c r="B61" s="144" t="s">
        <v>41</v>
      </c>
      <c r="C61" s="137"/>
      <c r="D61" s="151"/>
      <c r="E61" s="137"/>
      <c r="F61" s="152"/>
      <c r="G61" s="153"/>
      <c r="H61" s="126"/>
      <c r="K61" s="123" t="s">
        <v>138</v>
      </c>
      <c r="L61" s="123" t="e">
        <f>IF(#REF!="○",_xludf.IFS(C61&gt;300,1.05,(C61&gt;=100)*AND(C61&lt;300),1.1,C61&lt;100,1.15),1.15)</f>
        <v>#REF!</v>
      </c>
      <c r="M61" s="123" t="e">
        <f>IF(C59&lt;L61,"○","×")</f>
        <v>#DIV/0!</v>
      </c>
    </row>
    <row r="62" spans="1:13">
      <c r="A62" s="130" t="s">
        <v>32</v>
      </c>
      <c r="B62" s="138" t="s">
        <v>42</v>
      </c>
      <c r="C62" s="132" t="e">
        <f t="shared" ref="C62:F62" si="15">ROUNDDOWN(C63/C64,2)</f>
        <v>#DIV/0!</v>
      </c>
      <c r="D62" s="146" t="e">
        <f t="shared" si="15"/>
        <v>#DIV/0!</v>
      </c>
      <c r="E62" s="132" t="e">
        <f t="shared" si="15"/>
        <v>#DIV/0!</v>
      </c>
      <c r="F62" s="147" t="e">
        <f t="shared" si="15"/>
        <v>#DIV/0!</v>
      </c>
      <c r="G62" s="132" t="e">
        <f>ROUNDDOWN(_xlfn.AGGREGATE(1,6,C62:F62),2)</f>
        <v>#DIV/0!</v>
      </c>
      <c r="H62" s="126"/>
    </row>
    <row r="63" spans="1:13">
      <c r="A63" s="133"/>
      <c r="B63" s="142" t="s">
        <v>43</v>
      </c>
      <c r="C63" s="134"/>
      <c r="D63" s="148"/>
      <c r="E63" s="134"/>
      <c r="F63" s="149"/>
      <c r="G63" s="150"/>
      <c r="H63" s="126"/>
      <c r="K63" s="135" t="s">
        <v>137</v>
      </c>
      <c r="L63" s="123" t="e">
        <f>IF(#REF!="○",_xlfn.IFS(C64&gt;300,1.15,(C64&gt;=100)*AND(C64&lt;300),1.2,C64&lt;100,1.25),1.25)</f>
        <v>#REF!</v>
      </c>
      <c r="M63" s="123" t="e">
        <f>IF(G62&lt;L63,"○","×")</f>
        <v>#DIV/0!</v>
      </c>
    </row>
    <row r="64" spans="1:13">
      <c r="A64" s="136"/>
      <c r="B64" s="144" t="s">
        <v>44</v>
      </c>
      <c r="C64" s="137"/>
      <c r="D64" s="151"/>
      <c r="E64" s="137"/>
      <c r="F64" s="152"/>
      <c r="G64" s="153"/>
      <c r="H64" s="126"/>
      <c r="K64" s="123" t="s">
        <v>138</v>
      </c>
      <c r="L64" s="123" t="e">
        <f>IF(#REF!="○",_xlfn.IFS(C64&gt;300,1.05,(C64&gt;=100)*AND(C64&lt;300),1.1,C64&lt;100,1.15),1.15)</f>
        <v>#REF!</v>
      </c>
      <c r="M64" s="123" t="e">
        <f>IF(C62&lt;L64,"○","×")</f>
        <v>#DIV/0!</v>
      </c>
    </row>
    <row r="65" spans="1:13">
      <c r="A65" s="130" t="s">
        <v>32</v>
      </c>
      <c r="B65" s="138" t="s">
        <v>42</v>
      </c>
      <c r="C65" s="132" t="e">
        <f t="shared" ref="C65:F65" si="16">ROUNDDOWN(C66/C67,2)</f>
        <v>#DIV/0!</v>
      </c>
      <c r="D65" s="146" t="e">
        <f t="shared" si="16"/>
        <v>#DIV/0!</v>
      </c>
      <c r="E65" s="132" t="e">
        <f t="shared" si="16"/>
        <v>#DIV/0!</v>
      </c>
      <c r="F65" s="147" t="e">
        <f t="shared" si="16"/>
        <v>#DIV/0!</v>
      </c>
      <c r="G65" s="132" t="e">
        <f>ROUNDDOWN(_xlfn.AGGREGATE(1,6,C65:F65),2)</f>
        <v>#DIV/0!</v>
      </c>
      <c r="H65" s="126"/>
    </row>
    <row r="66" spans="1:13">
      <c r="A66" s="133"/>
      <c r="B66" s="142" t="s">
        <v>43</v>
      </c>
      <c r="C66" s="134"/>
      <c r="D66" s="148"/>
      <c r="E66" s="134"/>
      <c r="F66" s="149"/>
      <c r="G66" s="150"/>
      <c r="H66" s="126"/>
      <c r="K66" s="135" t="s">
        <v>137</v>
      </c>
      <c r="L66" s="123" t="e">
        <f>IF(#REF!="○",_xlfn.IFS(C67&gt;300,1.15,(C67&gt;=100)*AND(C67&lt;300),1.2,C67&lt;100,1.25),1.25)</f>
        <v>#REF!</v>
      </c>
      <c r="M66" s="123" t="e">
        <f>IF(G65&lt;L66,"○","×")</f>
        <v>#DIV/0!</v>
      </c>
    </row>
    <row r="67" spans="1:13" ht="13.8" thickBot="1">
      <c r="A67" s="136"/>
      <c r="B67" s="144" t="s">
        <v>44</v>
      </c>
      <c r="C67" s="134"/>
      <c r="D67" s="148"/>
      <c r="E67" s="134"/>
      <c r="F67" s="149"/>
      <c r="G67" s="150"/>
      <c r="H67" s="126"/>
      <c r="K67" s="123" t="s">
        <v>138</v>
      </c>
      <c r="L67" s="123" t="e">
        <f>IF(#REF!="○",_xlfn.IFS(C67&gt;300,1.05,(C67&gt;=100)*AND(C67&lt;300),1.1,C67&lt;100,1.15),1.15)</f>
        <v>#REF!</v>
      </c>
      <c r="M67" s="123" t="e">
        <f>IF(C65&lt;L67,"○","×")</f>
        <v>#DIV/0!</v>
      </c>
    </row>
    <row r="68" spans="1:13" ht="13.8" thickTop="1">
      <c r="A68" s="131" t="s">
        <v>36</v>
      </c>
      <c r="B68" s="138" t="s">
        <v>42</v>
      </c>
      <c r="C68" s="139" t="e">
        <f t="shared" ref="C68:F68" si="17">ROUNDDOWN(C69/C70,2)</f>
        <v>#REF!</v>
      </c>
      <c r="D68" s="154" t="e">
        <f t="shared" si="17"/>
        <v>#REF!</v>
      </c>
      <c r="E68" s="140" t="e">
        <f t="shared" si="17"/>
        <v>#REF!</v>
      </c>
      <c r="F68" s="155" t="e">
        <f t="shared" si="17"/>
        <v>#REF!</v>
      </c>
      <c r="G68" s="141" t="e">
        <f>ROUNDDOWN(_xlfn.AGGREGATE(1,6,C68:F68),2)</f>
        <v>#DIV/0!</v>
      </c>
      <c r="H68" s="126"/>
    </row>
    <row r="69" spans="1:13">
      <c r="A69" s="133"/>
      <c r="B69" s="142" t="s">
        <v>43</v>
      </c>
      <c r="C69" s="143" t="e">
        <f>C60+C63+#REF!+#REF!+#REF!+#REF!+#REF!+#REF!+#REF!+#REF!+#REF!+#REF!+#REF!+C66</f>
        <v>#REF!</v>
      </c>
      <c r="D69" s="148" t="e">
        <f>D60+D63+#REF!+#REF!+#REF!+#REF!+#REF!+#REF!+#REF!+#REF!+#REF!+#REF!+#REF!+D66</f>
        <v>#REF!</v>
      </c>
      <c r="E69" s="134" t="e">
        <f>E60+E63+#REF!+#REF!+#REF!+#REF!+#REF!+#REF!+#REF!+#REF!+#REF!+#REF!+#REF!+E66</f>
        <v>#REF!</v>
      </c>
      <c r="F69" s="149" t="e">
        <f>F60+F63+#REF!+#REF!+#REF!+#REF!+#REF!+#REF!+#REF!+#REF!+#REF!+#REF!+#REF!+F66</f>
        <v>#REF!</v>
      </c>
      <c r="G69" s="156"/>
      <c r="H69" s="126"/>
      <c r="K69" s="135" t="s">
        <v>137</v>
      </c>
      <c r="L69" s="123" t="e">
        <f>IF(#REF!="○",_xlfn.IFS(C70&gt;300,1.15,(C70&gt;=100)*AND(C70&lt;300),1.2,C70&lt;100,1.25),1.25)</f>
        <v>#REF!</v>
      </c>
      <c r="M69" s="123" t="e">
        <f>IF(G68&lt;L69,"○","×")</f>
        <v>#DIV/0!</v>
      </c>
    </row>
    <row r="70" spans="1:13" ht="13.8" thickBot="1">
      <c r="A70" s="136"/>
      <c r="B70" s="144" t="s">
        <v>44</v>
      </c>
      <c r="C70" s="157" t="e">
        <f>C61+C64+#REF!+#REF!+#REF!+#REF!+#REF!+#REF!+#REF!+#REF!+#REF!+#REF!+#REF!+C67</f>
        <v>#REF!</v>
      </c>
      <c r="D70" s="158" t="e">
        <f>D61+D64+#REF!+#REF!+#REF!+#REF!+#REF!+#REF!+#REF!+#REF!+#REF!+#REF!+#REF!+D67</f>
        <v>#REF!</v>
      </c>
      <c r="E70" s="145" t="e">
        <f>E61+E64+#REF!+#REF!+#REF!+#REF!+#REF!+#REF!+#REF!+#REF!+#REF!+#REF!+#REF!+E67</f>
        <v>#REF!</v>
      </c>
      <c r="F70" s="159" t="e">
        <f>F61+F64+#REF!+#REF!+#REF!+#REF!+#REF!+#REF!+#REF!+#REF!+#REF!+#REF!+#REF!+F67</f>
        <v>#REF!</v>
      </c>
      <c r="G70" s="160"/>
      <c r="H70" s="126"/>
      <c r="K70" s="123" t="s">
        <v>138</v>
      </c>
      <c r="L70" s="123" t="e">
        <f>IF(#REF!="○",_xlfn.IFS(C70&gt;300,1.05,(C70&gt;=100)*AND(C70&lt;300),1.1,C70&lt;100,1.15),1.15)</f>
        <v>#REF!</v>
      </c>
      <c r="M70" s="123" t="e">
        <f>IF(C68&lt;L70,"○","×")</f>
        <v>#REF!</v>
      </c>
    </row>
    <row r="71" spans="1:13" ht="13.8" thickTop="1"/>
    <row r="72" spans="1:13">
      <c r="A72" s="125" t="s">
        <v>45</v>
      </c>
    </row>
    <row r="73" spans="1:13">
      <c r="A73" s="125" t="s">
        <v>46</v>
      </c>
    </row>
    <row r="74" spans="1:13">
      <c r="A74" s="125" t="s">
        <v>47</v>
      </c>
    </row>
    <row r="75" spans="1:13">
      <c r="A75" s="125" t="s">
        <v>140</v>
      </c>
    </row>
    <row r="76" spans="1:13">
      <c r="A76" s="125" t="s">
        <v>48</v>
      </c>
    </row>
    <row r="77" spans="1:13">
      <c r="A77" s="125" t="s">
        <v>141</v>
      </c>
    </row>
    <row r="78" spans="1:13">
      <c r="A78" s="125" t="s">
        <v>149</v>
      </c>
    </row>
    <row r="79" spans="1:13">
      <c r="A79" s="125" t="s">
        <v>150</v>
      </c>
    </row>
    <row r="80" spans="1:13">
      <c r="A80" s="125" t="s">
        <v>151</v>
      </c>
    </row>
    <row r="81" spans="1:1">
      <c r="A81" s="125" t="s">
        <v>49</v>
      </c>
    </row>
    <row r="82" spans="1:1">
      <c r="A82" s="125" t="s">
        <v>50</v>
      </c>
    </row>
    <row r="83" spans="1:1">
      <c r="A83" s="125" t="s">
        <v>142</v>
      </c>
    </row>
  </sheetData>
  <mergeCells count="11">
    <mergeCell ref="A57:A58"/>
    <mergeCell ref="B57:B58"/>
    <mergeCell ref="C57:F57"/>
    <mergeCell ref="G57:G58"/>
    <mergeCell ref="G2:H2"/>
    <mergeCell ref="A4:B4"/>
    <mergeCell ref="C4:D4"/>
    <mergeCell ref="A8:A9"/>
    <mergeCell ref="B8:B9"/>
    <mergeCell ref="A5:B5"/>
    <mergeCell ref="C5:D5"/>
  </mergeCells>
  <phoneticPr fontId="5"/>
  <dataValidations count="2">
    <dataValidation type="list" allowBlank="1" showInputMessage="1" showErrorMessage="1" sqref="C4" xr:uid="{AFF7FD0D-FAF1-49E9-815C-96050B6E70D6}">
      <formula1>"4000人以上,4000人未満"</formula1>
    </dataValidation>
    <dataValidation type="list" allowBlank="1" showInputMessage="1" showErrorMessage="1" sqref="C5:D5" xr:uid="{CBC466B4-E682-4E52-8DD1-325F41E84B18}">
      <formula1>"300人以上,100人以上300人未満,100人未満"</formula1>
    </dataValidation>
  </dataValidations>
  <printOptions horizontalCentered="1"/>
  <pageMargins left="0.7" right="0.7" top="0.75" bottom="0.75" header="0.3" footer="0.3"/>
  <pageSetup paperSize="9" scale="68" fitToHeight="0" orientation="portrait" cellComments="asDisplayed" r:id="rId1"/>
  <headerFooter alignWithMargins="0">
    <oddFooter xml:space="preserve">&amp;C &amp;P </oddFooter>
  </headerFooter>
  <rowBreaks count="1" manualBreakCount="1">
    <brk id="55"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C19E9-8792-47FE-9CFC-F575397917FD}">
  <sheetPr>
    <tabColor rgb="FFFFFF00"/>
    <pageSetUpPr fitToPage="1"/>
  </sheetPr>
  <dimension ref="A1:L69"/>
  <sheetViews>
    <sheetView view="pageBreakPreview" zoomScaleNormal="100" zoomScaleSheetLayoutView="100" workbookViewId="0">
      <selection activeCell="B1" sqref="B1"/>
    </sheetView>
  </sheetViews>
  <sheetFormatPr defaultColWidth="8.88671875" defaultRowHeight="14.4"/>
  <cols>
    <col min="1" max="1" width="1.44140625" style="167" customWidth="1"/>
    <col min="2" max="2" width="4" style="167" customWidth="1"/>
    <col min="3" max="3" width="8.88671875" style="167"/>
    <col min="4" max="4" width="42.44140625" style="167" bestFit="1" customWidth="1"/>
    <col min="5" max="5" width="18.6640625" style="167" bestFit="1" customWidth="1"/>
    <col min="6" max="9" width="9.88671875" style="167" bestFit="1" customWidth="1"/>
    <col min="10" max="11" width="10.21875" style="167" bestFit="1" customWidth="1"/>
    <col min="12" max="12" width="1" style="167" customWidth="1"/>
    <col min="13" max="16384" width="8.88671875" style="166"/>
  </cols>
  <sheetData>
    <row r="1" spans="1:12" s="237" customFormat="1" ht="28.5" customHeight="1">
      <c r="A1" s="235" t="s">
        <v>303</v>
      </c>
      <c r="B1" s="236"/>
      <c r="C1" s="236"/>
      <c r="D1" s="236"/>
      <c r="E1" s="236"/>
    </row>
    <row r="2" spans="1:12" s="237" customFormat="1" ht="28.5" customHeight="1">
      <c r="A2" s="235"/>
      <c r="B2" s="235" t="s">
        <v>302</v>
      </c>
      <c r="C2" s="236"/>
      <c r="D2" s="236"/>
      <c r="E2" s="236"/>
    </row>
    <row r="3" spans="1:12" ht="49.5" customHeight="1">
      <c r="A3" s="178" t="s">
        <v>251</v>
      </c>
      <c r="B3" s="362" t="s">
        <v>280</v>
      </c>
      <c r="C3" s="362"/>
      <c r="D3" s="362"/>
      <c r="E3" s="362"/>
      <c r="F3" s="362"/>
      <c r="G3" s="362"/>
      <c r="H3" s="362"/>
      <c r="I3" s="362"/>
      <c r="J3" s="362"/>
      <c r="K3" s="362"/>
      <c r="L3" s="178"/>
    </row>
    <row r="4" spans="1:12" ht="45.75" customHeight="1">
      <c r="A4" s="167" t="s">
        <v>251</v>
      </c>
      <c r="B4" s="362" t="s">
        <v>250</v>
      </c>
      <c r="C4" s="362"/>
      <c r="D4" s="362"/>
      <c r="E4" s="362"/>
      <c r="F4" s="362"/>
      <c r="G4" s="362"/>
      <c r="H4" s="362"/>
      <c r="I4" s="362"/>
      <c r="J4" s="362"/>
      <c r="K4" s="362"/>
      <c r="L4" s="178"/>
    </row>
    <row r="5" spans="1:12" s="217" customFormat="1" ht="15">
      <c r="A5" s="210"/>
      <c r="B5" s="216"/>
      <c r="C5" s="216"/>
      <c r="D5" s="226" t="s">
        <v>278</v>
      </c>
      <c r="E5" s="225" t="s">
        <v>173</v>
      </c>
      <c r="F5" s="225" t="s">
        <v>281</v>
      </c>
      <c r="G5" s="225" t="s">
        <v>282</v>
      </c>
      <c r="H5" s="225" t="s">
        <v>283</v>
      </c>
      <c r="I5" s="225" t="s">
        <v>284</v>
      </c>
      <c r="J5" s="225" t="s">
        <v>285</v>
      </c>
      <c r="K5" s="225" t="s">
        <v>286</v>
      </c>
      <c r="L5" s="211"/>
    </row>
    <row r="6" spans="1:12">
      <c r="D6" s="227" t="s">
        <v>22</v>
      </c>
      <c r="E6" s="212" t="s">
        <v>249</v>
      </c>
      <c r="F6" s="363" t="s">
        <v>248</v>
      </c>
      <c r="G6" s="364"/>
      <c r="H6" s="364"/>
      <c r="I6" s="364"/>
      <c r="J6" s="364"/>
      <c r="K6" s="365"/>
    </row>
    <row r="7" spans="1:12">
      <c r="B7" s="178"/>
      <c r="C7" s="178"/>
      <c r="D7" s="227" t="s">
        <v>247</v>
      </c>
      <c r="E7" s="212" t="s">
        <v>246</v>
      </c>
      <c r="F7" s="363" t="s">
        <v>245</v>
      </c>
      <c r="G7" s="364"/>
      <c r="H7" s="364"/>
      <c r="I7" s="364"/>
      <c r="J7" s="364"/>
      <c r="K7" s="365"/>
    </row>
    <row r="8" spans="1:12">
      <c r="B8" s="178"/>
      <c r="C8" s="178"/>
      <c r="D8" s="227" t="s">
        <v>244</v>
      </c>
      <c r="E8" s="212" t="s">
        <v>243</v>
      </c>
      <c r="F8" s="363" t="s">
        <v>243</v>
      </c>
      <c r="G8" s="364"/>
      <c r="H8" s="364"/>
      <c r="I8" s="364"/>
      <c r="J8" s="364"/>
      <c r="K8" s="365"/>
    </row>
    <row r="9" spans="1:12" ht="6" customHeight="1"/>
    <row r="10" spans="1:12" s="217" customFormat="1" ht="16.95" customHeight="1">
      <c r="A10" s="210"/>
      <c r="B10" s="361" t="s">
        <v>242</v>
      </c>
      <c r="C10" s="361"/>
      <c r="D10" s="225" t="s">
        <v>241</v>
      </c>
      <c r="E10" s="225" t="s">
        <v>173</v>
      </c>
      <c r="F10" s="225" t="s">
        <v>281</v>
      </c>
      <c r="G10" s="225" t="s">
        <v>282</v>
      </c>
      <c r="H10" s="225" t="s">
        <v>283</v>
      </c>
      <c r="I10" s="225" t="s">
        <v>284</v>
      </c>
      <c r="J10" s="225" t="s">
        <v>285</v>
      </c>
      <c r="K10" s="225" t="s">
        <v>286</v>
      </c>
      <c r="L10" s="210"/>
    </row>
    <row r="11" spans="1:12" ht="16.95" customHeight="1">
      <c r="B11" s="360" t="s">
        <v>240</v>
      </c>
      <c r="C11" s="360"/>
      <c r="D11" s="214" t="s">
        <v>239</v>
      </c>
      <c r="E11" s="177"/>
      <c r="F11" s="177"/>
      <c r="G11" s="177"/>
      <c r="H11" s="177"/>
      <c r="I11" s="177"/>
      <c r="J11" s="177"/>
      <c r="K11" s="177"/>
    </row>
    <row r="12" spans="1:12" ht="16.95" customHeight="1">
      <c r="B12" s="360"/>
      <c r="C12" s="360"/>
      <c r="D12" s="214" t="s">
        <v>238</v>
      </c>
      <c r="E12" s="177"/>
      <c r="F12" s="177"/>
      <c r="G12" s="177"/>
      <c r="H12" s="177"/>
      <c r="I12" s="177"/>
      <c r="J12" s="177"/>
      <c r="K12" s="177"/>
    </row>
    <row r="13" spans="1:12" ht="16.95" customHeight="1">
      <c r="B13" s="360"/>
      <c r="C13" s="360"/>
      <c r="D13" s="214" t="s">
        <v>237</v>
      </c>
      <c r="E13" s="177"/>
      <c r="F13" s="177"/>
      <c r="G13" s="177"/>
      <c r="H13" s="177"/>
      <c r="I13" s="177"/>
      <c r="J13" s="177"/>
      <c r="K13" s="177"/>
    </row>
    <row r="14" spans="1:12" ht="16.95" customHeight="1">
      <c r="B14" s="360"/>
      <c r="C14" s="360"/>
      <c r="D14" s="214" t="s">
        <v>236</v>
      </c>
      <c r="E14" s="177"/>
      <c r="F14" s="177"/>
      <c r="G14" s="177"/>
      <c r="H14" s="177"/>
      <c r="I14" s="177"/>
      <c r="J14" s="177"/>
      <c r="K14" s="177"/>
    </row>
    <row r="15" spans="1:12" ht="16.95" customHeight="1">
      <c r="B15" s="360"/>
      <c r="C15" s="360"/>
      <c r="D15" s="214" t="s">
        <v>235</v>
      </c>
      <c r="E15" s="177"/>
      <c r="F15" s="177"/>
      <c r="G15" s="177"/>
      <c r="H15" s="177"/>
      <c r="I15" s="177"/>
      <c r="J15" s="177"/>
      <c r="K15" s="177"/>
    </row>
    <row r="16" spans="1:12" ht="16.95" customHeight="1">
      <c r="B16" s="360"/>
      <c r="C16" s="360"/>
      <c r="D16" s="214" t="s">
        <v>234</v>
      </c>
      <c r="E16" s="177"/>
      <c r="F16" s="177"/>
      <c r="G16" s="177"/>
      <c r="H16" s="177"/>
      <c r="I16" s="177"/>
      <c r="J16" s="177"/>
      <c r="K16" s="177"/>
    </row>
    <row r="17" spans="2:11" ht="16.95" customHeight="1">
      <c r="B17" s="360"/>
      <c r="C17" s="360"/>
      <c r="D17" s="214" t="s">
        <v>233</v>
      </c>
      <c r="E17" s="177"/>
      <c r="F17" s="177"/>
      <c r="G17" s="177"/>
      <c r="H17" s="177"/>
      <c r="I17" s="177"/>
      <c r="J17" s="177"/>
      <c r="K17" s="177"/>
    </row>
    <row r="18" spans="2:11" ht="16.95" customHeight="1">
      <c r="B18" s="360"/>
      <c r="C18" s="360"/>
      <c r="D18" s="214" t="s">
        <v>232</v>
      </c>
      <c r="E18" s="177"/>
      <c r="F18" s="177"/>
      <c r="G18" s="177"/>
      <c r="H18" s="177"/>
      <c r="I18" s="177"/>
      <c r="J18" s="177"/>
      <c r="K18" s="177"/>
    </row>
    <row r="19" spans="2:11" ht="16.95" customHeight="1">
      <c r="B19" s="360"/>
      <c r="C19" s="360"/>
      <c r="D19" s="214" t="s">
        <v>231</v>
      </c>
      <c r="E19" s="177"/>
      <c r="F19" s="177"/>
      <c r="G19" s="177"/>
      <c r="H19" s="177"/>
      <c r="I19" s="177"/>
      <c r="J19" s="177"/>
      <c r="K19" s="177"/>
    </row>
    <row r="20" spans="2:11" ht="16.95" customHeight="1">
      <c r="B20" s="360"/>
      <c r="C20" s="360"/>
      <c r="D20" s="214" t="s">
        <v>230</v>
      </c>
      <c r="E20" s="177"/>
      <c r="F20" s="177"/>
      <c r="G20" s="177"/>
      <c r="H20" s="177"/>
      <c r="I20" s="177"/>
      <c r="J20" s="177"/>
      <c r="K20" s="177"/>
    </row>
    <row r="21" spans="2:11" ht="33.75" customHeight="1">
      <c r="B21" s="360"/>
      <c r="C21" s="360"/>
      <c r="D21" s="215" t="s">
        <v>279</v>
      </c>
      <c r="E21" s="177"/>
      <c r="F21" s="177"/>
      <c r="G21" s="177"/>
      <c r="H21" s="177"/>
      <c r="I21" s="177"/>
      <c r="J21" s="177"/>
      <c r="K21" s="177"/>
    </row>
    <row r="22" spans="2:11" ht="16.95" customHeight="1">
      <c r="B22" s="360" t="s">
        <v>229</v>
      </c>
      <c r="C22" s="360"/>
      <c r="D22" s="214" t="s">
        <v>228</v>
      </c>
      <c r="E22" s="177"/>
      <c r="F22" s="177"/>
      <c r="G22" s="177"/>
      <c r="H22" s="177"/>
      <c r="I22" s="177"/>
      <c r="J22" s="177"/>
      <c r="K22" s="177"/>
    </row>
    <row r="23" spans="2:11" ht="16.95" customHeight="1">
      <c r="B23" s="360"/>
      <c r="C23" s="360"/>
      <c r="D23" s="214" t="s">
        <v>227</v>
      </c>
      <c r="E23" s="177"/>
      <c r="F23" s="177"/>
      <c r="G23" s="177"/>
      <c r="H23" s="177"/>
      <c r="I23" s="177"/>
      <c r="J23" s="177"/>
      <c r="K23" s="177"/>
    </row>
    <row r="24" spans="2:11" ht="16.95" customHeight="1">
      <c r="B24" s="360"/>
      <c r="C24" s="360"/>
      <c r="D24" s="214" t="s">
        <v>226</v>
      </c>
      <c r="E24" s="177"/>
      <c r="F24" s="177"/>
      <c r="G24" s="177"/>
      <c r="H24" s="177"/>
      <c r="I24" s="177"/>
      <c r="J24" s="177"/>
      <c r="K24" s="177"/>
    </row>
    <row r="25" spans="2:11" ht="16.95" customHeight="1">
      <c r="B25" s="360"/>
      <c r="C25" s="360"/>
      <c r="D25" s="214" t="s">
        <v>225</v>
      </c>
      <c r="E25" s="177"/>
      <c r="F25" s="177"/>
      <c r="G25" s="177"/>
      <c r="H25" s="177"/>
      <c r="I25" s="177"/>
      <c r="J25" s="177"/>
      <c r="K25" s="177"/>
    </row>
    <row r="26" spans="2:11" ht="16.95" customHeight="1">
      <c r="B26" s="360"/>
      <c r="C26" s="360"/>
      <c r="D26" s="214" t="s">
        <v>224</v>
      </c>
      <c r="E26" s="177"/>
      <c r="F26" s="177"/>
      <c r="G26" s="177"/>
      <c r="H26" s="177"/>
      <c r="I26" s="177"/>
      <c r="J26" s="177"/>
      <c r="K26" s="177"/>
    </row>
    <row r="27" spans="2:11" ht="16.95" customHeight="1">
      <c r="B27" s="360"/>
      <c r="C27" s="360"/>
      <c r="D27" s="214" t="s">
        <v>223</v>
      </c>
      <c r="E27" s="177"/>
      <c r="F27" s="177"/>
      <c r="G27" s="177"/>
      <c r="H27" s="177"/>
      <c r="I27" s="177"/>
      <c r="J27" s="177"/>
      <c r="K27" s="177"/>
    </row>
    <row r="28" spans="2:11" ht="16.95" customHeight="1">
      <c r="B28" s="360"/>
      <c r="C28" s="360"/>
      <c r="D28" s="214" t="s">
        <v>222</v>
      </c>
      <c r="E28" s="177"/>
      <c r="F28" s="177"/>
      <c r="G28" s="177"/>
      <c r="H28" s="177"/>
      <c r="I28" s="177"/>
      <c r="J28" s="177"/>
      <c r="K28" s="177"/>
    </row>
    <row r="29" spans="2:11" ht="16.95" customHeight="1">
      <c r="B29" s="360"/>
      <c r="C29" s="360"/>
      <c r="D29" s="214" t="s">
        <v>221</v>
      </c>
      <c r="E29" s="177"/>
      <c r="F29" s="177"/>
      <c r="G29" s="177"/>
      <c r="H29" s="177"/>
      <c r="I29" s="177"/>
      <c r="J29" s="177"/>
      <c r="K29" s="177"/>
    </row>
    <row r="30" spans="2:11" ht="16.95" customHeight="1">
      <c r="B30" s="360"/>
      <c r="C30" s="360"/>
      <c r="D30" s="214" t="s">
        <v>220</v>
      </c>
      <c r="E30" s="177"/>
      <c r="F30" s="177"/>
      <c r="G30" s="177"/>
      <c r="H30" s="177"/>
      <c r="I30" s="177"/>
      <c r="J30" s="177"/>
      <c r="K30" s="177"/>
    </row>
    <row r="31" spans="2:11" ht="16.95" customHeight="1">
      <c r="B31" s="360"/>
      <c r="C31" s="360"/>
      <c r="D31" s="214" t="s">
        <v>219</v>
      </c>
      <c r="E31" s="177"/>
      <c r="F31" s="177"/>
      <c r="G31" s="177"/>
      <c r="H31" s="177"/>
      <c r="I31" s="177"/>
      <c r="J31" s="177"/>
      <c r="K31" s="177"/>
    </row>
    <row r="32" spans="2:11" ht="16.95" customHeight="1">
      <c r="B32" s="360" t="s">
        <v>218</v>
      </c>
      <c r="C32" s="360"/>
      <c r="D32" s="214" t="s">
        <v>217</v>
      </c>
      <c r="E32" s="177"/>
      <c r="F32" s="177"/>
      <c r="G32" s="177"/>
      <c r="H32" s="177"/>
      <c r="I32" s="177"/>
      <c r="J32" s="177"/>
      <c r="K32" s="177"/>
    </row>
    <row r="33" spans="2:11" ht="16.95" customHeight="1">
      <c r="B33" s="360"/>
      <c r="C33" s="360"/>
      <c r="D33" s="214" t="s">
        <v>216</v>
      </c>
      <c r="E33" s="177"/>
      <c r="F33" s="177"/>
      <c r="G33" s="177"/>
      <c r="H33" s="177"/>
      <c r="I33" s="177"/>
      <c r="J33" s="177"/>
      <c r="K33" s="177"/>
    </row>
    <row r="34" spans="2:11" ht="16.95" customHeight="1">
      <c r="B34" s="360"/>
      <c r="C34" s="360"/>
      <c r="D34" s="214" t="s">
        <v>215</v>
      </c>
      <c r="E34" s="177"/>
      <c r="F34" s="177"/>
      <c r="G34" s="177"/>
      <c r="H34" s="177"/>
      <c r="I34" s="177"/>
      <c r="J34" s="177"/>
      <c r="K34" s="177"/>
    </row>
    <row r="35" spans="2:11" ht="16.95" customHeight="1">
      <c r="B35" s="360"/>
      <c r="C35" s="360"/>
      <c r="D35" s="214" t="s">
        <v>214</v>
      </c>
      <c r="E35" s="177"/>
      <c r="F35" s="177"/>
      <c r="G35" s="177"/>
      <c r="H35" s="177"/>
      <c r="I35" s="177"/>
      <c r="J35" s="177"/>
      <c r="K35" s="177"/>
    </row>
    <row r="36" spans="2:11" ht="16.95" customHeight="1">
      <c r="B36" s="360"/>
      <c r="C36" s="360"/>
      <c r="D36" s="214" t="s">
        <v>213</v>
      </c>
      <c r="E36" s="177"/>
      <c r="F36" s="177"/>
      <c r="G36" s="177"/>
      <c r="H36" s="177"/>
      <c r="I36" s="177"/>
      <c r="J36" s="177"/>
      <c r="K36" s="177"/>
    </row>
    <row r="37" spans="2:11" ht="16.95" customHeight="1">
      <c r="B37" s="360"/>
      <c r="C37" s="360"/>
      <c r="D37" s="214" t="s">
        <v>212</v>
      </c>
      <c r="E37" s="177"/>
      <c r="F37" s="177"/>
      <c r="G37" s="177"/>
      <c r="H37" s="177"/>
      <c r="I37" s="177"/>
      <c r="J37" s="177"/>
      <c r="K37" s="177"/>
    </row>
    <row r="38" spans="2:11" ht="16.95" customHeight="1">
      <c r="B38" s="360"/>
      <c r="C38" s="360"/>
      <c r="D38" s="214" t="s">
        <v>211</v>
      </c>
      <c r="E38" s="177"/>
      <c r="F38" s="177"/>
      <c r="G38" s="177"/>
      <c r="H38" s="177"/>
      <c r="I38" s="177"/>
      <c r="J38" s="177"/>
      <c r="K38" s="177"/>
    </row>
    <row r="39" spans="2:11" ht="16.95" customHeight="1">
      <c r="B39" s="360"/>
      <c r="C39" s="360"/>
      <c r="D39" s="214" t="s">
        <v>210</v>
      </c>
      <c r="E39" s="177"/>
      <c r="F39" s="177"/>
      <c r="G39" s="177"/>
      <c r="H39" s="177"/>
      <c r="I39" s="177"/>
      <c r="J39" s="177"/>
      <c r="K39" s="177"/>
    </row>
    <row r="40" spans="2:11" ht="16.95" customHeight="1">
      <c r="B40" s="360" t="s">
        <v>209</v>
      </c>
      <c r="C40" s="360"/>
      <c r="D40" s="214" t="s">
        <v>208</v>
      </c>
      <c r="E40" s="177"/>
      <c r="F40" s="177"/>
      <c r="G40" s="177"/>
      <c r="H40" s="177"/>
      <c r="I40" s="177"/>
      <c r="J40" s="177"/>
      <c r="K40" s="177"/>
    </row>
    <row r="41" spans="2:11" ht="16.95" customHeight="1">
      <c r="B41" s="360"/>
      <c r="C41" s="360"/>
      <c r="D41" s="214" t="s">
        <v>207</v>
      </c>
      <c r="E41" s="177"/>
      <c r="F41" s="177"/>
      <c r="G41" s="177"/>
      <c r="H41" s="177"/>
      <c r="I41" s="177"/>
      <c r="J41" s="177"/>
      <c r="K41" s="177"/>
    </row>
    <row r="42" spans="2:11" ht="16.95" customHeight="1">
      <c r="B42" s="360"/>
      <c r="C42" s="360"/>
      <c r="D42" s="214" t="s">
        <v>206</v>
      </c>
      <c r="E42" s="177"/>
      <c r="F42" s="177"/>
      <c r="G42" s="177"/>
      <c r="H42" s="177"/>
      <c r="I42" s="177"/>
      <c r="J42" s="177"/>
      <c r="K42" s="177"/>
    </row>
    <row r="43" spans="2:11" ht="16.95" customHeight="1">
      <c r="B43" s="360"/>
      <c r="C43" s="360"/>
      <c r="D43" s="214" t="s">
        <v>205</v>
      </c>
      <c r="E43" s="177"/>
      <c r="F43" s="177"/>
      <c r="G43" s="177"/>
      <c r="H43" s="177"/>
      <c r="I43" s="177"/>
      <c r="J43" s="177"/>
      <c r="K43" s="177"/>
    </row>
    <row r="44" spans="2:11" ht="16.95" customHeight="1">
      <c r="B44" s="360"/>
      <c r="C44" s="360"/>
      <c r="D44" s="214" t="s">
        <v>204</v>
      </c>
      <c r="E44" s="177"/>
      <c r="F44" s="177"/>
      <c r="G44" s="177"/>
      <c r="H44" s="177"/>
      <c r="I44" s="177"/>
      <c r="J44" s="177"/>
      <c r="K44" s="177"/>
    </row>
    <row r="45" spans="2:11" ht="16.95" customHeight="1">
      <c r="B45" s="360"/>
      <c r="C45" s="360"/>
      <c r="D45" s="214" t="s">
        <v>203</v>
      </c>
      <c r="E45" s="177"/>
      <c r="F45" s="177"/>
      <c r="G45" s="177"/>
      <c r="H45" s="177"/>
      <c r="I45" s="177"/>
      <c r="J45" s="177"/>
      <c r="K45" s="177"/>
    </row>
    <row r="46" spans="2:11" ht="16.95" customHeight="1">
      <c r="B46" s="360"/>
      <c r="C46" s="360"/>
      <c r="D46" s="214" t="s">
        <v>202</v>
      </c>
      <c r="E46" s="177"/>
      <c r="F46" s="177"/>
      <c r="G46" s="177"/>
      <c r="H46" s="177"/>
      <c r="I46" s="177"/>
      <c r="J46" s="177"/>
      <c r="K46" s="177"/>
    </row>
    <row r="47" spans="2:11" ht="16.95" customHeight="1">
      <c r="B47" s="360"/>
      <c r="C47" s="360"/>
      <c r="D47" s="214" t="s">
        <v>201</v>
      </c>
      <c r="E47" s="177"/>
      <c r="F47" s="177"/>
      <c r="G47" s="177"/>
      <c r="H47" s="177"/>
      <c r="I47" s="177"/>
      <c r="J47" s="177"/>
      <c r="K47" s="177"/>
    </row>
    <row r="48" spans="2:11" ht="16.95" customHeight="1">
      <c r="B48" s="360"/>
      <c r="C48" s="360"/>
      <c r="D48" s="214" t="s">
        <v>200</v>
      </c>
      <c r="E48" s="177"/>
      <c r="F48" s="177"/>
      <c r="G48" s="177"/>
      <c r="H48" s="177"/>
      <c r="I48" s="177"/>
      <c r="J48" s="177"/>
      <c r="K48" s="177"/>
    </row>
    <row r="49" spans="2:11" ht="16.95" customHeight="1">
      <c r="B49" s="360"/>
      <c r="C49" s="360"/>
      <c r="D49" s="214" t="s">
        <v>199</v>
      </c>
      <c r="E49" s="177"/>
      <c r="F49" s="177"/>
      <c r="G49" s="177"/>
      <c r="H49" s="177"/>
      <c r="I49" s="177"/>
      <c r="J49" s="177"/>
      <c r="K49" s="177"/>
    </row>
    <row r="50" spans="2:11" ht="16.95" customHeight="1">
      <c r="B50" s="360" t="s">
        <v>198</v>
      </c>
      <c r="C50" s="360"/>
      <c r="D50" s="214" t="s">
        <v>197</v>
      </c>
      <c r="E50" s="177"/>
      <c r="F50" s="177"/>
      <c r="G50" s="177"/>
      <c r="H50" s="177"/>
      <c r="I50" s="177"/>
      <c r="J50" s="177"/>
      <c r="K50" s="177"/>
    </row>
    <row r="51" spans="2:11" ht="16.95" customHeight="1">
      <c r="B51" s="360"/>
      <c r="C51" s="360"/>
      <c r="D51" s="214" t="s">
        <v>196</v>
      </c>
      <c r="E51" s="177"/>
      <c r="F51" s="177"/>
      <c r="G51" s="177"/>
      <c r="H51" s="177"/>
      <c r="I51" s="177"/>
      <c r="J51" s="177"/>
      <c r="K51" s="177"/>
    </row>
    <row r="52" spans="2:11" ht="16.95" customHeight="1">
      <c r="B52" s="360"/>
      <c r="C52" s="360"/>
      <c r="D52" s="214" t="s">
        <v>195</v>
      </c>
      <c r="E52" s="177"/>
      <c r="F52" s="177"/>
      <c r="G52" s="177"/>
      <c r="H52" s="177"/>
      <c r="I52" s="177"/>
      <c r="J52" s="177"/>
      <c r="K52" s="177"/>
    </row>
    <row r="53" spans="2:11" ht="16.95" customHeight="1">
      <c r="B53" s="360"/>
      <c r="C53" s="360"/>
      <c r="D53" s="214" t="s">
        <v>194</v>
      </c>
      <c r="E53" s="177"/>
      <c r="F53" s="177"/>
      <c r="G53" s="177"/>
      <c r="H53" s="177"/>
      <c r="I53" s="177"/>
      <c r="J53" s="177"/>
      <c r="K53" s="177"/>
    </row>
    <row r="54" spans="2:11" ht="16.95" customHeight="1">
      <c r="B54" s="360"/>
      <c r="C54" s="360"/>
      <c r="D54" s="214" t="s">
        <v>193</v>
      </c>
      <c r="E54" s="177"/>
      <c r="F54" s="177"/>
      <c r="G54" s="177"/>
      <c r="H54" s="177"/>
      <c r="I54" s="177"/>
      <c r="J54" s="177"/>
      <c r="K54" s="177"/>
    </row>
    <row r="55" spans="2:11" ht="16.95" customHeight="1">
      <c r="B55" s="360" t="s">
        <v>192</v>
      </c>
      <c r="C55" s="360"/>
      <c r="D55" s="214" t="s">
        <v>191</v>
      </c>
      <c r="E55" s="177"/>
      <c r="F55" s="177"/>
      <c r="G55" s="177"/>
      <c r="H55" s="177"/>
      <c r="I55" s="177"/>
      <c r="J55" s="177"/>
      <c r="K55" s="177"/>
    </row>
    <row r="56" spans="2:11" ht="16.95" customHeight="1">
      <c r="B56" s="360"/>
      <c r="C56" s="360"/>
      <c r="D56" s="214" t="s">
        <v>190</v>
      </c>
      <c r="E56" s="177"/>
      <c r="F56" s="177"/>
      <c r="G56" s="177"/>
      <c r="H56" s="177"/>
      <c r="I56" s="177"/>
      <c r="J56" s="177"/>
      <c r="K56" s="177"/>
    </row>
    <row r="57" spans="2:11" ht="16.95" customHeight="1">
      <c r="B57" s="360"/>
      <c r="C57" s="360"/>
      <c r="D57" s="214" t="s">
        <v>189</v>
      </c>
      <c r="E57" s="177"/>
      <c r="F57" s="177"/>
      <c r="G57" s="177"/>
      <c r="H57" s="177"/>
      <c r="I57" s="177"/>
      <c r="J57" s="177"/>
      <c r="K57" s="177"/>
    </row>
    <row r="58" spans="2:11" ht="16.95" customHeight="1">
      <c r="B58" s="360"/>
      <c r="C58" s="360"/>
      <c r="D58" s="214" t="s">
        <v>188</v>
      </c>
      <c r="E58" s="177"/>
      <c r="F58" s="177"/>
      <c r="G58" s="177"/>
      <c r="H58" s="177"/>
      <c r="I58" s="177"/>
      <c r="J58" s="177"/>
      <c r="K58" s="177"/>
    </row>
    <row r="59" spans="2:11" ht="16.95" customHeight="1">
      <c r="B59" s="360"/>
      <c r="C59" s="360"/>
      <c r="D59" s="214" t="s">
        <v>187</v>
      </c>
      <c r="E59" s="177"/>
      <c r="F59" s="177"/>
      <c r="G59" s="177"/>
      <c r="H59" s="177"/>
      <c r="I59" s="177"/>
      <c r="J59" s="177"/>
      <c r="K59" s="177"/>
    </row>
    <row r="60" spans="2:11" ht="16.95" customHeight="1">
      <c r="B60" s="360"/>
      <c r="C60" s="360"/>
      <c r="D60" s="214" t="s">
        <v>186</v>
      </c>
      <c r="E60" s="177"/>
      <c r="F60" s="177"/>
      <c r="G60" s="177"/>
      <c r="H60" s="177"/>
      <c r="I60" s="177"/>
      <c r="J60" s="177"/>
      <c r="K60" s="177"/>
    </row>
    <row r="61" spans="2:11" ht="16.95" customHeight="1">
      <c r="D61" s="228" t="s">
        <v>185</v>
      </c>
      <c r="E61" s="213">
        <f>COUNTIF($E$11:$E$60,"○")</f>
        <v>0</v>
      </c>
      <c r="F61" s="213">
        <f>COUNTIF($F$11:$F$60,"○")</f>
        <v>0</v>
      </c>
      <c r="G61" s="213">
        <f>COUNTIF($G$11:$G$60,"○")</f>
        <v>0</v>
      </c>
      <c r="H61" s="213">
        <f>COUNTIF($H$11:$H$60,"○")</f>
        <v>0</v>
      </c>
      <c r="I61" s="213">
        <f>COUNTIF($I$11:$I$60,"○")</f>
        <v>0</v>
      </c>
      <c r="J61" s="213">
        <f>COUNTIF($J$11:$J$60,"○")</f>
        <v>0</v>
      </c>
      <c r="K61" s="213">
        <f>COUNTIF($K$11:$K$60,"○")</f>
        <v>0</v>
      </c>
    </row>
    <row r="62" spans="2:11" ht="16.95" customHeight="1">
      <c r="D62" s="228" t="s">
        <v>184</v>
      </c>
      <c r="E62" s="213">
        <f>COUNTIF($E$11:$E$60,"△")</f>
        <v>0</v>
      </c>
      <c r="F62" s="213">
        <f>COUNTIF($F$11:$F$60,"△")</f>
        <v>0</v>
      </c>
      <c r="G62" s="213">
        <f>COUNTIF($G$11:$G$60,"△")</f>
        <v>0</v>
      </c>
      <c r="H62" s="213">
        <f>COUNTIF($H$11:$H$60,"△")</f>
        <v>0</v>
      </c>
      <c r="I62" s="213">
        <f>COUNTIF($I$11:$I$60,"△")</f>
        <v>0</v>
      </c>
      <c r="J62" s="213">
        <f>COUNTIF($J$11:$J$60,"△")</f>
        <v>0</v>
      </c>
      <c r="K62" s="213">
        <f>COUNTIF($K$11:$K$60,"△")</f>
        <v>0</v>
      </c>
    </row>
    <row r="63" spans="2:11" ht="6" customHeight="1">
      <c r="E63" s="168"/>
      <c r="F63" s="168"/>
      <c r="G63" s="168"/>
      <c r="H63" s="168"/>
      <c r="I63" s="168"/>
      <c r="J63" s="168"/>
      <c r="K63" s="168"/>
    </row>
    <row r="64" spans="2:11" ht="15">
      <c r="B64" s="210" t="s">
        <v>183</v>
      </c>
    </row>
    <row r="65" spans="2:2" ht="15">
      <c r="B65" s="210" t="s">
        <v>182</v>
      </c>
    </row>
    <row r="66" spans="2:2" ht="15">
      <c r="B66" s="210" t="s">
        <v>181</v>
      </c>
    </row>
    <row r="67" spans="2:2" ht="15">
      <c r="B67" s="210" t="s">
        <v>180</v>
      </c>
    </row>
    <row r="68" spans="2:2" ht="15">
      <c r="B68" s="210" t="s">
        <v>179</v>
      </c>
    </row>
    <row r="69" spans="2:2" ht="3.75" customHeight="1"/>
  </sheetData>
  <mergeCells count="12">
    <mergeCell ref="B10:C10"/>
    <mergeCell ref="B3:K3"/>
    <mergeCell ref="B4:K4"/>
    <mergeCell ref="F6:K6"/>
    <mergeCell ref="F7:K7"/>
    <mergeCell ref="F8:K8"/>
    <mergeCell ref="B50:C54"/>
    <mergeCell ref="B55:C60"/>
    <mergeCell ref="B11:C21"/>
    <mergeCell ref="B40:C49"/>
    <mergeCell ref="B22:C31"/>
    <mergeCell ref="B32:C39"/>
  </mergeCells>
  <phoneticPr fontId="5"/>
  <dataValidations count="1">
    <dataValidation type="list" allowBlank="1" showInputMessage="1" showErrorMessage="1" sqref="E11:K60" xr:uid="{F1E6ADB7-0E75-466C-A1E1-A8FB5521C50C}">
      <formula1>$D$6:$D$8</formula1>
    </dataValidation>
  </dataValidations>
  <printOptions horizontalCentered="1"/>
  <pageMargins left="0.70866141732283472" right="0.70866141732283472" top="0.74803149606299213" bottom="0.55118110236220474" header="0.11811023622047245" footer="0.11811023622047245"/>
  <pageSetup paperSize="9" scale="65" fitToHeight="0" orientation="portrait" r:id="rId1"/>
  <headerFooter alignWithMargins="0">
    <oddFooter>&amp;C&amp;P</oddFooter>
  </headerFooter>
  <rowBreaks count="1" manualBreakCount="1">
    <brk id="69"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summaryRight="0"/>
    <pageSetUpPr fitToPage="1"/>
  </sheetPr>
  <dimension ref="A1:L350"/>
  <sheetViews>
    <sheetView showZeros="0" view="pageBreakPreview" zoomScale="85" zoomScaleNormal="115" zoomScaleSheetLayoutView="85" zoomScalePageLayoutView="85" workbookViewId="0">
      <selection activeCell="A2" sqref="A2:H2"/>
    </sheetView>
  </sheetViews>
  <sheetFormatPr defaultColWidth="9.88671875" defaultRowHeight="13.2"/>
  <cols>
    <col min="1" max="1" width="18.109375" style="46" customWidth="1"/>
    <col min="2" max="2" width="7.88671875" style="46" customWidth="1"/>
    <col min="3" max="3" width="6.109375" style="46" customWidth="1"/>
    <col min="4" max="4" width="6.77734375" style="46" customWidth="1"/>
    <col min="5" max="5" width="12" style="47" customWidth="1"/>
    <col min="6" max="6" width="10.44140625" style="47" customWidth="1"/>
    <col min="7" max="7" width="10.33203125" style="46" customWidth="1"/>
    <col min="8" max="8" width="20" style="94" customWidth="1"/>
    <col min="9" max="11" width="9.88671875" style="46"/>
    <col min="12" max="12" width="11" style="46" customWidth="1"/>
    <col min="13" max="16384" width="9.88671875" style="46"/>
  </cols>
  <sheetData>
    <row r="1" spans="1:12" ht="17.25" customHeight="1">
      <c r="H1" s="83" t="s">
        <v>100</v>
      </c>
    </row>
    <row r="2" spans="1:12" ht="23.25" customHeight="1">
      <c r="A2" s="370" t="s">
        <v>103</v>
      </c>
      <c r="B2" s="371"/>
      <c r="C2" s="371"/>
      <c r="D2" s="371"/>
      <c r="E2" s="371"/>
      <c r="F2" s="371"/>
      <c r="G2" s="371"/>
      <c r="H2" s="372"/>
    </row>
    <row r="3" spans="1:12" ht="14.25" customHeight="1">
      <c r="A3" s="48"/>
      <c r="B3" s="49"/>
      <c r="C3" s="50"/>
      <c r="D3" s="50"/>
      <c r="E3" s="51"/>
      <c r="F3" s="51"/>
      <c r="G3" s="373" t="s">
        <v>70</v>
      </c>
      <c r="H3" s="374"/>
    </row>
    <row r="4" spans="1:12" ht="34.950000000000003" customHeight="1">
      <c r="A4" s="379" t="s">
        <v>154</v>
      </c>
      <c r="B4" s="380"/>
      <c r="C4" s="380"/>
      <c r="D4" s="380"/>
      <c r="E4" s="380"/>
      <c r="F4" s="380"/>
      <c r="G4" s="380"/>
      <c r="H4" s="381"/>
    </row>
    <row r="5" spans="1:12" ht="23.25" customHeight="1">
      <c r="A5" s="375" t="s">
        <v>153</v>
      </c>
      <c r="B5" s="376"/>
      <c r="C5" s="376"/>
      <c r="D5" s="376"/>
      <c r="E5" s="52" t="s">
        <v>71</v>
      </c>
      <c r="F5" s="53" t="s">
        <v>147</v>
      </c>
      <c r="G5" s="54" t="s">
        <v>72</v>
      </c>
      <c r="H5" s="84" t="s">
        <v>94</v>
      </c>
    </row>
    <row r="6" spans="1:12" ht="12.75" customHeight="1">
      <c r="A6" s="377" t="s">
        <v>73</v>
      </c>
      <c r="B6" s="378"/>
      <c r="C6" s="378"/>
      <c r="D6" s="378"/>
      <c r="E6" s="55">
        <f>SUM(E7+E11)</f>
        <v>0</v>
      </c>
      <c r="F6" s="56">
        <f>SUM(F7+F11)</f>
        <v>0</v>
      </c>
      <c r="G6" s="57">
        <f>SUM(E6:F6)</f>
        <v>0</v>
      </c>
      <c r="H6" s="85"/>
    </row>
    <row r="7" spans="1:12" ht="12.75" customHeight="1">
      <c r="A7" s="366" t="s">
        <v>74</v>
      </c>
      <c r="B7" s="367"/>
      <c r="C7" s="367"/>
      <c r="D7" s="367"/>
      <c r="E7" s="99">
        <f>SUM(E8:E10)</f>
        <v>0</v>
      </c>
      <c r="F7" s="100">
        <f>SUM(F8:F10)</f>
        <v>0</v>
      </c>
      <c r="G7" s="101">
        <f t="shared" ref="G7:G14" si="0">SUM(E7:F7)</f>
        <v>0</v>
      </c>
      <c r="H7" s="102"/>
      <c r="I7" s="61"/>
      <c r="J7" s="62"/>
      <c r="K7" s="62"/>
      <c r="L7" s="62"/>
    </row>
    <row r="8" spans="1:12" ht="12.75" customHeight="1">
      <c r="A8" s="368" t="s">
        <v>75</v>
      </c>
      <c r="B8" s="369"/>
      <c r="C8" s="369"/>
      <c r="D8" s="369"/>
      <c r="E8" s="103"/>
      <c r="F8" s="104"/>
      <c r="G8" s="105">
        <f t="shared" si="0"/>
        <v>0</v>
      </c>
      <c r="H8" s="102"/>
      <c r="I8" s="61"/>
      <c r="J8" s="62"/>
      <c r="K8" s="62"/>
      <c r="L8" s="62"/>
    </row>
    <row r="9" spans="1:12" ht="12.75" customHeight="1">
      <c r="A9" s="368" t="s">
        <v>75</v>
      </c>
      <c r="B9" s="369"/>
      <c r="C9" s="369"/>
      <c r="D9" s="369"/>
      <c r="E9" s="103"/>
      <c r="F9" s="104"/>
      <c r="G9" s="105">
        <f t="shared" si="0"/>
        <v>0</v>
      </c>
      <c r="H9" s="102"/>
      <c r="I9" s="61"/>
      <c r="J9" s="62"/>
      <c r="K9" s="62"/>
      <c r="L9" s="62"/>
    </row>
    <row r="10" spans="1:12" ht="12.75" customHeight="1">
      <c r="A10" s="368" t="s">
        <v>75</v>
      </c>
      <c r="B10" s="369"/>
      <c r="C10" s="369"/>
      <c r="D10" s="369"/>
      <c r="E10" s="103"/>
      <c r="F10" s="104"/>
      <c r="G10" s="105">
        <f t="shared" si="0"/>
        <v>0</v>
      </c>
      <c r="H10" s="102"/>
      <c r="I10" s="61"/>
      <c r="J10" s="62"/>
      <c r="K10" s="62"/>
      <c r="L10" s="62"/>
    </row>
    <row r="11" spans="1:12" ht="12.75" customHeight="1">
      <c r="A11" s="366" t="s">
        <v>76</v>
      </c>
      <c r="B11" s="367"/>
      <c r="C11" s="367"/>
      <c r="D11" s="367"/>
      <c r="E11" s="99">
        <f>SUM(E12:E14)</f>
        <v>0</v>
      </c>
      <c r="F11" s="100">
        <f>SUM(F12:F14)</f>
        <v>0</v>
      </c>
      <c r="G11" s="101">
        <f t="shared" si="0"/>
        <v>0</v>
      </c>
      <c r="H11" s="102"/>
      <c r="I11" s="61"/>
      <c r="J11" s="62"/>
      <c r="K11" s="62"/>
      <c r="L11" s="62"/>
    </row>
    <row r="12" spans="1:12" ht="12.75" customHeight="1">
      <c r="A12" s="368" t="s">
        <v>75</v>
      </c>
      <c r="B12" s="369"/>
      <c r="C12" s="369"/>
      <c r="D12" s="369"/>
      <c r="E12" s="103"/>
      <c r="F12" s="104"/>
      <c r="G12" s="105">
        <f t="shared" si="0"/>
        <v>0</v>
      </c>
      <c r="H12" s="102"/>
      <c r="I12" s="61"/>
      <c r="J12" s="62"/>
      <c r="K12" s="62"/>
      <c r="L12" s="62"/>
    </row>
    <row r="13" spans="1:12" ht="12.75" customHeight="1">
      <c r="A13" s="368" t="s">
        <v>75</v>
      </c>
      <c r="B13" s="369"/>
      <c r="C13" s="369"/>
      <c r="D13" s="369"/>
      <c r="E13" s="103"/>
      <c r="F13" s="104"/>
      <c r="G13" s="105">
        <f t="shared" si="0"/>
        <v>0</v>
      </c>
      <c r="H13" s="102"/>
      <c r="I13" s="62"/>
      <c r="J13" s="62"/>
      <c r="K13" s="62"/>
      <c r="L13" s="62"/>
    </row>
    <row r="14" spans="1:12" ht="12.75" customHeight="1">
      <c r="A14" s="368" t="s">
        <v>75</v>
      </c>
      <c r="B14" s="369"/>
      <c r="C14" s="369"/>
      <c r="D14" s="369"/>
      <c r="E14" s="103"/>
      <c r="F14" s="104"/>
      <c r="G14" s="105">
        <f t="shared" si="0"/>
        <v>0</v>
      </c>
      <c r="H14" s="102"/>
      <c r="I14" s="62"/>
      <c r="J14" s="62"/>
      <c r="K14" s="62"/>
      <c r="L14" s="62"/>
    </row>
    <row r="15" spans="1:12" ht="12.75" customHeight="1">
      <c r="A15" s="384" t="s">
        <v>77</v>
      </c>
      <c r="B15" s="385"/>
      <c r="C15" s="385"/>
      <c r="D15" s="385"/>
      <c r="E15" s="106">
        <f>SUM(E16+E20)</f>
        <v>0</v>
      </c>
      <c r="F15" s="107">
        <f>SUM(F16+F20)</f>
        <v>0</v>
      </c>
      <c r="G15" s="108">
        <f>SUM(E15:F15)</f>
        <v>0</v>
      </c>
      <c r="H15" s="109"/>
    </row>
    <row r="16" spans="1:12" ht="12.75" customHeight="1">
      <c r="A16" s="366" t="s">
        <v>78</v>
      </c>
      <c r="B16" s="367"/>
      <c r="C16" s="367"/>
      <c r="D16" s="367"/>
      <c r="E16" s="99">
        <f>SUM(E17:E19)</f>
        <v>0</v>
      </c>
      <c r="F16" s="100">
        <f>SUM(F17:F19)</f>
        <v>0</v>
      </c>
      <c r="G16" s="101">
        <f t="shared" ref="G16:G23" si="1">SUM(E16:F16)</f>
        <v>0</v>
      </c>
      <c r="H16" s="102"/>
    </row>
    <row r="17" spans="1:8" ht="12.75" customHeight="1">
      <c r="A17" s="368" t="s">
        <v>75</v>
      </c>
      <c r="B17" s="369"/>
      <c r="C17" s="369"/>
      <c r="D17" s="369"/>
      <c r="E17" s="103"/>
      <c r="F17" s="104"/>
      <c r="G17" s="105">
        <f t="shared" si="1"/>
        <v>0</v>
      </c>
      <c r="H17" s="102"/>
    </row>
    <row r="18" spans="1:8" ht="12.75" customHeight="1">
      <c r="A18" s="368" t="s">
        <v>75</v>
      </c>
      <c r="B18" s="369"/>
      <c r="C18" s="369"/>
      <c r="D18" s="369"/>
      <c r="E18" s="103"/>
      <c r="F18" s="104"/>
      <c r="G18" s="105">
        <f t="shared" si="1"/>
        <v>0</v>
      </c>
      <c r="H18" s="102"/>
    </row>
    <row r="19" spans="1:8" ht="12.75" customHeight="1">
      <c r="A19" s="368" t="s">
        <v>75</v>
      </c>
      <c r="B19" s="369"/>
      <c r="C19" s="369"/>
      <c r="D19" s="369"/>
      <c r="E19" s="103"/>
      <c r="F19" s="104"/>
      <c r="G19" s="105">
        <f t="shared" si="1"/>
        <v>0</v>
      </c>
      <c r="H19" s="102"/>
    </row>
    <row r="20" spans="1:8" ht="12.75" customHeight="1">
      <c r="A20" s="366" t="s">
        <v>79</v>
      </c>
      <c r="B20" s="367"/>
      <c r="C20" s="367"/>
      <c r="D20" s="367"/>
      <c r="E20" s="99">
        <f>SUM(E21:E23)</f>
        <v>0</v>
      </c>
      <c r="F20" s="100">
        <f>SUM(F21:F23)</f>
        <v>0</v>
      </c>
      <c r="G20" s="101">
        <f t="shared" si="1"/>
        <v>0</v>
      </c>
      <c r="H20" s="102"/>
    </row>
    <row r="21" spans="1:8" ht="12.75" customHeight="1">
      <c r="A21" s="368" t="s">
        <v>75</v>
      </c>
      <c r="B21" s="369"/>
      <c r="C21" s="369"/>
      <c r="D21" s="369"/>
      <c r="E21" s="103"/>
      <c r="F21" s="104"/>
      <c r="G21" s="105">
        <f t="shared" si="1"/>
        <v>0</v>
      </c>
      <c r="H21" s="102"/>
    </row>
    <row r="22" spans="1:8" ht="12.75" customHeight="1">
      <c r="A22" s="368" t="s">
        <v>75</v>
      </c>
      <c r="B22" s="369"/>
      <c r="C22" s="369"/>
      <c r="D22" s="369"/>
      <c r="E22" s="103"/>
      <c r="F22" s="104"/>
      <c r="G22" s="105">
        <f t="shared" si="1"/>
        <v>0</v>
      </c>
      <c r="H22" s="102"/>
    </row>
    <row r="23" spans="1:8" ht="12.75" customHeight="1">
      <c r="A23" s="368" t="s">
        <v>75</v>
      </c>
      <c r="B23" s="369"/>
      <c r="C23" s="369"/>
      <c r="D23" s="369"/>
      <c r="E23" s="103"/>
      <c r="F23" s="104"/>
      <c r="G23" s="105">
        <f t="shared" si="1"/>
        <v>0</v>
      </c>
      <c r="H23" s="110"/>
    </row>
    <row r="24" spans="1:8" ht="12.75" customHeight="1">
      <c r="A24" s="382" t="s">
        <v>80</v>
      </c>
      <c r="B24" s="383"/>
      <c r="C24" s="383"/>
      <c r="D24" s="383"/>
      <c r="E24" s="66">
        <f>SUM(E25:E28)</f>
        <v>0</v>
      </c>
      <c r="F24" s="67">
        <f>SUM(F25:F28)</f>
        <v>0</v>
      </c>
      <c r="G24" s="68">
        <f>SUM(E24:F24)</f>
        <v>0</v>
      </c>
      <c r="H24" s="86"/>
    </row>
    <row r="25" spans="1:8" ht="12.75" customHeight="1">
      <c r="A25" s="386" t="s">
        <v>75</v>
      </c>
      <c r="B25" s="387"/>
      <c r="C25" s="387"/>
      <c r="D25" s="387"/>
      <c r="E25" s="63"/>
      <c r="F25" s="64"/>
      <c r="G25" s="65">
        <f>SUM(E25:F25)</f>
        <v>0</v>
      </c>
      <c r="H25" s="86"/>
    </row>
    <row r="26" spans="1:8" ht="12.75" customHeight="1">
      <c r="A26" s="386" t="s">
        <v>75</v>
      </c>
      <c r="B26" s="387"/>
      <c r="C26" s="387"/>
      <c r="D26" s="387"/>
      <c r="E26" s="63"/>
      <c r="F26" s="64"/>
      <c r="G26" s="65">
        <f t="shared" ref="G26:G52" si="2">SUM(E26:F26)</f>
        <v>0</v>
      </c>
      <c r="H26" s="86"/>
    </row>
    <row r="27" spans="1:8" ht="12.75" customHeight="1">
      <c r="A27" s="386" t="s">
        <v>75</v>
      </c>
      <c r="B27" s="387"/>
      <c r="C27" s="387"/>
      <c r="D27" s="387"/>
      <c r="E27" s="63"/>
      <c r="F27" s="64"/>
      <c r="G27" s="65">
        <f t="shared" si="2"/>
        <v>0</v>
      </c>
      <c r="H27" s="86"/>
    </row>
    <row r="28" spans="1:8" ht="12.75" customHeight="1">
      <c r="A28" s="386" t="s">
        <v>75</v>
      </c>
      <c r="B28" s="387"/>
      <c r="C28" s="387"/>
      <c r="D28" s="387"/>
      <c r="E28" s="63"/>
      <c r="F28" s="64"/>
      <c r="G28" s="65">
        <f t="shared" si="2"/>
        <v>0</v>
      </c>
      <c r="H28" s="88"/>
    </row>
    <row r="29" spans="1:8" ht="12.75" customHeight="1">
      <c r="A29" s="382" t="s">
        <v>81</v>
      </c>
      <c r="B29" s="383"/>
      <c r="C29" s="383"/>
      <c r="D29" s="383"/>
      <c r="E29" s="66">
        <f>SUM(E30+E34+E38+E42+E46+E50)</f>
        <v>0</v>
      </c>
      <c r="F29" s="67">
        <f>SUM(F30+F34+F38+F42+F46+F50)</f>
        <v>0</v>
      </c>
      <c r="G29" s="68">
        <f t="shared" si="2"/>
        <v>0</v>
      </c>
      <c r="H29" s="87"/>
    </row>
    <row r="30" spans="1:8" ht="12.75" customHeight="1">
      <c r="A30" s="389" t="s">
        <v>82</v>
      </c>
      <c r="B30" s="390"/>
      <c r="C30" s="390"/>
      <c r="D30" s="390"/>
      <c r="E30" s="58">
        <f>SUM(E31:E33)</f>
        <v>0</v>
      </c>
      <c r="F30" s="59">
        <f>SUM(F31:F33)</f>
        <v>0</v>
      </c>
      <c r="G30" s="60">
        <f t="shared" si="2"/>
        <v>0</v>
      </c>
      <c r="H30" s="86"/>
    </row>
    <row r="31" spans="1:8" ht="12.75" customHeight="1">
      <c r="A31" s="386" t="s">
        <v>75</v>
      </c>
      <c r="B31" s="387"/>
      <c r="C31" s="387"/>
      <c r="D31" s="388"/>
      <c r="E31" s="63"/>
      <c r="F31" s="64"/>
      <c r="G31" s="65">
        <f t="shared" si="2"/>
        <v>0</v>
      </c>
      <c r="H31" s="86"/>
    </row>
    <row r="32" spans="1:8" ht="12.75" customHeight="1">
      <c r="A32" s="386" t="s">
        <v>75</v>
      </c>
      <c r="B32" s="387"/>
      <c r="C32" s="387"/>
      <c r="D32" s="387"/>
      <c r="E32" s="63"/>
      <c r="F32" s="64"/>
      <c r="G32" s="65">
        <f t="shared" si="2"/>
        <v>0</v>
      </c>
      <c r="H32" s="86"/>
    </row>
    <row r="33" spans="1:8" ht="12.75" customHeight="1">
      <c r="A33" s="386" t="s">
        <v>75</v>
      </c>
      <c r="B33" s="387"/>
      <c r="C33" s="387"/>
      <c r="D33" s="387"/>
      <c r="E33" s="63"/>
      <c r="F33" s="64"/>
      <c r="G33" s="65">
        <f t="shared" si="2"/>
        <v>0</v>
      </c>
      <c r="H33" s="86"/>
    </row>
    <row r="34" spans="1:8" ht="12.75" customHeight="1">
      <c r="A34" s="389" t="s">
        <v>83</v>
      </c>
      <c r="B34" s="390"/>
      <c r="C34" s="390"/>
      <c r="D34" s="390"/>
      <c r="E34" s="58">
        <f>SUM(E35:E37)</f>
        <v>0</v>
      </c>
      <c r="F34" s="59">
        <f>SUM(F35:F37)</f>
        <v>0</v>
      </c>
      <c r="G34" s="60">
        <f t="shared" si="2"/>
        <v>0</v>
      </c>
      <c r="H34" s="86"/>
    </row>
    <row r="35" spans="1:8" ht="12.75" customHeight="1">
      <c r="A35" s="386" t="s">
        <v>75</v>
      </c>
      <c r="B35" s="387"/>
      <c r="C35" s="387"/>
      <c r="D35" s="387"/>
      <c r="E35" s="63"/>
      <c r="F35" s="64"/>
      <c r="G35" s="65">
        <f t="shared" si="2"/>
        <v>0</v>
      </c>
      <c r="H35" s="86"/>
    </row>
    <row r="36" spans="1:8" ht="12.75" customHeight="1">
      <c r="A36" s="386" t="s">
        <v>75</v>
      </c>
      <c r="B36" s="387"/>
      <c r="C36" s="387"/>
      <c r="D36" s="387"/>
      <c r="E36" s="63"/>
      <c r="F36" s="64"/>
      <c r="G36" s="65">
        <f t="shared" si="2"/>
        <v>0</v>
      </c>
      <c r="H36" s="86"/>
    </row>
    <row r="37" spans="1:8" ht="12.75" customHeight="1">
      <c r="A37" s="386" t="s">
        <v>75</v>
      </c>
      <c r="B37" s="387"/>
      <c r="C37" s="387"/>
      <c r="D37" s="387"/>
      <c r="E37" s="63"/>
      <c r="F37" s="64"/>
      <c r="G37" s="65">
        <f t="shared" si="2"/>
        <v>0</v>
      </c>
      <c r="H37" s="86"/>
    </row>
    <row r="38" spans="1:8" ht="12.75" customHeight="1">
      <c r="A38" s="389" t="s">
        <v>84</v>
      </c>
      <c r="B38" s="390"/>
      <c r="C38" s="390"/>
      <c r="D38" s="390"/>
      <c r="E38" s="58">
        <f>SUM(E39:E41)</f>
        <v>0</v>
      </c>
      <c r="F38" s="59">
        <f>SUM(F39:F41)</f>
        <v>0</v>
      </c>
      <c r="G38" s="60">
        <f t="shared" si="2"/>
        <v>0</v>
      </c>
      <c r="H38" s="86"/>
    </row>
    <row r="39" spans="1:8" ht="12.75" customHeight="1">
      <c r="A39" s="386" t="s">
        <v>75</v>
      </c>
      <c r="B39" s="387"/>
      <c r="C39" s="387"/>
      <c r="D39" s="387"/>
      <c r="E39" s="63"/>
      <c r="F39" s="64"/>
      <c r="G39" s="65">
        <f t="shared" si="2"/>
        <v>0</v>
      </c>
      <c r="H39" s="86"/>
    </row>
    <row r="40" spans="1:8" ht="12.75" customHeight="1">
      <c r="A40" s="386" t="s">
        <v>75</v>
      </c>
      <c r="B40" s="387"/>
      <c r="C40" s="387"/>
      <c r="D40" s="387"/>
      <c r="E40" s="63"/>
      <c r="F40" s="64"/>
      <c r="G40" s="65">
        <f t="shared" si="2"/>
        <v>0</v>
      </c>
      <c r="H40" s="86"/>
    </row>
    <row r="41" spans="1:8" ht="12.75" customHeight="1">
      <c r="A41" s="386" t="s">
        <v>75</v>
      </c>
      <c r="B41" s="387"/>
      <c r="C41" s="387"/>
      <c r="D41" s="387"/>
      <c r="E41" s="63"/>
      <c r="F41" s="64"/>
      <c r="G41" s="65">
        <f t="shared" si="2"/>
        <v>0</v>
      </c>
      <c r="H41" s="86"/>
    </row>
    <row r="42" spans="1:8" ht="12.75" customHeight="1">
      <c r="A42" s="389" t="s">
        <v>85</v>
      </c>
      <c r="B42" s="390"/>
      <c r="C42" s="390"/>
      <c r="D42" s="390"/>
      <c r="E42" s="58">
        <f>SUM(E43:E45)</f>
        <v>0</v>
      </c>
      <c r="F42" s="59">
        <f>SUM(F43:F45)</f>
        <v>0</v>
      </c>
      <c r="G42" s="60">
        <f t="shared" si="2"/>
        <v>0</v>
      </c>
      <c r="H42" s="86"/>
    </row>
    <row r="43" spans="1:8" ht="12.75" customHeight="1">
      <c r="A43" s="386" t="s">
        <v>75</v>
      </c>
      <c r="B43" s="387"/>
      <c r="C43" s="387"/>
      <c r="D43" s="387"/>
      <c r="E43" s="63"/>
      <c r="F43" s="64"/>
      <c r="G43" s="65">
        <f t="shared" si="2"/>
        <v>0</v>
      </c>
      <c r="H43" s="86"/>
    </row>
    <row r="44" spans="1:8" ht="12.75" customHeight="1">
      <c r="A44" s="386" t="s">
        <v>75</v>
      </c>
      <c r="B44" s="387"/>
      <c r="C44" s="387"/>
      <c r="D44" s="387"/>
      <c r="E44" s="63"/>
      <c r="F44" s="64"/>
      <c r="G44" s="65">
        <f t="shared" si="2"/>
        <v>0</v>
      </c>
      <c r="H44" s="86"/>
    </row>
    <row r="45" spans="1:8" ht="12.75" customHeight="1">
      <c r="A45" s="386" t="s">
        <v>75</v>
      </c>
      <c r="B45" s="387"/>
      <c r="C45" s="387"/>
      <c r="D45" s="387"/>
      <c r="E45" s="63"/>
      <c r="F45" s="64"/>
      <c r="G45" s="65">
        <f t="shared" si="2"/>
        <v>0</v>
      </c>
      <c r="H45" s="86"/>
    </row>
    <row r="46" spans="1:8" ht="12.75" customHeight="1">
      <c r="A46" s="389" t="s">
        <v>86</v>
      </c>
      <c r="B46" s="390"/>
      <c r="C46" s="390"/>
      <c r="D46" s="390"/>
      <c r="E46" s="58">
        <f>SUM(E47:E49)</f>
        <v>0</v>
      </c>
      <c r="F46" s="59">
        <f>SUM(F47:F49)</f>
        <v>0</v>
      </c>
      <c r="G46" s="60">
        <f t="shared" si="2"/>
        <v>0</v>
      </c>
      <c r="H46" s="86"/>
    </row>
    <row r="47" spans="1:8" ht="12.75" customHeight="1">
      <c r="A47" s="386" t="s">
        <v>75</v>
      </c>
      <c r="B47" s="387"/>
      <c r="C47" s="387"/>
      <c r="D47" s="387"/>
      <c r="E47" s="63"/>
      <c r="F47" s="64"/>
      <c r="G47" s="65">
        <f t="shared" si="2"/>
        <v>0</v>
      </c>
      <c r="H47" s="86"/>
    </row>
    <row r="48" spans="1:8" ht="12.75" customHeight="1">
      <c r="A48" s="386" t="s">
        <v>75</v>
      </c>
      <c r="B48" s="387"/>
      <c r="C48" s="387"/>
      <c r="D48" s="387"/>
      <c r="E48" s="63"/>
      <c r="F48" s="64"/>
      <c r="G48" s="65">
        <f t="shared" si="2"/>
        <v>0</v>
      </c>
      <c r="H48" s="86"/>
    </row>
    <row r="49" spans="1:12" ht="12.75" customHeight="1">
      <c r="A49" s="386" t="s">
        <v>75</v>
      </c>
      <c r="B49" s="387"/>
      <c r="C49" s="387"/>
      <c r="D49" s="387"/>
      <c r="E49" s="63"/>
      <c r="F49" s="64"/>
      <c r="G49" s="65">
        <f t="shared" si="2"/>
        <v>0</v>
      </c>
      <c r="H49" s="86"/>
    </row>
    <row r="50" spans="1:12" ht="12.75" customHeight="1">
      <c r="A50" s="389" t="s">
        <v>87</v>
      </c>
      <c r="B50" s="390"/>
      <c r="C50" s="390"/>
      <c r="D50" s="390"/>
      <c r="E50" s="58">
        <f>SUM(E51:E53)</f>
        <v>0</v>
      </c>
      <c r="F50" s="59">
        <f>SUM(F51:F53)</f>
        <v>0</v>
      </c>
      <c r="G50" s="60">
        <f t="shared" si="2"/>
        <v>0</v>
      </c>
      <c r="H50" s="86"/>
    </row>
    <row r="51" spans="1:12" ht="12.75" customHeight="1">
      <c r="A51" s="386" t="s">
        <v>75</v>
      </c>
      <c r="B51" s="387"/>
      <c r="C51" s="387"/>
      <c r="D51" s="387"/>
      <c r="E51" s="63"/>
      <c r="F51" s="64"/>
      <c r="G51" s="65">
        <f t="shared" si="2"/>
        <v>0</v>
      </c>
      <c r="H51" s="86"/>
    </row>
    <row r="52" spans="1:12" ht="12.75" customHeight="1">
      <c r="A52" s="386" t="s">
        <v>75</v>
      </c>
      <c r="B52" s="387"/>
      <c r="C52" s="387"/>
      <c r="D52" s="387"/>
      <c r="E52" s="63"/>
      <c r="F52" s="64"/>
      <c r="G52" s="65">
        <f t="shared" si="2"/>
        <v>0</v>
      </c>
      <c r="H52" s="86"/>
    </row>
    <row r="53" spans="1:12" ht="12.6" customHeight="1" thickBot="1">
      <c r="A53" s="386" t="s">
        <v>75</v>
      </c>
      <c r="B53" s="387"/>
      <c r="C53" s="387"/>
      <c r="D53" s="387"/>
      <c r="E53" s="63"/>
      <c r="F53" s="64"/>
      <c r="G53" s="65">
        <f>SUM(E53:F53)</f>
        <v>0</v>
      </c>
      <c r="H53" s="86"/>
    </row>
    <row r="54" spans="1:12" ht="24.75" customHeight="1" thickTop="1">
      <c r="A54" s="394" t="s">
        <v>89</v>
      </c>
      <c r="B54" s="395"/>
      <c r="C54" s="396"/>
      <c r="D54" s="69" t="s">
        <v>65</v>
      </c>
      <c r="E54" s="70">
        <f>SUM(E6,E15,E24,E29)</f>
        <v>0</v>
      </c>
      <c r="F54" s="71">
        <f>SUM(F6,F15,F24,F29)</f>
        <v>0</v>
      </c>
      <c r="G54" s="72">
        <f>SUM(E54:F54)</f>
        <v>0</v>
      </c>
      <c r="H54" s="89"/>
    </row>
    <row r="55" spans="1:12" ht="9" customHeight="1">
      <c r="A55" s="73"/>
      <c r="B55" s="73"/>
      <c r="H55" s="90"/>
    </row>
    <row r="56" spans="1:12" ht="12.75" customHeight="1">
      <c r="A56" s="73"/>
      <c r="B56" s="73"/>
      <c r="H56" s="90" t="s">
        <v>156</v>
      </c>
    </row>
    <row r="57" spans="1:12" ht="17.25" customHeight="1">
      <c r="H57" s="83" t="s">
        <v>100</v>
      </c>
    </row>
    <row r="58" spans="1:12" ht="15" customHeight="1">
      <c r="A58" s="74" t="s">
        <v>88</v>
      </c>
      <c r="B58" s="74"/>
      <c r="C58" s="75"/>
      <c r="D58" s="75"/>
      <c r="E58" s="76"/>
      <c r="F58" s="76"/>
      <c r="G58" s="76"/>
      <c r="H58" s="91" t="s">
        <v>70</v>
      </c>
    </row>
    <row r="59" spans="1:12" ht="24.75" customHeight="1">
      <c r="A59" s="375" t="s">
        <v>155</v>
      </c>
      <c r="B59" s="376"/>
      <c r="C59" s="376"/>
      <c r="D59" s="391"/>
      <c r="E59" s="52" t="s">
        <v>71</v>
      </c>
      <c r="F59" s="53" t="s">
        <v>148</v>
      </c>
      <c r="G59" s="54" t="s">
        <v>72</v>
      </c>
      <c r="H59" s="84" t="s">
        <v>94</v>
      </c>
    </row>
    <row r="60" spans="1:12" ht="12.75" customHeight="1">
      <c r="A60" s="377" t="s">
        <v>73</v>
      </c>
      <c r="B60" s="378"/>
      <c r="C60" s="378"/>
      <c r="D60" s="392"/>
      <c r="E60" s="55">
        <f>SUM(E61+E65)</f>
        <v>0</v>
      </c>
      <c r="F60" s="56">
        <f>SUM(F61+F65)</f>
        <v>0</v>
      </c>
      <c r="G60" s="57">
        <f>SUM(E60:F60)</f>
        <v>0</v>
      </c>
      <c r="H60" s="85"/>
      <c r="I60" s="61"/>
      <c r="J60" s="61"/>
      <c r="K60" s="61"/>
      <c r="L60" s="61"/>
    </row>
    <row r="61" spans="1:12" ht="12.75" customHeight="1">
      <c r="A61" s="389" t="s">
        <v>74</v>
      </c>
      <c r="B61" s="390"/>
      <c r="C61" s="390"/>
      <c r="D61" s="393"/>
      <c r="E61" s="58">
        <f>SUM(E62:E64)</f>
        <v>0</v>
      </c>
      <c r="F61" s="59">
        <f>SUM(F62:F64)</f>
        <v>0</v>
      </c>
      <c r="G61" s="60">
        <f t="shared" ref="G61:G68" si="3">SUM(E61:F61)</f>
        <v>0</v>
      </c>
      <c r="H61" s="86"/>
      <c r="I61" s="61"/>
      <c r="J61" s="61"/>
      <c r="K61" s="61"/>
      <c r="L61" s="61"/>
    </row>
    <row r="62" spans="1:12" ht="12.75" customHeight="1">
      <c r="A62" s="386" t="s">
        <v>75</v>
      </c>
      <c r="B62" s="387"/>
      <c r="C62" s="387"/>
      <c r="D62" s="388"/>
      <c r="E62" s="63"/>
      <c r="F62" s="64"/>
      <c r="G62" s="65">
        <f t="shared" si="3"/>
        <v>0</v>
      </c>
      <c r="H62" s="86"/>
      <c r="I62" s="61"/>
      <c r="J62" s="61"/>
      <c r="K62" s="61"/>
      <c r="L62" s="61"/>
    </row>
    <row r="63" spans="1:12" ht="12.75" customHeight="1">
      <c r="A63" s="386" t="s">
        <v>75</v>
      </c>
      <c r="B63" s="387"/>
      <c r="C63" s="387"/>
      <c r="D63" s="388"/>
      <c r="E63" s="63"/>
      <c r="F63" s="64"/>
      <c r="G63" s="65">
        <f t="shared" si="3"/>
        <v>0</v>
      </c>
      <c r="H63" s="86"/>
      <c r="I63" s="61"/>
      <c r="J63" s="61"/>
      <c r="K63" s="61"/>
      <c r="L63" s="61"/>
    </row>
    <row r="64" spans="1:12" ht="12.75" customHeight="1">
      <c r="A64" s="386" t="s">
        <v>75</v>
      </c>
      <c r="B64" s="387"/>
      <c r="C64" s="387"/>
      <c r="D64" s="388"/>
      <c r="E64" s="63"/>
      <c r="F64" s="64"/>
      <c r="G64" s="65">
        <f t="shared" si="3"/>
        <v>0</v>
      </c>
      <c r="H64" s="86"/>
      <c r="I64" s="61"/>
      <c r="J64" s="61"/>
      <c r="K64" s="61"/>
      <c r="L64" s="61"/>
    </row>
    <row r="65" spans="1:12" ht="12.75" customHeight="1">
      <c r="A65" s="389" t="s">
        <v>76</v>
      </c>
      <c r="B65" s="390"/>
      <c r="C65" s="390"/>
      <c r="D65" s="393"/>
      <c r="E65" s="58">
        <f>SUM(E66:E68)</f>
        <v>0</v>
      </c>
      <c r="F65" s="59">
        <f>SUM(F66:F68)</f>
        <v>0</v>
      </c>
      <c r="G65" s="60">
        <f t="shared" si="3"/>
        <v>0</v>
      </c>
      <c r="H65" s="86"/>
      <c r="I65" s="61"/>
      <c r="J65" s="61"/>
      <c r="K65" s="61"/>
      <c r="L65" s="61"/>
    </row>
    <row r="66" spans="1:12" ht="12.75" customHeight="1">
      <c r="A66" s="386" t="s">
        <v>75</v>
      </c>
      <c r="B66" s="387"/>
      <c r="C66" s="387"/>
      <c r="D66" s="388"/>
      <c r="E66" s="63"/>
      <c r="F66" s="64"/>
      <c r="G66" s="65">
        <f t="shared" si="3"/>
        <v>0</v>
      </c>
      <c r="H66" s="86"/>
      <c r="I66" s="61"/>
      <c r="J66" s="61"/>
      <c r="K66" s="61"/>
      <c r="L66" s="61"/>
    </row>
    <row r="67" spans="1:12" ht="12.75" customHeight="1">
      <c r="A67" s="386" t="s">
        <v>75</v>
      </c>
      <c r="B67" s="387"/>
      <c r="C67" s="387"/>
      <c r="D67" s="388"/>
      <c r="E67" s="63"/>
      <c r="F67" s="64"/>
      <c r="G67" s="65">
        <f t="shared" si="3"/>
        <v>0</v>
      </c>
      <c r="H67" s="86"/>
      <c r="I67" s="61"/>
      <c r="J67" s="61"/>
      <c r="K67" s="61"/>
      <c r="L67" s="61"/>
    </row>
    <row r="68" spans="1:12" ht="12.75" customHeight="1">
      <c r="A68" s="397" t="s">
        <v>75</v>
      </c>
      <c r="B68" s="398"/>
      <c r="C68" s="398"/>
      <c r="D68" s="399"/>
      <c r="E68" s="63"/>
      <c r="F68" s="64"/>
      <c r="G68" s="65">
        <f t="shared" si="3"/>
        <v>0</v>
      </c>
      <c r="H68" s="86"/>
      <c r="I68" s="61"/>
      <c r="J68" s="61"/>
      <c r="K68" s="61"/>
      <c r="L68" s="61"/>
    </row>
    <row r="69" spans="1:12" ht="12.75" customHeight="1">
      <c r="A69" s="382" t="s">
        <v>77</v>
      </c>
      <c r="B69" s="383"/>
      <c r="C69" s="383"/>
      <c r="D69" s="400"/>
      <c r="E69" s="66">
        <f>SUM(E70+E74)</f>
        <v>0</v>
      </c>
      <c r="F69" s="67">
        <f>SUM(F70+F74)</f>
        <v>0</v>
      </c>
      <c r="G69" s="68">
        <f>SUM(E69:F69)</f>
        <v>0</v>
      </c>
      <c r="H69" s="87"/>
      <c r="I69" s="61"/>
      <c r="J69" s="61"/>
      <c r="K69" s="61"/>
      <c r="L69" s="61"/>
    </row>
    <row r="70" spans="1:12" ht="12.75" customHeight="1">
      <c r="A70" s="389" t="s">
        <v>78</v>
      </c>
      <c r="B70" s="390"/>
      <c r="C70" s="390"/>
      <c r="D70" s="393"/>
      <c r="E70" s="58">
        <f>SUM(E71:E73)</f>
        <v>0</v>
      </c>
      <c r="F70" s="59">
        <f>SUM(F71:F73)</f>
        <v>0</v>
      </c>
      <c r="G70" s="60">
        <f t="shared" ref="G70:G77" si="4">SUM(E70:F70)</f>
        <v>0</v>
      </c>
      <c r="H70" s="86"/>
    </row>
    <row r="71" spans="1:12" ht="12.75" customHeight="1">
      <c r="A71" s="386" t="s">
        <v>75</v>
      </c>
      <c r="B71" s="387"/>
      <c r="C71" s="387"/>
      <c r="D71" s="388"/>
      <c r="E71" s="63"/>
      <c r="F71" s="64"/>
      <c r="G71" s="65">
        <f t="shared" si="4"/>
        <v>0</v>
      </c>
      <c r="H71" s="86"/>
    </row>
    <row r="72" spans="1:12" ht="12.75" customHeight="1">
      <c r="A72" s="386" t="s">
        <v>75</v>
      </c>
      <c r="B72" s="387"/>
      <c r="C72" s="387"/>
      <c r="D72" s="388"/>
      <c r="E72" s="63"/>
      <c r="F72" s="64"/>
      <c r="G72" s="65">
        <f t="shared" si="4"/>
        <v>0</v>
      </c>
      <c r="H72" s="86"/>
    </row>
    <row r="73" spans="1:12" ht="12.75" customHeight="1">
      <c r="A73" s="386" t="s">
        <v>75</v>
      </c>
      <c r="B73" s="387"/>
      <c r="C73" s="387"/>
      <c r="D73" s="388"/>
      <c r="E73" s="63"/>
      <c r="F73" s="64"/>
      <c r="G73" s="65">
        <f t="shared" si="4"/>
        <v>0</v>
      </c>
      <c r="H73" s="86"/>
    </row>
    <row r="74" spans="1:12" ht="12.75" customHeight="1">
      <c r="A74" s="389" t="s">
        <v>79</v>
      </c>
      <c r="B74" s="390"/>
      <c r="C74" s="390"/>
      <c r="D74" s="393"/>
      <c r="E74" s="58">
        <f>SUM(E75:E77)</f>
        <v>0</v>
      </c>
      <c r="F74" s="59">
        <f>SUM(F75:F77)</f>
        <v>0</v>
      </c>
      <c r="G74" s="60">
        <f t="shared" si="4"/>
        <v>0</v>
      </c>
      <c r="H74" s="86"/>
    </row>
    <row r="75" spans="1:12" ht="12.75" customHeight="1">
      <c r="A75" s="386" t="s">
        <v>75</v>
      </c>
      <c r="B75" s="387"/>
      <c r="C75" s="387"/>
      <c r="D75" s="388"/>
      <c r="E75" s="63"/>
      <c r="F75" s="64"/>
      <c r="G75" s="65">
        <f t="shared" si="4"/>
        <v>0</v>
      </c>
      <c r="H75" s="86"/>
    </row>
    <row r="76" spans="1:12" ht="12.75" customHeight="1">
      <c r="A76" s="386" t="s">
        <v>75</v>
      </c>
      <c r="B76" s="387"/>
      <c r="C76" s="387"/>
      <c r="D76" s="388"/>
      <c r="E76" s="63"/>
      <c r="F76" s="64"/>
      <c r="G76" s="65">
        <f t="shared" si="4"/>
        <v>0</v>
      </c>
      <c r="H76" s="86"/>
    </row>
    <row r="77" spans="1:12" ht="12.75" customHeight="1">
      <c r="A77" s="397" t="s">
        <v>75</v>
      </c>
      <c r="B77" s="398"/>
      <c r="C77" s="398"/>
      <c r="D77" s="399"/>
      <c r="E77" s="63"/>
      <c r="F77" s="64"/>
      <c r="G77" s="65">
        <f t="shared" si="4"/>
        <v>0</v>
      </c>
      <c r="H77" s="88"/>
    </row>
    <row r="78" spans="1:12" ht="12.75" customHeight="1">
      <c r="A78" s="382" t="s">
        <v>80</v>
      </c>
      <c r="B78" s="383"/>
      <c r="C78" s="383"/>
      <c r="D78" s="400"/>
      <c r="E78" s="66">
        <f>SUM(E79:E86)</f>
        <v>0</v>
      </c>
      <c r="F78" s="67">
        <f>SUM(F79:F86)</f>
        <v>0</v>
      </c>
      <c r="G78" s="68">
        <f>SUM(E78:F78)</f>
        <v>0</v>
      </c>
      <c r="H78" s="86"/>
    </row>
    <row r="79" spans="1:12" ht="12.75" customHeight="1">
      <c r="A79" s="386" t="s">
        <v>75</v>
      </c>
      <c r="B79" s="387"/>
      <c r="C79" s="387"/>
      <c r="D79" s="388"/>
      <c r="E79" s="63"/>
      <c r="F79" s="64"/>
      <c r="G79" s="65">
        <f>SUM(E79:F79)</f>
        <v>0</v>
      </c>
      <c r="H79" s="86"/>
    </row>
    <row r="80" spans="1:12" ht="12.75" customHeight="1">
      <c r="A80" s="386" t="s">
        <v>75</v>
      </c>
      <c r="B80" s="387"/>
      <c r="C80" s="387"/>
      <c r="D80" s="388"/>
      <c r="E80" s="63"/>
      <c r="F80" s="64"/>
      <c r="G80" s="65">
        <f t="shared" ref="G80:G110" si="5">SUM(E80:F80)</f>
        <v>0</v>
      </c>
      <c r="H80" s="86"/>
    </row>
    <row r="81" spans="1:8" ht="12.75" customHeight="1">
      <c r="A81" s="386" t="s">
        <v>75</v>
      </c>
      <c r="B81" s="387"/>
      <c r="C81" s="387"/>
      <c r="D81" s="388"/>
      <c r="E81" s="63"/>
      <c r="F81" s="64"/>
      <c r="G81" s="65">
        <f t="shared" si="5"/>
        <v>0</v>
      </c>
      <c r="H81" s="86"/>
    </row>
    <row r="82" spans="1:8" ht="12.75" customHeight="1">
      <c r="A82" s="386" t="s">
        <v>75</v>
      </c>
      <c r="B82" s="387"/>
      <c r="C82" s="387"/>
      <c r="D82" s="388"/>
      <c r="E82" s="63"/>
      <c r="F82" s="64"/>
      <c r="G82" s="65">
        <f t="shared" si="5"/>
        <v>0</v>
      </c>
      <c r="H82" s="86"/>
    </row>
    <row r="83" spans="1:8" ht="12.75" customHeight="1">
      <c r="A83" s="386" t="s">
        <v>75</v>
      </c>
      <c r="B83" s="387"/>
      <c r="C83" s="387"/>
      <c r="D83" s="388"/>
      <c r="E83" s="63"/>
      <c r="F83" s="64"/>
      <c r="G83" s="65">
        <f t="shared" si="5"/>
        <v>0</v>
      </c>
      <c r="H83" s="86"/>
    </row>
    <row r="84" spans="1:8" ht="12.75" customHeight="1">
      <c r="A84" s="386" t="s">
        <v>75</v>
      </c>
      <c r="B84" s="387"/>
      <c r="C84" s="387"/>
      <c r="D84" s="388"/>
      <c r="E84" s="63"/>
      <c r="F84" s="64"/>
      <c r="G84" s="65">
        <f t="shared" si="5"/>
        <v>0</v>
      </c>
      <c r="H84" s="86"/>
    </row>
    <row r="85" spans="1:8" ht="12.75" customHeight="1">
      <c r="A85" s="386" t="s">
        <v>75</v>
      </c>
      <c r="B85" s="387"/>
      <c r="C85" s="387"/>
      <c r="D85" s="388"/>
      <c r="E85" s="63"/>
      <c r="F85" s="64"/>
      <c r="G85" s="65">
        <f t="shared" si="5"/>
        <v>0</v>
      </c>
      <c r="H85" s="86"/>
    </row>
    <row r="86" spans="1:8" ht="12.75" customHeight="1">
      <c r="A86" s="397" t="s">
        <v>75</v>
      </c>
      <c r="B86" s="398"/>
      <c r="C86" s="398"/>
      <c r="D86" s="399"/>
      <c r="E86" s="63"/>
      <c r="F86" s="64"/>
      <c r="G86" s="65">
        <f t="shared" si="5"/>
        <v>0</v>
      </c>
      <c r="H86" s="86"/>
    </row>
    <row r="87" spans="1:8" ht="12.75" customHeight="1">
      <c r="A87" s="382" t="s">
        <v>81</v>
      </c>
      <c r="B87" s="383"/>
      <c r="C87" s="383"/>
      <c r="D87" s="400"/>
      <c r="E87" s="66">
        <f>SUM(E88+E92+E96+E100+E104+E108)</f>
        <v>0</v>
      </c>
      <c r="F87" s="67">
        <f>SUM(F88+F92+F96+F100+F104+F108)</f>
        <v>0</v>
      </c>
      <c r="G87" s="68">
        <f t="shared" si="5"/>
        <v>0</v>
      </c>
      <c r="H87" s="87"/>
    </row>
    <row r="88" spans="1:8" ht="12.75" customHeight="1">
      <c r="A88" s="389" t="s">
        <v>82</v>
      </c>
      <c r="B88" s="390"/>
      <c r="C88" s="390"/>
      <c r="D88" s="393"/>
      <c r="E88" s="58">
        <f>SUM(E89:E91)</f>
        <v>0</v>
      </c>
      <c r="F88" s="59">
        <f>SUM(F89:F91)</f>
        <v>0</v>
      </c>
      <c r="G88" s="60">
        <f t="shared" si="5"/>
        <v>0</v>
      </c>
      <c r="H88" s="86"/>
    </row>
    <row r="89" spans="1:8" ht="12.75" customHeight="1">
      <c r="A89" s="386" t="s">
        <v>75</v>
      </c>
      <c r="B89" s="387"/>
      <c r="C89" s="387"/>
      <c r="D89" s="388"/>
      <c r="E89" s="63"/>
      <c r="F89" s="64"/>
      <c r="G89" s="65">
        <f t="shared" si="5"/>
        <v>0</v>
      </c>
      <c r="H89" s="86"/>
    </row>
    <row r="90" spans="1:8" ht="12.75" customHeight="1">
      <c r="A90" s="386" t="s">
        <v>75</v>
      </c>
      <c r="B90" s="387"/>
      <c r="C90" s="387"/>
      <c r="D90" s="388"/>
      <c r="E90" s="63"/>
      <c r="F90" s="64"/>
      <c r="G90" s="65">
        <f t="shared" si="5"/>
        <v>0</v>
      </c>
      <c r="H90" s="86"/>
    </row>
    <row r="91" spans="1:8" ht="12.75" customHeight="1">
      <c r="A91" s="386" t="s">
        <v>75</v>
      </c>
      <c r="B91" s="387"/>
      <c r="C91" s="387"/>
      <c r="D91" s="388"/>
      <c r="E91" s="63"/>
      <c r="F91" s="64"/>
      <c r="G91" s="65">
        <f t="shared" si="5"/>
        <v>0</v>
      </c>
      <c r="H91" s="86"/>
    </row>
    <row r="92" spans="1:8" ht="12.75" customHeight="1">
      <c r="A92" s="389" t="s">
        <v>83</v>
      </c>
      <c r="B92" s="390"/>
      <c r="C92" s="390"/>
      <c r="D92" s="393"/>
      <c r="E92" s="58">
        <f>SUM(E93:E95)</f>
        <v>0</v>
      </c>
      <c r="F92" s="59">
        <f>SUM(F93:F95)</f>
        <v>0</v>
      </c>
      <c r="G92" s="60">
        <f t="shared" si="5"/>
        <v>0</v>
      </c>
      <c r="H92" s="86"/>
    </row>
    <row r="93" spans="1:8" ht="12.75" customHeight="1">
      <c r="A93" s="386" t="s">
        <v>75</v>
      </c>
      <c r="B93" s="387"/>
      <c r="C93" s="387"/>
      <c r="D93" s="388"/>
      <c r="E93" s="63"/>
      <c r="F93" s="64"/>
      <c r="G93" s="65">
        <f t="shared" si="5"/>
        <v>0</v>
      </c>
      <c r="H93" s="86"/>
    </row>
    <row r="94" spans="1:8" ht="12.75" customHeight="1">
      <c r="A94" s="386" t="s">
        <v>75</v>
      </c>
      <c r="B94" s="387"/>
      <c r="C94" s="387"/>
      <c r="D94" s="388"/>
      <c r="E94" s="63"/>
      <c r="F94" s="64"/>
      <c r="G94" s="65">
        <f t="shared" si="5"/>
        <v>0</v>
      </c>
      <c r="H94" s="86"/>
    </row>
    <row r="95" spans="1:8" ht="12.75" customHeight="1">
      <c r="A95" s="386" t="s">
        <v>75</v>
      </c>
      <c r="B95" s="387"/>
      <c r="C95" s="387"/>
      <c r="D95" s="388"/>
      <c r="E95" s="63"/>
      <c r="F95" s="64"/>
      <c r="G95" s="65">
        <f t="shared" si="5"/>
        <v>0</v>
      </c>
      <c r="H95" s="86"/>
    </row>
    <row r="96" spans="1:8" ht="12.75" customHeight="1">
      <c r="A96" s="389" t="s">
        <v>84</v>
      </c>
      <c r="B96" s="390"/>
      <c r="C96" s="390"/>
      <c r="D96" s="393"/>
      <c r="E96" s="58">
        <f>SUM(E97:E99)</f>
        <v>0</v>
      </c>
      <c r="F96" s="59">
        <f>SUM(F97:F99)</f>
        <v>0</v>
      </c>
      <c r="G96" s="60">
        <f t="shared" si="5"/>
        <v>0</v>
      </c>
      <c r="H96" s="86"/>
    </row>
    <row r="97" spans="1:8" ht="12.75" customHeight="1">
      <c r="A97" s="386" t="s">
        <v>75</v>
      </c>
      <c r="B97" s="387"/>
      <c r="C97" s="387"/>
      <c r="D97" s="388"/>
      <c r="E97" s="63"/>
      <c r="F97" s="64"/>
      <c r="G97" s="65">
        <f t="shared" si="5"/>
        <v>0</v>
      </c>
      <c r="H97" s="86"/>
    </row>
    <row r="98" spans="1:8" ht="12.75" customHeight="1">
      <c r="A98" s="386" t="s">
        <v>75</v>
      </c>
      <c r="B98" s="387"/>
      <c r="C98" s="387"/>
      <c r="D98" s="388"/>
      <c r="E98" s="63"/>
      <c r="F98" s="64"/>
      <c r="G98" s="65">
        <f t="shared" si="5"/>
        <v>0</v>
      </c>
      <c r="H98" s="86"/>
    </row>
    <row r="99" spans="1:8" ht="12.75" customHeight="1">
      <c r="A99" s="386" t="s">
        <v>75</v>
      </c>
      <c r="B99" s="387"/>
      <c r="C99" s="387"/>
      <c r="D99" s="388"/>
      <c r="E99" s="63"/>
      <c r="F99" s="64"/>
      <c r="G99" s="65">
        <f t="shared" si="5"/>
        <v>0</v>
      </c>
      <c r="H99" s="86"/>
    </row>
    <row r="100" spans="1:8" ht="12.75" customHeight="1">
      <c r="A100" s="389" t="s">
        <v>85</v>
      </c>
      <c r="B100" s="390"/>
      <c r="C100" s="390"/>
      <c r="D100" s="393"/>
      <c r="E100" s="58">
        <f>SUM(E101:E103)</f>
        <v>0</v>
      </c>
      <c r="F100" s="59">
        <f>SUM(F101:F103)</f>
        <v>0</v>
      </c>
      <c r="G100" s="60">
        <f t="shared" si="5"/>
        <v>0</v>
      </c>
      <c r="H100" s="86"/>
    </row>
    <row r="101" spans="1:8" ht="12.75" customHeight="1">
      <c r="A101" s="386" t="s">
        <v>75</v>
      </c>
      <c r="B101" s="387"/>
      <c r="C101" s="387"/>
      <c r="D101" s="388"/>
      <c r="E101" s="63"/>
      <c r="F101" s="64"/>
      <c r="G101" s="65">
        <f t="shared" si="5"/>
        <v>0</v>
      </c>
      <c r="H101" s="86"/>
    </row>
    <row r="102" spans="1:8" ht="12.75" customHeight="1">
      <c r="A102" s="386" t="s">
        <v>75</v>
      </c>
      <c r="B102" s="387"/>
      <c r="C102" s="387"/>
      <c r="D102" s="388"/>
      <c r="E102" s="63"/>
      <c r="F102" s="64"/>
      <c r="G102" s="65">
        <f t="shared" si="5"/>
        <v>0</v>
      </c>
      <c r="H102" s="86"/>
    </row>
    <row r="103" spans="1:8" ht="12.75" customHeight="1">
      <c r="A103" s="386" t="s">
        <v>75</v>
      </c>
      <c r="B103" s="387"/>
      <c r="C103" s="387"/>
      <c r="D103" s="388"/>
      <c r="E103" s="63"/>
      <c r="F103" s="64"/>
      <c r="G103" s="65">
        <f t="shared" si="5"/>
        <v>0</v>
      </c>
      <c r="H103" s="86"/>
    </row>
    <row r="104" spans="1:8" ht="12.75" customHeight="1">
      <c r="A104" s="389" t="s">
        <v>86</v>
      </c>
      <c r="B104" s="390"/>
      <c r="C104" s="390"/>
      <c r="D104" s="393"/>
      <c r="E104" s="58">
        <f>SUM(E105:E107)</f>
        <v>0</v>
      </c>
      <c r="F104" s="59">
        <f>SUM(F105:F107)</f>
        <v>0</v>
      </c>
      <c r="G104" s="60">
        <f t="shared" si="5"/>
        <v>0</v>
      </c>
      <c r="H104" s="86"/>
    </row>
    <row r="105" spans="1:8" ht="12.75" customHeight="1">
      <c r="A105" s="386" t="s">
        <v>75</v>
      </c>
      <c r="B105" s="387"/>
      <c r="C105" s="387"/>
      <c r="D105" s="388"/>
      <c r="E105" s="63"/>
      <c r="F105" s="64"/>
      <c r="G105" s="65">
        <f t="shared" si="5"/>
        <v>0</v>
      </c>
      <c r="H105" s="86"/>
    </row>
    <row r="106" spans="1:8" ht="12.75" customHeight="1">
      <c r="A106" s="386" t="s">
        <v>75</v>
      </c>
      <c r="B106" s="387"/>
      <c r="C106" s="387"/>
      <c r="D106" s="388"/>
      <c r="E106" s="63"/>
      <c r="F106" s="64"/>
      <c r="G106" s="65">
        <f t="shared" si="5"/>
        <v>0</v>
      </c>
      <c r="H106" s="86"/>
    </row>
    <row r="107" spans="1:8" ht="12.75" customHeight="1">
      <c r="A107" s="386" t="s">
        <v>75</v>
      </c>
      <c r="B107" s="387"/>
      <c r="C107" s="387"/>
      <c r="D107" s="388"/>
      <c r="E107" s="63"/>
      <c r="F107" s="64"/>
      <c r="G107" s="65">
        <f t="shared" si="5"/>
        <v>0</v>
      </c>
      <c r="H107" s="86"/>
    </row>
    <row r="108" spans="1:8" ht="12.75" customHeight="1">
      <c r="A108" s="389" t="s">
        <v>87</v>
      </c>
      <c r="B108" s="390"/>
      <c r="C108" s="390"/>
      <c r="D108" s="393"/>
      <c r="E108" s="58">
        <f>SUM(E109:E111)</f>
        <v>0</v>
      </c>
      <c r="F108" s="59">
        <f>SUM(F109:F111)</f>
        <v>0</v>
      </c>
      <c r="G108" s="60">
        <f t="shared" si="5"/>
        <v>0</v>
      </c>
      <c r="H108" s="86"/>
    </row>
    <row r="109" spans="1:8" ht="12.75" customHeight="1">
      <c r="A109" s="386" t="s">
        <v>75</v>
      </c>
      <c r="B109" s="387"/>
      <c r="C109" s="387"/>
      <c r="D109" s="388"/>
      <c r="E109" s="63"/>
      <c r="F109" s="64"/>
      <c r="G109" s="65">
        <f t="shared" si="5"/>
        <v>0</v>
      </c>
      <c r="H109" s="86"/>
    </row>
    <row r="110" spans="1:8" ht="12.75" customHeight="1">
      <c r="A110" s="386" t="s">
        <v>75</v>
      </c>
      <c r="B110" s="387"/>
      <c r="C110" s="387"/>
      <c r="D110" s="388"/>
      <c r="E110" s="63"/>
      <c r="F110" s="64"/>
      <c r="G110" s="65">
        <f t="shared" si="5"/>
        <v>0</v>
      </c>
      <c r="H110" s="86"/>
    </row>
    <row r="111" spans="1:8" ht="12.75" customHeight="1" thickBot="1">
      <c r="A111" s="386" t="s">
        <v>75</v>
      </c>
      <c r="B111" s="387"/>
      <c r="C111" s="387"/>
      <c r="D111" s="388"/>
      <c r="E111" s="63"/>
      <c r="F111" s="64"/>
      <c r="G111" s="65">
        <f>SUM(E111:F111)</f>
        <v>0</v>
      </c>
      <c r="H111" s="86"/>
    </row>
    <row r="112" spans="1:8" ht="24.75" customHeight="1" thickTop="1">
      <c r="A112" s="394" t="s">
        <v>90</v>
      </c>
      <c r="B112" s="395"/>
      <c r="C112" s="396"/>
      <c r="D112" s="69" t="s">
        <v>65</v>
      </c>
      <c r="E112" s="70">
        <f>SUM(E60,E69,E78,E87)</f>
        <v>0</v>
      </c>
      <c r="F112" s="71">
        <f>SUM(F60,F69,F78,F87)</f>
        <v>0</v>
      </c>
      <c r="G112" s="72">
        <f>SUM(E112:F112)</f>
        <v>0</v>
      </c>
      <c r="H112" s="89"/>
    </row>
    <row r="113" spans="1:12" ht="12.75" customHeight="1">
      <c r="A113" s="77"/>
      <c r="B113" s="77"/>
      <c r="C113" s="77"/>
      <c r="D113" s="78"/>
      <c r="E113" s="79"/>
      <c r="F113" s="79"/>
      <c r="G113" s="79"/>
      <c r="H113" s="92"/>
    </row>
    <row r="114" spans="1:12" ht="12.75" customHeight="1">
      <c r="A114" s="77"/>
      <c r="B114" s="77"/>
      <c r="C114" s="77"/>
      <c r="D114" s="78"/>
      <c r="E114" s="79"/>
      <c r="F114" s="79"/>
      <c r="G114" s="79"/>
      <c r="H114" s="92"/>
    </row>
    <row r="115" spans="1:12" ht="12.75" customHeight="1">
      <c r="A115" s="73"/>
      <c r="B115" s="73"/>
      <c r="H115" s="90" t="str">
        <f>$H$56</f>
        <v>（事業責任大学名：○○大学）</v>
      </c>
    </row>
    <row r="116" spans="1:12" ht="17.25" customHeight="1">
      <c r="H116" s="83" t="s">
        <v>100</v>
      </c>
    </row>
    <row r="117" spans="1:12" ht="15" customHeight="1">
      <c r="A117" s="74" t="s">
        <v>88</v>
      </c>
      <c r="B117" s="74"/>
      <c r="C117" s="75"/>
      <c r="D117" s="75"/>
      <c r="E117" s="76"/>
      <c r="F117" s="76"/>
      <c r="G117" s="76"/>
      <c r="H117" s="91" t="s">
        <v>70</v>
      </c>
    </row>
    <row r="118" spans="1:12" ht="24.75" customHeight="1">
      <c r="A118" s="375" t="s">
        <v>95</v>
      </c>
      <c r="B118" s="376"/>
      <c r="C118" s="376"/>
      <c r="D118" s="391"/>
      <c r="E118" s="52" t="s">
        <v>71</v>
      </c>
      <c r="F118" s="53" t="s">
        <v>148</v>
      </c>
      <c r="G118" s="54" t="s">
        <v>72</v>
      </c>
      <c r="H118" s="84" t="s">
        <v>94</v>
      </c>
    </row>
    <row r="119" spans="1:12" ht="12.75" customHeight="1">
      <c r="A119" s="377" t="s">
        <v>73</v>
      </c>
      <c r="B119" s="378"/>
      <c r="C119" s="378"/>
      <c r="D119" s="392"/>
      <c r="E119" s="55">
        <f>SUM(E120+E124)</f>
        <v>0</v>
      </c>
      <c r="F119" s="56">
        <f>SUM(F120+F124)</f>
        <v>0</v>
      </c>
      <c r="G119" s="57">
        <f>SUM(E119:F119)</f>
        <v>0</v>
      </c>
      <c r="H119" s="85"/>
      <c r="I119" s="61"/>
      <c r="J119" s="61"/>
      <c r="K119" s="61"/>
      <c r="L119" s="61"/>
    </row>
    <row r="120" spans="1:12" ht="12.75" customHeight="1">
      <c r="A120" s="389" t="s">
        <v>74</v>
      </c>
      <c r="B120" s="390"/>
      <c r="C120" s="390"/>
      <c r="D120" s="393"/>
      <c r="E120" s="58">
        <f>SUM(E121:E123)</f>
        <v>0</v>
      </c>
      <c r="F120" s="59">
        <f>SUM(F121:F123)</f>
        <v>0</v>
      </c>
      <c r="G120" s="60">
        <f t="shared" ref="G120:G127" si="6">SUM(E120:F120)</f>
        <v>0</v>
      </c>
      <c r="H120" s="86"/>
      <c r="I120" s="61"/>
      <c r="J120" s="61"/>
      <c r="K120" s="61"/>
      <c r="L120" s="61"/>
    </row>
    <row r="121" spans="1:12" ht="12.75" customHeight="1">
      <c r="A121" s="386" t="s">
        <v>75</v>
      </c>
      <c r="B121" s="387"/>
      <c r="C121" s="387"/>
      <c r="D121" s="388"/>
      <c r="E121" s="63"/>
      <c r="F121" s="64"/>
      <c r="G121" s="65">
        <f t="shared" si="6"/>
        <v>0</v>
      </c>
      <c r="H121" s="86"/>
      <c r="I121" s="61"/>
      <c r="J121" s="61"/>
      <c r="K121" s="61"/>
      <c r="L121" s="61"/>
    </row>
    <row r="122" spans="1:12" ht="12.75" customHeight="1">
      <c r="A122" s="386" t="s">
        <v>75</v>
      </c>
      <c r="B122" s="387"/>
      <c r="C122" s="387"/>
      <c r="D122" s="388"/>
      <c r="E122" s="63"/>
      <c r="F122" s="64"/>
      <c r="G122" s="65">
        <f t="shared" si="6"/>
        <v>0</v>
      </c>
      <c r="H122" s="86"/>
      <c r="I122" s="61"/>
      <c r="J122" s="61"/>
      <c r="K122" s="61"/>
      <c r="L122" s="61"/>
    </row>
    <row r="123" spans="1:12" ht="12.75" customHeight="1">
      <c r="A123" s="386" t="s">
        <v>75</v>
      </c>
      <c r="B123" s="387"/>
      <c r="C123" s="387"/>
      <c r="D123" s="388"/>
      <c r="E123" s="63"/>
      <c r="F123" s="64"/>
      <c r="G123" s="65">
        <f t="shared" si="6"/>
        <v>0</v>
      </c>
      <c r="H123" s="86"/>
      <c r="I123" s="61"/>
      <c r="J123" s="61"/>
      <c r="K123" s="61"/>
      <c r="L123" s="61"/>
    </row>
    <row r="124" spans="1:12" ht="12.75" customHeight="1">
      <c r="A124" s="389" t="s">
        <v>76</v>
      </c>
      <c r="B124" s="390"/>
      <c r="C124" s="390"/>
      <c r="D124" s="393"/>
      <c r="E124" s="58">
        <f>SUM(E125:E127)</f>
        <v>0</v>
      </c>
      <c r="F124" s="59">
        <f>SUM(F125:F127)</f>
        <v>0</v>
      </c>
      <c r="G124" s="60">
        <f t="shared" si="6"/>
        <v>0</v>
      </c>
      <c r="H124" s="86"/>
      <c r="I124" s="61"/>
      <c r="J124" s="61"/>
      <c r="K124" s="61"/>
      <c r="L124" s="61"/>
    </row>
    <row r="125" spans="1:12" ht="12.75" customHeight="1">
      <c r="A125" s="386" t="s">
        <v>75</v>
      </c>
      <c r="B125" s="387"/>
      <c r="C125" s="387"/>
      <c r="D125" s="388"/>
      <c r="E125" s="63"/>
      <c r="F125" s="64"/>
      <c r="G125" s="65">
        <f t="shared" si="6"/>
        <v>0</v>
      </c>
      <c r="H125" s="86"/>
      <c r="I125" s="61"/>
      <c r="J125" s="61"/>
      <c r="K125" s="61"/>
      <c r="L125" s="61"/>
    </row>
    <row r="126" spans="1:12" ht="12.75" customHeight="1">
      <c r="A126" s="386" t="s">
        <v>75</v>
      </c>
      <c r="B126" s="387"/>
      <c r="C126" s="387"/>
      <c r="D126" s="388"/>
      <c r="E126" s="63"/>
      <c r="F126" s="64"/>
      <c r="G126" s="65">
        <f t="shared" si="6"/>
        <v>0</v>
      </c>
      <c r="H126" s="86"/>
      <c r="I126" s="61"/>
      <c r="J126" s="61"/>
      <c r="K126" s="61"/>
      <c r="L126" s="61"/>
    </row>
    <row r="127" spans="1:12" ht="12.75" customHeight="1">
      <c r="A127" s="397" t="s">
        <v>75</v>
      </c>
      <c r="B127" s="398"/>
      <c r="C127" s="398"/>
      <c r="D127" s="399"/>
      <c r="E127" s="63"/>
      <c r="F127" s="64"/>
      <c r="G127" s="65">
        <f t="shared" si="6"/>
        <v>0</v>
      </c>
      <c r="H127" s="86"/>
      <c r="I127" s="61"/>
      <c r="J127" s="61"/>
      <c r="K127" s="61"/>
      <c r="L127" s="61"/>
    </row>
    <row r="128" spans="1:12" ht="12.75" customHeight="1">
      <c r="A128" s="382" t="s">
        <v>77</v>
      </c>
      <c r="B128" s="383"/>
      <c r="C128" s="383"/>
      <c r="D128" s="400"/>
      <c r="E128" s="66">
        <f>SUM(E129+E133)</f>
        <v>0</v>
      </c>
      <c r="F128" s="67">
        <f>SUM(F129+F133)</f>
        <v>0</v>
      </c>
      <c r="G128" s="68">
        <f>SUM(E128:F128)</f>
        <v>0</v>
      </c>
      <c r="H128" s="87"/>
      <c r="I128" s="61"/>
      <c r="J128" s="61"/>
      <c r="K128" s="61"/>
      <c r="L128" s="61"/>
    </row>
    <row r="129" spans="1:8" ht="12.75" customHeight="1">
      <c r="A129" s="389" t="s">
        <v>78</v>
      </c>
      <c r="B129" s="390"/>
      <c r="C129" s="390"/>
      <c r="D129" s="393"/>
      <c r="E129" s="58">
        <f>SUM(E130:E132)</f>
        <v>0</v>
      </c>
      <c r="F129" s="59">
        <f>SUM(F130:F132)</f>
        <v>0</v>
      </c>
      <c r="G129" s="60">
        <f t="shared" ref="G129:G136" si="7">SUM(E129:F129)</f>
        <v>0</v>
      </c>
      <c r="H129" s="86"/>
    </row>
    <row r="130" spans="1:8" ht="12.75" customHeight="1">
      <c r="A130" s="386" t="s">
        <v>75</v>
      </c>
      <c r="B130" s="387"/>
      <c r="C130" s="387"/>
      <c r="D130" s="388"/>
      <c r="E130" s="63"/>
      <c r="F130" s="64"/>
      <c r="G130" s="65">
        <f t="shared" si="7"/>
        <v>0</v>
      </c>
      <c r="H130" s="86"/>
    </row>
    <row r="131" spans="1:8" ht="12.75" customHeight="1">
      <c r="A131" s="386" t="s">
        <v>75</v>
      </c>
      <c r="B131" s="387"/>
      <c r="C131" s="387"/>
      <c r="D131" s="388"/>
      <c r="E131" s="63"/>
      <c r="F131" s="64"/>
      <c r="G131" s="65">
        <f t="shared" si="7"/>
        <v>0</v>
      </c>
      <c r="H131" s="86"/>
    </row>
    <row r="132" spans="1:8" ht="12.75" customHeight="1">
      <c r="A132" s="386" t="s">
        <v>75</v>
      </c>
      <c r="B132" s="387"/>
      <c r="C132" s="387"/>
      <c r="D132" s="388"/>
      <c r="E132" s="63"/>
      <c r="F132" s="64"/>
      <c r="G132" s="65">
        <f t="shared" si="7"/>
        <v>0</v>
      </c>
      <c r="H132" s="86"/>
    </row>
    <row r="133" spans="1:8" ht="12.75" customHeight="1">
      <c r="A133" s="389" t="s">
        <v>79</v>
      </c>
      <c r="B133" s="390"/>
      <c r="C133" s="390"/>
      <c r="D133" s="393"/>
      <c r="E133" s="58">
        <f>SUM(E134:E136)</f>
        <v>0</v>
      </c>
      <c r="F133" s="59">
        <f>SUM(F134:F136)</f>
        <v>0</v>
      </c>
      <c r="G133" s="60">
        <f t="shared" si="7"/>
        <v>0</v>
      </c>
      <c r="H133" s="86"/>
    </row>
    <row r="134" spans="1:8" ht="12.75" customHeight="1">
      <c r="A134" s="386" t="s">
        <v>75</v>
      </c>
      <c r="B134" s="387"/>
      <c r="C134" s="387"/>
      <c r="D134" s="388"/>
      <c r="E134" s="63"/>
      <c r="F134" s="64"/>
      <c r="G134" s="65">
        <f t="shared" si="7"/>
        <v>0</v>
      </c>
      <c r="H134" s="86"/>
    </row>
    <row r="135" spans="1:8" ht="12.75" customHeight="1">
      <c r="A135" s="386" t="s">
        <v>75</v>
      </c>
      <c r="B135" s="387"/>
      <c r="C135" s="387"/>
      <c r="D135" s="388"/>
      <c r="E135" s="63"/>
      <c r="F135" s="64"/>
      <c r="G135" s="65">
        <f t="shared" si="7"/>
        <v>0</v>
      </c>
      <c r="H135" s="86"/>
    </row>
    <row r="136" spans="1:8" ht="12.75" customHeight="1">
      <c r="A136" s="397" t="s">
        <v>75</v>
      </c>
      <c r="B136" s="398"/>
      <c r="C136" s="398"/>
      <c r="D136" s="399"/>
      <c r="E136" s="63"/>
      <c r="F136" s="64"/>
      <c r="G136" s="65">
        <f t="shared" si="7"/>
        <v>0</v>
      </c>
      <c r="H136" s="88"/>
    </row>
    <row r="137" spans="1:8" ht="12.75" customHeight="1">
      <c r="A137" s="382" t="s">
        <v>80</v>
      </c>
      <c r="B137" s="383"/>
      <c r="C137" s="383"/>
      <c r="D137" s="400"/>
      <c r="E137" s="66">
        <f>SUM(E138:E145)</f>
        <v>0</v>
      </c>
      <c r="F137" s="67">
        <f>SUM(F138:F145)</f>
        <v>0</v>
      </c>
      <c r="G137" s="68">
        <f>SUM(E137:F137)</f>
        <v>0</v>
      </c>
      <c r="H137" s="86"/>
    </row>
    <row r="138" spans="1:8" ht="12.75" customHeight="1">
      <c r="A138" s="386" t="s">
        <v>75</v>
      </c>
      <c r="B138" s="387"/>
      <c r="C138" s="387"/>
      <c r="D138" s="388"/>
      <c r="E138" s="63"/>
      <c r="F138" s="64"/>
      <c r="G138" s="65">
        <f>SUM(E138:F138)</f>
        <v>0</v>
      </c>
      <c r="H138" s="86"/>
    </row>
    <row r="139" spans="1:8" ht="12.75" customHeight="1">
      <c r="A139" s="386" t="s">
        <v>75</v>
      </c>
      <c r="B139" s="387"/>
      <c r="C139" s="387"/>
      <c r="D139" s="388"/>
      <c r="E139" s="63"/>
      <c r="F139" s="64"/>
      <c r="G139" s="65">
        <f t="shared" ref="G139:G169" si="8">SUM(E139:F139)</f>
        <v>0</v>
      </c>
      <c r="H139" s="86"/>
    </row>
    <row r="140" spans="1:8" ht="12.75" customHeight="1">
      <c r="A140" s="386" t="s">
        <v>75</v>
      </c>
      <c r="B140" s="387"/>
      <c r="C140" s="387"/>
      <c r="D140" s="388"/>
      <c r="E140" s="63"/>
      <c r="F140" s="64"/>
      <c r="G140" s="65">
        <f t="shared" si="8"/>
        <v>0</v>
      </c>
      <c r="H140" s="86"/>
    </row>
    <row r="141" spans="1:8" ht="12.75" customHeight="1">
      <c r="A141" s="386" t="s">
        <v>75</v>
      </c>
      <c r="B141" s="387"/>
      <c r="C141" s="387"/>
      <c r="D141" s="388"/>
      <c r="E141" s="63"/>
      <c r="F141" s="64"/>
      <c r="G141" s="65">
        <f t="shared" si="8"/>
        <v>0</v>
      </c>
      <c r="H141" s="86"/>
    </row>
    <row r="142" spans="1:8" ht="12.75" customHeight="1">
      <c r="A142" s="386" t="s">
        <v>75</v>
      </c>
      <c r="B142" s="387"/>
      <c r="C142" s="387"/>
      <c r="D142" s="388"/>
      <c r="E142" s="63"/>
      <c r="F142" s="64"/>
      <c r="G142" s="65">
        <f t="shared" si="8"/>
        <v>0</v>
      </c>
      <c r="H142" s="86"/>
    </row>
    <row r="143" spans="1:8" ht="12.75" customHeight="1">
      <c r="A143" s="386" t="s">
        <v>75</v>
      </c>
      <c r="B143" s="387"/>
      <c r="C143" s="387"/>
      <c r="D143" s="388"/>
      <c r="E143" s="63"/>
      <c r="F143" s="64"/>
      <c r="G143" s="65">
        <f t="shared" si="8"/>
        <v>0</v>
      </c>
      <c r="H143" s="86"/>
    </row>
    <row r="144" spans="1:8" ht="12.75" customHeight="1">
      <c r="A144" s="386" t="s">
        <v>75</v>
      </c>
      <c r="B144" s="387"/>
      <c r="C144" s="387"/>
      <c r="D144" s="388"/>
      <c r="E144" s="63"/>
      <c r="F144" s="64"/>
      <c r="G144" s="65">
        <f t="shared" si="8"/>
        <v>0</v>
      </c>
      <c r="H144" s="86"/>
    </row>
    <row r="145" spans="1:8" ht="12.75" customHeight="1">
      <c r="A145" s="397" t="s">
        <v>75</v>
      </c>
      <c r="B145" s="398"/>
      <c r="C145" s="398"/>
      <c r="D145" s="399"/>
      <c r="E145" s="63"/>
      <c r="F145" s="64"/>
      <c r="G145" s="65">
        <f t="shared" si="8"/>
        <v>0</v>
      </c>
      <c r="H145" s="86"/>
    </row>
    <row r="146" spans="1:8" ht="12.75" customHeight="1">
      <c r="A146" s="382" t="s">
        <v>81</v>
      </c>
      <c r="B146" s="383"/>
      <c r="C146" s="383"/>
      <c r="D146" s="400"/>
      <c r="E146" s="66">
        <f>SUM(E147+E151+E155+E159+E163+E167)</f>
        <v>0</v>
      </c>
      <c r="F146" s="67">
        <f>SUM(F147+F151+F155+F159+F163+F167)</f>
        <v>0</v>
      </c>
      <c r="G146" s="68">
        <f t="shared" si="8"/>
        <v>0</v>
      </c>
      <c r="H146" s="87"/>
    </row>
    <row r="147" spans="1:8" ht="12.75" customHeight="1">
      <c r="A147" s="389" t="s">
        <v>82</v>
      </c>
      <c r="B147" s="390"/>
      <c r="C147" s="390"/>
      <c r="D147" s="393"/>
      <c r="E147" s="58">
        <f>SUM(E148:E150)</f>
        <v>0</v>
      </c>
      <c r="F147" s="59">
        <f>SUM(F148:F150)</f>
        <v>0</v>
      </c>
      <c r="G147" s="60">
        <f t="shared" si="8"/>
        <v>0</v>
      </c>
      <c r="H147" s="86"/>
    </row>
    <row r="148" spans="1:8" ht="12.75" customHeight="1">
      <c r="A148" s="386" t="s">
        <v>75</v>
      </c>
      <c r="B148" s="387"/>
      <c r="C148" s="387"/>
      <c r="D148" s="388"/>
      <c r="E148" s="63"/>
      <c r="F148" s="64"/>
      <c r="G148" s="65">
        <f t="shared" si="8"/>
        <v>0</v>
      </c>
      <c r="H148" s="86"/>
    </row>
    <row r="149" spans="1:8" ht="12.75" customHeight="1">
      <c r="A149" s="386" t="s">
        <v>75</v>
      </c>
      <c r="B149" s="387"/>
      <c r="C149" s="387"/>
      <c r="D149" s="388"/>
      <c r="E149" s="63"/>
      <c r="F149" s="64"/>
      <c r="G149" s="65">
        <f t="shared" si="8"/>
        <v>0</v>
      </c>
      <c r="H149" s="86"/>
    </row>
    <row r="150" spans="1:8" ht="12.75" customHeight="1">
      <c r="A150" s="386" t="s">
        <v>75</v>
      </c>
      <c r="B150" s="387"/>
      <c r="C150" s="387"/>
      <c r="D150" s="388"/>
      <c r="E150" s="63"/>
      <c r="F150" s="64"/>
      <c r="G150" s="65">
        <f t="shared" si="8"/>
        <v>0</v>
      </c>
      <c r="H150" s="86"/>
    </row>
    <row r="151" spans="1:8" ht="12.75" customHeight="1">
      <c r="A151" s="389" t="s">
        <v>83</v>
      </c>
      <c r="B151" s="390"/>
      <c r="C151" s="390"/>
      <c r="D151" s="393"/>
      <c r="E151" s="58">
        <f>SUM(E152:E154)</f>
        <v>0</v>
      </c>
      <c r="F151" s="59">
        <f>SUM(F152:F154)</f>
        <v>0</v>
      </c>
      <c r="G151" s="60">
        <f t="shared" si="8"/>
        <v>0</v>
      </c>
      <c r="H151" s="86"/>
    </row>
    <row r="152" spans="1:8" ht="12.75" customHeight="1">
      <c r="A152" s="386" t="s">
        <v>75</v>
      </c>
      <c r="B152" s="387"/>
      <c r="C152" s="387"/>
      <c r="D152" s="388"/>
      <c r="E152" s="63"/>
      <c r="F152" s="64"/>
      <c r="G152" s="65">
        <f t="shared" si="8"/>
        <v>0</v>
      </c>
      <c r="H152" s="86"/>
    </row>
    <row r="153" spans="1:8" ht="12.75" customHeight="1">
      <c r="A153" s="386" t="s">
        <v>75</v>
      </c>
      <c r="B153" s="387"/>
      <c r="C153" s="387"/>
      <c r="D153" s="388"/>
      <c r="E153" s="63"/>
      <c r="F153" s="64"/>
      <c r="G153" s="65">
        <f t="shared" si="8"/>
        <v>0</v>
      </c>
      <c r="H153" s="86"/>
    </row>
    <row r="154" spans="1:8" ht="12.75" customHeight="1">
      <c r="A154" s="386" t="s">
        <v>75</v>
      </c>
      <c r="B154" s="387"/>
      <c r="C154" s="387"/>
      <c r="D154" s="388"/>
      <c r="E154" s="63"/>
      <c r="F154" s="64"/>
      <c r="G154" s="65">
        <f t="shared" si="8"/>
        <v>0</v>
      </c>
      <c r="H154" s="86"/>
    </row>
    <row r="155" spans="1:8" ht="12.75" customHeight="1">
      <c r="A155" s="389" t="s">
        <v>84</v>
      </c>
      <c r="B155" s="390"/>
      <c r="C155" s="390"/>
      <c r="D155" s="393"/>
      <c r="E155" s="58">
        <f>SUM(E156:E158)</f>
        <v>0</v>
      </c>
      <c r="F155" s="59">
        <f>SUM(F156:F158)</f>
        <v>0</v>
      </c>
      <c r="G155" s="60">
        <f t="shared" si="8"/>
        <v>0</v>
      </c>
      <c r="H155" s="86"/>
    </row>
    <row r="156" spans="1:8" ht="12.75" customHeight="1">
      <c r="A156" s="386" t="s">
        <v>75</v>
      </c>
      <c r="B156" s="387"/>
      <c r="C156" s="387"/>
      <c r="D156" s="388"/>
      <c r="E156" s="63"/>
      <c r="F156" s="64"/>
      <c r="G156" s="65">
        <f t="shared" si="8"/>
        <v>0</v>
      </c>
      <c r="H156" s="86"/>
    </row>
    <row r="157" spans="1:8" ht="12.75" customHeight="1">
      <c r="A157" s="386" t="s">
        <v>75</v>
      </c>
      <c r="B157" s="387"/>
      <c r="C157" s="387"/>
      <c r="D157" s="388"/>
      <c r="E157" s="63"/>
      <c r="F157" s="64"/>
      <c r="G157" s="65">
        <f t="shared" si="8"/>
        <v>0</v>
      </c>
      <c r="H157" s="86"/>
    </row>
    <row r="158" spans="1:8" ht="12.75" customHeight="1">
      <c r="A158" s="386" t="s">
        <v>75</v>
      </c>
      <c r="B158" s="387"/>
      <c r="C158" s="387"/>
      <c r="D158" s="388"/>
      <c r="E158" s="63"/>
      <c r="F158" s="64"/>
      <c r="G158" s="65">
        <f t="shared" si="8"/>
        <v>0</v>
      </c>
      <c r="H158" s="86"/>
    </row>
    <row r="159" spans="1:8" ht="12.75" customHeight="1">
      <c r="A159" s="389" t="s">
        <v>85</v>
      </c>
      <c r="B159" s="390"/>
      <c r="C159" s="390"/>
      <c r="D159" s="393"/>
      <c r="E159" s="58">
        <f>SUM(E160:E162)</f>
        <v>0</v>
      </c>
      <c r="F159" s="59">
        <f>SUM(F160:F162)</f>
        <v>0</v>
      </c>
      <c r="G159" s="60">
        <f t="shared" si="8"/>
        <v>0</v>
      </c>
      <c r="H159" s="86"/>
    </row>
    <row r="160" spans="1:8" ht="12.75" customHeight="1">
      <c r="A160" s="386" t="s">
        <v>75</v>
      </c>
      <c r="B160" s="387"/>
      <c r="C160" s="387"/>
      <c r="D160" s="388"/>
      <c r="E160" s="63"/>
      <c r="F160" s="64"/>
      <c r="G160" s="65">
        <f t="shared" si="8"/>
        <v>0</v>
      </c>
      <c r="H160" s="86"/>
    </row>
    <row r="161" spans="1:8" ht="12.75" customHeight="1">
      <c r="A161" s="386" t="s">
        <v>75</v>
      </c>
      <c r="B161" s="387"/>
      <c r="C161" s="387"/>
      <c r="D161" s="388"/>
      <c r="E161" s="63"/>
      <c r="F161" s="64"/>
      <c r="G161" s="65">
        <f t="shared" si="8"/>
        <v>0</v>
      </c>
      <c r="H161" s="86"/>
    </row>
    <row r="162" spans="1:8" ht="12.75" customHeight="1">
      <c r="A162" s="386" t="s">
        <v>75</v>
      </c>
      <c r="B162" s="387"/>
      <c r="C162" s="387"/>
      <c r="D162" s="388"/>
      <c r="E162" s="63"/>
      <c r="F162" s="64"/>
      <c r="G162" s="65">
        <f t="shared" si="8"/>
        <v>0</v>
      </c>
      <c r="H162" s="86"/>
    </row>
    <row r="163" spans="1:8" ht="12.75" customHeight="1">
      <c r="A163" s="389" t="s">
        <v>86</v>
      </c>
      <c r="B163" s="390"/>
      <c r="C163" s="390"/>
      <c r="D163" s="393"/>
      <c r="E163" s="58">
        <f>SUM(E164:E166)</f>
        <v>0</v>
      </c>
      <c r="F163" s="59">
        <f>SUM(F164:F166)</f>
        <v>0</v>
      </c>
      <c r="G163" s="60">
        <f t="shared" si="8"/>
        <v>0</v>
      </c>
      <c r="H163" s="86"/>
    </row>
    <row r="164" spans="1:8" ht="12.75" customHeight="1">
      <c r="A164" s="386" t="s">
        <v>75</v>
      </c>
      <c r="B164" s="387"/>
      <c r="C164" s="387"/>
      <c r="D164" s="388"/>
      <c r="E164" s="63"/>
      <c r="F164" s="64"/>
      <c r="G164" s="65">
        <f t="shared" si="8"/>
        <v>0</v>
      </c>
      <c r="H164" s="86"/>
    </row>
    <row r="165" spans="1:8" ht="12.75" customHeight="1">
      <c r="A165" s="386" t="s">
        <v>75</v>
      </c>
      <c r="B165" s="387"/>
      <c r="C165" s="387"/>
      <c r="D165" s="388"/>
      <c r="E165" s="63"/>
      <c r="F165" s="64"/>
      <c r="G165" s="65">
        <f t="shared" si="8"/>
        <v>0</v>
      </c>
      <c r="H165" s="86"/>
    </row>
    <row r="166" spans="1:8" ht="12.75" customHeight="1">
      <c r="A166" s="386" t="s">
        <v>75</v>
      </c>
      <c r="B166" s="387"/>
      <c r="C166" s="387"/>
      <c r="D166" s="388"/>
      <c r="E166" s="63"/>
      <c r="F166" s="64"/>
      <c r="G166" s="65">
        <f t="shared" si="8"/>
        <v>0</v>
      </c>
      <c r="H166" s="86"/>
    </row>
    <row r="167" spans="1:8" ht="12.75" customHeight="1">
      <c r="A167" s="389" t="s">
        <v>87</v>
      </c>
      <c r="B167" s="390"/>
      <c r="C167" s="390"/>
      <c r="D167" s="393"/>
      <c r="E167" s="58">
        <f>SUM(E168:E170)</f>
        <v>0</v>
      </c>
      <c r="F167" s="59">
        <f>SUM(F168:F170)</f>
        <v>0</v>
      </c>
      <c r="G167" s="60">
        <f t="shared" si="8"/>
        <v>0</v>
      </c>
      <c r="H167" s="86"/>
    </row>
    <row r="168" spans="1:8" ht="12.75" customHeight="1">
      <c r="A168" s="386" t="s">
        <v>75</v>
      </c>
      <c r="B168" s="387"/>
      <c r="C168" s="387"/>
      <c r="D168" s="388"/>
      <c r="E168" s="63"/>
      <c r="F168" s="64"/>
      <c r="G168" s="65">
        <f t="shared" si="8"/>
        <v>0</v>
      </c>
      <c r="H168" s="86"/>
    </row>
    <row r="169" spans="1:8" ht="12.75" customHeight="1">
      <c r="A169" s="386" t="s">
        <v>75</v>
      </c>
      <c r="B169" s="387"/>
      <c r="C169" s="387"/>
      <c r="D169" s="388"/>
      <c r="E169" s="63"/>
      <c r="F169" s="64"/>
      <c r="G169" s="65">
        <f t="shared" si="8"/>
        <v>0</v>
      </c>
      <c r="H169" s="86"/>
    </row>
    <row r="170" spans="1:8" ht="12.75" customHeight="1" thickBot="1">
      <c r="A170" s="386" t="s">
        <v>75</v>
      </c>
      <c r="B170" s="387"/>
      <c r="C170" s="387"/>
      <c r="D170" s="388"/>
      <c r="E170" s="63"/>
      <c r="F170" s="64"/>
      <c r="G170" s="65">
        <f>SUM(E170:F170)</f>
        <v>0</v>
      </c>
      <c r="H170" s="86"/>
    </row>
    <row r="171" spans="1:8" ht="24.75" customHeight="1" thickTop="1">
      <c r="A171" s="394" t="s">
        <v>91</v>
      </c>
      <c r="B171" s="395"/>
      <c r="C171" s="396"/>
      <c r="D171" s="69" t="s">
        <v>65</v>
      </c>
      <c r="E171" s="70">
        <f>SUM(E119,E128,E137,E146)</f>
        <v>0</v>
      </c>
      <c r="F171" s="71">
        <f>SUM(F119,F128,F137,F146)</f>
        <v>0</v>
      </c>
      <c r="G171" s="72">
        <f>SUM(E171:F171)</f>
        <v>0</v>
      </c>
      <c r="H171" s="93"/>
    </row>
    <row r="172" spans="1:8" ht="12.75" customHeight="1">
      <c r="A172" s="77"/>
      <c r="B172" s="77"/>
      <c r="C172" s="77"/>
      <c r="D172" s="78"/>
      <c r="E172" s="79"/>
      <c r="F172" s="79"/>
      <c r="G172" s="79"/>
      <c r="H172" s="92"/>
    </row>
    <row r="173" spans="1:8" ht="12.75" customHeight="1">
      <c r="A173" s="77"/>
      <c r="B173" s="77"/>
      <c r="C173" s="77"/>
      <c r="D173" s="78"/>
      <c r="E173" s="79"/>
      <c r="F173" s="79"/>
      <c r="G173" s="79"/>
      <c r="H173" s="92"/>
    </row>
    <row r="174" spans="1:8" ht="12.75" customHeight="1">
      <c r="A174" s="73"/>
      <c r="B174" s="73"/>
      <c r="H174" s="90" t="str">
        <f>$H$56</f>
        <v>（事業責任大学名：○○大学）</v>
      </c>
    </row>
    <row r="175" spans="1:8" ht="17.25" customHeight="1">
      <c r="H175" s="83" t="s">
        <v>100</v>
      </c>
    </row>
    <row r="176" spans="1:8" ht="15" customHeight="1">
      <c r="A176" s="74" t="s">
        <v>88</v>
      </c>
      <c r="B176" s="74"/>
      <c r="C176" s="75"/>
      <c r="D176" s="75"/>
      <c r="E176" s="76"/>
      <c r="F176" s="76"/>
      <c r="G176" s="76"/>
      <c r="H176" s="91" t="s">
        <v>70</v>
      </c>
    </row>
    <row r="177" spans="1:12" ht="24.75" customHeight="1">
      <c r="A177" s="375" t="s">
        <v>92</v>
      </c>
      <c r="B177" s="376"/>
      <c r="C177" s="376"/>
      <c r="D177" s="391"/>
      <c r="E177" s="52" t="s">
        <v>71</v>
      </c>
      <c r="F177" s="53" t="s">
        <v>148</v>
      </c>
      <c r="G177" s="54" t="s">
        <v>72</v>
      </c>
      <c r="H177" s="84" t="s">
        <v>94</v>
      </c>
      <c r="I177" s="61"/>
      <c r="J177" s="61"/>
      <c r="K177" s="61"/>
      <c r="L177" s="61"/>
    </row>
    <row r="178" spans="1:12" ht="12.75" customHeight="1">
      <c r="A178" s="377" t="s">
        <v>73</v>
      </c>
      <c r="B178" s="378"/>
      <c r="C178" s="378"/>
      <c r="D178" s="392"/>
      <c r="E178" s="55">
        <f>SUM(E179+E183)</f>
        <v>0</v>
      </c>
      <c r="F178" s="56">
        <f>SUM(F179+F183)</f>
        <v>0</v>
      </c>
      <c r="G178" s="57">
        <f>SUM(E178:F178)</f>
        <v>0</v>
      </c>
      <c r="H178" s="85"/>
      <c r="I178" s="61"/>
      <c r="J178" s="61"/>
      <c r="K178" s="61"/>
      <c r="L178" s="61"/>
    </row>
    <row r="179" spans="1:12" ht="12.75" customHeight="1">
      <c r="A179" s="389" t="s">
        <v>74</v>
      </c>
      <c r="B179" s="390"/>
      <c r="C179" s="390"/>
      <c r="D179" s="393"/>
      <c r="E179" s="58">
        <f>SUM(E180:E182)</f>
        <v>0</v>
      </c>
      <c r="F179" s="59">
        <f>SUM(F180:F182)</f>
        <v>0</v>
      </c>
      <c r="G179" s="60">
        <f t="shared" ref="G179:G186" si="9">SUM(E179:F179)</f>
        <v>0</v>
      </c>
      <c r="H179" s="86"/>
      <c r="I179" s="61"/>
      <c r="J179" s="61"/>
      <c r="K179" s="61"/>
      <c r="L179" s="61"/>
    </row>
    <row r="180" spans="1:12" ht="12.75" customHeight="1">
      <c r="A180" s="386" t="s">
        <v>75</v>
      </c>
      <c r="B180" s="387"/>
      <c r="C180" s="387"/>
      <c r="D180" s="388"/>
      <c r="E180" s="63"/>
      <c r="F180" s="64"/>
      <c r="G180" s="65">
        <f t="shared" si="9"/>
        <v>0</v>
      </c>
      <c r="H180" s="86"/>
      <c r="I180" s="61"/>
      <c r="J180" s="61"/>
      <c r="K180" s="61"/>
      <c r="L180" s="61"/>
    </row>
    <row r="181" spans="1:12" ht="12.75" customHeight="1">
      <c r="A181" s="386" t="s">
        <v>75</v>
      </c>
      <c r="B181" s="387"/>
      <c r="C181" s="387"/>
      <c r="D181" s="388"/>
      <c r="E181" s="63"/>
      <c r="F181" s="64"/>
      <c r="G181" s="65">
        <f t="shared" si="9"/>
        <v>0</v>
      </c>
      <c r="H181" s="86"/>
      <c r="I181" s="61"/>
      <c r="J181" s="61"/>
      <c r="K181" s="61"/>
      <c r="L181" s="61"/>
    </row>
    <row r="182" spans="1:12" ht="12.75" customHeight="1">
      <c r="A182" s="386" t="s">
        <v>75</v>
      </c>
      <c r="B182" s="387"/>
      <c r="C182" s="387"/>
      <c r="D182" s="388"/>
      <c r="E182" s="63"/>
      <c r="F182" s="64"/>
      <c r="G182" s="65">
        <f t="shared" si="9"/>
        <v>0</v>
      </c>
      <c r="H182" s="86"/>
      <c r="I182" s="61"/>
      <c r="J182" s="61"/>
      <c r="K182" s="61"/>
      <c r="L182" s="61"/>
    </row>
    <row r="183" spans="1:12" ht="12.75" customHeight="1">
      <c r="A183" s="389" t="s">
        <v>76</v>
      </c>
      <c r="B183" s="390"/>
      <c r="C183" s="390"/>
      <c r="D183" s="393"/>
      <c r="E183" s="58">
        <f>SUM(E184:E186)</f>
        <v>0</v>
      </c>
      <c r="F183" s="59">
        <f>SUM(F184:F186)</f>
        <v>0</v>
      </c>
      <c r="G183" s="60">
        <f t="shared" si="9"/>
        <v>0</v>
      </c>
      <c r="H183" s="86"/>
      <c r="I183" s="61"/>
      <c r="J183" s="61"/>
      <c r="K183" s="61"/>
      <c r="L183" s="61"/>
    </row>
    <row r="184" spans="1:12" ht="12.75" customHeight="1">
      <c r="A184" s="386" t="s">
        <v>75</v>
      </c>
      <c r="B184" s="387"/>
      <c r="C184" s="387"/>
      <c r="D184" s="388"/>
      <c r="E184" s="63"/>
      <c r="F184" s="64"/>
      <c r="G184" s="65">
        <f t="shared" si="9"/>
        <v>0</v>
      </c>
      <c r="H184" s="86"/>
      <c r="I184" s="61"/>
      <c r="J184" s="61"/>
      <c r="K184" s="61"/>
      <c r="L184" s="61"/>
    </row>
    <row r="185" spans="1:12" ht="12.75" customHeight="1">
      <c r="A185" s="386" t="s">
        <v>75</v>
      </c>
      <c r="B185" s="387"/>
      <c r="C185" s="387"/>
      <c r="D185" s="388"/>
      <c r="E185" s="63"/>
      <c r="F185" s="64"/>
      <c r="G185" s="65">
        <f t="shared" si="9"/>
        <v>0</v>
      </c>
      <c r="H185" s="86"/>
      <c r="I185" s="61"/>
      <c r="J185" s="61"/>
      <c r="K185" s="61"/>
      <c r="L185" s="61"/>
    </row>
    <row r="186" spans="1:12" ht="12.75" customHeight="1">
      <c r="A186" s="397" t="s">
        <v>75</v>
      </c>
      <c r="B186" s="398"/>
      <c r="C186" s="398"/>
      <c r="D186" s="399"/>
      <c r="E186" s="63"/>
      <c r="F186" s="64"/>
      <c r="G186" s="65">
        <f t="shared" si="9"/>
        <v>0</v>
      </c>
      <c r="H186" s="86"/>
      <c r="I186" s="61"/>
      <c r="J186" s="61"/>
      <c r="K186" s="61"/>
      <c r="L186" s="61"/>
    </row>
    <row r="187" spans="1:12" ht="12.75" customHeight="1">
      <c r="A187" s="382" t="s">
        <v>77</v>
      </c>
      <c r="B187" s="383"/>
      <c r="C187" s="383"/>
      <c r="D187" s="400"/>
      <c r="E187" s="66">
        <f>SUM(E188+E192)</f>
        <v>0</v>
      </c>
      <c r="F187" s="67">
        <f>SUM(F188+F192)</f>
        <v>0</v>
      </c>
      <c r="G187" s="68">
        <f>SUM(E187:F187)</f>
        <v>0</v>
      </c>
      <c r="H187" s="87"/>
    </row>
    <row r="188" spans="1:12" ht="12.75" customHeight="1">
      <c r="A188" s="389" t="s">
        <v>78</v>
      </c>
      <c r="B188" s="390"/>
      <c r="C188" s="390"/>
      <c r="D188" s="393"/>
      <c r="E188" s="58">
        <f>SUM(E189:E191)</f>
        <v>0</v>
      </c>
      <c r="F188" s="59">
        <f>SUM(F189:F191)</f>
        <v>0</v>
      </c>
      <c r="G188" s="60">
        <f t="shared" ref="G188:G195" si="10">SUM(E188:F188)</f>
        <v>0</v>
      </c>
      <c r="H188" s="86"/>
    </row>
    <row r="189" spans="1:12" ht="12.75" customHeight="1">
      <c r="A189" s="386" t="s">
        <v>75</v>
      </c>
      <c r="B189" s="387"/>
      <c r="C189" s="387"/>
      <c r="D189" s="388"/>
      <c r="E189" s="63"/>
      <c r="F189" s="64"/>
      <c r="G189" s="65">
        <f t="shared" si="10"/>
        <v>0</v>
      </c>
      <c r="H189" s="86"/>
    </row>
    <row r="190" spans="1:12" ht="12.75" customHeight="1">
      <c r="A190" s="386" t="s">
        <v>75</v>
      </c>
      <c r="B190" s="387"/>
      <c r="C190" s="387"/>
      <c r="D190" s="388"/>
      <c r="E190" s="63"/>
      <c r="F190" s="64"/>
      <c r="G190" s="65">
        <f t="shared" si="10"/>
        <v>0</v>
      </c>
      <c r="H190" s="86"/>
    </row>
    <row r="191" spans="1:12" ht="12.75" customHeight="1">
      <c r="A191" s="386" t="s">
        <v>75</v>
      </c>
      <c r="B191" s="387"/>
      <c r="C191" s="387"/>
      <c r="D191" s="388"/>
      <c r="E191" s="63"/>
      <c r="F191" s="64"/>
      <c r="G191" s="65">
        <f t="shared" si="10"/>
        <v>0</v>
      </c>
      <c r="H191" s="86"/>
    </row>
    <row r="192" spans="1:12" ht="12.75" customHeight="1">
      <c r="A192" s="389" t="s">
        <v>79</v>
      </c>
      <c r="B192" s="390"/>
      <c r="C192" s="390"/>
      <c r="D192" s="393"/>
      <c r="E192" s="58">
        <f>SUM(E193:E195)</f>
        <v>0</v>
      </c>
      <c r="F192" s="59">
        <f>SUM(F193:F195)</f>
        <v>0</v>
      </c>
      <c r="G192" s="60">
        <f t="shared" si="10"/>
        <v>0</v>
      </c>
      <c r="H192" s="86"/>
    </row>
    <row r="193" spans="1:8" ht="12.75" customHeight="1">
      <c r="A193" s="386" t="s">
        <v>75</v>
      </c>
      <c r="B193" s="387"/>
      <c r="C193" s="387"/>
      <c r="D193" s="388"/>
      <c r="E193" s="63"/>
      <c r="F193" s="64"/>
      <c r="G193" s="65">
        <f t="shared" si="10"/>
        <v>0</v>
      </c>
      <c r="H193" s="86"/>
    </row>
    <row r="194" spans="1:8" ht="12.75" customHeight="1">
      <c r="A194" s="386" t="s">
        <v>75</v>
      </c>
      <c r="B194" s="387"/>
      <c r="C194" s="387"/>
      <c r="D194" s="388"/>
      <c r="E194" s="63"/>
      <c r="F194" s="64"/>
      <c r="G194" s="65">
        <f t="shared" si="10"/>
        <v>0</v>
      </c>
      <c r="H194" s="86"/>
    </row>
    <row r="195" spans="1:8" ht="12.75" customHeight="1">
      <c r="A195" s="397" t="s">
        <v>75</v>
      </c>
      <c r="B195" s="398"/>
      <c r="C195" s="398"/>
      <c r="D195" s="399"/>
      <c r="E195" s="63"/>
      <c r="F195" s="64"/>
      <c r="G195" s="65">
        <f t="shared" si="10"/>
        <v>0</v>
      </c>
      <c r="H195" s="88"/>
    </row>
    <row r="196" spans="1:8" ht="12.75" customHeight="1">
      <c r="A196" s="382" t="s">
        <v>80</v>
      </c>
      <c r="B196" s="383"/>
      <c r="C196" s="383"/>
      <c r="D196" s="400"/>
      <c r="E196" s="66">
        <f>SUM(E197:E204)</f>
        <v>0</v>
      </c>
      <c r="F196" s="67">
        <f>SUM(F197:F204)</f>
        <v>0</v>
      </c>
      <c r="G196" s="68">
        <f>SUM(E196:F196)</f>
        <v>0</v>
      </c>
      <c r="H196" s="86"/>
    </row>
    <row r="197" spans="1:8" ht="12.75" customHeight="1">
      <c r="A197" s="386" t="s">
        <v>75</v>
      </c>
      <c r="B197" s="387"/>
      <c r="C197" s="387"/>
      <c r="D197" s="388"/>
      <c r="E197" s="63"/>
      <c r="F197" s="64"/>
      <c r="G197" s="65">
        <f>SUM(E197:F197)</f>
        <v>0</v>
      </c>
      <c r="H197" s="86"/>
    </row>
    <row r="198" spans="1:8" ht="12.75" customHeight="1">
      <c r="A198" s="386" t="s">
        <v>75</v>
      </c>
      <c r="B198" s="387"/>
      <c r="C198" s="387"/>
      <c r="D198" s="388"/>
      <c r="E198" s="63"/>
      <c r="F198" s="64"/>
      <c r="G198" s="65">
        <f t="shared" ref="G198:G228" si="11">SUM(E198:F198)</f>
        <v>0</v>
      </c>
      <c r="H198" s="86"/>
    </row>
    <row r="199" spans="1:8" ht="12.75" customHeight="1">
      <c r="A199" s="386" t="s">
        <v>75</v>
      </c>
      <c r="B199" s="387"/>
      <c r="C199" s="387"/>
      <c r="D199" s="388"/>
      <c r="E199" s="63"/>
      <c r="F199" s="64"/>
      <c r="G199" s="65">
        <f t="shared" si="11"/>
        <v>0</v>
      </c>
      <c r="H199" s="86"/>
    </row>
    <row r="200" spans="1:8" ht="12.75" customHeight="1">
      <c r="A200" s="386" t="s">
        <v>75</v>
      </c>
      <c r="B200" s="387"/>
      <c r="C200" s="387"/>
      <c r="D200" s="388"/>
      <c r="E200" s="63"/>
      <c r="F200" s="64"/>
      <c r="G200" s="65">
        <f t="shared" si="11"/>
        <v>0</v>
      </c>
      <c r="H200" s="86"/>
    </row>
    <row r="201" spans="1:8" ht="12.75" customHeight="1">
      <c r="A201" s="386" t="s">
        <v>75</v>
      </c>
      <c r="B201" s="387"/>
      <c r="C201" s="387"/>
      <c r="D201" s="388"/>
      <c r="E201" s="63"/>
      <c r="F201" s="64"/>
      <c r="G201" s="65">
        <f t="shared" si="11"/>
        <v>0</v>
      </c>
      <c r="H201" s="86"/>
    </row>
    <row r="202" spans="1:8" ht="12.75" customHeight="1">
      <c r="A202" s="386" t="s">
        <v>75</v>
      </c>
      <c r="B202" s="387"/>
      <c r="C202" s="387"/>
      <c r="D202" s="388"/>
      <c r="E202" s="63"/>
      <c r="F202" s="64"/>
      <c r="G202" s="65">
        <f t="shared" si="11"/>
        <v>0</v>
      </c>
      <c r="H202" s="86"/>
    </row>
    <row r="203" spans="1:8" ht="12.75" customHeight="1">
      <c r="A203" s="386" t="s">
        <v>75</v>
      </c>
      <c r="B203" s="387"/>
      <c r="C203" s="387"/>
      <c r="D203" s="388"/>
      <c r="E203" s="63"/>
      <c r="F203" s="64"/>
      <c r="G203" s="65">
        <f t="shared" si="11"/>
        <v>0</v>
      </c>
      <c r="H203" s="86"/>
    </row>
    <row r="204" spans="1:8" ht="12.75" customHeight="1">
      <c r="A204" s="397" t="s">
        <v>75</v>
      </c>
      <c r="B204" s="398"/>
      <c r="C204" s="398"/>
      <c r="D204" s="399"/>
      <c r="E204" s="63"/>
      <c r="F204" s="64"/>
      <c r="G204" s="65">
        <f t="shared" si="11"/>
        <v>0</v>
      </c>
      <c r="H204" s="86"/>
    </row>
    <row r="205" spans="1:8" ht="12.75" customHeight="1">
      <c r="A205" s="382" t="s">
        <v>81</v>
      </c>
      <c r="B205" s="383"/>
      <c r="C205" s="383"/>
      <c r="D205" s="400"/>
      <c r="E205" s="66">
        <f>SUM(E206+E210+E214+E218+E222+E226)</f>
        <v>0</v>
      </c>
      <c r="F205" s="67">
        <f>SUM(F206+F210+F214+F218+F222+F226)</f>
        <v>0</v>
      </c>
      <c r="G205" s="68">
        <f t="shared" si="11"/>
        <v>0</v>
      </c>
      <c r="H205" s="87"/>
    </row>
    <row r="206" spans="1:8" ht="12.75" customHeight="1">
      <c r="A206" s="389" t="s">
        <v>82</v>
      </c>
      <c r="B206" s="390"/>
      <c r="C206" s="390"/>
      <c r="D206" s="393"/>
      <c r="E206" s="58">
        <f>SUM(E207:E209)</f>
        <v>0</v>
      </c>
      <c r="F206" s="59">
        <f>SUM(F207:F209)</f>
        <v>0</v>
      </c>
      <c r="G206" s="60">
        <f t="shared" si="11"/>
        <v>0</v>
      </c>
      <c r="H206" s="86"/>
    </row>
    <row r="207" spans="1:8" ht="12.75" customHeight="1">
      <c r="A207" s="386" t="s">
        <v>75</v>
      </c>
      <c r="B207" s="387"/>
      <c r="C207" s="387"/>
      <c r="D207" s="388"/>
      <c r="E207" s="63"/>
      <c r="F207" s="64"/>
      <c r="G207" s="65">
        <f t="shared" si="11"/>
        <v>0</v>
      </c>
      <c r="H207" s="86"/>
    </row>
    <row r="208" spans="1:8" ht="12.75" customHeight="1">
      <c r="A208" s="386" t="s">
        <v>75</v>
      </c>
      <c r="B208" s="387"/>
      <c r="C208" s="387"/>
      <c r="D208" s="388"/>
      <c r="E208" s="63"/>
      <c r="F208" s="64"/>
      <c r="G208" s="65">
        <f t="shared" si="11"/>
        <v>0</v>
      </c>
      <c r="H208" s="86"/>
    </row>
    <row r="209" spans="1:8" ht="12.75" customHeight="1">
      <c r="A209" s="386" t="s">
        <v>75</v>
      </c>
      <c r="B209" s="387"/>
      <c r="C209" s="387"/>
      <c r="D209" s="388"/>
      <c r="E209" s="63"/>
      <c r="F209" s="64"/>
      <c r="G209" s="65">
        <f t="shared" si="11"/>
        <v>0</v>
      </c>
      <c r="H209" s="86"/>
    </row>
    <row r="210" spans="1:8" ht="12.75" customHeight="1">
      <c r="A210" s="389" t="s">
        <v>83</v>
      </c>
      <c r="B210" s="390"/>
      <c r="C210" s="390"/>
      <c r="D210" s="393"/>
      <c r="E210" s="58">
        <f>SUM(E211:E213)</f>
        <v>0</v>
      </c>
      <c r="F210" s="59">
        <f>SUM(F211:F213)</f>
        <v>0</v>
      </c>
      <c r="G210" s="60">
        <f t="shared" si="11"/>
        <v>0</v>
      </c>
      <c r="H210" s="86"/>
    </row>
    <row r="211" spans="1:8" ht="12.75" customHeight="1">
      <c r="A211" s="386" t="s">
        <v>75</v>
      </c>
      <c r="B211" s="387"/>
      <c r="C211" s="387"/>
      <c r="D211" s="388"/>
      <c r="E211" s="63"/>
      <c r="F211" s="64"/>
      <c r="G211" s="65">
        <f t="shared" si="11"/>
        <v>0</v>
      </c>
      <c r="H211" s="86"/>
    </row>
    <row r="212" spans="1:8" ht="12.75" customHeight="1">
      <c r="A212" s="386" t="s">
        <v>75</v>
      </c>
      <c r="B212" s="387"/>
      <c r="C212" s="387"/>
      <c r="D212" s="388"/>
      <c r="E212" s="63"/>
      <c r="F212" s="64"/>
      <c r="G212" s="65">
        <f t="shared" si="11"/>
        <v>0</v>
      </c>
      <c r="H212" s="86"/>
    </row>
    <row r="213" spans="1:8" ht="12.75" customHeight="1">
      <c r="A213" s="386" t="s">
        <v>75</v>
      </c>
      <c r="B213" s="387"/>
      <c r="C213" s="387"/>
      <c r="D213" s="388"/>
      <c r="E213" s="63"/>
      <c r="F213" s="64"/>
      <c r="G213" s="65">
        <f t="shared" si="11"/>
        <v>0</v>
      </c>
      <c r="H213" s="86"/>
    </row>
    <row r="214" spans="1:8" ht="12.75" customHeight="1">
      <c r="A214" s="389" t="s">
        <v>84</v>
      </c>
      <c r="B214" s="390"/>
      <c r="C214" s="390"/>
      <c r="D214" s="393"/>
      <c r="E214" s="58">
        <f>SUM(E215:E217)</f>
        <v>0</v>
      </c>
      <c r="F214" s="59">
        <f>SUM(F215:F217)</f>
        <v>0</v>
      </c>
      <c r="G214" s="60">
        <f t="shared" si="11"/>
        <v>0</v>
      </c>
      <c r="H214" s="86"/>
    </row>
    <row r="215" spans="1:8" ht="12.75" customHeight="1">
      <c r="A215" s="386" t="s">
        <v>75</v>
      </c>
      <c r="B215" s="387"/>
      <c r="C215" s="387"/>
      <c r="D215" s="388"/>
      <c r="E215" s="63"/>
      <c r="F215" s="64"/>
      <c r="G215" s="65">
        <f t="shared" si="11"/>
        <v>0</v>
      </c>
      <c r="H215" s="86"/>
    </row>
    <row r="216" spans="1:8" ht="12.75" customHeight="1">
      <c r="A216" s="386" t="s">
        <v>75</v>
      </c>
      <c r="B216" s="387"/>
      <c r="C216" s="387"/>
      <c r="D216" s="388"/>
      <c r="E216" s="63"/>
      <c r="F216" s="64"/>
      <c r="G216" s="65">
        <f t="shared" si="11"/>
        <v>0</v>
      </c>
      <c r="H216" s="86"/>
    </row>
    <row r="217" spans="1:8" ht="12.75" customHeight="1">
      <c r="A217" s="386" t="s">
        <v>75</v>
      </c>
      <c r="B217" s="387"/>
      <c r="C217" s="387"/>
      <c r="D217" s="388"/>
      <c r="E217" s="63"/>
      <c r="F217" s="64"/>
      <c r="G217" s="65">
        <f t="shared" si="11"/>
        <v>0</v>
      </c>
      <c r="H217" s="86"/>
    </row>
    <row r="218" spans="1:8" ht="12.75" customHeight="1">
      <c r="A218" s="389" t="s">
        <v>85</v>
      </c>
      <c r="B218" s="390"/>
      <c r="C218" s="390"/>
      <c r="D218" s="393"/>
      <c r="E218" s="58">
        <f>SUM(E219:E221)</f>
        <v>0</v>
      </c>
      <c r="F218" s="59">
        <f>SUM(F219:F221)</f>
        <v>0</v>
      </c>
      <c r="G218" s="60">
        <f t="shared" si="11"/>
        <v>0</v>
      </c>
      <c r="H218" s="86"/>
    </row>
    <row r="219" spans="1:8" ht="12.75" customHeight="1">
      <c r="A219" s="386" t="s">
        <v>75</v>
      </c>
      <c r="B219" s="387"/>
      <c r="C219" s="387"/>
      <c r="D219" s="388"/>
      <c r="E219" s="63"/>
      <c r="F219" s="64"/>
      <c r="G219" s="65">
        <f t="shared" si="11"/>
        <v>0</v>
      </c>
      <c r="H219" s="86"/>
    </row>
    <row r="220" spans="1:8" ht="12.75" customHeight="1">
      <c r="A220" s="386" t="s">
        <v>75</v>
      </c>
      <c r="B220" s="387"/>
      <c r="C220" s="387"/>
      <c r="D220" s="388"/>
      <c r="E220" s="63"/>
      <c r="F220" s="64"/>
      <c r="G220" s="65">
        <f t="shared" si="11"/>
        <v>0</v>
      </c>
      <c r="H220" s="86"/>
    </row>
    <row r="221" spans="1:8" ht="12.75" customHeight="1">
      <c r="A221" s="386" t="s">
        <v>75</v>
      </c>
      <c r="B221" s="387"/>
      <c r="C221" s="387"/>
      <c r="D221" s="388"/>
      <c r="E221" s="63"/>
      <c r="F221" s="64"/>
      <c r="G221" s="65">
        <f t="shared" si="11"/>
        <v>0</v>
      </c>
      <c r="H221" s="86"/>
    </row>
    <row r="222" spans="1:8" ht="12.75" customHeight="1">
      <c r="A222" s="389" t="s">
        <v>86</v>
      </c>
      <c r="B222" s="390"/>
      <c r="C222" s="390"/>
      <c r="D222" s="393"/>
      <c r="E222" s="58">
        <f>SUM(E223:E225)</f>
        <v>0</v>
      </c>
      <c r="F222" s="59">
        <f>SUM(F223:F225)</f>
        <v>0</v>
      </c>
      <c r="G222" s="60">
        <f t="shared" si="11"/>
        <v>0</v>
      </c>
      <c r="H222" s="86"/>
    </row>
    <row r="223" spans="1:8" ht="12.75" customHeight="1">
      <c r="A223" s="386" t="s">
        <v>75</v>
      </c>
      <c r="B223" s="387"/>
      <c r="C223" s="387"/>
      <c r="D223" s="388"/>
      <c r="E223" s="63"/>
      <c r="F223" s="64"/>
      <c r="G223" s="65">
        <f t="shared" si="11"/>
        <v>0</v>
      </c>
      <c r="H223" s="86"/>
    </row>
    <row r="224" spans="1:8" ht="12.75" customHeight="1">
      <c r="A224" s="386" t="s">
        <v>75</v>
      </c>
      <c r="B224" s="387"/>
      <c r="C224" s="387"/>
      <c r="D224" s="388"/>
      <c r="E224" s="63"/>
      <c r="F224" s="64"/>
      <c r="G224" s="65">
        <f t="shared" si="11"/>
        <v>0</v>
      </c>
      <c r="H224" s="86"/>
    </row>
    <row r="225" spans="1:8" ht="12.75" customHeight="1">
      <c r="A225" s="386" t="s">
        <v>75</v>
      </c>
      <c r="B225" s="387"/>
      <c r="C225" s="387"/>
      <c r="D225" s="388"/>
      <c r="E225" s="63"/>
      <c r="F225" s="64"/>
      <c r="G225" s="65">
        <f t="shared" si="11"/>
        <v>0</v>
      </c>
      <c r="H225" s="86"/>
    </row>
    <row r="226" spans="1:8" ht="12.75" customHeight="1">
      <c r="A226" s="389" t="s">
        <v>87</v>
      </c>
      <c r="B226" s="390"/>
      <c r="C226" s="390"/>
      <c r="D226" s="393"/>
      <c r="E226" s="58">
        <f>SUM(E227:E229)</f>
        <v>0</v>
      </c>
      <c r="F226" s="59">
        <f>SUM(F227:F229)</f>
        <v>0</v>
      </c>
      <c r="G226" s="60">
        <f t="shared" si="11"/>
        <v>0</v>
      </c>
      <c r="H226" s="86"/>
    </row>
    <row r="227" spans="1:8" ht="12.75" customHeight="1">
      <c r="A227" s="386" t="s">
        <v>75</v>
      </c>
      <c r="B227" s="387"/>
      <c r="C227" s="387"/>
      <c r="D227" s="388"/>
      <c r="E227" s="63"/>
      <c r="F227" s="64"/>
      <c r="G227" s="65">
        <f t="shared" si="11"/>
        <v>0</v>
      </c>
      <c r="H227" s="86"/>
    </row>
    <row r="228" spans="1:8" ht="12.75" customHeight="1">
      <c r="A228" s="386" t="s">
        <v>75</v>
      </c>
      <c r="B228" s="387"/>
      <c r="C228" s="387"/>
      <c r="D228" s="388"/>
      <c r="E228" s="63"/>
      <c r="F228" s="64"/>
      <c r="G228" s="65">
        <f t="shared" si="11"/>
        <v>0</v>
      </c>
      <c r="H228" s="86"/>
    </row>
    <row r="229" spans="1:8" ht="12.75" customHeight="1" thickBot="1">
      <c r="A229" s="386" t="s">
        <v>75</v>
      </c>
      <c r="B229" s="387"/>
      <c r="C229" s="387"/>
      <c r="D229" s="388"/>
      <c r="E229" s="63"/>
      <c r="F229" s="64"/>
      <c r="G229" s="65">
        <f>SUM(E229:F229)</f>
        <v>0</v>
      </c>
      <c r="H229" s="86"/>
    </row>
    <row r="230" spans="1:8" ht="24.75" customHeight="1" thickTop="1">
      <c r="A230" s="394" t="s">
        <v>93</v>
      </c>
      <c r="B230" s="395"/>
      <c r="C230" s="396"/>
      <c r="D230" s="69" t="s">
        <v>65</v>
      </c>
      <c r="E230" s="70">
        <f>SUM(E178,E187,E196,E205)</f>
        <v>0</v>
      </c>
      <c r="F230" s="71">
        <f>SUM(F178,F187,F196,F205)</f>
        <v>0</v>
      </c>
      <c r="G230" s="72">
        <f>SUM(E230:F230)</f>
        <v>0</v>
      </c>
      <c r="H230" s="93"/>
    </row>
    <row r="231" spans="1:8" ht="12.75" customHeight="1">
      <c r="A231" s="77"/>
      <c r="B231" s="77"/>
      <c r="C231" s="77"/>
      <c r="D231" s="78"/>
      <c r="E231" s="79"/>
      <c r="F231" s="79"/>
      <c r="G231" s="79"/>
      <c r="H231" s="92"/>
    </row>
    <row r="232" spans="1:8" ht="12.75" customHeight="1">
      <c r="A232" s="77"/>
      <c r="B232" s="77"/>
      <c r="C232" s="77"/>
      <c r="D232" s="78"/>
      <c r="E232" s="79"/>
      <c r="F232" s="79"/>
      <c r="G232" s="79"/>
      <c r="H232" s="92"/>
    </row>
    <row r="233" spans="1:8" ht="12.75" customHeight="1">
      <c r="A233" s="73"/>
      <c r="B233" s="73"/>
      <c r="H233" s="90" t="str">
        <f>$H$56</f>
        <v>（事業責任大学名：○○大学）</v>
      </c>
    </row>
    <row r="234" spans="1:8" ht="17.25" customHeight="1">
      <c r="H234" s="83" t="s">
        <v>100</v>
      </c>
    </row>
    <row r="235" spans="1:8" ht="15" customHeight="1">
      <c r="A235" s="74" t="s">
        <v>88</v>
      </c>
      <c r="B235" s="80"/>
      <c r="C235" s="81"/>
      <c r="D235" s="81"/>
      <c r="E235" s="82"/>
      <c r="F235" s="82"/>
      <c r="G235" s="81"/>
      <c r="H235" s="91" t="s">
        <v>70</v>
      </c>
    </row>
    <row r="236" spans="1:8" ht="24.75" customHeight="1">
      <c r="A236" s="375" t="s">
        <v>96</v>
      </c>
      <c r="B236" s="376"/>
      <c r="C236" s="376"/>
      <c r="D236" s="391"/>
      <c r="E236" s="52" t="s">
        <v>71</v>
      </c>
      <c r="F236" s="53" t="s">
        <v>148</v>
      </c>
      <c r="G236" s="54" t="s">
        <v>72</v>
      </c>
      <c r="H236" s="84" t="s">
        <v>94</v>
      </c>
    </row>
    <row r="237" spans="1:8" ht="12.75" customHeight="1">
      <c r="A237" s="377" t="s">
        <v>73</v>
      </c>
      <c r="B237" s="378"/>
      <c r="C237" s="378"/>
      <c r="D237" s="392"/>
      <c r="E237" s="55">
        <f>SUM(E238+E242)</f>
        <v>0</v>
      </c>
      <c r="F237" s="56">
        <f>SUM(F238+F242)</f>
        <v>0</v>
      </c>
      <c r="G237" s="57">
        <f>SUM(E237:F237)</f>
        <v>0</v>
      </c>
      <c r="H237" s="85"/>
    </row>
    <row r="238" spans="1:8" ht="12.75" customHeight="1">
      <c r="A238" s="389" t="s">
        <v>74</v>
      </c>
      <c r="B238" s="390"/>
      <c r="C238" s="390"/>
      <c r="D238" s="393"/>
      <c r="E238" s="58">
        <f>SUM(E239:E241)</f>
        <v>0</v>
      </c>
      <c r="F238" s="59">
        <f>SUM(F239:F241)</f>
        <v>0</v>
      </c>
      <c r="G238" s="60">
        <f t="shared" ref="G238:G245" si="12">SUM(E238:F238)</f>
        <v>0</v>
      </c>
      <c r="H238" s="86"/>
    </row>
    <row r="239" spans="1:8" ht="12.75" customHeight="1">
      <c r="A239" s="386" t="s">
        <v>75</v>
      </c>
      <c r="B239" s="387"/>
      <c r="C239" s="387"/>
      <c r="D239" s="388"/>
      <c r="E239" s="63"/>
      <c r="F239" s="64"/>
      <c r="G239" s="65">
        <f t="shared" si="12"/>
        <v>0</v>
      </c>
      <c r="H239" s="86"/>
    </row>
    <row r="240" spans="1:8" ht="12.75" customHeight="1">
      <c r="A240" s="386" t="s">
        <v>75</v>
      </c>
      <c r="B240" s="387"/>
      <c r="C240" s="387"/>
      <c r="D240" s="388"/>
      <c r="E240" s="63"/>
      <c r="F240" s="64"/>
      <c r="G240" s="65">
        <f t="shared" si="12"/>
        <v>0</v>
      </c>
      <c r="H240" s="86"/>
    </row>
    <row r="241" spans="1:8" ht="12.75" customHeight="1">
      <c r="A241" s="386" t="s">
        <v>75</v>
      </c>
      <c r="B241" s="387"/>
      <c r="C241" s="387"/>
      <c r="D241" s="388"/>
      <c r="E241" s="63"/>
      <c r="F241" s="64"/>
      <c r="G241" s="65">
        <f t="shared" si="12"/>
        <v>0</v>
      </c>
      <c r="H241" s="86"/>
    </row>
    <row r="242" spans="1:8" ht="12.75" customHeight="1">
      <c r="A242" s="389" t="s">
        <v>76</v>
      </c>
      <c r="B242" s="390"/>
      <c r="C242" s="390"/>
      <c r="D242" s="393"/>
      <c r="E242" s="58">
        <f>SUM(E243:E245)</f>
        <v>0</v>
      </c>
      <c r="F242" s="59">
        <f>SUM(F243:F245)</f>
        <v>0</v>
      </c>
      <c r="G242" s="60">
        <f t="shared" si="12"/>
        <v>0</v>
      </c>
      <c r="H242" s="86"/>
    </row>
    <row r="243" spans="1:8" ht="12.75" customHeight="1">
      <c r="A243" s="386" t="s">
        <v>75</v>
      </c>
      <c r="B243" s="387"/>
      <c r="C243" s="387"/>
      <c r="D243" s="388"/>
      <c r="E243" s="63"/>
      <c r="F243" s="64"/>
      <c r="G243" s="65">
        <f t="shared" si="12"/>
        <v>0</v>
      </c>
      <c r="H243" s="86"/>
    </row>
    <row r="244" spans="1:8" ht="12.75" customHeight="1">
      <c r="A244" s="386" t="s">
        <v>75</v>
      </c>
      <c r="B244" s="387"/>
      <c r="C244" s="387"/>
      <c r="D244" s="388"/>
      <c r="E244" s="63"/>
      <c r="F244" s="64"/>
      <c r="G244" s="65">
        <f t="shared" si="12"/>
        <v>0</v>
      </c>
      <c r="H244" s="86"/>
    </row>
    <row r="245" spans="1:8" ht="12.75" customHeight="1">
      <c r="A245" s="397" t="s">
        <v>75</v>
      </c>
      <c r="B245" s="398"/>
      <c r="C245" s="398"/>
      <c r="D245" s="399"/>
      <c r="E245" s="63"/>
      <c r="F245" s="64"/>
      <c r="G245" s="65">
        <f t="shared" si="12"/>
        <v>0</v>
      </c>
      <c r="H245" s="86"/>
    </row>
    <row r="246" spans="1:8" ht="12.75" customHeight="1">
      <c r="A246" s="382" t="s">
        <v>77</v>
      </c>
      <c r="B246" s="383"/>
      <c r="C246" s="383"/>
      <c r="D246" s="400"/>
      <c r="E246" s="66">
        <f>SUM(E247+E251)</f>
        <v>0</v>
      </c>
      <c r="F246" s="67">
        <f>SUM(F247+F251)</f>
        <v>0</v>
      </c>
      <c r="G246" s="68">
        <f>SUM(E246:F246)</f>
        <v>0</v>
      </c>
      <c r="H246" s="87"/>
    </row>
    <row r="247" spans="1:8" ht="12.75" customHeight="1">
      <c r="A247" s="389" t="s">
        <v>78</v>
      </c>
      <c r="B247" s="390"/>
      <c r="C247" s="390"/>
      <c r="D247" s="393"/>
      <c r="E247" s="58">
        <f>SUM(E248:E250)</f>
        <v>0</v>
      </c>
      <c r="F247" s="59">
        <f>SUM(F248:F250)</f>
        <v>0</v>
      </c>
      <c r="G247" s="60">
        <f t="shared" ref="G247:G254" si="13">SUM(E247:F247)</f>
        <v>0</v>
      </c>
      <c r="H247" s="86"/>
    </row>
    <row r="248" spans="1:8" ht="12.75" customHeight="1">
      <c r="A248" s="386" t="s">
        <v>75</v>
      </c>
      <c r="B248" s="387"/>
      <c r="C248" s="387"/>
      <c r="D248" s="388"/>
      <c r="E248" s="63"/>
      <c r="F248" s="64"/>
      <c r="G248" s="65">
        <f t="shared" si="13"/>
        <v>0</v>
      </c>
      <c r="H248" s="86"/>
    </row>
    <row r="249" spans="1:8" ht="12.75" customHeight="1">
      <c r="A249" s="386" t="s">
        <v>75</v>
      </c>
      <c r="B249" s="387"/>
      <c r="C249" s="387"/>
      <c r="D249" s="388"/>
      <c r="E249" s="63"/>
      <c r="F249" s="64"/>
      <c r="G249" s="65">
        <f t="shared" si="13"/>
        <v>0</v>
      </c>
      <c r="H249" s="86"/>
    </row>
    <row r="250" spans="1:8" ht="12.75" customHeight="1">
      <c r="A250" s="386" t="s">
        <v>75</v>
      </c>
      <c r="B250" s="387"/>
      <c r="C250" s="387"/>
      <c r="D250" s="388"/>
      <c r="E250" s="63"/>
      <c r="F250" s="64"/>
      <c r="G250" s="65">
        <f t="shared" si="13"/>
        <v>0</v>
      </c>
      <c r="H250" s="86"/>
    </row>
    <row r="251" spans="1:8" ht="12.75" customHeight="1">
      <c r="A251" s="389" t="s">
        <v>79</v>
      </c>
      <c r="B251" s="390"/>
      <c r="C251" s="390"/>
      <c r="D251" s="393"/>
      <c r="E251" s="58">
        <f>SUM(E252:E254)</f>
        <v>0</v>
      </c>
      <c r="F251" s="59">
        <f>SUM(F252:F254)</f>
        <v>0</v>
      </c>
      <c r="G251" s="60">
        <f t="shared" si="13"/>
        <v>0</v>
      </c>
      <c r="H251" s="86"/>
    </row>
    <row r="252" spans="1:8" ht="12.75" customHeight="1">
      <c r="A252" s="386" t="s">
        <v>75</v>
      </c>
      <c r="B252" s="387"/>
      <c r="C252" s="387"/>
      <c r="D252" s="388"/>
      <c r="E252" s="63"/>
      <c r="F252" s="64"/>
      <c r="G252" s="65">
        <f t="shared" si="13"/>
        <v>0</v>
      </c>
      <c r="H252" s="86"/>
    </row>
    <row r="253" spans="1:8" ht="12.75" customHeight="1">
      <c r="A253" s="386" t="s">
        <v>75</v>
      </c>
      <c r="B253" s="387"/>
      <c r="C253" s="387"/>
      <c r="D253" s="388"/>
      <c r="E253" s="63"/>
      <c r="F253" s="64"/>
      <c r="G253" s="65">
        <f t="shared" si="13"/>
        <v>0</v>
      </c>
      <c r="H253" s="86"/>
    </row>
    <row r="254" spans="1:8" ht="12.75" customHeight="1">
      <c r="A254" s="397" t="s">
        <v>75</v>
      </c>
      <c r="B254" s="398"/>
      <c r="C254" s="398"/>
      <c r="D254" s="399"/>
      <c r="E254" s="63"/>
      <c r="F254" s="64"/>
      <c r="G254" s="65">
        <f t="shared" si="13"/>
        <v>0</v>
      </c>
      <c r="H254" s="88"/>
    </row>
    <row r="255" spans="1:8" ht="12.75" customHeight="1">
      <c r="A255" s="382" t="s">
        <v>80</v>
      </c>
      <c r="B255" s="383"/>
      <c r="C255" s="383"/>
      <c r="D255" s="400"/>
      <c r="E255" s="66">
        <f>SUM(E256:E263)</f>
        <v>0</v>
      </c>
      <c r="F255" s="67">
        <f>SUM(F256:F263)</f>
        <v>0</v>
      </c>
      <c r="G255" s="68">
        <f>SUM(E255:F255)</f>
        <v>0</v>
      </c>
      <c r="H255" s="86"/>
    </row>
    <row r="256" spans="1:8" ht="12.75" customHeight="1">
      <c r="A256" s="386" t="s">
        <v>75</v>
      </c>
      <c r="B256" s="387"/>
      <c r="C256" s="387"/>
      <c r="D256" s="388"/>
      <c r="E256" s="63"/>
      <c r="F256" s="64"/>
      <c r="G256" s="65">
        <f>SUM(E256:F256)</f>
        <v>0</v>
      </c>
      <c r="H256" s="86"/>
    </row>
    <row r="257" spans="1:8" ht="12.75" customHeight="1">
      <c r="A257" s="386" t="s">
        <v>75</v>
      </c>
      <c r="B257" s="387"/>
      <c r="C257" s="387"/>
      <c r="D257" s="388"/>
      <c r="E257" s="63"/>
      <c r="F257" s="64"/>
      <c r="G257" s="65">
        <f t="shared" ref="G257:G287" si="14">SUM(E257:F257)</f>
        <v>0</v>
      </c>
      <c r="H257" s="86"/>
    </row>
    <row r="258" spans="1:8" ht="12.75" customHeight="1">
      <c r="A258" s="386" t="s">
        <v>75</v>
      </c>
      <c r="B258" s="387"/>
      <c r="C258" s="387"/>
      <c r="D258" s="388"/>
      <c r="E258" s="63"/>
      <c r="F258" s="64"/>
      <c r="G258" s="65">
        <f t="shared" si="14"/>
        <v>0</v>
      </c>
      <c r="H258" s="86"/>
    </row>
    <row r="259" spans="1:8" ht="12.75" customHeight="1">
      <c r="A259" s="386" t="s">
        <v>75</v>
      </c>
      <c r="B259" s="387"/>
      <c r="C259" s="387"/>
      <c r="D259" s="388"/>
      <c r="E259" s="63"/>
      <c r="F259" s="64"/>
      <c r="G259" s="65">
        <f t="shared" si="14"/>
        <v>0</v>
      </c>
      <c r="H259" s="86"/>
    </row>
    <row r="260" spans="1:8" ht="12.75" customHeight="1">
      <c r="A260" s="386" t="s">
        <v>75</v>
      </c>
      <c r="B260" s="387"/>
      <c r="C260" s="387"/>
      <c r="D260" s="388"/>
      <c r="E260" s="63"/>
      <c r="F260" s="64"/>
      <c r="G260" s="65">
        <f t="shared" si="14"/>
        <v>0</v>
      </c>
      <c r="H260" s="86"/>
    </row>
    <row r="261" spans="1:8" ht="12.75" customHeight="1">
      <c r="A261" s="386" t="s">
        <v>75</v>
      </c>
      <c r="B261" s="387"/>
      <c r="C261" s="387"/>
      <c r="D261" s="388"/>
      <c r="E261" s="63"/>
      <c r="F261" s="64"/>
      <c r="G261" s="65">
        <f t="shared" si="14"/>
        <v>0</v>
      </c>
      <c r="H261" s="86"/>
    </row>
    <row r="262" spans="1:8" ht="12.75" customHeight="1">
      <c r="A262" s="386" t="s">
        <v>75</v>
      </c>
      <c r="B262" s="387"/>
      <c r="C262" s="387"/>
      <c r="D262" s="388"/>
      <c r="E262" s="63"/>
      <c r="F262" s="64"/>
      <c r="G262" s="65">
        <f t="shared" si="14"/>
        <v>0</v>
      </c>
      <c r="H262" s="86"/>
    </row>
    <row r="263" spans="1:8" ht="12.75" customHeight="1">
      <c r="A263" s="397" t="s">
        <v>75</v>
      </c>
      <c r="B263" s="398"/>
      <c r="C263" s="398"/>
      <c r="D263" s="399"/>
      <c r="E263" s="63"/>
      <c r="F263" s="64"/>
      <c r="G263" s="65">
        <f t="shared" si="14"/>
        <v>0</v>
      </c>
      <c r="H263" s="86"/>
    </row>
    <row r="264" spans="1:8" ht="12.75" customHeight="1">
      <c r="A264" s="382" t="s">
        <v>81</v>
      </c>
      <c r="B264" s="383"/>
      <c r="C264" s="383"/>
      <c r="D264" s="400"/>
      <c r="E264" s="66">
        <f>SUM(E265+E269+E273+E277+E281+E285)</f>
        <v>0</v>
      </c>
      <c r="F264" s="67">
        <f>SUM(F265+F269+F273+F277+F281+F285)</f>
        <v>0</v>
      </c>
      <c r="G264" s="68">
        <f t="shared" si="14"/>
        <v>0</v>
      </c>
      <c r="H264" s="87"/>
    </row>
    <row r="265" spans="1:8" ht="12.75" customHeight="1">
      <c r="A265" s="389" t="s">
        <v>82</v>
      </c>
      <c r="B265" s="390"/>
      <c r="C265" s="390"/>
      <c r="D265" s="393"/>
      <c r="E265" s="58">
        <f>SUM(E266:E268)</f>
        <v>0</v>
      </c>
      <c r="F265" s="59">
        <f>SUM(F266:F268)</f>
        <v>0</v>
      </c>
      <c r="G265" s="60">
        <f t="shared" si="14"/>
        <v>0</v>
      </c>
      <c r="H265" s="86"/>
    </row>
    <row r="266" spans="1:8" ht="12.75" customHeight="1">
      <c r="A266" s="386" t="s">
        <v>75</v>
      </c>
      <c r="B266" s="387"/>
      <c r="C266" s="387"/>
      <c r="D266" s="388"/>
      <c r="E266" s="63"/>
      <c r="F266" s="64"/>
      <c r="G266" s="65">
        <f t="shared" si="14"/>
        <v>0</v>
      </c>
      <c r="H266" s="86"/>
    </row>
    <row r="267" spans="1:8" ht="12.75" customHeight="1">
      <c r="A267" s="386" t="s">
        <v>75</v>
      </c>
      <c r="B267" s="387"/>
      <c r="C267" s="387"/>
      <c r="D267" s="388"/>
      <c r="E267" s="63"/>
      <c r="F267" s="64"/>
      <c r="G267" s="65">
        <f t="shared" si="14"/>
        <v>0</v>
      </c>
      <c r="H267" s="86"/>
    </row>
    <row r="268" spans="1:8" ht="12.75" customHeight="1">
      <c r="A268" s="386" t="s">
        <v>75</v>
      </c>
      <c r="B268" s="387"/>
      <c r="C268" s="387"/>
      <c r="D268" s="388"/>
      <c r="E268" s="63"/>
      <c r="F268" s="64"/>
      <c r="G268" s="65">
        <f t="shared" si="14"/>
        <v>0</v>
      </c>
      <c r="H268" s="86"/>
    </row>
    <row r="269" spans="1:8" ht="12.75" customHeight="1">
      <c r="A269" s="389" t="s">
        <v>83</v>
      </c>
      <c r="B269" s="390"/>
      <c r="C269" s="390"/>
      <c r="D269" s="393"/>
      <c r="E269" s="58">
        <f>SUM(E270:E272)</f>
        <v>0</v>
      </c>
      <c r="F269" s="59">
        <f>SUM(F270:F272)</f>
        <v>0</v>
      </c>
      <c r="G269" s="60">
        <f t="shared" si="14"/>
        <v>0</v>
      </c>
      <c r="H269" s="86"/>
    </row>
    <row r="270" spans="1:8" ht="12.75" customHeight="1">
      <c r="A270" s="386" t="s">
        <v>75</v>
      </c>
      <c r="B270" s="387"/>
      <c r="C270" s="387"/>
      <c r="D270" s="388"/>
      <c r="E270" s="63"/>
      <c r="F270" s="64"/>
      <c r="G270" s="65">
        <f t="shared" si="14"/>
        <v>0</v>
      </c>
      <c r="H270" s="86"/>
    </row>
    <row r="271" spans="1:8" ht="12.75" customHeight="1">
      <c r="A271" s="386" t="s">
        <v>75</v>
      </c>
      <c r="B271" s="387"/>
      <c r="C271" s="387"/>
      <c r="D271" s="388"/>
      <c r="E271" s="63"/>
      <c r="F271" s="64"/>
      <c r="G271" s="65">
        <f t="shared" si="14"/>
        <v>0</v>
      </c>
      <c r="H271" s="86"/>
    </row>
    <row r="272" spans="1:8" ht="12.75" customHeight="1">
      <c r="A272" s="386" t="s">
        <v>75</v>
      </c>
      <c r="B272" s="387"/>
      <c r="C272" s="387"/>
      <c r="D272" s="388"/>
      <c r="E272" s="63"/>
      <c r="F272" s="64"/>
      <c r="G272" s="65">
        <f t="shared" si="14"/>
        <v>0</v>
      </c>
      <c r="H272" s="86"/>
    </row>
    <row r="273" spans="1:8" ht="12.75" customHeight="1">
      <c r="A273" s="389" t="s">
        <v>84</v>
      </c>
      <c r="B273" s="390"/>
      <c r="C273" s="390"/>
      <c r="D273" s="393"/>
      <c r="E273" s="58">
        <f>SUM(E274:E276)</f>
        <v>0</v>
      </c>
      <c r="F273" s="59">
        <f>SUM(F274:F276)</f>
        <v>0</v>
      </c>
      <c r="G273" s="60">
        <f t="shared" si="14"/>
        <v>0</v>
      </c>
      <c r="H273" s="86"/>
    </row>
    <row r="274" spans="1:8" ht="12.75" customHeight="1">
      <c r="A274" s="386" t="s">
        <v>75</v>
      </c>
      <c r="B274" s="387"/>
      <c r="C274" s="387"/>
      <c r="D274" s="388"/>
      <c r="E274" s="63"/>
      <c r="F274" s="64"/>
      <c r="G274" s="65">
        <f t="shared" si="14"/>
        <v>0</v>
      </c>
      <c r="H274" s="86"/>
    </row>
    <row r="275" spans="1:8" ht="12.75" customHeight="1">
      <c r="A275" s="386" t="s">
        <v>75</v>
      </c>
      <c r="B275" s="387"/>
      <c r="C275" s="387"/>
      <c r="D275" s="388"/>
      <c r="E275" s="63"/>
      <c r="F275" s="64"/>
      <c r="G275" s="65">
        <f t="shared" si="14"/>
        <v>0</v>
      </c>
      <c r="H275" s="86"/>
    </row>
    <row r="276" spans="1:8" ht="12.75" customHeight="1">
      <c r="A276" s="386" t="s">
        <v>75</v>
      </c>
      <c r="B276" s="387"/>
      <c r="C276" s="387"/>
      <c r="D276" s="388"/>
      <c r="E276" s="63"/>
      <c r="F276" s="64"/>
      <c r="G276" s="65">
        <f t="shared" si="14"/>
        <v>0</v>
      </c>
      <c r="H276" s="86"/>
    </row>
    <row r="277" spans="1:8" ht="12.75" customHeight="1">
      <c r="A277" s="389" t="s">
        <v>85</v>
      </c>
      <c r="B277" s="390"/>
      <c r="C277" s="390"/>
      <c r="D277" s="393"/>
      <c r="E277" s="58">
        <f>SUM(E278:E280)</f>
        <v>0</v>
      </c>
      <c r="F277" s="59">
        <f>SUM(F278:F280)</f>
        <v>0</v>
      </c>
      <c r="G277" s="60">
        <f t="shared" si="14"/>
        <v>0</v>
      </c>
      <c r="H277" s="86"/>
    </row>
    <row r="278" spans="1:8" ht="12.75" customHeight="1">
      <c r="A278" s="386" t="s">
        <v>75</v>
      </c>
      <c r="B278" s="387"/>
      <c r="C278" s="387"/>
      <c r="D278" s="388"/>
      <c r="E278" s="63"/>
      <c r="F278" s="64"/>
      <c r="G278" s="65">
        <f t="shared" si="14"/>
        <v>0</v>
      </c>
      <c r="H278" s="86"/>
    </row>
    <row r="279" spans="1:8" ht="12.75" customHeight="1">
      <c r="A279" s="386" t="s">
        <v>75</v>
      </c>
      <c r="B279" s="387"/>
      <c r="C279" s="387"/>
      <c r="D279" s="388"/>
      <c r="E279" s="63"/>
      <c r="F279" s="64"/>
      <c r="G279" s="65">
        <f t="shared" si="14"/>
        <v>0</v>
      </c>
      <c r="H279" s="86"/>
    </row>
    <row r="280" spans="1:8" ht="12.75" customHeight="1">
      <c r="A280" s="386" t="s">
        <v>75</v>
      </c>
      <c r="B280" s="387"/>
      <c r="C280" s="387"/>
      <c r="D280" s="388"/>
      <c r="E280" s="63"/>
      <c r="F280" s="64"/>
      <c r="G280" s="65">
        <f t="shared" si="14"/>
        <v>0</v>
      </c>
      <c r="H280" s="86"/>
    </row>
    <row r="281" spans="1:8" ht="12.75" customHeight="1">
      <c r="A281" s="389" t="s">
        <v>86</v>
      </c>
      <c r="B281" s="390"/>
      <c r="C281" s="390"/>
      <c r="D281" s="393"/>
      <c r="E281" s="58">
        <f>SUM(E282:E284)</f>
        <v>0</v>
      </c>
      <c r="F281" s="59">
        <f>SUM(F282:F284)</f>
        <v>0</v>
      </c>
      <c r="G281" s="60">
        <f t="shared" si="14"/>
        <v>0</v>
      </c>
      <c r="H281" s="86"/>
    </row>
    <row r="282" spans="1:8" ht="12.75" customHeight="1">
      <c r="A282" s="386" t="s">
        <v>75</v>
      </c>
      <c r="B282" s="387"/>
      <c r="C282" s="387"/>
      <c r="D282" s="388"/>
      <c r="E282" s="63"/>
      <c r="F282" s="64"/>
      <c r="G282" s="65">
        <f t="shared" si="14"/>
        <v>0</v>
      </c>
      <c r="H282" s="86"/>
    </row>
    <row r="283" spans="1:8" ht="12.75" customHeight="1">
      <c r="A283" s="386" t="s">
        <v>75</v>
      </c>
      <c r="B283" s="387"/>
      <c r="C283" s="387"/>
      <c r="D283" s="388"/>
      <c r="E283" s="63"/>
      <c r="F283" s="64"/>
      <c r="G283" s="65">
        <f t="shared" si="14"/>
        <v>0</v>
      </c>
      <c r="H283" s="86"/>
    </row>
    <row r="284" spans="1:8" ht="12.75" customHeight="1">
      <c r="A284" s="386" t="s">
        <v>75</v>
      </c>
      <c r="B284" s="387"/>
      <c r="C284" s="387"/>
      <c r="D284" s="388"/>
      <c r="E284" s="63"/>
      <c r="F284" s="64"/>
      <c r="G284" s="65">
        <f t="shared" si="14"/>
        <v>0</v>
      </c>
      <c r="H284" s="86"/>
    </row>
    <row r="285" spans="1:8" ht="12.75" customHeight="1">
      <c r="A285" s="389" t="s">
        <v>87</v>
      </c>
      <c r="B285" s="390"/>
      <c r="C285" s="390"/>
      <c r="D285" s="393"/>
      <c r="E285" s="58">
        <f>SUM(E286:E288)</f>
        <v>0</v>
      </c>
      <c r="F285" s="59">
        <f>SUM(F286:F288)</f>
        <v>0</v>
      </c>
      <c r="G285" s="60">
        <f t="shared" si="14"/>
        <v>0</v>
      </c>
      <c r="H285" s="86"/>
    </row>
    <row r="286" spans="1:8" ht="12.75" customHeight="1">
      <c r="A286" s="386" t="s">
        <v>75</v>
      </c>
      <c r="B286" s="387"/>
      <c r="C286" s="387"/>
      <c r="D286" s="388"/>
      <c r="E286" s="63"/>
      <c r="F286" s="64"/>
      <c r="G286" s="65">
        <f t="shared" si="14"/>
        <v>0</v>
      </c>
      <c r="H286" s="86"/>
    </row>
    <row r="287" spans="1:8" ht="12.75" customHeight="1">
      <c r="A287" s="386" t="s">
        <v>75</v>
      </c>
      <c r="B287" s="387"/>
      <c r="C287" s="387"/>
      <c r="D287" s="388"/>
      <c r="E287" s="63"/>
      <c r="F287" s="64"/>
      <c r="G287" s="65">
        <f t="shared" si="14"/>
        <v>0</v>
      </c>
      <c r="H287" s="86"/>
    </row>
    <row r="288" spans="1:8" ht="12.75" customHeight="1" thickBot="1">
      <c r="A288" s="386" t="s">
        <v>75</v>
      </c>
      <c r="B288" s="387"/>
      <c r="C288" s="387"/>
      <c r="D288" s="388"/>
      <c r="E288" s="63"/>
      <c r="F288" s="64"/>
      <c r="G288" s="65">
        <f>SUM(E288:F288)</f>
        <v>0</v>
      </c>
      <c r="H288" s="86"/>
    </row>
    <row r="289" spans="1:8" ht="24.75" customHeight="1" thickTop="1">
      <c r="A289" s="394" t="s">
        <v>97</v>
      </c>
      <c r="B289" s="395"/>
      <c r="C289" s="396"/>
      <c r="D289" s="69" t="s">
        <v>65</v>
      </c>
      <c r="E289" s="70">
        <f>SUM(E237,E246,E255,E264)</f>
        <v>0</v>
      </c>
      <c r="F289" s="71">
        <f>SUM(F237,F246,F255,F264)</f>
        <v>0</v>
      </c>
      <c r="G289" s="72">
        <f>SUM(E289:F289)</f>
        <v>0</v>
      </c>
      <c r="H289" s="93"/>
    </row>
    <row r="290" spans="1:8" ht="12.75" customHeight="1">
      <c r="A290" s="77"/>
      <c r="B290" s="77"/>
      <c r="C290" s="77"/>
      <c r="D290" s="78"/>
      <c r="E290" s="79"/>
      <c r="F290" s="79"/>
      <c r="G290" s="79"/>
      <c r="H290" s="92"/>
    </row>
    <row r="291" spans="1:8" ht="12.75" customHeight="1">
      <c r="A291" s="77"/>
      <c r="B291" s="77"/>
      <c r="C291" s="77"/>
      <c r="D291" s="78"/>
      <c r="E291" s="79"/>
      <c r="F291" s="79"/>
      <c r="G291" s="79"/>
      <c r="H291" s="92"/>
    </row>
    <row r="292" spans="1:8" ht="12.75" customHeight="1">
      <c r="A292" s="73"/>
      <c r="B292" s="73"/>
      <c r="H292" s="90" t="str">
        <f>$H$56</f>
        <v>（事業責任大学名：○○大学）</v>
      </c>
    </row>
    <row r="293" spans="1:8">
      <c r="H293" s="83" t="s">
        <v>100</v>
      </c>
    </row>
    <row r="294" spans="1:8" ht="14.4">
      <c r="A294" s="74" t="s">
        <v>88</v>
      </c>
      <c r="B294" s="80"/>
      <c r="C294" s="81"/>
      <c r="D294" s="81"/>
      <c r="E294" s="82"/>
      <c r="F294" s="82"/>
      <c r="G294" s="81"/>
      <c r="H294" s="91" t="s">
        <v>70</v>
      </c>
    </row>
    <row r="295" spans="1:8" ht="19.2">
      <c r="A295" s="375" t="s">
        <v>158</v>
      </c>
      <c r="B295" s="376"/>
      <c r="C295" s="376"/>
      <c r="D295" s="391"/>
      <c r="E295" s="52" t="s">
        <v>71</v>
      </c>
      <c r="F295" s="53" t="s">
        <v>148</v>
      </c>
      <c r="G295" s="54" t="s">
        <v>72</v>
      </c>
      <c r="H295" s="84" t="s">
        <v>94</v>
      </c>
    </row>
    <row r="296" spans="1:8">
      <c r="A296" s="377" t="s">
        <v>73</v>
      </c>
      <c r="B296" s="378"/>
      <c r="C296" s="378"/>
      <c r="D296" s="392"/>
      <c r="E296" s="55">
        <f>SUM(E297+E301)</f>
        <v>0</v>
      </c>
      <c r="F296" s="56">
        <f>SUM(F297+F301)</f>
        <v>0</v>
      </c>
      <c r="G296" s="57">
        <f>SUM(E296:F296)</f>
        <v>0</v>
      </c>
      <c r="H296" s="85"/>
    </row>
    <row r="297" spans="1:8">
      <c r="A297" s="389" t="s">
        <v>74</v>
      </c>
      <c r="B297" s="390"/>
      <c r="C297" s="390"/>
      <c r="D297" s="393"/>
      <c r="E297" s="58">
        <f>SUM(E298:E300)</f>
        <v>0</v>
      </c>
      <c r="F297" s="59">
        <f>SUM(F298:F300)</f>
        <v>0</v>
      </c>
      <c r="G297" s="60">
        <f t="shared" ref="G297:G304" si="15">SUM(E297:F297)</f>
        <v>0</v>
      </c>
      <c r="H297" s="86"/>
    </row>
    <row r="298" spans="1:8">
      <c r="A298" s="386" t="s">
        <v>75</v>
      </c>
      <c r="B298" s="387"/>
      <c r="C298" s="387"/>
      <c r="D298" s="388"/>
      <c r="E298" s="63"/>
      <c r="F298" s="64"/>
      <c r="G298" s="65">
        <f t="shared" si="15"/>
        <v>0</v>
      </c>
      <c r="H298" s="86"/>
    </row>
    <row r="299" spans="1:8">
      <c r="A299" s="386" t="s">
        <v>75</v>
      </c>
      <c r="B299" s="387"/>
      <c r="C299" s="387"/>
      <c r="D299" s="388"/>
      <c r="E299" s="63"/>
      <c r="F299" s="64"/>
      <c r="G299" s="65">
        <f t="shared" si="15"/>
        <v>0</v>
      </c>
      <c r="H299" s="86"/>
    </row>
    <row r="300" spans="1:8">
      <c r="A300" s="386" t="s">
        <v>75</v>
      </c>
      <c r="B300" s="387"/>
      <c r="C300" s="387"/>
      <c r="D300" s="388"/>
      <c r="E300" s="63"/>
      <c r="F300" s="64"/>
      <c r="G300" s="65">
        <f t="shared" si="15"/>
        <v>0</v>
      </c>
      <c r="H300" s="86"/>
    </row>
    <row r="301" spans="1:8">
      <c r="A301" s="389" t="s">
        <v>76</v>
      </c>
      <c r="B301" s="390"/>
      <c r="C301" s="390"/>
      <c r="D301" s="393"/>
      <c r="E301" s="58">
        <f>SUM(E302:E304)</f>
        <v>0</v>
      </c>
      <c r="F301" s="59">
        <f>SUM(F302:F304)</f>
        <v>0</v>
      </c>
      <c r="G301" s="60">
        <f t="shared" si="15"/>
        <v>0</v>
      </c>
      <c r="H301" s="86"/>
    </row>
    <row r="302" spans="1:8">
      <c r="A302" s="386" t="s">
        <v>75</v>
      </c>
      <c r="B302" s="387"/>
      <c r="C302" s="387"/>
      <c r="D302" s="388"/>
      <c r="E302" s="63"/>
      <c r="F302" s="64"/>
      <c r="G302" s="65">
        <f t="shared" si="15"/>
        <v>0</v>
      </c>
      <c r="H302" s="86"/>
    </row>
    <row r="303" spans="1:8">
      <c r="A303" s="386" t="s">
        <v>75</v>
      </c>
      <c r="B303" s="387"/>
      <c r="C303" s="387"/>
      <c r="D303" s="388"/>
      <c r="E303" s="63"/>
      <c r="F303" s="64"/>
      <c r="G303" s="65">
        <f t="shared" si="15"/>
        <v>0</v>
      </c>
      <c r="H303" s="86"/>
    </row>
    <row r="304" spans="1:8">
      <c r="A304" s="397" t="s">
        <v>75</v>
      </c>
      <c r="B304" s="398"/>
      <c r="C304" s="398"/>
      <c r="D304" s="399"/>
      <c r="E304" s="63"/>
      <c r="F304" s="64"/>
      <c r="G304" s="65">
        <f t="shared" si="15"/>
        <v>0</v>
      </c>
      <c r="H304" s="86"/>
    </row>
    <row r="305" spans="1:8">
      <c r="A305" s="382" t="s">
        <v>77</v>
      </c>
      <c r="B305" s="383"/>
      <c r="C305" s="383"/>
      <c r="D305" s="400"/>
      <c r="E305" s="66">
        <f>SUM(E306+E310)</f>
        <v>0</v>
      </c>
      <c r="F305" s="67">
        <f>SUM(F306+F310)</f>
        <v>0</v>
      </c>
      <c r="G305" s="68">
        <f>SUM(E305:F305)</f>
        <v>0</v>
      </c>
      <c r="H305" s="87"/>
    </row>
    <row r="306" spans="1:8">
      <c r="A306" s="389" t="s">
        <v>78</v>
      </c>
      <c r="B306" s="390"/>
      <c r="C306" s="390"/>
      <c r="D306" s="393"/>
      <c r="E306" s="58">
        <f>SUM(E307:E309)</f>
        <v>0</v>
      </c>
      <c r="F306" s="59">
        <f>SUM(F307:F309)</f>
        <v>0</v>
      </c>
      <c r="G306" s="60">
        <f t="shared" ref="G306:G313" si="16">SUM(E306:F306)</f>
        <v>0</v>
      </c>
      <c r="H306" s="86"/>
    </row>
    <row r="307" spans="1:8">
      <c r="A307" s="386" t="s">
        <v>75</v>
      </c>
      <c r="B307" s="387"/>
      <c r="C307" s="387"/>
      <c r="D307" s="388"/>
      <c r="E307" s="63"/>
      <c r="F307" s="64"/>
      <c r="G307" s="65">
        <f t="shared" si="16"/>
        <v>0</v>
      </c>
      <c r="H307" s="86"/>
    </row>
    <row r="308" spans="1:8">
      <c r="A308" s="386" t="s">
        <v>75</v>
      </c>
      <c r="B308" s="387"/>
      <c r="C308" s="387"/>
      <c r="D308" s="388"/>
      <c r="E308" s="63"/>
      <c r="F308" s="64"/>
      <c r="G308" s="65">
        <f t="shared" si="16"/>
        <v>0</v>
      </c>
      <c r="H308" s="86"/>
    </row>
    <row r="309" spans="1:8">
      <c r="A309" s="386" t="s">
        <v>75</v>
      </c>
      <c r="B309" s="387"/>
      <c r="C309" s="387"/>
      <c r="D309" s="388"/>
      <c r="E309" s="63"/>
      <c r="F309" s="64"/>
      <c r="G309" s="65">
        <f t="shared" si="16"/>
        <v>0</v>
      </c>
      <c r="H309" s="86"/>
    </row>
    <row r="310" spans="1:8">
      <c r="A310" s="389" t="s">
        <v>79</v>
      </c>
      <c r="B310" s="390"/>
      <c r="C310" s="390"/>
      <c r="D310" s="393"/>
      <c r="E310" s="58">
        <f>SUM(E311:E313)</f>
        <v>0</v>
      </c>
      <c r="F310" s="59">
        <f>SUM(F311:F313)</f>
        <v>0</v>
      </c>
      <c r="G310" s="60">
        <f t="shared" si="16"/>
        <v>0</v>
      </c>
      <c r="H310" s="86"/>
    </row>
    <row r="311" spans="1:8">
      <c r="A311" s="386" t="s">
        <v>75</v>
      </c>
      <c r="B311" s="387"/>
      <c r="C311" s="387"/>
      <c r="D311" s="388"/>
      <c r="E311" s="63"/>
      <c r="F311" s="64"/>
      <c r="G311" s="65">
        <f t="shared" si="16"/>
        <v>0</v>
      </c>
      <c r="H311" s="86"/>
    </row>
    <row r="312" spans="1:8">
      <c r="A312" s="386" t="s">
        <v>75</v>
      </c>
      <c r="B312" s="387"/>
      <c r="C312" s="387"/>
      <c r="D312" s="388"/>
      <c r="E312" s="63"/>
      <c r="F312" s="64"/>
      <c r="G312" s="65">
        <f t="shared" si="16"/>
        <v>0</v>
      </c>
      <c r="H312" s="86"/>
    </row>
    <row r="313" spans="1:8">
      <c r="A313" s="397" t="s">
        <v>75</v>
      </c>
      <c r="B313" s="398"/>
      <c r="C313" s="398"/>
      <c r="D313" s="399"/>
      <c r="E313" s="63"/>
      <c r="F313" s="64"/>
      <c r="G313" s="65">
        <f t="shared" si="16"/>
        <v>0</v>
      </c>
      <c r="H313" s="88"/>
    </row>
    <row r="314" spans="1:8">
      <c r="A314" s="382" t="s">
        <v>80</v>
      </c>
      <c r="B314" s="383"/>
      <c r="C314" s="383"/>
      <c r="D314" s="400"/>
      <c r="E314" s="66">
        <f>SUM(E315:E322)</f>
        <v>0</v>
      </c>
      <c r="F314" s="67">
        <f>SUM(F315:F322)</f>
        <v>0</v>
      </c>
      <c r="G314" s="68">
        <f>SUM(E314:F314)</f>
        <v>0</v>
      </c>
      <c r="H314" s="86"/>
    </row>
    <row r="315" spans="1:8">
      <c r="A315" s="386" t="s">
        <v>75</v>
      </c>
      <c r="B315" s="387"/>
      <c r="C315" s="387"/>
      <c r="D315" s="388"/>
      <c r="E315" s="63"/>
      <c r="F315" s="64"/>
      <c r="G315" s="65">
        <f>SUM(E315:F315)</f>
        <v>0</v>
      </c>
      <c r="H315" s="86"/>
    </row>
    <row r="316" spans="1:8">
      <c r="A316" s="386" t="s">
        <v>75</v>
      </c>
      <c r="B316" s="387"/>
      <c r="C316" s="387"/>
      <c r="D316" s="388"/>
      <c r="E316" s="63"/>
      <c r="F316" s="64"/>
      <c r="G316" s="65">
        <f t="shared" ref="G316:G346" si="17">SUM(E316:F316)</f>
        <v>0</v>
      </c>
      <c r="H316" s="86"/>
    </row>
    <row r="317" spans="1:8">
      <c r="A317" s="386" t="s">
        <v>75</v>
      </c>
      <c r="B317" s="387"/>
      <c r="C317" s="387"/>
      <c r="D317" s="388"/>
      <c r="E317" s="63"/>
      <c r="F317" s="64"/>
      <c r="G317" s="65">
        <f t="shared" si="17"/>
        <v>0</v>
      </c>
      <c r="H317" s="86"/>
    </row>
    <row r="318" spans="1:8">
      <c r="A318" s="386" t="s">
        <v>75</v>
      </c>
      <c r="B318" s="387"/>
      <c r="C318" s="387"/>
      <c r="D318" s="388"/>
      <c r="E318" s="63"/>
      <c r="F318" s="64"/>
      <c r="G318" s="65">
        <f t="shared" si="17"/>
        <v>0</v>
      </c>
      <c r="H318" s="86"/>
    </row>
    <row r="319" spans="1:8">
      <c r="A319" s="386" t="s">
        <v>75</v>
      </c>
      <c r="B319" s="387"/>
      <c r="C319" s="387"/>
      <c r="D319" s="388"/>
      <c r="E319" s="63"/>
      <c r="F319" s="64"/>
      <c r="G319" s="65">
        <f t="shared" si="17"/>
        <v>0</v>
      </c>
      <c r="H319" s="86"/>
    </row>
    <row r="320" spans="1:8">
      <c r="A320" s="386" t="s">
        <v>75</v>
      </c>
      <c r="B320" s="387"/>
      <c r="C320" s="387"/>
      <c r="D320" s="388"/>
      <c r="E320" s="63"/>
      <c r="F320" s="64"/>
      <c r="G320" s="65">
        <f t="shared" si="17"/>
        <v>0</v>
      </c>
      <c r="H320" s="86"/>
    </row>
    <row r="321" spans="1:8">
      <c r="A321" s="386" t="s">
        <v>75</v>
      </c>
      <c r="B321" s="387"/>
      <c r="C321" s="387"/>
      <c r="D321" s="388"/>
      <c r="E321" s="63"/>
      <c r="F321" s="64"/>
      <c r="G321" s="65">
        <f t="shared" si="17"/>
        <v>0</v>
      </c>
      <c r="H321" s="86"/>
    </row>
    <row r="322" spans="1:8">
      <c r="A322" s="397" t="s">
        <v>75</v>
      </c>
      <c r="B322" s="398"/>
      <c r="C322" s="398"/>
      <c r="D322" s="399"/>
      <c r="E322" s="63"/>
      <c r="F322" s="64"/>
      <c r="G322" s="65">
        <f t="shared" si="17"/>
        <v>0</v>
      </c>
      <c r="H322" s="86"/>
    </row>
    <row r="323" spans="1:8">
      <c r="A323" s="382" t="s">
        <v>81</v>
      </c>
      <c r="B323" s="383"/>
      <c r="C323" s="383"/>
      <c r="D323" s="400"/>
      <c r="E323" s="66">
        <f>SUM(E324+E328+E332+E336+E340+E344)</f>
        <v>0</v>
      </c>
      <c r="F323" s="67">
        <f>SUM(F324+F328+F332+F336+F340+F344)</f>
        <v>0</v>
      </c>
      <c r="G323" s="68">
        <f t="shared" si="17"/>
        <v>0</v>
      </c>
      <c r="H323" s="87"/>
    </row>
    <row r="324" spans="1:8">
      <c r="A324" s="389" t="s">
        <v>82</v>
      </c>
      <c r="B324" s="390"/>
      <c r="C324" s="390"/>
      <c r="D324" s="393"/>
      <c r="E324" s="58">
        <f>SUM(E325:E327)</f>
        <v>0</v>
      </c>
      <c r="F324" s="59">
        <f>SUM(F325:F327)</f>
        <v>0</v>
      </c>
      <c r="G324" s="60">
        <f t="shared" si="17"/>
        <v>0</v>
      </c>
      <c r="H324" s="86"/>
    </row>
    <row r="325" spans="1:8">
      <c r="A325" s="386" t="s">
        <v>75</v>
      </c>
      <c r="B325" s="387"/>
      <c r="C325" s="387"/>
      <c r="D325" s="388"/>
      <c r="E325" s="63"/>
      <c r="F325" s="64"/>
      <c r="G325" s="65">
        <f t="shared" si="17"/>
        <v>0</v>
      </c>
      <c r="H325" s="86"/>
    </row>
    <row r="326" spans="1:8">
      <c r="A326" s="386" t="s">
        <v>75</v>
      </c>
      <c r="B326" s="387"/>
      <c r="C326" s="387"/>
      <c r="D326" s="388"/>
      <c r="E326" s="63"/>
      <c r="F326" s="64"/>
      <c r="G326" s="65">
        <f t="shared" si="17"/>
        <v>0</v>
      </c>
      <c r="H326" s="86"/>
    </row>
    <row r="327" spans="1:8">
      <c r="A327" s="386" t="s">
        <v>75</v>
      </c>
      <c r="B327" s="387"/>
      <c r="C327" s="387"/>
      <c r="D327" s="388"/>
      <c r="E327" s="63"/>
      <c r="F327" s="64"/>
      <c r="G327" s="65">
        <f t="shared" si="17"/>
        <v>0</v>
      </c>
      <c r="H327" s="86"/>
    </row>
    <row r="328" spans="1:8">
      <c r="A328" s="389" t="s">
        <v>83</v>
      </c>
      <c r="B328" s="390"/>
      <c r="C328" s="390"/>
      <c r="D328" s="393"/>
      <c r="E328" s="58">
        <f>SUM(E329:E331)</f>
        <v>0</v>
      </c>
      <c r="F328" s="59">
        <f>SUM(F329:F331)</f>
        <v>0</v>
      </c>
      <c r="G328" s="60">
        <f t="shared" si="17"/>
        <v>0</v>
      </c>
      <c r="H328" s="86"/>
    </row>
    <row r="329" spans="1:8">
      <c r="A329" s="386" t="s">
        <v>75</v>
      </c>
      <c r="B329" s="387"/>
      <c r="C329" s="387"/>
      <c r="D329" s="388"/>
      <c r="E329" s="63"/>
      <c r="F329" s="64"/>
      <c r="G329" s="65">
        <f t="shared" si="17"/>
        <v>0</v>
      </c>
      <c r="H329" s="86"/>
    </row>
    <row r="330" spans="1:8">
      <c r="A330" s="386" t="s">
        <v>75</v>
      </c>
      <c r="B330" s="387"/>
      <c r="C330" s="387"/>
      <c r="D330" s="388"/>
      <c r="E330" s="63"/>
      <c r="F330" s="64"/>
      <c r="G330" s="65">
        <f t="shared" si="17"/>
        <v>0</v>
      </c>
      <c r="H330" s="86"/>
    </row>
    <row r="331" spans="1:8">
      <c r="A331" s="386" t="s">
        <v>75</v>
      </c>
      <c r="B331" s="387"/>
      <c r="C331" s="387"/>
      <c r="D331" s="388"/>
      <c r="E331" s="63"/>
      <c r="F331" s="64"/>
      <c r="G331" s="65">
        <f t="shared" si="17"/>
        <v>0</v>
      </c>
      <c r="H331" s="86"/>
    </row>
    <row r="332" spans="1:8">
      <c r="A332" s="389" t="s">
        <v>84</v>
      </c>
      <c r="B332" s="390"/>
      <c r="C332" s="390"/>
      <c r="D332" s="393"/>
      <c r="E332" s="58">
        <f>SUM(E333:E335)</f>
        <v>0</v>
      </c>
      <c r="F332" s="59">
        <f>SUM(F333:F335)</f>
        <v>0</v>
      </c>
      <c r="G332" s="60">
        <f t="shared" si="17"/>
        <v>0</v>
      </c>
      <c r="H332" s="86"/>
    </row>
    <row r="333" spans="1:8">
      <c r="A333" s="386" t="s">
        <v>75</v>
      </c>
      <c r="B333" s="387"/>
      <c r="C333" s="387"/>
      <c r="D333" s="388"/>
      <c r="E333" s="63"/>
      <c r="F333" s="64"/>
      <c r="G333" s="65">
        <f t="shared" si="17"/>
        <v>0</v>
      </c>
      <c r="H333" s="86"/>
    </row>
    <row r="334" spans="1:8">
      <c r="A334" s="386" t="s">
        <v>75</v>
      </c>
      <c r="B334" s="387"/>
      <c r="C334" s="387"/>
      <c r="D334" s="388"/>
      <c r="E334" s="63"/>
      <c r="F334" s="64"/>
      <c r="G334" s="65">
        <f t="shared" si="17"/>
        <v>0</v>
      </c>
      <c r="H334" s="86"/>
    </row>
    <row r="335" spans="1:8">
      <c r="A335" s="386" t="s">
        <v>75</v>
      </c>
      <c r="B335" s="387"/>
      <c r="C335" s="387"/>
      <c r="D335" s="388"/>
      <c r="E335" s="63"/>
      <c r="F335" s="64"/>
      <c r="G335" s="65">
        <f t="shared" si="17"/>
        <v>0</v>
      </c>
      <c r="H335" s="86"/>
    </row>
    <row r="336" spans="1:8">
      <c r="A336" s="389" t="s">
        <v>85</v>
      </c>
      <c r="B336" s="390"/>
      <c r="C336" s="390"/>
      <c r="D336" s="393"/>
      <c r="E336" s="58">
        <f>SUM(E337:E339)</f>
        <v>0</v>
      </c>
      <c r="F336" s="59">
        <f>SUM(F337:F339)</f>
        <v>0</v>
      </c>
      <c r="G336" s="60">
        <f t="shared" si="17"/>
        <v>0</v>
      </c>
      <c r="H336" s="86"/>
    </row>
    <row r="337" spans="1:8">
      <c r="A337" s="386" t="s">
        <v>75</v>
      </c>
      <c r="B337" s="387"/>
      <c r="C337" s="387"/>
      <c r="D337" s="388"/>
      <c r="E337" s="63"/>
      <c r="F337" s="64"/>
      <c r="G337" s="65">
        <f t="shared" si="17"/>
        <v>0</v>
      </c>
      <c r="H337" s="86"/>
    </row>
    <row r="338" spans="1:8">
      <c r="A338" s="386" t="s">
        <v>75</v>
      </c>
      <c r="B338" s="387"/>
      <c r="C338" s="387"/>
      <c r="D338" s="388"/>
      <c r="E338" s="63"/>
      <c r="F338" s="64"/>
      <c r="G338" s="65">
        <f t="shared" si="17"/>
        <v>0</v>
      </c>
      <c r="H338" s="86"/>
    </row>
    <row r="339" spans="1:8">
      <c r="A339" s="386" t="s">
        <v>75</v>
      </c>
      <c r="B339" s="387"/>
      <c r="C339" s="387"/>
      <c r="D339" s="388"/>
      <c r="E339" s="63"/>
      <c r="F339" s="64"/>
      <c r="G339" s="65">
        <f t="shared" si="17"/>
        <v>0</v>
      </c>
      <c r="H339" s="86"/>
    </row>
    <row r="340" spans="1:8">
      <c r="A340" s="389" t="s">
        <v>86</v>
      </c>
      <c r="B340" s="390"/>
      <c r="C340" s="390"/>
      <c r="D340" s="393"/>
      <c r="E340" s="58">
        <f>SUM(E341:E343)</f>
        <v>0</v>
      </c>
      <c r="F340" s="59">
        <f>SUM(F341:F343)</f>
        <v>0</v>
      </c>
      <c r="G340" s="60">
        <f t="shared" si="17"/>
        <v>0</v>
      </c>
      <c r="H340" s="86"/>
    </row>
    <row r="341" spans="1:8">
      <c r="A341" s="386" t="s">
        <v>75</v>
      </c>
      <c r="B341" s="387"/>
      <c r="C341" s="387"/>
      <c r="D341" s="388"/>
      <c r="E341" s="63"/>
      <c r="F341" s="64"/>
      <c r="G341" s="65">
        <f t="shared" si="17"/>
        <v>0</v>
      </c>
      <c r="H341" s="86"/>
    </row>
    <row r="342" spans="1:8">
      <c r="A342" s="386" t="s">
        <v>75</v>
      </c>
      <c r="B342" s="387"/>
      <c r="C342" s="387"/>
      <c r="D342" s="388"/>
      <c r="E342" s="63"/>
      <c r="F342" s="64"/>
      <c r="G342" s="65">
        <f t="shared" si="17"/>
        <v>0</v>
      </c>
      <c r="H342" s="86"/>
    </row>
    <row r="343" spans="1:8">
      <c r="A343" s="386" t="s">
        <v>75</v>
      </c>
      <c r="B343" s="387"/>
      <c r="C343" s="387"/>
      <c r="D343" s="388"/>
      <c r="E343" s="63"/>
      <c r="F343" s="64"/>
      <c r="G343" s="65">
        <f t="shared" si="17"/>
        <v>0</v>
      </c>
      <c r="H343" s="86"/>
    </row>
    <row r="344" spans="1:8">
      <c r="A344" s="389" t="s">
        <v>87</v>
      </c>
      <c r="B344" s="390"/>
      <c r="C344" s="390"/>
      <c r="D344" s="393"/>
      <c r="E344" s="58">
        <f>SUM(E345:E347)</f>
        <v>0</v>
      </c>
      <c r="F344" s="59">
        <f>SUM(F345:F347)</f>
        <v>0</v>
      </c>
      <c r="G344" s="60">
        <f t="shared" si="17"/>
        <v>0</v>
      </c>
      <c r="H344" s="86"/>
    </row>
    <row r="345" spans="1:8">
      <c r="A345" s="386" t="s">
        <v>75</v>
      </c>
      <c r="B345" s="387"/>
      <c r="C345" s="387"/>
      <c r="D345" s="388"/>
      <c r="E345" s="63"/>
      <c r="F345" s="64"/>
      <c r="G345" s="65">
        <f t="shared" si="17"/>
        <v>0</v>
      </c>
      <c r="H345" s="86"/>
    </row>
    <row r="346" spans="1:8">
      <c r="A346" s="386" t="s">
        <v>75</v>
      </c>
      <c r="B346" s="387"/>
      <c r="C346" s="387"/>
      <c r="D346" s="388"/>
      <c r="E346" s="63"/>
      <c r="F346" s="64"/>
      <c r="G346" s="65">
        <f t="shared" si="17"/>
        <v>0</v>
      </c>
      <c r="H346" s="86"/>
    </row>
    <row r="347" spans="1:8" ht="13.8" thickBot="1">
      <c r="A347" s="386" t="s">
        <v>75</v>
      </c>
      <c r="B347" s="387"/>
      <c r="C347" s="387"/>
      <c r="D347" s="388"/>
      <c r="E347" s="63"/>
      <c r="F347" s="64"/>
      <c r="G347" s="65">
        <f>SUM(E347:F347)</f>
        <v>0</v>
      </c>
      <c r="H347" s="86"/>
    </row>
    <row r="348" spans="1:8" ht="15" thickTop="1">
      <c r="A348" s="394" t="s">
        <v>159</v>
      </c>
      <c r="B348" s="395"/>
      <c r="C348" s="396"/>
      <c r="D348" s="69" t="s">
        <v>65</v>
      </c>
      <c r="E348" s="70">
        <f>SUM(E296,E305,E314,E323)</f>
        <v>0</v>
      </c>
      <c r="F348" s="71">
        <f>SUM(F296,F305,F314,F323)</f>
        <v>0</v>
      </c>
      <c r="G348" s="72">
        <f>SUM(E348:F348)</f>
        <v>0</v>
      </c>
      <c r="H348" s="93"/>
    </row>
    <row r="350" spans="1:8">
      <c r="H350" s="90" t="str">
        <f>$H$56</f>
        <v>（事業責任大学名：○○大学）</v>
      </c>
    </row>
  </sheetData>
  <sheetProtection formatRows="0" insertRows="0" deleteRows="0"/>
  <mergeCells count="323">
    <mergeCell ref="A343:D343"/>
    <mergeCell ref="A344:D344"/>
    <mergeCell ref="A345:D345"/>
    <mergeCell ref="A346:D346"/>
    <mergeCell ref="A347:D347"/>
    <mergeCell ref="A348:C348"/>
    <mergeCell ref="A337:D337"/>
    <mergeCell ref="A338:D338"/>
    <mergeCell ref="A339:D339"/>
    <mergeCell ref="A340:D340"/>
    <mergeCell ref="A341:D341"/>
    <mergeCell ref="A342:D342"/>
    <mergeCell ref="A331:D331"/>
    <mergeCell ref="A332:D332"/>
    <mergeCell ref="A333:D333"/>
    <mergeCell ref="A334:D334"/>
    <mergeCell ref="A335:D335"/>
    <mergeCell ref="A336:D336"/>
    <mergeCell ref="A325:D325"/>
    <mergeCell ref="A326:D326"/>
    <mergeCell ref="A327:D327"/>
    <mergeCell ref="A328:D328"/>
    <mergeCell ref="A329:D329"/>
    <mergeCell ref="A330:D330"/>
    <mergeCell ref="A319:D319"/>
    <mergeCell ref="A320:D320"/>
    <mergeCell ref="A321:D321"/>
    <mergeCell ref="A322:D322"/>
    <mergeCell ref="A323:D323"/>
    <mergeCell ref="A324:D324"/>
    <mergeCell ref="A313:D313"/>
    <mergeCell ref="A314:D314"/>
    <mergeCell ref="A315:D315"/>
    <mergeCell ref="A316:D316"/>
    <mergeCell ref="A317:D317"/>
    <mergeCell ref="A318:D318"/>
    <mergeCell ref="A307:D307"/>
    <mergeCell ref="A308:D308"/>
    <mergeCell ref="A309:D309"/>
    <mergeCell ref="A310:D310"/>
    <mergeCell ref="A311:D311"/>
    <mergeCell ref="A312:D312"/>
    <mergeCell ref="A301:D301"/>
    <mergeCell ref="A302:D302"/>
    <mergeCell ref="A303:D303"/>
    <mergeCell ref="A304:D304"/>
    <mergeCell ref="A305:D305"/>
    <mergeCell ref="A306:D306"/>
    <mergeCell ref="A295:D295"/>
    <mergeCell ref="A296:D296"/>
    <mergeCell ref="A297:D297"/>
    <mergeCell ref="A298:D298"/>
    <mergeCell ref="A299:D299"/>
    <mergeCell ref="A300:D300"/>
    <mergeCell ref="A284:D284"/>
    <mergeCell ref="A285:D285"/>
    <mergeCell ref="A286:D286"/>
    <mergeCell ref="A287:D287"/>
    <mergeCell ref="A288:D288"/>
    <mergeCell ref="A289:C289"/>
    <mergeCell ref="A278:D278"/>
    <mergeCell ref="A279:D279"/>
    <mergeCell ref="A280:D280"/>
    <mergeCell ref="A281:D281"/>
    <mergeCell ref="A282:D282"/>
    <mergeCell ref="A283:D283"/>
    <mergeCell ref="A272:D272"/>
    <mergeCell ref="A273:D273"/>
    <mergeCell ref="A274:D274"/>
    <mergeCell ref="A275:D275"/>
    <mergeCell ref="A276:D276"/>
    <mergeCell ref="A277:D277"/>
    <mergeCell ref="A266:D266"/>
    <mergeCell ref="A267:D267"/>
    <mergeCell ref="A268:D268"/>
    <mergeCell ref="A269:D269"/>
    <mergeCell ref="A270:D270"/>
    <mergeCell ref="A271:D271"/>
    <mergeCell ref="A260:D260"/>
    <mergeCell ref="A261:D261"/>
    <mergeCell ref="A262:D262"/>
    <mergeCell ref="A263:D263"/>
    <mergeCell ref="A264:D264"/>
    <mergeCell ref="A265:D265"/>
    <mergeCell ref="A254:D254"/>
    <mergeCell ref="A255:D255"/>
    <mergeCell ref="A256:D256"/>
    <mergeCell ref="A257:D257"/>
    <mergeCell ref="A258:D258"/>
    <mergeCell ref="A259:D259"/>
    <mergeCell ref="A248:D248"/>
    <mergeCell ref="A249:D249"/>
    <mergeCell ref="A250:D250"/>
    <mergeCell ref="A251:D251"/>
    <mergeCell ref="A252:D252"/>
    <mergeCell ref="A253:D253"/>
    <mergeCell ref="A242:D242"/>
    <mergeCell ref="A243:D243"/>
    <mergeCell ref="A244:D244"/>
    <mergeCell ref="A245:D245"/>
    <mergeCell ref="A246:D246"/>
    <mergeCell ref="A247:D247"/>
    <mergeCell ref="A236:D236"/>
    <mergeCell ref="A237:D237"/>
    <mergeCell ref="A238:D238"/>
    <mergeCell ref="A239:D239"/>
    <mergeCell ref="A240:D240"/>
    <mergeCell ref="A241:D241"/>
    <mergeCell ref="A225:D225"/>
    <mergeCell ref="A226:D226"/>
    <mergeCell ref="A227:D227"/>
    <mergeCell ref="A228:D228"/>
    <mergeCell ref="A229:D229"/>
    <mergeCell ref="A230:C230"/>
    <mergeCell ref="A219:D219"/>
    <mergeCell ref="A220:D220"/>
    <mergeCell ref="A221:D221"/>
    <mergeCell ref="A222:D222"/>
    <mergeCell ref="A223:D223"/>
    <mergeCell ref="A224:D224"/>
    <mergeCell ref="A213:D213"/>
    <mergeCell ref="A214:D214"/>
    <mergeCell ref="A215:D215"/>
    <mergeCell ref="A216:D216"/>
    <mergeCell ref="A217:D217"/>
    <mergeCell ref="A218:D218"/>
    <mergeCell ref="A207:D207"/>
    <mergeCell ref="A208:D208"/>
    <mergeCell ref="A209:D209"/>
    <mergeCell ref="A210:D210"/>
    <mergeCell ref="A211:D211"/>
    <mergeCell ref="A212:D212"/>
    <mergeCell ref="A201:D201"/>
    <mergeCell ref="A202:D202"/>
    <mergeCell ref="A203:D203"/>
    <mergeCell ref="A204:D204"/>
    <mergeCell ref="A205:D205"/>
    <mergeCell ref="A206:D206"/>
    <mergeCell ref="A195:D195"/>
    <mergeCell ref="A196:D196"/>
    <mergeCell ref="A197:D197"/>
    <mergeCell ref="A198:D198"/>
    <mergeCell ref="A199:D199"/>
    <mergeCell ref="A200:D200"/>
    <mergeCell ref="A189:D189"/>
    <mergeCell ref="A190:D190"/>
    <mergeCell ref="A191:D191"/>
    <mergeCell ref="A192:D192"/>
    <mergeCell ref="A193:D193"/>
    <mergeCell ref="A194:D194"/>
    <mergeCell ref="A183:D183"/>
    <mergeCell ref="A184:D184"/>
    <mergeCell ref="A185:D185"/>
    <mergeCell ref="A186:D186"/>
    <mergeCell ref="A187:D187"/>
    <mergeCell ref="A188:D188"/>
    <mergeCell ref="A177:D177"/>
    <mergeCell ref="A178:D178"/>
    <mergeCell ref="A179:D179"/>
    <mergeCell ref="A180:D180"/>
    <mergeCell ref="A181:D181"/>
    <mergeCell ref="A182:D182"/>
    <mergeCell ref="A166:D166"/>
    <mergeCell ref="A167:D167"/>
    <mergeCell ref="A168:D168"/>
    <mergeCell ref="A169:D169"/>
    <mergeCell ref="A170:D170"/>
    <mergeCell ref="A171:C171"/>
    <mergeCell ref="A160:D160"/>
    <mergeCell ref="A161:D161"/>
    <mergeCell ref="A162:D162"/>
    <mergeCell ref="A163:D163"/>
    <mergeCell ref="A164:D164"/>
    <mergeCell ref="A165:D165"/>
    <mergeCell ref="A154:D154"/>
    <mergeCell ref="A155:D155"/>
    <mergeCell ref="A156:D156"/>
    <mergeCell ref="A157:D157"/>
    <mergeCell ref="A158:D158"/>
    <mergeCell ref="A159:D159"/>
    <mergeCell ref="A148:D148"/>
    <mergeCell ref="A149:D149"/>
    <mergeCell ref="A150:D150"/>
    <mergeCell ref="A151:D151"/>
    <mergeCell ref="A152:D152"/>
    <mergeCell ref="A153:D153"/>
    <mergeCell ref="A142:D142"/>
    <mergeCell ref="A143:D143"/>
    <mergeCell ref="A144:D144"/>
    <mergeCell ref="A145:D145"/>
    <mergeCell ref="A146:D146"/>
    <mergeCell ref="A147:D147"/>
    <mergeCell ref="A136:D136"/>
    <mergeCell ref="A137:D137"/>
    <mergeCell ref="A138:D138"/>
    <mergeCell ref="A139:D139"/>
    <mergeCell ref="A140:D140"/>
    <mergeCell ref="A141:D141"/>
    <mergeCell ref="A130:D130"/>
    <mergeCell ref="A131:D131"/>
    <mergeCell ref="A132:D132"/>
    <mergeCell ref="A133:D133"/>
    <mergeCell ref="A134:D134"/>
    <mergeCell ref="A135:D135"/>
    <mergeCell ref="A124:D124"/>
    <mergeCell ref="A125:D125"/>
    <mergeCell ref="A126:D126"/>
    <mergeCell ref="A127:D127"/>
    <mergeCell ref="A128:D128"/>
    <mergeCell ref="A129:D129"/>
    <mergeCell ref="A118:D118"/>
    <mergeCell ref="A119:D119"/>
    <mergeCell ref="A120:D120"/>
    <mergeCell ref="A121:D121"/>
    <mergeCell ref="A122:D122"/>
    <mergeCell ref="A123:D123"/>
    <mergeCell ref="A107:D107"/>
    <mergeCell ref="A108:D108"/>
    <mergeCell ref="A109:D109"/>
    <mergeCell ref="A110:D110"/>
    <mergeCell ref="A111:D111"/>
    <mergeCell ref="A112:C112"/>
    <mergeCell ref="A101:D101"/>
    <mergeCell ref="A102:D102"/>
    <mergeCell ref="A103:D103"/>
    <mergeCell ref="A104:D104"/>
    <mergeCell ref="A105:D105"/>
    <mergeCell ref="A106:D106"/>
    <mergeCell ref="A95:D95"/>
    <mergeCell ref="A96:D96"/>
    <mergeCell ref="A97:D97"/>
    <mergeCell ref="A98:D98"/>
    <mergeCell ref="A99:D99"/>
    <mergeCell ref="A100:D100"/>
    <mergeCell ref="A89:D89"/>
    <mergeCell ref="A90:D90"/>
    <mergeCell ref="A91:D91"/>
    <mergeCell ref="A92:D92"/>
    <mergeCell ref="A93:D93"/>
    <mergeCell ref="A94:D94"/>
    <mergeCell ref="A83:D83"/>
    <mergeCell ref="A84:D84"/>
    <mergeCell ref="A85:D85"/>
    <mergeCell ref="A86:D86"/>
    <mergeCell ref="A87:D87"/>
    <mergeCell ref="A88:D88"/>
    <mergeCell ref="A77:D77"/>
    <mergeCell ref="A78:D78"/>
    <mergeCell ref="A79:D79"/>
    <mergeCell ref="A80:D80"/>
    <mergeCell ref="A81:D81"/>
    <mergeCell ref="A82:D82"/>
    <mergeCell ref="A71:D71"/>
    <mergeCell ref="A72:D72"/>
    <mergeCell ref="A73:D73"/>
    <mergeCell ref="A74:D74"/>
    <mergeCell ref="A75:D75"/>
    <mergeCell ref="A76:D76"/>
    <mergeCell ref="A65:D65"/>
    <mergeCell ref="A66:D66"/>
    <mergeCell ref="A67:D67"/>
    <mergeCell ref="A68:D68"/>
    <mergeCell ref="A69:D69"/>
    <mergeCell ref="A70:D70"/>
    <mergeCell ref="A59:D59"/>
    <mergeCell ref="A60:D60"/>
    <mergeCell ref="A61:D61"/>
    <mergeCell ref="A62:D62"/>
    <mergeCell ref="A63:D63"/>
    <mergeCell ref="A64:D64"/>
    <mergeCell ref="A49:D49"/>
    <mergeCell ref="A50:D50"/>
    <mergeCell ref="A51:D51"/>
    <mergeCell ref="A52:D52"/>
    <mergeCell ref="A53:D53"/>
    <mergeCell ref="A54:C54"/>
    <mergeCell ref="A43:D43"/>
    <mergeCell ref="A44:D44"/>
    <mergeCell ref="A45:D45"/>
    <mergeCell ref="A46:D46"/>
    <mergeCell ref="A47:D47"/>
    <mergeCell ref="A48:D48"/>
    <mergeCell ref="A37:D37"/>
    <mergeCell ref="A38:D38"/>
    <mergeCell ref="A39:D39"/>
    <mergeCell ref="A40:D40"/>
    <mergeCell ref="A41:D41"/>
    <mergeCell ref="A42:D42"/>
    <mergeCell ref="A31:D31"/>
    <mergeCell ref="A32:D32"/>
    <mergeCell ref="A33:D33"/>
    <mergeCell ref="A34:D34"/>
    <mergeCell ref="A35:D35"/>
    <mergeCell ref="A36:D36"/>
    <mergeCell ref="A25:D25"/>
    <mergeCell ref="A26:D26"/>
    <mergeCell ref="A27:D27"/>
    <mergeCell ref="A28:D28"/>
    <mergeCell ref="A29:D29"/>
    <mergeCell ref="A30:D30"/>
    <mergeCell ref="A19:D19"/>
    <mergeCell ref="A20:D20"/>
    <mergeCell ref="A21:D21"/>
    <mergeCell ref="A22:D22"/>
    <mergeCell ref="A23:D23"/>
    <mergeCell ref="A24:D24"/>
    <mergeCell ref="A13:D13"/>
    <mergeCell ref="A14:D14"/>
    <mergeCell ref="A15:D15"/>
    <mergeCell ref="A16:D16"/>
    <mergeCell ref="A17:D17"/>
    <mergeCell ref="A18:D18"/>
    <mergeCell ref="A7:D7"/>
    <mergeCell ref="A8:D8"/>
    <mergeCell ref="A9:D9"/>
    <mergeCell ref="A10:D10"/>
    <mergeCell ref="A11:D11"/>
    <mergeCell ref="A12:D12"/>
    <mergeCell ref="A2:H2"/>
    <mergeCell ref="G3:H3"/>
    <mergeCell ref="A5:D5"/>
    <mergeCell ref="A6:D6"/>
    <mergeCell ref="A4:H4"/>
  </mergeCells>
  <phoneticPr fontId="5"/>
  <printOptions horizontalCentered="1"/>
  <pageMargins left="0.25" right="0.25" top="0.75" bottom="0.75" header="0.3" footer="0.3"/>
  <pageSetup paperSize="9" firstPageNumber="21" fitToHeight="0" orientation="portrait" cellComments="asDisplayed" r:id="rId1"/>
  <headerFooter alignWithMargins="0">
    <oddFooter xml:space="preserve">&amp;C &amp;P </oddFooter>
  </headerFooter>
  <rowBreaks count="5" manualBreakCount="5">
    <brk id="56" max="7" man="1"/>
    <brk id="115" max="7" man="1"/>
    <brk id="174" max="7" man="1"/>
    <brk id="233" max="7" man="1"/>
    <brk id="292"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C6D86-AF60-40AB-B2AA-3FAB5D5A41F5}">
  <sheetPr>
    <tabColor rgb="FFFFFF00"/>
    <outlinePr summaryBelow="0" summaryRight="0"/>
    <pageSetUpPr fitToPage="1"/>
  </sheetPr>
  <dimension ref="A1:L351"/>
  <sheetViews>
    <sheetView showZeros="0" view="pageBreakPreview" zoomScale="85" zoomScaleNormal="115" zoomScaleSheetLayoutView="85" zoomScalePageLayoutView="85" workbookViewId="0">
      <selection activeCell="A2" sqref="A2:H2"/>
    </sheetView>
  </sheetViews>
  <sheetFormatPr defaultColWidth="9.88671875" defaultRowHeight="13.2"/>
  <cols>
    <col min="1" max="1" width="18.109375" style="46" customWidth="1"/>
    <col min="2" max="2" width="7.88671875" style="46" customWidth="1"/>
    <col min="3" max="3" width="6.109375" style="46" customWidth="1"/>
    <col min="4" max="4" width="6.77734375" style="46" customWidth="1"/>
    <col min="5" max="5" width="12" style="47" customWidth="1"/>
    <col min="6" max="6" width="10.44140625" style="47" customWidth="1"/>
    <col min="7" max="7" width="10.33203125" style="46" customWidth="1"/>
    <col min="8" max="8" width="20" style="94" customWidth="1"/>
    <col min="9" max="11" width="9.88671875" style="46"/>
    <col min="12" max="12" width="11" style="46" customWidth="1"/>
    <col min="13" max="16384" width="9.88671875" style="46"/>
  </cols>
  <sheetData>
    <row r="1" spans="1:12" ht="17.25" customHeight="1">
      <c r="H1" s="83" t="s">
        <v>101</v>
      </c>
    </row>
    <row r="2" spans="1:12" ht="23.25" customHeight="1">
      <c r="A2" s="370" t="s">
        <v>104</v>
      </c>
      <c r="B2" s="371"/>
      <c r="C2" s="371"/>
      <c r="D2" s="371"/>
      <c r="E2" s="371"/>
      <c r="F2" s="371"/>
      <c r="G2" s="371"/>
      <c r="H2" s="372"/>
    </row>
    <row r="3" spans="1:12" ht="14.25" customHeight="1">
      <c r="A3" s="48"/>
      <c r="B3" s="49"/>
      <c r="C3" s="50"/>
      <c r="D3" s="50"/>
      <c r="E3" s="51"/>
      <c r="F3" s="51"/>
      <c r="G3" s="373" t="s">
        <v>70</v>
      </c>
      <c r="H3" s="374"/>
    </row>
    <row r="4" spans="1:12" ht="34.950000000000003" customHeight="1" thickBot="1">
      <c r="A4" s="413" t="s">
        <v>160</v>
      </c>
      <c r="B4" s="414"/>
      <c r="C4" s="414"/>
      <c r="D4" s="414"/>
      <c r="E4" s="414"/>
      <c r="F4" s="414"/>
      <c r="G4" s="414"/>
      <c r="H4" s="415"/>
    </row>
    <row r="5" spans="1:12" ht="34.950000000000003" customHeight="1" thickBot="1">
      <c r="A5" s="401" t="s">
        <v>99</v>
      </c>
      <c r="B5" s="402"/>
      <c r="C5" s="402"/>
      <c r="D5" s="402"/>
      <c r="E5" s="402"/>
      <c r="F5" s="402"/>
      <c r="G5" s="402"/>
      <c r="H5" s="403"/>
    </row>
    <row r="6" spans="1:12" ht="23.25" customHeight="1">
      <c r="A6" s="416" t="s">
        <v>153</v>
      </c>
      <c r="B6" s="417"/>
      <c r="C6" s="417"/>
      <c r="D6" s="418"/>
      <c r="E6" s="95" t="s">
        <v>71</v>
      </c>
      <c r="F6" s="96" t="s">
        <v>148</v>
      </c>
      <c r="G6" s="97" t="s">
        <v>72</v>
      </c>
      <c r="H6" s="98" t="s">
        <v>94</v>
      </c>
    </row>
    <row r="7" spans="1:12" ht="12.75" customHeight="1">
      <c r="A7" s="419" t="s">
        <v>73</v>
      </c>
      <c r="B7" s="420"/>
      <c r="C7" s="420"/>
      <c r="D7" s="421"/>
      <c r="E7" s="111">
        <f>SUM(E8+E12)</f>
        <v>0</v>
      </c>
      <c r="F7" s="112">
        <f>SUM(F8+F12)</f>
        <v>0</v>
      </c>
      <c r="G7" s="113">
        <f>SUM(E7:F7)</f>
        <v>0</v>
      </c>
      <c r="H7" s="114"/>
    </row>
    <row r="8" spans="1:12" ht="12.75" customHeight="1">
      <c r="A8" s="366" t="s">
        <v>74</v>
      </c>
      <c r="B8" s="367"/>
      <c r="C8" s="367"/>
      <c r="D8" s="411"/>
      <c r="E8" s="99">
        <f>SUM(E9:E11)</f>
        <v>0</v>
      </c>
      <c r="F8" s="100">
        <f>SUM(F9:F11)</f>
        <v>0</v>
      </c>
      <c r="G8" s="101">
        <f t="shared" ref="G8:G15" si="0">SUM(E8:F8)</f>
        <v>0</v>
      </c>
      <c r="H8" s="102"/>
      <c r="I8" s="61"/>
      <c r="J8" s="62"/>
      <c r="K8" s="62"/>
      <c r="L8" s="62"/>
    </row>
    <row r="9" spans="1:12" ht="12.75" customHeight="1">
      <c r="A9" s="368" t="s">
        <v>75</v>
      </c>
      <c r="B9" s="369"/>
      <c r="C9" s="369"/>
      <c r="D9" s="412"/>
      <c r="E9" s="103"/>
      <c r="F9" s="104"/>
      <c r="G9" s="105">
        <f t="shared" si="0"/>
        <v>0</v>
      </c>
      <c r="H9" s="102"/>
      <c r="I9" s="61"/>
      <c r="J9" s="62"/>
      <c r="K9" s="62"/>
      <c r="L9" s="62"/>
    </row>
    <row r="10" spans="1:12" ht="12.75" customHeight="1">
      <c r="A10" s="368" t="s">
        <v>75</v>
      </c>
      <c r="B10" s="369"/>
      <c r="C10" s="369"/>
      <c r="D10" s="412"/>
      <c r="E10" s="103"/>
      <c r="F10" s="104"/>
      <c r="G10" s="105">
        <f t="shared" si="0"/>
        <v>0</v>
      </c>
      <c r="H10" s="102"/>
      <c r="I10" s="61"/>
      <c r="J10" s="62"/>
      <c r="K10" s="62"/>
      <c r="L10" s="62"/>
    </row>
    <row r="11" spans="1:12" ht="12.75" customHeight="1">
      <c r="A11" s="368" t="s">
        <v>75</v>
      </c>
      <c r="B11" s="369"/>
      <c r="C11" s="369"/>
      <c r="D11" s="412"/>
      <c r="E11" s="103"/>
      <c r="F11" s="104"/>
      <c r="G11" s="105">
        <f t="shared" si="0"/>
        <v>0</v>
      </c>
      <c r="H11" s="102"/>
      <c r="I11" s="61"/>
      <c r="J11" s="62"/>
      <c r="K11" s="62"/>
      <c r="L11" s="62"/>
    </row>
    <row r="12" spans="1:12" ht="12.75" customHeight="1">
      <c r="A12" s="366" t="s">
        <v>76</v>
      </c>
      <c r="B12" s="367"/>
      <c r="C12" s="367"/>
      <c r="D12" s="411"/>
      <c r="E12" s="99">
        <f>SUM(E13:E15)</f>
        <v>0</v>
      </c>
      <c r="F12" s="100">
        <f>SUM(F13:F15)</f>
        <v>0</v>
      </c>
      <c r="G12" s="101">
        <f t="shared" si="0"/>
        <v>0</v>
      </c>
      <c r="H12" s="102"/>
      <c r="I12" s="61"/>
      <c r="J12" s="62"/>
      <c r="K12" s="62"/>
      <c r="L12" s="62"/>
    </row>
    <row r="13" spans="1:12" ht="12.75" customHeight="1">
      <c r="A13" s="368" t="s">
        <v>75</v>
      </c>
      <c r="B13" s="369"/>
      <c r="C13" s="369"/>
      <c r="D13" s="412"/>
      <c r="E13" s="103"/>
      <c r="F13" s="104"/>
      <c r="G13" s="105">
        <f t="shared" si="0"/>
        <v>0</v>
      </c>
      <c r="H13" s="102"/>
      <c r="I13" s="61"/>
      <c r="J13" s="62"/>
      <c r="K13" s="62"/>
      <c r="L13" s="62"/>
    </row>
    <row r="14" spans="1:12" ht="12.75" customHeight="1">
      <c r="A14" s="368" t="s">
        <v>75</v>
      </c>
      <c r="B14" s="369"/>
      <c r="C14" s="369"/>
      <c r="D14" s="412"/>
      <c r="E14" s="103"/>
      <c r="F14" s="104"/>
      <c r="G14" s="105">
        <f t="shared" si="0"/>
        <v>0</v>
      </c>
      <c r="H14" s="102"/>
      <c r="I14" s="62"/>
      <c r="J14" s="62"/>
      <c r="K14" s="62"/>
      <c r="L14" s="62"/>
    </row>
    <row r="15" spans="1:12" ht="12.75" customHeight="1">
      <c r="A15" s="407" t="s">
        <v>75</v>
      </c>
      <c r="B15" s="408"/>
      <c r="C15" s="408"/>
      <c r="D15" s="409"/>
      <c r="E15" s="103"/>
      <c r="F15" s="104"/>
      <c r="G15" s="105">
        <f t="shared" si="0"/>
        <v>0</v>
      </c>
      <c r="H15" s="102"/>
      <c r="I15" s="62"/>
      <c r="J15" s="62"/>
      <c r="K15" s="62"/>
      <c r="L15" s="62"/>
    </row>
    <row r="16" spans="1:12" ht="12.75" customHeight="1">
      <c r="A16" s="384" t="s">
        <v>77</v>
      </c>
      <c r="B16" s="385"/>
      <c r="C16" s="385"/>
      <c r="D16" s="410"/>
      <c r="E16" s="106">
        <f>SUM(E17+E21)</f>
        <v>0</v>
      </c>
      <c r="F16" s="107">
        <f>SUM(F17+F21)</f>
        <v>0</v>
      </c>
      <c r="G16" s="108">
        <f>SUM(E16:F16)</f>
        <v>0</v>
      </c>
      <c r="H16" s="109"/>
    </row>
    <row r="17" spans="1:8" ht="12.75" customHeight="1">
      <c r="A17" s="366" t="s">
        <v>78</v>
      </c>
      <c r="B17" s="367"/>
      <c r="C17" s="367"/>
      <c r="D17" s="411"/>
      <c r="E17" s="99">
        <f>SUM(E18:E20)</f>
        <v>0</v>
      </c>
      <c r="F17" s="100">
        <f>SUM(F18:F20)</f>
        <v>0</v>
      </c>
      <c r="G17" s="101">
        <f t="shared" ref="G17:G24" si="1">SUM(E17:F17)</f>
        <v>0</v>
      </c>
      <c r="H17" s="102"/>
    </row>
    <row r="18" spans="1:8" ht="12.75" customHeight="1">
      <c r="A18" s="368" t="s">
        <v>75</v>
      </c>
      <c r="B18" s="369"/>
      <c r="C18" s="369"/>
      <c r="D18" s="412"/>
      <c r="E18" s="103"/>
      <c r="F18" s="104"/>
      <c r="G18" s="105">
        <f t="shared" si="1"/>
        <v>0</v>
      </c>
      <c r="H18" s="102"/>
    </row>
    <row r="19" spans="1:8" ht="12.75" customHeight="1">
      <c r="A19" s="368" t="s">
        <v>75</v>
      </c>
      <c r="B19" s="369"/>
      <c r="C19" s="369"/>
      <c r="D19" s="412"/>
      <c r="E19" s="103"/>
      <c r="F19" s="104"/>
      <c r="G19" s="105">
        <f t="shared" si="1"/>
        <v>0</v>
      </c>
      <c r="H19" s="102"/>
    </row>
    <row r="20" spans="1:8" ht="12.75" customHeight="1">
      <c r="A20" s="368" t="s">
        <v>75</v>
      </c>
      <c r="B20" s="369"/>
      <c r="C20" s="369"/>
      <c r="D20" s="412"/>
      <c r="E20" s="103"/>
      <c r="F20" s="104"/>
      <c r="G20" s="105">
        <f t="shared" si="1"/>
        <v>0</v>
      </c>
      <c r="H20" s="102"/>
    </row>
    <row r="21" spans="1:8" ht="12.75" customHeight="1">
      <c r="A21" s="389" t="s">
        <v>79</v>
      </c>
      <c r="B21" s="390"/>
      <c r="C21" s="390"/>
      <c r="D21" s="393"/>
      <c r="E21" s="58">
        <f>SUM(E22:E24)</f>
        <v>0</v>
      </c>
      <c r="F21" s="59">
        <f>SUM(F22:F24)</f>
        <v>0</v>
      </c>
      <c r="G21" s="60">
        <f t="shared" si="1"/>
        <v>0</v>
      </c>
      <c r="H21" s="86"/>
    </row>
    <row r="22" spans="1:8" ht="12.75" customHeight="1">
      <c r="A22" s="386" t="s">
        <v>75</v>
      </c>
      <c r="B22" s="387"/>
      <c r="C22" s="387"/>
      <c r="D22" s="388"/>
      <c r="E22" s="63"/>
      <c r="F22" s="64"/>
      <c r="G22" s="65">
        <f t="shared" si="1"/>
        <v>0</v>
      </c>
      <c r="H22" s="86"/>
    </row>
    <row r="23" spans="1:8" ht="12.75" customHeight="1">
      <c r="A23" s="386" t="s">
        <v>75</v>
      </c>
      <c r="B23" s="387"/>
      <c r="C23" s="387"/>
      <c r="D23" s="388"/>
      <c r="E23" s="63"/>
      <c r="F23" s="64"/>
      <c r="G23" s="65">
        <f t="shared" si="1"/>
        <v>0</v>
      </c>
      <c r="H23" s="86"/>
    </row>
    <row r="24" spans="1:8" ht="12.75" customHeight="1">
      <c r="A24" s="397" t="s">
        <v>75</v>
      </c>
      <c r="B24" s="398"/>
      <c r="C24" s="398"/>
      <c r="D24" s="399"/>
      <c r="E24" s="63"/>
      <c r="F24" s="64"/>
      <c r="G24" s="65">
        <f t="shared" si="1"/>
        <v>0</v>
      </c>
      <c r="H24" s="88"/>
    </row>
    <row r="25" spans="1:8" ht="12.75" customHeight="1">
      <c r="A25" s="382" t="s">
        <v>80</v>
      </c>
      <c r="B25" s="383"/>
      <c r="C25" s="383"/>
      <c r="D25" s="400"/>
      <c r="E25" s="66">
        <f>SUM(E26:E29)</f>
        <v>0</v>
      </c>
      <c r="F25" s="67">
        <f>SUM(F26:F29)</f>
        <v>0</v>
      </c>
      <c r="G25" s="68">
        <f>SUM(E25:F25)</f>
        <v>0</v>
      </c>
      <c r="H25" s="86"/>
    </row>
    <row r="26" spans="1:8" ht="12.75" customHeight="1">
      <c r="A26" s="386" t="s">
        <v>75</v>
      </c>
      <c r="B26" s="387"/>
      <c r="C26" s="387"/>
      <c r="D26" s="388"/>
      <c r="E26" s="63"/>
      <c r="F26" s="64"/>
      <c r="G26" s="65">
        <f>SUM(E26:F26)</f>
        <v>0</v>
      </c>
      <c r="H26" s="86"/>
    </row>
    <row r="27" spans="1:8" ht="12.75" customHeight="1">
      <c r="A27" s="386" t="s">
        <v>75</v>
      </c>
      <c r="B27" s="387"/>
      <c r="C27" s="387"/>
      <c r="D27" s="388"/>
      <c r="E27" s="63"/>
      <c r="F27" s="64"/>
      <c r="G27" s="65">
        <f t="shared" ref="G27:G53" si="2">SUM(E27:F27)</f>
        <v>0</v>
      </c>
      <c r="H27" s="86"/>
    </row>
    <row r="28" spans="1:8" ht="12.75" customHeight="1">
      <c r="A28" s="386" t="s">
        <v>75</v>
      </c>
      <c r="B28" s="387"/>
      <c r="C28" s="387"/>
      <c r="D28" s="388"/>
      <c r="E28" s="63"/>
      <c r="F28" s="64"/>
      <c r="G28" s="65">
        <f t="shared" si="2"/>
        <v>0</v>
      </c>
      <c r="H28" s="86"/>
    </row>
    <row r="29" spans="1:8" ht="12.75" customHeight="1">
      <c r="A29" s="397" t="s">
        <v>75</v>
      </c>
      <c r="B29" s="398"/>
      <c r="C29" s="398"/>
      <c r="D29" s="399"/>
      <c r="E29" s="63"/>
      <c r="F29" s="64"/>
      <c r="G29" s="65">
        <f t="shared" si="2"/>
        <v>0</v>
      </c>
      <c r="H29" s="88"/>
    </row>
    <row r="30" spans="1:8" ht="12.75" customHeight="1">
      <c r="A30" s="382" t="s">
        <v>81</v>
      </c>
      <c r="B30" s="383"/>
      <c r="C30" s="383"/>
      <c r="D30" s="400"/>
      <c r="E30" s="66">
        <f>SUM(E31+E35+E39+E43+E47+E51)</f>
        <v>0</v>
      </c>
      <c r="F30" s="67">
        <f>SUM(F31+F35+F39+F43+F47+F51)</f>
        <v>0</v>
      </c>
      <c r="G30" s="68">
        <f t="shared" si="2"/>
        <v>0</v>
      </c>
      <c r="H30" s="87"/>
    </row>
    <row r="31" spans="1:8" ht="12.75" customHeight="1">
      <c r="A31" s="389" t="s">
        <v>82</v>
      </c>
      <c r="B31" s="390"/>
      <c r="C31" s="390"/>
      <c r="D31" s="393"/>
      <c r="E31" s="58">
        <f>SUM(E32:E34)</f>
        <v>0</v>
      </c>
      <c r="F31" s="59">
        <f>SUM(F32:F34)</f>
        <v>0</v>
      </c>
      <c r="G31" s="60">
        <f t="shared" si="2"/>
        <v>0</v>
      </c>
      <c r="H31" s="86"/>
    </row>
    <row r="32" spans="1:8" ht="12.75" customHeight="1">
      <c r="A32" s="386" t="s">
        <v>75</v>
      </c>
      <c r="B32" s="387"/>
      <c r="C32" s="387"/>
      <c r="D32" s="388"/>
      <c r="E32" s="63"/>
      <c r="F32" s="64"/>
      <c r="G32" s="65">
        <f t="shared" si="2"/>
        <v>0</v>
      </c>
      <c r="H32" s="86"/>
    </row>
    <row r="33" spans="1:8" ht="12.75" customHeight="1">
      <c r="A33" s="386" t="s">
        <v>75</v>
      </c>
      <c r="B33" s="387"/>
      <c r="C33" s="387"/>
      <c r="D33" s="388"/>
      <c r="E33" s="63"/>
      <c r="F33" s="64"/>
      <c r="G33" s="65">
        <f t="shared" si="2"/>
        <v>0</v>
      </c>
      <c r="H33" s="86"/>
    </row>
    <row r="34" spans="1:8" ht="12.75" customHeight="1">
      <c r="A34" s="386" t="s">
        <v>75</v>
      </c>
      <c r="B34" s="387"/>
      <c r="C34" s="387"/>
      <c r="D34" s="388"/>
      <c r="E34" s="63"/>
      <c r="F34" s="64"/>
      <c r="G34" s="65">
        <f t="shared" si="2"/>
        <v>0</v>
      </c>
      <c r="H34" s="86"/>
    </row>
    <row r="35" spans="1:8" ht="12.75" customHeight="1">
      <c r="A35" s="389" t="s">
        <v>83</v>
      </c>
      <c r="B35" s="390"/>
      <c r="C35" s="390"/>
      <c r="D35" s="393"/>
      <c r="E35" s="58">
        <f>SUM(E36:E38)</f>
        <v>0</v>
      </c>
      <c r="F35" s="59">
        <f>SUM(F36:F38)</f>
        <v>0</v>
      </c>
      <c r="G35" s="60">
        <f t="shared" si="2"/>
        <v>0</v>
      </c>
      <c r="H35" s="86"/>
    </row>
    <row r="36" spans="1:8" ht="12.75" customHeight="1">
      <c r="A36" s="386" t="s">
        <v>75</v>
      </c>
      <c r="B36" s="387"/>
      <c r="C36" s="387"/>
      <c r="D36" s="388"/>
      <c r="E36" s="63"/>
      <c r="F36" s="64"/>
      <c r="G36" s="65">
        <f t="shared" si="2"/>
        <v>0</v>
      </c>
      <c r="H36" s="86"/>
    </row>
    <row r="37" spans="1:8" ht="12.75" customHeight="1">
      <c r="A37" s="386" t="s">
        <v>75</v>
      </c>
      <c r="B37" s="387"/>
      <c r="C37" s="387"/>
      <c r="D37" s="388"/>
      <c r="E37" s="63"/>
      <c r="F37" s="64"/>
      <c r="G37" s="65">
        <f t="shared" si="2"/>
        <v>0</v>
      </c>
      <c r="H37" s="86"/>
    </row>
    <row r="38" spans="1:8" ht="12.75" customHeight="1">
      <c r="A38" s="386" t="s">
        <v>75</v>
      </c>
      <c r="B38" s="387"/>
      <c r="C38" s="387"/>
      <c r="D38" s="388"/>
      <c r="E38" s="63"/>
      <c r="F38" s="64"/>
      <c r="G38" s="65">
        <f t="shared" si="2"/>
        <v>0</v>
      </c>
      <c r="H38" s="86"/>
    </row>
    <row r="39" spans="1:8" ht="12.75" customHeight="1">
      <c r="A39" s="389" t="s">
        <v>84</v>
      </c>
      <c r="B39" s="390"/>
      <c r="C39" s="390"/>
      <c r="D39" s="393"/>
      <c r="E39" s="58">
        <f>SUM(E40:E42)</f>
        <v>0</v>
      </c>
      <c r="F39" s="59">
        <f>SUM(F40:F42)</f>
        <v>0</v>
      </c>
      <c r="G39" s="60">
        <f t="shared" si="2"/>
        <v>0</v>
      </c>
      <c r="H39" s="86"/>
    </row>
    <row r="40" spans="1:8" ht="12.75" customHeight="1">
      <c r="A40" s="386" t="s">
        <v>75</v>
      </c>
      <c r="B40" s="387"/>
      <c r="C40" s="387"/>
      <c r="D40" s="388"/>
      <c r="E40" s="63"/>
      <c r="F40" s="64"/>
      <c r="G40" s="65">
        <f t="shared" si="2"/>
        <v>0</v>
      </c>
      <c r="H40" s="86"/>
    </row>
    <row r="41" spans="1:8" ht="12.75" customHeight="1">
      <c r="A41" s="386" t="s">
        <v>75</v>
      </c>
      <c r="B41" s="387"/>
      <c r="C41" s="387"/>
      <c r="D41" s="388"/>
      <c r="E41" s="63"/>
      <c r="F41" s="64"/>
      <c r="G41" s="65">
        <f t="shared" si="2"/>
        <v>0</v>
      </c>
      <c r="H41" s="86"/>
    </row>
    <row r="42" spans="1:8" ht="12.75" customHeight="1">
      <c r="A42" s="386" t="s">
        <v>75</v>
      </c>
      <c r="B42" s="387"/>
      <c r="C42" s="387"/>
      <c r="D42" s="388"/>
      <c r="E42" s="63"/>
      <c r="F42" s="64"/>
      <c r="G42" s="65">
        <f t="shared" si="2"/>
        <v>0</v>
      </c>
      <c r="H42" s="86"/>
    </row>
    <row r="43" spans="1:8" ht="12.75" customHeight="1">
      <c r="A43" s="389" t="s">
        <v>85</v>
      </c>
      <c r="B43" s="390"/>
      <c r="C43" s="390"/>
      <c r="D43" s="393"/>
      <c r="E43" s="58">
        <f>SUM(E44:E46)</f>
        <v>0</v>
      </c>
      <c r="F43" s="59">
        <f>SUM(F44:F46)</f>
        <v>0</v>
      </c>
      <c r="G43" s="60">
        <f t="shared" si="2"/>
        <v>0</v>
      </c>
      <c r="H43" s="86"/>
    </row>
    <row r="44" spans="1:8" ht="12.75" customHeight="1">
      <c r="A44" s="386" t="s">
        <v>75</v>
      </c>
      <c r="B44" s="387"/>
      <c r="C44" s="387"/>
      <c r="D44" s="388"/>
      <c r="E44" s="63"/>
      <c r="F44" s="64"/>
      <c r="G44" s="65">
        <f t="shared" si="2"/>
        <v>0</v>
      </c>
      <c r="H44" s="86"/>
    </row>
    <row r="45" spans="1:8" ht="12.75" customHeight="1">
      <c r="A45" s="386" t="s">
        <v>75</v>
      </c>
      <c r="B45" s="387"/>
      <c r="C45" s="387"/>
      <c r="D45" s="388"/>
      <c r="E45" s="63"/>
      <c r="F45" s="64"/>
      <c r="G45" s="65">
        <f t="shared" si="2"/>
        <v>0</v>
      </c>
      <c r="H45" s="86"/>
    </row>
    <row r="46" spans="1:8" ht="12.75" customHeight="1">
      <c r="A46" s="386" t="s">
        <v>75</v>
      </c>
      <c r="B46" s="387"/>
      <c r="C46" s="387"/>
      <c r="D46" s="388"/>
      <c r="E46" s="63"/>
      <c r="F46" s="64"/>
      <c r="G46" s="65">
        <f t="shared" si="2"/>
        <v>0</v>
      </c>
      <c r="H46" s="86"/>
    </row>
    <row r="47" spans="1:8" ht="12.75" customHeight="1">
      <c r="A47" s="389" t="s">
        <v>86</v>
      </c>
      <c r="B47" s="390"/>
      <c r="C47" s="390"/>
      <c r="D47" s="393"/>
      <c r="E47" s="58">
        <f>SUM(E48:E50)</f>
        <v>0</v>
      </c>
      <c r="F47" s="59">
        <f>SUM(F48:F50)</f>
        <v>0</v>
      </c>
      <c r="G47" s="60">
        <f t="shared" si="2"/>
        <v>0</v>
      </c>
      <c r="H47" s="86"/>
    </row>
    <row r="48" spans="1:8" ht="12.75" customHeight="1">
      <c r="A48" s="386" t="s">
        <v>75</v>
      </c>
      <c r="B48" s="387"/>
      <c r="C48" s="387"/>
      <c r="D48" s="388"/>
      <c r="E48" s="63"/>
      <c r="F48" s="64"/>
      <c r="G48" s="65">
        <f t="shared" si="2"/>
        <v>0</v>
      </c>
      <c r="H48" s="86"/>
    </row>
    <row r="49" spans="1:12" ht="12.75" customHeight="1">
      <c r="A49" s="386" t="s">
        <v>75</v>
      </c>
      <c r="B49" s="387"/>
      <c r="C49" s="387"/>
      <c r="D49" s="388"/>
      <c r="E49" s="63"/>
      <c r="F49" s="64"/>
      <c r="G49" s="65">
        <f t="shared" si="2"/>
        <v>0</v>
      </c>
      <c r="H49" s="86"/>
    </row>
    <row r="50" spans="1:12" ht="12.75" customHeight="1">
      <c r="A50" s="386" t="s">
        <v>75</v>
      </c>
      <c r="B50" s="387"/>
      <c r="C50" s="387"/>
      <c r="D50" s="388"/>
      <c r="E50" s="63"/>
      <c r="F50" s="64"/>
      <c r="G50" s="65">
        <f t="shared" si="2"/>
        <v>0</v>
      </c>
      <c r="H50" s="86"/>
    </row>
    <row r="51" spans="1:12" ht="12.75" customHeight="1">
      <c r="A51" s="389" t="s">
        <v>87</v>
      </c>
      <c r="B51" s="390"/>
      <c r="C51" s="390"/>
      <c r="D51" s="393"/>
      <c r="E51" s="58">
        <f>SUM(E52:E54)</f>
        <v>0</v>
      </c>
      <c r="F51" s="59">
        <f>SUM(F52:F54)</f>
        <v>0</v>
      </c>
      <c r="G51" s="60">
        <f t="shared" si="2"/>
        <v>0</v>
      </c>
      <c r="H51" s="86"/>
    </row>
    <row r="52" spans="1:12" ht="12.75" customHeight="1">
      <c r="A52" s="386" t="s">
        <v>75</v>
      </c>
      <c r="B52" s="387"/>
      <c r="C52" s="387"/>
      <c r="D52" s="388"/>
      <c r="E52" s="63"/>
      <c r="F52" s="64"/>
      <c r="G52" s="65">
        <f t="shared" si="2"/>
        <v>0</v>
      </c>
      <c r="H52" s="86"/>
    </row>
    <row r="53" spans="1:12" ht="12.75" customHeight="1">
      <c r="A53" s="386" t="s">
        <v>75</v>
      </c>
      <c r="B53" s="387"/>
      <c r="C53" s="387"/>
      <c r="D53" s="388"/>
      <c r="E53" s="63"/>
      <c r="F53" s="64"/>
      <c r="G53" s="65">
        <f t="shared" si="2"/>
        <v>0</v>
      </c>
      <c r="H53" s="86"/>
    </row>
    <row r="54" spans="1:12" ht="12.6" customHeight="1" thickBot="1">
      <c r="A54" s="404" t="s">
        <v>75</v>
      </c>
      <c r="B54" s="405"/>
      <c r="C54" s="405"/>
      <c r="D54" s="406"/>
      <c r="E54" s="63"/>
      <c r="F54" s="64"/>
      <c r="G54" s="65">
        <f>SUM(E54:F54)</f>
        <v>0</v>
      </c>
      <c r="H54" s="86"/>
    </row>
    <row r="55" spans="1:12" ht="24.75" customHeight="1" thickTop="1">
      <c r="A55" s="394" t="s">
        <v>89</v>
      </c>
      <c r="B55" s="395"/>
      <c r="C55" s="396"/>
      <c r="D55" s="69" t="s">
        <v>65</v>
      </c>
      <c r="E55" s="70">
        <f>SUM(E7,E16,E25,E30)</f>
        <v>0</v>
      </c>
      <c r="F55" s="71">
        <f>SUM(F7,F16,F25,F30)</f>
        <v>0</v>
      </c>
      <c r="G55" s="72">
        <f>SUM(E55:F55)</f>
        <v>0</v>
      </c>
      <c r="H55" s="89"/>
    </row>
    <row r="56" spans="1:12" ht="9" customHeight="1">
      <c r="A56" s="73"/>
      <c r="B56" s="73"/>
      <c r="H56" s="90"/>
    </row>
    <row r="57" spans="1:12" ht="12.75" customHeight="1">
      <c r="A57" s="73"/>
      <c r="B57" s="73"/>
      <c r="H57" s="90" t="s">
        <v>156</v>
      </c>
    </row>
    <row r="58" spans="1:12" ht="17.25" customHeight="1">
      <c r="H58" s="83" t="s">
        <v>101</v>
      </c>
    </row>
    <row r="59" spans="1:12" ht="15" customHeight="1">
      <c r="A59" s="74" t="s">
        <v>88</v>
      </c>
      <c r="B59" s="74"/>
      <c r="C59" s="75"/>
      <c r="D59" s="75"/>
      <c r="E59" s="76"/>
      <c r="F59" s="76"/>
      <c r="G59" s="76"/>
      <c r="H59" s="91" t="s">
        <v>70</v>
      </c>
    </row>
    <row r="60" spans="1:12" ht="24.75" customHeight="1">
      <c r="A60" s="375" t="s">
        <v>155</v>
      </c>
      <c r="B60" s="376"/>
      <c r="C60" s="376"/>
      <c r="D60" s="391"/>
      <c r="E60" s="52" t="s">
        <v>71</v>
      </c>
      <c r="F60" s="53" t="s">
        <v>148</v>
      </c>
      <c r="G60" s="54" t="s">
        <v>72</v>
      </c>
      <c r="H60" s="84" t="s">
        <v>94</v>
      </c>
    </row>
    <row r="61" spans="1:12" ht="12.75" customHeight="1">
      <c r="A61" s="377" t="s">
        <v>73</v>
      </c>
      <c r="B61" s="378"/>
      <c r="C61" s="378"/>
      <c r="D61" s="392"/>
      <c r="E61" s="55">
        <f>SUM(E62+E66)</f>
        <v>0</v>
      </c>
      <c r="F61" s="56">
        <f>SUM(F62+F66)</f>
        <v>0</v>
      </c>
      <c r="G61" s="57">
        <f>SUM(E61:F61)</f>
        <v>0</v>
      </c>
      <c r="H61" s="85"/>
      <c r="I61" s="61"/>
      <c r="J61" s="61"/>
      <c r="K61" s="61"/>
      <c r="L61" s="61"/>
    </row>
    <row r="62" spans="1:12" ht="12.75" customHeight="1">
      <c r="A62" s="389" t="s">
        <v>74</v>
      </c>
      <c r="B62" s="390"/>
      <c r="C62" s="390"/>
      <c r="D62" s="393"/>
      <c r="E62" s="58">
        <f>SUM(E63:E65)</f>
        <v>0</v>
      </c>
      <c r="F62" s="59">
        <f>SUM(F63:F65)</f>
        <v>0</v>
      </c>
      <c r="G62" s="60">
        <f t="shared" ref="G62:G69" si="3">SUM(E62:F62)</f>
        <v>0</v>
      </c>
      <c r="H62" s="86"/>
      <c r="I62" s="61"/>
      <c r="J62" s="61"/>
      <c r="K62" s="61"/>
      <c r="L62" s="61"/>
    </row>
    <row r="63" spans="1:12" ht="12.75" customHeight="1">
      <c r="A63" s="386" t="s">
        <v>75</v>
      </c>
      <c r="B63" s="387"/>
      <c r="C63" s="387"/>
      <c r="D63" s="388"/>
      <c r="E63" s="63"/>
      <c r="F63" s="64"/>
      <c r="G63" s="65">
        <f t="shared" si="3"/>
        <v>0</v>
      </c>
      <c r="H63" s="86"/>
      <c r="I63" s="61"/>
      <c r="J63" s="61"/>
      <c r="K63" s="61"/>
      <c r="L63" s="61"/>
    </row>
    <row r="64" spans="1:12" ht="12.75" customHeight="1">
      <c r="A64" s="386" t="s">
        <v>75</v>
      </c>
      <c r="B64" s="387"/>
      <c r="C64" s="387"/>
      <c r="D64" s="388"/>
      <c r="E64" s="63"/>
      <c r="F64" s="64"/>
      <c r="G64" s="65">
        <f t="shared" si="3"/>
        <v>0</v>
      </c>
      <c r="H64" s="86"/>
      <c r="I64" s="61"/>
      <c r="J64" s="61"/>
      <c r="K64" s="61"/>
      <c r="L64" s="61"/>
    </row>
    <row r="65" spans="1:12" ht="12.75" customHeight="1">
      <c r="A65" s="386" t="s">
        <v>75</v>
      </c>
      <c r="B65" s="387"/>
      <c r="C65" s="387"/>
      <c r="D65" s="388"/>
      <c r="E65" s="63"/>
      <c r="F65" s="64"/>
      <c r="G65" s="65">
        <f t="shared" si="3"/>
        <v>0</v>
      </c>
      <c r="H65" s="86"/>
      <c r="I65" s="61"/>
      <c r="J65" s="61"/>
      <c r="K65" s="61"/>
      <c r="L65" s="61"/>
    </row>
    <row r="66" spans="1:12" ht="12.75" customHeight="1">
      <c r="A66" s="389" t="s">
        <v>76</v>
      </c>
      <c r="B66" s="390"/>
      <c r="C66" s="390"/>
      <c r="D66" s="393"/>
      <c r="E66" s="58">
        <f>SUM(E67:E69)</f>
        <v>0</v>
      </c>
      <c r="F66" s="59">
        <f>SUM(F67:F69)</f>
        <v>0</v>
      </c>
      <c r="G66" s="60">
        <f t="shared" si="3"/>
        <v>0</v>
      </c>
      <c r="H66" s="86"/>
      <c r="I66" s="61"/>
      <c r="J66" s="61"/>
      <c r="K66" s="61"/>
      <c r="L66" s="61"/>
    </row>
    <row r="67" spans="1:12" ht="12.75" customHeight="1">
      <c r="A67" s="386" t="s">
        <v>75</v>
      </c>
      <c r="B67" s="387"/>
      <c r="C67" s="387"/>
      <c r="D67" s="388"/>
      <c r="E67" s="63"/>
      <c r="F67" s="64"/>
      <c r="G67" s="65">
        <f t="shared" si="3"/>
        <v>0</v>
      </c>
      <c r="H67" s="86"/>
      <c r="I67" s="61"/>
      <c r="J67" s="61"/>
      <c r="K67" s="61"/>
      <c r="L67" s="61"/>
    </row>
    <row r="68" spans="1:12" ht="12.75" customHeight="1">
      <c r="A68" s="386" t="s">
        <v>75</v>
      </c>
      <c r="B68" s="387"/>
      <c r="C68" s="387"/>
      <c r="D68" s="388"/>
      <c r="E68" s="63"/>
      <c r="F68" s="64"/>
      <c r="G68" s="65">
        <f t="shared" si="3"/>
        <v>0</v>
      </c>
      <c r="H68" s="86"/>
      <c r="I68" s="61"/>
      <c r="J68" s="61"/>
      <c r="K68" s="61"/>
      <c r="L68" s="61"/>
    </row>
    <row r="69" spans="1:12" ht="12.75" customHeight="1">
      <c r="A69" s="397" t="s">
        <v>75</v>
      </c>
      <c r="B69" s="398"/>
      <c r="C69" s="398"/>
      <c r="D69" s="399"/>
      <c r="E69" s="63"/>
      <c r="F69" s="64"/>
      <c r="G69" s="65">
        <f t="shared" si="3"/>
        <v>0</v>
      </c>
      <c r="H69" s="86"/>
      <c r="I69" s="61"/>
      <c r="J69" s="61"/>
      <c r="K69" s="61"/>
      <c r="L69" s="61"/>
    </row>
    <row r="70" spans="1:12" ht="12.75" customHeight="1">
      <c r="A70" s="382" t="s">
        <v>77</v>
      </c>
      <c r="B70" s="383"/>
      <c r="C70" s="383"/>
      <c r="D70" s="400"/>
      <c r="E70" s="66">
        <f>SUM(E71+E75)</f>
        <v>0</v>
      </c>
      <c r="F70" s="67">
        <f>SUM(F71+F75)</f>
        <v>0</v>
      </c>
      <c r="G70" s="68">
        <f>SUM(E70:F70)</f>
        <v>0</v>
      </c>
      <c r="H70" s="87"/>
      <c r="I70" s="61"/>
      <c r="J70" s="61"/>
      <c r="K70" s="61"/>
      <c r="L70" s="61"/>
    </row>
    <row r="71" spans="1:12" ht="12.75" customHeight="1">
      <c r="A71" s="389" t="s">
        <v>78</v>
      </c>
      <c r="B71" s="390"/>
      <c r="C71" s="390"/>
      <c r="D71" s="393"/>
      <c r="E71" s="58">
        <f>SUM(E72:E74)</f>
        <v>0</v>
      </c>
      <c r="F71" s="59">
        <f>SUM(F72:F74)</f>
        <v>0</v>
      </c>
      <c r="G71" s="60">
        <f t="shared" ref="G71:G78" si="4">SUM(E71:F71)</f>
        <v>0</v>
      </c>
      <c r="H71" s="86"/>
    </row>
    <row r="72" spans="1:12" ht="12.75" customHeight="1">
      <c r="A72" s="386" t="s">
        <v>75</v>
      </c>
      <c r="B72" s="387"/>
      <c r="C72" s="387"/>
      <c r="D72" s="388"/>
      <c r="E72" s="63"/>
      <c r="F72" s="64"/>
      <c r="G72" s="65">
        <f t="shared" si="4"/>
        <v>0</v>
      </c>
      <c r="H72" s="86"/>
    </row>
    <row r="73" spans="1:12" ht="12.75" customHeight="1">
      <c r="A73" s="386" t="s">
        <v>75</v>
      </c>
      <c r="B73" s="387"/>
      <c r="C73" s="387"/>
      <c r="D73" s="388"/>
      <c r="E73" s="63"/>
      <c r="F73" s="64"/>
      <c r="G73" s="65">
        <f t="shared" si="4"/>
        <v>0</v>
      </c>
      <c r="H73" s="86"/>
    </row>
    <row r="74" spans="1:12" ht="12.75" customHeight="1">
      <c r="A74" s="386" t="s">
        <v>75</v>
      </c>
      <c r="B74" s="387"/>
      <c r="C74" s="387"/>
      <c r="D74" s="388"/>
      <c r="E74" s="63"/>
      <c r="F74" s="64"/>
      <c r="G74" s="65">
        <f t="shared" si="4"/>
        <v>0</v>
      </c>
      <c r="H74" s="86"/>
    </row>
    <row r="75" spans="1:12" ht="12.75" customHeight="1">
      <c r="A75" s="389" t="s">
        <v>79</v>
      </c>
      <c r="B75" s="390"/>
      <c r="C75" s="390"/>
      <c r="D75" s="393"/>
      <c r="E75" s="58">
        <f>SUM(E76:E78)</f>
        <v>0</v>
      </c>
      <c r="F75" s="59">
        <f>SUM(F76:F78)</f>
        <v>0</v>
      </c>
      <c r="G75" s="60">
        <f t="shared" si="4"/>
        <v>0</v>
      </c>
      <c r="H75" s="86"/>
    </row>
    <row r="76" spans="1:12" ht="12.75" customHeight="1">
      <c r="A76" s="386" t="s">
        <v>75</v>
      </c>
      <c r="B76" s="387"/>
      <c r="C76" s="387"/>
      <c r="D76" s="388"/>
      <c r="E76" s="63"/>
      <c r="F76" s="64"/>
      <c r="G76" s="65">
        <f t="shared" si="4"/>
        <v>0</v>
      </c>
      <c r="H76" s="86"/>
    </row>
    <row r="77" spans="1:12" ht="12.75" customHeight="1">
      <c r="A77" s="386" t="s">
        <v>75</v>
      </c>
      <c r="B77" s="387"/>
      <c r="C77" s="387"/>
      <c r="D77" s="388"/>
      <c r="E77" s="63"/>
      <c r="F77" s="64"/>
      <c r="G77" s="65">
        <f t="shared" si="4"/>
        <v>0</v>
      </c>
      <c r="H77" s="86"/>
    </row>
    <row r="78" spans="1:12" ht="12.75" customHeight="1">
      <c r="A78" s="397" t="s">
        <v>75</v>
      </c>
      <c r="B78" s="398"/>
      <c r="C78" s="398"/>
      <c r="D78" s="399"/>
      <c r="E78" s="63"/>
      <c r="F78" s="64"/>
      <c r="G78" s="65">
        <f t="shared" si="4"/>
        <v>0</v>
      </c>
      <c r="H78" s="88"/>
    </row>
    <row r="79" spans="1:12" ht="12.75" customHeight="1">
      <c r="A79" s="382" t="s">
        <v>80</v>
      </c>
      <c r="B79" s="383"/>
      <c r="C79" s="383"/>
      <c r="D79" s="400"/>
      <c r="E79" s="66">
        <f>SUM(E80:E87)</f>
        <v>0</v>
      </c>
      <c r="F79" s="67">
        <f>SUM(F80:F87)</f>
        <v>0</v>
      </c>
      <c r="G79" s="68">
        <f>SUM(E79:F79)</f>
        <v>0</v>
      </c>
      <c r="H79" s="86"/>
    </row>
    <row r="80" spans="1:12" ht="12.75" customHeight="1">
      <c r="A80" s="386" t="s">
        <v>75</v>
      </c>
      <c r="B80" s="387"/>
      <c r="C80" s="387"/>
      <c r="D80" s="388"/>
      <c r="E80" s="63"/>
      <c r="F80" s="64"/>
      <c r="G80" s="65">
        <f>SUM(E80:F80)</f>
        <v>0</v>
      </c>
      <c r="H80" s="86"/>
    </row>
    <row r="81" spans="1:8" ht="12.75" customHeight="1">
      <c r="A81" s="386" t="s">
        <v>75</v>
      </c>
      <c r="B81" s="387"/>
      <c r="C81" s="387"/>
      <c r="D81" s="388"/>
      <c r="E81" s="63"/>
      <c r="F81" s="64"/>
      <c r="G81" s="65">
        <f t="shared" ref="G81:G111" si="5">SUM(E81:F81)</f>
        <v>0</v>
      </c>
      <c r="H81" s="86"/>
    </row>
    <row r="82" spans="1:8" ht="12.75" customHeight="1">
      <c r="A82" s="386" t="s">
        <v>75</v>
      </c>
      <c r="B82" s="387"/>
      <c r="C82" s="387"/>
      <c r="D82" s="388"/>
      <c r="E82" s="63"/>
      <c r="F82" s="64"/>
      <c r="G82" s="65">
        <f t="shared" si="5"/>
        <v>0</v>
      </c>
      <c r="H82" s="86"/>
    </row>
    <row r="83" spans="1:8" ht="12.75" customHeight="1">
      <c r="A83" s="386" t="s">
        <v>75</v>
      </c>
      <c r="B83" s="387"/>
      <c r="C83" s="387"/>
      <c r="D83" s="388"/>
      <c r="E83" s="63"/>
      <c r="F83" s="64"/>
      <c r="G83" s="65">
        <f t="shared" si="5"/>
        <v>0</v>
      </c>
      <c r="H83" s="86"/>
    </row>
    <row r="84" spans="1:8" ht="12.75" customHeight="1">
      <c r="A84" s="386" t="s">
        <v>75</v>
      </c>
      <c r="B84" s="387"/>
      <c r="C84" s="387"/>
      <c r="D84" s="388"/>
      <c r="E84" s="63"/>
      <c r="F84" s="64"/>
      <c r="G84" s="65">
        <f t="shared" si="5"/>
        <v>0</v>
      </c>
      <c r="H84" s="86"/>
    </row>
    <row r="85" spans="1:8" ht="12.75" customHeight="1">
      <c r="A85" s="386" t="s">
        <v>75</v>
      </c>
      <c r="B85" s="387"/>
      <c r="C85" s="387"/>
      <c r="D85" s="388"/>
      <c r="E85" s="63"/>
      <c r="F85" s="64"/>
      <c r="G85" s="65">
        <f t="shared" si="5"/>
        <v>0</v>
      </c>
      <c r="H85" s="86"/>
    </row>
    <row r="86" spans="1:8" ht="12.75" customHeight="1">
      <c r="A86" s="386" t="s">
        <v>75</v>
      </c>
      <c r="B86" s="387"/>
      <c r="C86" s="387"/>
      <c r="D86" s="388"/>
      <c r="E86" s="63"/>
      <c r="F86" s="64"/>
      <c r="G86" s="65">
        <f t="shared" si="5"/>
        <v>0</v>
      </c>
      <c r="H86" s="86"/>
    </row>
    <row r="87" spans="1:8" ht="12.75" customHeight="1">
      <c r="A87" s="397" t="s">
        <v>75</v>
      </c>
      <c r="B87" s="398"/>
      <c r="C87" s="398"/>
      <c r="D87" s="399"/>
      <c r="E87" s="63"/>
      <c r="F87" s="64"/>
      <c r="G87" s="65">
        <f t="shared" si="5"/>
        <v>0</v>
      </c>
      <c r="H87" s="86"/>
    </row>
    <row r="88" spans="1:8" ht="12.75" customHeight="1">
      <c r="A88" s="382" t="s">
        <v>81</v>
      </c>
      <c r="B88" s="383"/>
      <c r="C88" s="383"/>
      <c r="D88" s="400"/>
      <c r="E88" s="66">
        <f>SUM(E89+E93+E97+E101+E105+E109)</f>
        <v>0</v>
      </c>
      <c r="F88" s="67">
        <f>SUM(F89+F93+F97+F101+F105+F109)</f>
        <v>0</v>
      </c>
      <c r="G88" s="68">
        <f t="shared" si="5"/>
        <v>0</v>
      </c>
      <c r="H88" s="87"/>
    </row>
    <row r="89" spans="1:8" ht="12.75" customHeight="1">
      <c r="A89" s="389" t="s">
        <v>82</v>
      </c>
      <c r="B89" s="390"/>
      <c r="C89" s="390"/>
      <c r="D89" s="393"/>
      <c r="E89" s="58">
        <f>SUM(E90:E92)</f>
        <v>0</v>
      </c>
      <c r="F89" s="59">
        <f>SUM(F90:F92)</f>
        <v>0</v>
      </c>
      <c r="G89" s="60">
        <f t="shared" si="5"/>
        <v>0</v>
      </c>
      <c r="H89" s="86"/>
    </row>
    <row r="90" spans="1:8" ht="12.75" customHeight="1">
      <c r="A90" s="386" t="s">
        <v>75</v>
      </c>
      <c r="B90" s="387"/>
      <c r="C90" s="387"/>
      <c r="D90" s="388"/>
      <c r="E90" s="63"/>
      <c r="F90" s="64"/>
      <c r="G90" s="65">
        <f t="shared" si="5"/>
        <v>0</v>
      </c>
      <c r="H90" s="86"/>
    </row>
    <row r="91" spans="1:8" ht="12.75" customHeight="1">
      <c r="A91" s="386" t="s">
        <v>75</v>
      </c>
      <c r="B91" s="387"/>
      <c r="C91" s="387"/>
      <c r="D91" s="388"/>
      <c r="E91" s="63"/>
      <c r="F91" s="64"/>
      <c r="G91" s="65">
        <f t="shared" si="5"/>
        <v>0</v>
      </c>
      <c r="H91" s="86"/>
    </row>
    <row r="92" spans="1:8" ht="12.75" customHeight="1">
      <c r="A92" s="386" t="s">
        <v>75</v>
      </c>
      <c r="B92" s="387"/>
      <c r="C92" s="387"/>
      <c r="D92" s="388"/>
      <c r="E92" s="63"/>
      <c r="F92" s="64"/>
      <c r="G92" s="65">
        <f t="shared" si="5"/>
        <v>0</v>
      </c>
      <c r="H92" s="86"/>
    </row>
    <row r="93" spans="1:8" ht="12.75" customHeight="1">
      <c r="A93" s="389" t="s">
        <v>83</v>
      </c>
      <c r="B93" s="390"/>
      <c r="C93" s="390"/>
      <c r="D93" s="393"/>
      <c r="E93" s="58">
        <f>SUM(E94:E96)</f>
        <v>0</v>
      </c>
      <c r="F93" s="59">
        <f>SUM(F94:F96)</f>
        <v>0</v>
      </c>
      <c r="G93" s="60">
        <f t="shared" si="5"/>
        <v>0</v>
      </c>
      <c r="H93" s="86"/>
    </row>
    <row r="94" spans="1:8" ht="12.75" customHeight="1">
      <c r="A94" s="386" t="s">
        <v>75</v>
      </c>
      <c r="B94" s="387"/>
      <c r="C94" s="387"/>
      <c r="D94" s="388"/>
      <c r="E94" s="63"/>
      <c r="F94" s="64"/>
      <c r="G94" s="65">
        <f t="shared" si="5"/>
        <v>0</v>
      </c>
      <c r="H94" s="86"/>
    </row>
    <row r="95" spans="1:8" ht="12.75" customHeight="1">
      <c r="A95" s="386" t="s">
        <v>75</v>
      </c>
      <c r="B95" s="387"/>
      <c r="C95" s="387"/>
      <c r="D95" s="388"/>
      <c r="E95" s="63"/>
      <c r="F95" s="64"/>
      <c r="G95" s="65">
        <f t="shared" si="5"/>
        <v>0</v>
      </c>
      <c r="H95" s="86"/>
    </row>
    <row r="96" spans="1:8" ht="12.75" customHeight="1">
      <c r="A96" s="386" t="s">
        <v>75</v>
      </c>
      <c r="B96" s="387"/>
      <c r="C96" s="387"/>
      <c r="D96" s="388"/>
      <c r="E96" s="63"/>
      <c r="F96" s="64"/>
      <c r="G96" s="65">
        <f t="shared" si="5"/>
        <v>0</v>
      </c>
      <c r="H96" s="86"/>
    </row>
    <row r="97" spans="1:8" ht="12.75" customHeight="1">
      <c r="A97" s="389" t="s">
        <v>84</v>
      </c>
      <c r="B97" s="390"/>
      <c r="C97" s="390"/>
      <c r="D97" s="393"/>
      <c r="E97" s="58">
        <f>SUM(E98:E100)</f>
        <v>0</v>
      </c>
      <c r="F97" s="59">
        <f>SUM(F98:F100)</f>
        <v>0</v>
      </c>
      <c r="G97" s="60">
        <f t="shared" si="5"/>
        <v>0</v>
      </c>
      <c r="H97" s="86"/>
    </row>
    <row r="98" spans="1:8" ht="12.75" customHeight="1">
      <c r="A98" s="386" t="s">
        <v>75</v>
      </c>
      <c r="B98" s="387"/>
      <c r="C98" s="387"/>
      <c r="D98" s="388"/>
      <c r="E98" s="63"/>
      <c r="F98" s="64"/>
      <c r="G98" s="65">
        <f t="shared" si="5"/>
        <v>0</v>
      </c>
      <c r="H98" s="86"/>
    </row>
    <row r="99" spans="1:8" ht="12.75" customHeight="1">
      <c r="A99" s="386" t="s">
        <v>75</v>
      </c>
      <c r="B99" s="387"/>
      <c r="C99" s="387"/>
      <c r="D99" s="388"/>
      <c r="E99" s="63"/>
      <c r="F99" s="64"/>
      <c r="G99" s="65">
        <f t="shared" si="5"/>
        <v>0</v>
      </c>
      <c r="H99" s="86"/>
    </row>
    <row r="100" spans="1:8" ht="12.75" customHeight="1">
      <c r="A100" s="386" t="s">
        <v>75</v>
      </c>
      <c r="B100" s="387"/>
      <c r="C100" s="387"/>
      <c r="D100" s="388"/>
      <c r="E100" s="63"/>
      <c r="F100" s="64"/>
      <c r="G100" s="65">
        <f t="shared" si="5"/>
        <v>0</v>
      </c>
      <c r="H100" s="86"/>
    </row>
    <row r="101" spans="1:8" ht="12.75" customHeight="1">
      <c r="A101" s="389" t="s">
        <v>85</v>
      </c>
      <c r="B101" s="390"/>
      <c r="C101" s="390"/>
      <c r="D101" s="393"/>
      <c r="E101" s="58">
        <f>SUM(E102:E104)</f>
        <v>0</v>
      </c>
      <c r="F101" s="59">
        <f>SUM(F102:F104)</f>
        <v>0</v>
      </c>
      <c r="G101" s="60">
        <f t="shared" si="5"/>
        <v>0</v>
      </c>
      <c r="H101" s="86"/>
    </row>
    <row r="102" spans="1:8" ht="12.75" customHeight="1">
      <c r="A102" s="386" t="s">
        <v>75</v>
      </c>
      <c r="B102" s="387"/>
      <c r="C102" s="387"/>
      <c r="D102" s="388"/>
      <c r="E102" s="63"/>
      <c r="F102" s="64"/>
      <c r="G102" s="65">
        <f t="shared" si="5"/>
        <v>0</v>
      </c>
      <c r="H102" s="86"/>
    </row>
    <row r="103" spans="1:8" ht="12.75" customHeight="1">
      <c r="A103" s="386" t="s">
        <v>75</v>
      </c>
      <c r="B103" s="387"/>
      <c r="C103" s="387"/>
      <c r="D103" s="388"/>
      <c r="E103" s="63"/>
      <c r="F103" s="64"/>
      <c r="G103" s="65">
        <f t="shared" si="5"/>
        <v>0</v>
      </c>
      <c r="H103" s="86"/>
    </row>
    <row r="104" spans="1:8" ht="12.75" customHeight="1">
      <c r="A104" s="386" t="s">
        <v>75</v>
      </c>
      <c r="B104" s="387"/>
      <c r="C104" s="387"/>
      <c r="D104" s="388"/>
      <c r="E104" s="63"/>
      <c r="F104" s="64"/>
      <c r="G104" s="65">
        <f t="shared" si="5"/>
        <v>0</v>
      </c>
      <c r="H104" s="86"/>
    </row>
    <row r="105" spans="1:8" ht="12.75" customHeight="1">
      <c r="A105" s="389" t="s">
        <v>86</v>
      </c>
      <c r="B105" s="390"/>
      <c r="C105" s="390"/>
      <c r="D105" s="393"/>
      <c r="E105" s="58">
        <f>SUM(E106:E108)</f>
        <v>0</v>
      </c>
      <c r="F105" s="59">
        <f>SUM(F106:F108)</f>
        <v>0</v>
      </c>
      <c r="G105" s="60">
        <f t="shared" si="5"/>
        <v>0</v>
      </c>
      <c r="H105" s="86"/>
    </row>
    <row r="106" spans="1:8" ht="12.75" customHeight="1">
      <c r="A106" s="386" t="s">
        <v>75</v>
      </c>
      <c r="B106" s="387"/>
      <c r="C106" s="387"/>
      <c r="D106" s="388"/>
      <c r="E106" s="63"/>
      <c r="F106" s="64"/>
      <c r="G106" s="65">
        <f t="shared" si="5"/>
        <v>0</v>
      </c>
      <c r="H106" s="86"/>
    </row>
    <row r="107" spans="1:8" ht="12.75" customHeight="1">
      <c r="A107" s="386" t="s">
        <v>75</v>
      </c>
      <c r="B107" s="387"/>
      <c r="C107" s="387"/>
      <c r="D107" s="388"/>
      <c r="E107" s="63"/>
      <c r="F107" s="64"/>
      <c r="G107" s="65">
        <f t="shared" si="5"/>
        <v>0</v>
      </c>
      <c r="H107" s="86"/>
    </row>
    <row r="108" spans="1:8" ht="12.75" customHeight="1">
      <c r="A108" s="386" t="s">
        <v>75</v>
      </c>
      <c r="B108" s="387"/>
      <c r="C108" s="387"/>
      <c r="D108" s="388"/>
      <c r="E108" s="63"/>
      <c r="F108" s="64"/>
      <c r="G108" s="65">
        <f t="shared" si="5"/>
        <v>0</v>
      </c>
      <c r="H108" s="86"/>
    </row>
    <row r="109" spans="1:8" ht="12.75" customHeight="1">
      <c r="A109" s="389" t="s">
        <v>87</v>
      </c>
      <c r="B109" s="390"/>
      <c r="C109" s="390"/>
      <c r="D109" s="393"/>
      <c r="E109" s="58">
        <f>SUM(E110:E112)</f>
        <v>0</v>
      </c>
      <c r="F109" s="59">
        <f>SUM(F110:F112)</f>
        <v>0</v>
      </c>
      <c r="G109" s="60">
        <f t="shared" si="5"/>
        <v>0</v>
      </c>
      <c r="H109" s="86"/>
    </row>
    <row r="110" spans="1:8" ht="12.75" customHeight="1">
      <c r="A110" s="386" t="s">
        <v>75</v>
      </c>
      <c r="B110" s="387"/>
      <c r="C110" s="387"/>
      <c r="D110" s="388"/>
      <c r="E110" s="63"/>
      <c r="F110" s="64"/>
      <c r="G110" s="65">
        <f t="shared" si="5"/>
        <v>0</v>
      </c>
      <c r="H110" s="86"/>
    </row>
    <row r="111" spans="1:8" ht="12.75" customHeight="1">
      <c r="A111" s="386" t="s">
        <v>75</v>
      </c>
      <c r="B111" s="387"/>
      <c r="C111" s="387"/>
      <c r="D111" s="388"/>
      <c r="E111" s="63"/>
      <c r="F111" s="64"/>
      <c r="G111" s="65">
        <f t="shared" si="5"/>
        <v>0</v>
      </c>
      <c r="H111" s="86"/>
    </row>
    <row r="112" spans="1:8" ht="12.75" customHeight="1" thickBot="1">
      <c r="A112" s="386" t="s">
        <v>75</v>
      </c>
      <c r="B112" s="387"/>
      <c r="C112" s="387"/>
      <c r="D112" s="388"/>
      <c r="E112" s="63"/>
      <c r="F112" s="64"/>
      <c r="G112" s="65">
        <f>SUM(E112:F112)</f>
        <v>0</v>
      </c>
      <c r="H112" s="86"/>
    </row>
    <row r="113" spans="1:12" ht="24.75" customHeight="1" thickTop="1">
      <c r="A113" s="394" t="s">
        <v>90</v>
      </c>
      <c r="B113" s="395"/>
      <c r="C113" s="396"/>
      <c r="D113" s="69" t="s">
        <v>65</v>
      </c>
      <c r="E113" s="70">
        <f>SUM(E61,E70,E79,E88)</f>
        <v>0</v>
      </c>
      <c r="F113" s="71">
        <f>SUM(F61,F70,F79,F88)</f>
        <v>0</v>
      </c>
      <c r="G113" s="72">
        <f>SUM(E113:F113)</f>
        <v>0</v>
      </c>
      <c r="H113" s="89"/>
    </row>
    <row r="114" spans="1:12" ht="12.75" customHeight="1">
      <c r="A114" s="77"/>
      <c r="B114" s="77"/>
      <c r="C114" s="77"/>
      <c r="D114" s="78"/>
      <c r="E114" s="79"/>
      <c r="F114" s="79"/>
      <c r="G114" s="79"/>
      <c r="H114" s="92"/>
    </row>
    <row r="115" spans="1:12" ht="12.75" customHeight="1">
      <c r="A115" s="77"/>
      <c r="B115" s="77"/>
      <c r="C115" s="77"/>
      <c r="D115" s="78"/>
      <c r="E115" s="79"/>
      <c r="F115" s="79"/>
      <c r="G115" s="79"/>
      <c r="H115" s="92"/>
    </row>
    <row r="116" spans="1:12" ht="12.75" customHeight="1">
      <c r="A116" s="73"/>
      <c r="B116" s="73"/>
      <c r="H116" s="90" t="str">
        <f>$H$57</f>
        <v>（事業責任大学名：○○大学）</v>
      </c>
    </row>
    <row r="117" spans="1:12" ht="17.25" customHeight="1">
      <c r="H117" s="83" t="s">
        <v>101</v>
      </c>
    </row>
    <row r="118" spans="1:12" ht="15" customHeight="1">
      <c r="A118" s="74" t="s">
        <v>88</v>
      </c>
      <c r="B118" s="74"/>
      <c r="C118" s="75"/>
      <c r="D118" s="75"/>
      <c r="E118" s="76"/>
      <c r="F118" s="76"/>
      <c r="G118" s="76"/>
      <c r="H118" s="91" t="s">
        <v>70</v>
      </c>
    </row>
    <row r="119" spans="1:12" ht="24.75" customHeight="1">
      <c r="A119" s="375" t="s">
        <v>157</v>
      </c>
      <c r="B119" s="376"/>
      <c r="C119" s="376"/>
      <c r="D119" s="391"/>
      <c r="E119" s="52" t="s">
        <v>71</v>
      </c>
      <c r="F119" s="53" t="s">
        <v>148</v>
      </c>
      <c r="G119" s="54" t="s">
        <v>72</v>
      </c>
      <c r="H119" s="84" t="s">
        <v>94</v>
      </c>
    </row>
    <row r="120" spans="1:12" ht="12.75" customHeight="1">
      <c r="A120" s="377" t="s">
        <v>73</v>
      </c>
      <c r="B120" s="378"/>
      <c r="C120" s="378"/>
      <c r="D120" s="392"/>
      <c r="E120" s="55">
        <f>SUM(E121+E125)</f>
        <v>0</v>
      </c>
      <c r="F120" s="56">
        <f>SUM(F121+F125)</f>
        <v>0</v>
      </c>
      <c r="G120" s="57">
        <f>SUM(E120:F120)</f>
        <v>0</v>
      </c>
      <c r="H120" s="85"/>
      <c r="I120" s="61"/>
      <c r="J120" s="61"/>
      <c r="K120" s="61"/>
      <c r="L120" s="61"/>
    </row>
    <row r="121" spans="1:12" ht="12.75" customHeight="1">
      <c r="A121" s="389" t="s">
        <v>74</v>
      </c>
      <c r="B121" s="390"/>
      <c r="C121" s="390"/>
      <c r="D121" s="393"/>
      <c r="E121" s="58">
        <f>SUM(E122:E124)</f>
        <v>0</v>
      </c>
      <c r="F121" s="59">
        <f>SUM(F122:F124)</f>
        <v>0</v>
      </c>
      <c r="G121" s="60">
        <f t="shared" ref="G121:G128" si="6">SUM(E121:F121)</f>
        <v>0</v>
      </c>
      <c r="H121" s="86"/>
      <c r="I121" s="61"/>
      <c r="J121" s="61"/>
      <c r="K121" s="61"/>
      <c r="L121" s="61"/>
    </row>
    <row r="122" spans="1:12" ht="12.75" customHeight="1">
      <c r="A122" s="386" t="s">
        <v>75</v>
      </c>
      <c r="B122" s="387"/>
      <c r="C122" s="387"/>
      <c r="D122" s="388"/>
      <c r="E122" s="63"/>
      <c r="F122" s="64"/>
      <c r="G122" s="65">
        <f t="shared" si="6"/>
        <v>0</v>
      </c>
      <c r="H122" s="86"/>
      <c r="I122" s="61"/>
      <c r="J122" s="61"/>
      <c r="K122" s="61"/>
      <c r="L122" s="61"/>
    </row>
    <row r="123" spans="1:12" ht="12.75" customHeight="1">
      <c r="A123" s="386" t="s">
        <v>75</v>
      </c>
      <c r="B123" s="387"/>
      <c r="C123" s="387"/>
      <c r="D123" s="388"/>
      <c r="E123" s="63"/>
      <c r="F123" s="64"/>
      <c r="G123" s="65">
        <f t="shared" si="6"/>
        <v>0</v>
      </c>
      <c r="H123" s="86"/>
      <c r="I123" s="61"/>
      <c r="J123" s="61"/>
      <c r="K123" s="61"/>
      <c r="L123" s="61"/>
    </row>
    <row r="124" spans="1:12" ht="12.75" customHeight="1">
      <c r="A124" s="386" t="s">
        <v>75</v>
      </c>
      <c r="B124" s="387"/>
      <c r="C124" s="387"/>
      <c r="D124" s="388"/>
      <c r="E124" s="63"/>
      <c r="F124" s="64"/>
      <c r="G124" s="65">
        <f t="shared" si="6"/>
        <v>0</v>
      </c>
      <c r="H124" s="86"/>
      <c r="I124" s="61"/>
      <c r="J124" s="61"/>
      <c r="K124" s="61"/>
      <c r="L124" s="61"/>
    </row>
    <row r="125" spans="1:12" ht="12.75" customHeight="1">
      <c r="A125" s="389" t="s">
        <v>76</v>
      </c>
      <c r="B125" s="390"/>
      <c r="C125" s="390"/>
      <c r="D125" s="393"/>
      <c r="E125" s="58">
        <f>SUM(E126:E128)</f>
        <v>0</v>
      </c>
      <c r="F125" s="59">
        <f>SUM(F126:F128)</f>
        <v>0</v>
      </c>
      <c r="G125" s="60">
        <f t="shared" si="6"/>
        <v>0</v>
      </c>
      <c r="H125" s="86"/>
      <c r="I125" s="61"/>
      <c r="J125" s="61"/>
      <c r="K125" s="61"/>
      <c r="L125" s="61"/>
    </row>
    <row r="126" spans="1:12" ht="12.75" customHeight="1">
      <c r="A126" s="386" t="s">
        <v>75</v>
      </c>
      <c r="B126" s="387"/>
      <c r="C126" s="387"/>
      <c r="D126" s="388"/>
      <c r="E126" s="63"/>
      <c r="F126" s="64"/>
      <c r="G126" s="65">
        <f t="shared" si="6"/>
        <v>0</v>
      </c>
      <c r="H126" s="86"/>
      <c r="I126" s="61"/>
      <c r="J126" s="61"/>
      <c r="K126" s="61"/>
      <c r="L126" s="61"/>
    </row>
    <row r="127" spans="1:12" ht="12.75" customHeight="1">
      <c r="A127" s="386" t="s">
        <v>75</v>
      </c>
      <c r="B127" s="387"/>
      <c r="C127" s="387"/>
      <c r="D127" s="388"/>
      <c r="E127" s="63"/>
      <c r="F127" s="64"/>
      <c r="G127" s="65">
        <f t="shared" si="6"/>
        <v>0</v>
      </c>
      <c r="H127" s="86"/>
      <c r="I127" s="61"/>
      <c r="J127" s="61"/>
      <c r="K127" s="61"/>
      <c r="L127" s="61"/>
    </row>
    <row r="128" spans="1:12" ht="12.75" customHeight="1">
      <c r="A128" s="397" t="s">
        <v>75</v>
      </c>
      <c r="B128" s="398"/>
      <c r="C128" s="398"/>
      <c r="D128" s="399"/>
      <c r="E128" s="63"/>
      <c r="F128" s="64"/>
      <c r="G128" s="65">
        <f t="shared" si="6"/>
        <v>0</v>
      </c>
      <c r="H128" s="86"/>
      <c r="I128" s="61"/>
      <c r="J128" s="61"/>
      <c r="K128" s="61"/>
      <c r="L128" s="61"/>
    </row>
    <row r="129" spans="1:12" ht="12.75" customHeight="1">
      <c r="A129" s="382" t="s">
        <v>77</v>
      </c>
      <c r="B129" s="383"/>
      <c r="C129" s="383"/>
      <c r="D129" s="400"/>
      <c r="E129" s="66">
        <f>SUM(E130+E134)</f>
        <v>0</v>
      </c>
      <c r="F129" s="67">
        <f>SUM(F130+F134)</f>
        <v>0</v>
      </c>
      <c r="G129" s="68">
        <f>SUM(E129:F129)</f>
        <v>0</v>
      </c>
      <c r="H129" s="87"/>
      <c r="I129" s="61"/>
      <c r="J129" s="61"/>
      <c r="K129" s="61"/>
      <c r="L129" s="61"/>
    </row>
    <row r="130" spans="1:12" ht="12.75" customHeight="1">
      <c r="A130" s="389" t="s">
        <v>78</v>
      </c>
      <c r="B130" s="390"/>
      <c r="C130" s="390"/>
      <c r="D130" s="393"/>
      <c r="E130" s="58">
        <f>SUM(E131:E133)</f>
        <v>0</v>
      </c>
      <c r="F130" s="59">
        <f>SUM(F131:F133)</f>
        <v>0</v>
      </c>
      <c r="G130" s="60">
        <f t="shared" ref="G130:G137" si="7">SUM(E130:F130)</f>
        <v>0</v>
      </c>
      <c r="H130" s="86"/>
    </row>
    <row r="131" spans="1:12" ht="12.75" customHeight="1">
      <c r="A131" s="386" t="s">
        <v>75</v>
      </c>
      <c r="B131" s="387"/>
      <c r="C131" s="387"/>
      <c r="D131" s="388"/>
      <c r="E131" s="63"/>
      <c r="F131" s="64"/>
      <c r="G131" s="65">
        <f t="shared" si="7"/>
        <v>0</v>
      </c>
      <c r="H131" s="86"/>
    </row>
    <row r="132" spans="1:12" ht="12.75" customHeight="1">
      <c r="A132" s="386" t="s">
        <v>75</v>
      </c>
      <c r="B132" s="387"/>
      <c r="C132" s="387"/>
      <c r="D132" s="388"/>
      <c r="E132" s="63"/>
      <c r="F132" s="64"/>
      <c r="G132" s="65">
        <f t="shared" si="7"/>
        <v>0</v>
      </c>
      <c r="H132" s="86"/>
    </row>
    <row r="133" spans="1:12" ht="12.75" customHeight="1">
      <c r="A133" s="386" t="s">
        <v>75</v>
      </c>
      <c r="B133" s="387"/>
      <c r="C133" s="387"/>
      <c r="D133" s="388"/>
      <c r="E133" s="63"/>
      <c r="F133" s="64"/>
      <c r="G133" s="65">
        <f t="shared" si="7"/>
        <v>0</v>
      </c>
      <c r="H133" s="86"/>
    </row>
    <row r="134" spans="1:12" ht="12.75" customHeight="1">
      <c r="A134" s="389" t="s">
        <v>79</v>
      </c>
      <c r="B134" s="390"/>
      <c r="C134" s="390"/>
      <c r="D134" s="393"/>
      <c r="E134" s="58">
        <f>SUM(E135:E137)</f>
        <v>0</v>
      </c>
      <c r="F134" s="59">
        <f>SUM(F135:F137)</f>
        <v>0</v>
      </c>
      <c r="G134" s="60">
        <f t="shared" si="7"/>
        <v>0</v>
      </c>
      <c r="H134" s="86"/>
    </row>
    <row r="135" spans="1:12" ht="12.75" customHeight="1">
      <c r="A135" s="386" t="s">
        <v>75</v>
      </c>
      <c r="B135" s="387"/>
      <c r="C135" s="387"/>
      <c r="D135" s="388"/>
      <c r="E135" s="63"/>
      <c r="F135" s="64"/>
      <c r="G135" s="65">
        <f t="shared" si="7"/>
        <v>0</v>
      </c>
      <c r="H135" s="86"/>
    </row>
    <row r="136" spans="1:12" ht="12.75" customHeight="1">
      <c r="A136" s="386" t="s">
        <v>75</v>
      </c>
      <c r="B136" s="387"/>
      <c r="C136" s="387"/>
      <c r="D136" s="388"/>
      <c r="E136" s="63"/>
      <c r="F136" s="64"/>
      <c r="G136" s="65">
        <f t="shared" si="7"/>
        <v>0</v>
      </c>
      <c r="H136" s="86"/>
    </row>
    <row r="137" spans="1:12" ht="12.75" customHeight="1">
      <c r="A137" s="397" t="s">
        <v>75</v>
      </c>
      <c r="B137" s="398"/>
      <c r="C137" s="398"/>
      <c r="D137" s="399"/>
      <c r="E137" s="63"/>
      <c r="F137" s="64"/>
      <c r="G137" s="65">
        <f t="shared" si="7"/>
        <v>0</v>
      </c>
      <c r="H137" s="88"/>
    </row>
    <row r="138" spans="1:12" ht="12.75" customHeight="1">
      <c r="A138" s="382" t="s">
        <v>80</v>
      </c>
      <c r="B138" s="383"/>
      <c r="C138" s="383"/>
      <c r="D138" s="400"/>
      <c r="E138" s="66">
        <f>SUM(E139:E146)</f>
        <v>0</v>
      </c>
      <c r="F138" s="67">
        <f>SUM(F139:F146)</f>
        <v>0</v>
      </c>
      <c r="G138" s="68">
        <f>SUM(E138:F138)</f>
        <v>0</v>
      </c>
      <c r="H138" s="86"/>
    </row>
    <row r="139" spans="1:12" ht="12.75" customHeight="1">
      <c r="A139" s="386" t="s">
        <v>75</v>
      </c>
      <c r="B139" s="387"/>
      <c r="C139" s="387"/>
      <c r="D139" s="388"/>
      <c r="E139" s="63"/>
      <c r="F139" s="64"/>
      <c r="G139" s="65">
        <f>SUM(E139:F139)</f>
        <v>0</v>
      </c>
      <c r="H139" s="86"/>
    </row>
    <row r="140" spans="1:12" ht="12.75" customHeight="1">
      <c r="A140" s="386" t="s">
        <v>75</v>
      </c>
      <c r="B140" s="387"/>
      <c r="C140" s="387"/>
      <c r="D140" s="388"/>
      <c r="E140" s="63"/>
      <c r="F140" s="64"/>
      <c r="G140" s="65">
        <f t="shared" ref="G140:G170" si="8">SUM(E140:F140)</f>
        <v>0</v>
      </c>
      <c r="H140" s="86"/>
    </row>
    <row r="141" spans="1:12" ht="12.75" customHeight="1">
      <c r="A141" s="386" t="s">
        <v>75</v>
      </c>
      <c r="B141" s="387"/>
      <c r="C141" s="387"/>
      <c r="D141" s="388"/>
      <c r="E141" s="63"/>
      <c r="F141" s="64"/>
      <c r="G141" s="65">
        <f t="shared" si="8"/>
        <v>0</v>
      </c>
      <c r="H141" s="86"/>
    </row>
    <row r="142" spans="1:12" ht="12.75" customHeight="1">
      <c r="A142" s="386" t="s">
        <v>75</v>
      </c>
      <c r="B142" s="387"/>
      <c r="C142" s="387"/>
      <c r="D142" s="388"/>
      <c r="E142" s="63"/>
      <c r="F142" s="64"/>
      <c r="G142" s="65">
        <f t="shared" si="8"/>
        <v>0</v>
      </c>
      <c r="H142" s="86"/>
    </row>
    <row r="143" spans="1:12" ht="12.75" customHeight="1">
      <c r="A143" s="386" t="s">
        <v>75</v>
      </c>
      <c r="B143" s="387"/>
      <c r="C143" s="387"/>
      <c r="D143" s="388"/>
      <c r="E143" s="63"/>
      <c r="F143" s="64"/>
      <c r="G143" s="65">
        <f t="shared" si="8"/>
        <v>0</v>
      </c>
      <c r="H143" s="86"/>
    </row>
    <row r="144" spans="1:12" ht="12.75" customHeight="1">
      <c r="A144" s="386" t="s">
        <v>75</v>
      </c>
      <c r="B144" s="387"/>
      <c r="C144" s="387"/>
      <c r="D144" s="388"/>
      <c r="E144" s="63"/>
      <c r="F144" s="64"/>
      <c r="G144" s="65">
        <f t="shared" si="8"/>
        <v>0</v>
      </c>
      <c r="H144" s="86"/>
    </row>
    <row r="145" spans="1:8" ht="12.75" customHeight="1">
      <c r="A145" s="386" t="s">
        <v>75</v>
      </c>
      <c r="B145" s="387"/>
      <c r="C145" s="387"/>
      <c r="D145" s="388"/>
      <c r="E145" s="63"/>
      <c r="F145" s="64"/>
      <c r="G145" s="65">
        <f t="shared" si="8"/>
        <v>0</v>
      </c>
      <c r="H145" s="86"/>
    </row>
    <row r="146" spans="1:8" ht="12.75" customHeight="1">
      <c r="A146" s="397" t="s">
        <v>75</v>
      </c>
      <c r="B146" s="398"/>
      <c r="C146" s="398"/>
      <c r="D146" s="399"/>
      <c r="E146" s="63"/>
      <c r="F146" s="64"/>
      <c r="G146" s="65">
        <f t="shared" si="8"/>
        <v>0</v>
      </c>
      <c r="H146" s="86"/>
    </row>
    <row r="147" spans="1:8" ht="12.75" customHeight="1">
      <c r="A147" s="382" t="s">
        <v>81</v>
      </c>
      <c r="B147" s="383"/>
      <c r="C147" s="383"/>
      <c r="D147" s="400"/>
      <c r="E147" s="66">
        <f>SUM(E148+E152+E156+E160+E164+E168)</f>
        <v>0</v>
      </c>
      <c r="F147" s="67">
        <f>SUM(F148+F152+F156+F160+F164+F168)</f>
        <v>0</v>
      </c>
      <c r="G147" s="68">
        <f t="shared" si="8"/>
        <v>0</v>
      </c>
      <c r="H147" s="87"/>
    </row>
    <row r="148" spans="1:8" ht="12.75" customHeight="1">
      <c r="A148" s="389" t="s">
        <v>82</v>
      </c>
      <c r="B148" s="390"/>
      <c r="C148" s="390"/>
      <c r="D148" s="393"/>
      <c r="E148" s="58">
        <f>SUM(E149:E151)</f>
        <v>0</v>
      </c>
      <c r="F148" s="59">
        <f>SUM(F149:F151)</f>
        <v>0</v>
      </c>
      <c r="G148" s="60">
        <f t="shared" si="8"/>
        <v>0</v>
      </c>
      <c r="H148" s="86"/>
    </row>
    <row r="149" spans="1:8" ht="12.75" customHeight="1">
      <c r="A149" s="386" t="s">
        <v>75</v>
      </c>
      <c r="B149" s="387"/>
      <c r="C149" s="387"/>
      <c r="D149" s="388"/>
      <c r="E149" s="63"/>
      <c r="F149" s="64"/>
      <c r="G149" s="65">
        <f t="shared" si="8"/>
        <v>0</v>
      </c>
      <c r="H149" s="86"/>
    </row>
    <row r="150" spans="1:8" ht="12.75" customHeight="1">
      <c r="A150" s="386" t="s">
        <v>75</v>
      </c>
      <c r="B150" s="387"/>
      <c r="C150" s="387"/>
      <c r="D150" s="388"/>
      <c r="E150" s="63"/>
      <c r="F150" s="64"/>
      <c r="G150" s="65">
        <f t="shared" si="8"/>
        <v>0</v>
      </c>
      <c r="H150" s="86"/>
    </row>
    <row r="151" spans="1:8" ht="12.75" customHeight="1">
      <c r="A151" s="386" t="s">
        <v>75</v>
      </c>
      <c r="B151" s="387"/>
      <c r="C151" s="387"/>
      <c r="D151" s="388"/>
      <c r="E151" s="63"/>
      <c r="F151" s="64"/>
      <c r="G151" s="65">
        <f t="shared" si="8"/>
        <v>0</v>
      </c>
      <c r="H151" s="86"/>
    </row>
    <row r="152" spans="1:8" ht="12.75" customHeight="1">
      <c r="A152" s="389" t="s">
        <v>83</v>
      </c>
      <c r="B152" s="390"/>
      <c r="C152" s="390"/>
      <c r="D152" s="393"/>
      <c r="E152" s="58">
        <f>SUM(E153:E155)</f>
        <v>0</v>
      </c>
      <c r="F152" s="59">
        <f>SUM(F153:F155)</f>
        <v>0</v>
      </c>
      <c r="G152" s="60">
        <f t="shared" si="8"/>
        <v>0</v>
      </c>
      <c r="H152" s="86"/>
    </row>
    <row r="153" spans="1:8" ht="12.75" customHeight="1">
      <c r="A153" s="386" t="s">
        <v>75</v>
      </c>
      <c r="B153" s="387"/>
      <c r="C153" s="387"/>
      <c r="D153" s="388"/>
      <c r="E153" s="63"/>
      <c r="F153" s="64"/>
      <c r="G153" s="65">
        <f t="shared" si="8"/>
        <v>0</v>
      </c>
      <c r="H153" s="86"/>
    </row>
    <row r="154" spans="1:8" ht="12.75" customHeight="1">
      <c r="A154" s="386" t="s">
        <v>75</v>
      </c>
      <c r="B154" s="387"/>
      <c r="C154" s="387"/>
      <c r="D154" s="388"/>
      <c r="E154" s="63"/>
      <c r="F154" s="64"/>
      <c r="G154" s="65">
        <f t="shared" si="8"/>
        <v>0</v>
      </c>
      <c r="H154" s="86"/>
    </row>
    <row r="155" spans="1:8" ht="12.75" customHeight="1">
      <c r="A155" s="386" t="s">
        <v>75</v>
      </c>
      <c r="B155" s="387"/>
      <c r="C155" s="387"/>
      <c r="D155" s="388"/>
      <c r="E155" s="63"/>
      <c r="F155" s="64"/>
      <c r="G155" s="65">
        <f t="shared" si="8"/>
        <v>0</v>
      </c>
      <c r="H155" s="86"/>
    </row>
    <row r="156" spans="1:8" ht="12.75" customHeight="1">
      <c r="A156" s="389" t="s">
        <v>84</v>
      </c>
      <c r="B156" s="390"/>
      <c r="C156" s="390"/>
      <c r="D156" s="393"/>
      <c r="E156" s="58">
        <f>SUM(E157:E159)</f>
        <v>0</v>
      </c>
      <c r="F156" s="59">
        <f>SUM(F157:F159)</f>
        <v>0</v>
      </c>
      <c r="G156" s="60">
        <f t="shared" si="8"/>
        <v>0</v>
      </c>
      <c r="H156" s="86"/>
    </row>
    <row r="157" spans="1:8" ht="12.75" customHeight="1">
      <c r="A157" s="386" t="s">
        <v>75</v>
      </c>
      <c r="B157" s="387"/>
      <c r="C157" s="387"/>
      <c r="D157" s="388"/>
      <c r="E157" s="63"/>
      <c r="F157" s="64"/>
      <c r="G157" s="65">
        <f t="shared" si="8"/>
        <v>0</v>
      </c>
      <c r="H157" s="86"/>
    </row>
    <row r="158" spans="1:8" ht="12.75" customHeight="1">
      <c r="A158" s="386" t="s">
        <v>75</v>
      </c>
      <c r="B158" s="387"/>
      <c r="C158" s="387"/>
      <c r="D158" s="388"/>
      <c r="E158" s="63"/>
      <c r="F158" s="64"/>
      <c r="G158" s="65">
        <f t="shared" si="8"/>
        <v>0</v>
      </c>
      <c r="H158" s="86"/>
    </row>
    <row r="159" spans="1:8" ht="12.75" customHeight="1">
      <c r="A159" s="386" t="s">
        <v>75</v>
      </c>
      <c r="B159" s="387"/>
      <c r="C159" s="387"/>
      <c r="D159" s="388"/>
      <c r="E159" s="63"/>
      <c r="F159" s="64"/>
      <c r="G159" s="65">
        <f t="shared" si="8"/>
        <v>0</v>
      </c>
      <c r="H159" s="86"/>
    </row>
    <row r="160" spans="1:8" ht="12.75" customHeight="1">
      <c r="A160" s="389" t="s">
        <v>85</v>
      </c>
      <c r="B160" s="390"/>
      <c r="C160" s="390"/>
      <c r="D160" s="393"/>
      <c r="E160" s="58">
        <f>SUM(E161:E163)</f>
        <v>0</v>
      </c>
      <c r="F160" s="59">
        <f>SUM(F161:F163)</f>
        <v>0</v>
      </c>
      <c r="G160" s="60">
        <f t="shared" si="8"/>
        <v>0</v>
      </c>
      <c r="H160" s="86"/>
    </row>
    <row r="161" spans="1:8" ht="12.75" customHeight="1">
      <c r="A161" s="386" t="s">
        <v>75</v>
      </c>
      <c r="B161" s="387"/>
      <c r="C161" s="387"/>
      <c r="D161" s="388"/>
      <c r="E161" s="63"/>
      <c r="F161" s="64"/>
      <c r="G161" s="65">
        <f t="shared" si="8"/>
        <v>0</v>
      </c>
      <c r="H161" s="86"/>
    </row>
    <row r="162" spans="1:8" ht="12.75" customHeight="1">
      <c r="A162" s="386" t="s">
        <v>75</v>
      </c>
      <c r="B162" s="387"/>
      <c r="C162" s="387"/>
      <c r="D162" s="388"/>
      <c r="E162" s="63"/>
      <c r="F162" s="64"/>
      <c r="G162" s="65">
        <f t="shared" si="8"/>
        <v>0</v>
      </c>
      <c r="H162" s="86"/>
    </row>
    <row r="163" spans="1:8" ht="12.75" customHeight="1">
      <c r="A163" s="386" t="s">
        <v>75</v>
      </c>
      <c r="B163" s="387"/>
      <c r="C163" s="387"/>
      <c r="D163" s="388"/>
      <c r="E163" s="63"/>
      <c r="F163" s="64"/>
      <c r="G163" s="65">
        <f t="shared" si="8"/>
        <v>0</v>
      </c>
      <c r="H163" s="86"/>
    </row>
    <row r="164" spans="1:8" ht="12.75" customHeight="1">
      <c r="A164" s="389" t="s">
        <v>86</v>
      </c>
      <c r="B164" s="390"/>
      <c r="C164" s="390"/>
      <c r="D164" s="393"/>
      <c r="E164" s="58">
        <f>SUM(E165:E167)</f>
        <v>0</v>
      </c>
      <c r="F164" s="59">
        <f>SUM(F165:F167)</f>
        <v>0</v>
      </c>
      <c r="G164" s="60">
        <f t="shared" si="8"/>
        <v>0</v>
      </c>
      <c r="H164" s="86"/>
    </row>
    <row r="165" spans="1:8" ht="12.75" customHeight="1">
      <c r="A165" s="386" t="s">
        <v>75</v>
      </c>
      <c r="B165" s="387"/>
      <c r="C165" s="387"/>
      <c r="D165" s="388"/>
      <c r="E165" s="63"/>
      <c r="F165" s="64"/>
      <c r="G165" s="65">
        <f t="shared" si="8"/>
        <v>0</v>
      </c>
      <c r="H165" s="86"/>
    </row>
    <row r="166" spans="1:8" ht="12.75" customHeight="1">
      <c r="A166" s="386" t="s">
        <v>75</v>
      </c>
      <c r="B166" s="387"/>
      <c r="C166" s="387"/>
      <c r="D166" s="388"/>
      <c r="E166" s="63"/>
      <c r="F166" s="64"/>
      <c r="G166" s="65">
        <f t="shared" si="8"/>
        <v>0</v>
      </c>
      <c r="H166" s="86"/>
    </row>
    <row r="167" spans="1:8" ht="12.75" customHeight="1">
      <c r="A167" s="386" t="s">
        <v>75</v>
      </c>
      <c r="B167" s="387"/>
      <c r="C167" s="387"/>
      <c r="D167" s="388"/>
      <c r="E167" s="63"/>
      <c r="F167" s="64"/>
      <c r="G167" s="65">
        <f t="shared" si="8"/>
        <v>0</v>
      </c>
      <c r="H167" s="86"/>
    </row>
    <row r="168" spans="1:8" ht="12.75" customHeight="1">
      <c r="A168" s="389" t="s">
        <v>87</v>
      </c>
      <c r="B168" s="390"/>
      <c r="C168" s="390"/>
      <c r="D168" s="393"/>
      <c r="E168" s="58">
        <f>SUM(E169:E171)</f>
        <v>0</v>
      </c>
      <c r="F168" s="59">
        <f>SUM(F169:F171)</f>
        <v>0</v>
      </c>
      <c r="G168" s="60">
        <f t="shared" si="8"/>
        <v>0</v>
      </c>
      <c r="H168" s="86"/>
    </row>
    <row r="169" spans="1:8" ht="12.75" customHeight="1">
      <c r="A169" s="386" t="s">
        <v>75</v>
      </c>
      <c r="B169" s="387"/>
      <c r="C169" s="387"/>
      <c r="D169" s="388"/>
      <c r="E169" s="63"/>
      <c r="F169" s="64"/>
      <c r="G169" s="65">
        <f t="shared" si="8"/>
        <v>0</v>
      </c>
      <c r="H169" s="86"/>
    </row>
    <row r="170" spans="1:8" ht="12.75" customHeight="1">
      <c r="A170" s="386" t="s">
        <v>75</v>
      </c>
      <c r="B170" s="387"/>
      <c r="C170" s="387"/>
      <c r="D170" s="388"/>
      <c r="E170" s="63"/>
      <c r="F170" s="64"/>
      <c r="G170" s="65">
        <f t="shared" si="8"/>
        <v>0</v>
      </c>
      <c r="H170" s="86"/>
    </row>
    <row r="171" spans="1:8" ht="12.75" customHeight="1" thickBot="1">
      <c r="A171" s="386" t="s">
        <v>75</v>
      </c>
      <c r="B171" s="387"/>
      <c r="C171" s="387"/>
      <c r="D171" s="388"/>
      <c r="E171" s="63"/>
      <c r="F171" s="64"/>
      <c r="G171" s="65">
        <f>SUM(E171:F171)</f>
        <v>0</v>
      </c>
      <c r="H171" s="86"/>
    </row>
    <row r="172" spans="1:8" ht="24.75" customHeight="1" thickTop="1">
      <c r="A172" s="394" t="s">
        <v>91</v>
      </c>
      <c r="B172" s="395"/>
      <c r="C172" s="396"/>
      <c r="D172" s="69" t="s">
        <v>65</v>
      </c>
      <c r="E172" s="70">
        <f>SUM(E120,E129,E138,E147)</f>
        <v>0</v>
      </c>
      <c r="F172" s="71">
        <f>SUM(F120,F129,F138,F147)</f>
        <v>0</v>
      </c>
      <c r="G172" s="72">
        <f>SUM(E172:F172)</f>
        <v>0</v>
      </c>
      <c r="H172" s="93"/>
    </row>
    <row r="173" spans="1:8" ht="12.75" customHeight="1">
      <c r="A173" s="77"/>
      <c r="B173" s="77"/>
      <c r="C173" s="77"/>
      <c r="D173" s="78"/>
      <c r="E173" s="79"/>
      <c r="F173" s="79"/>
      <c r="G173" s="79"/>
      <c r="H173" s="92"/>
    </row>
    <row r="174" spans="1:8" ht="12.75" customHeight="1">
      <c r="A174" s="77"/>
      <c r="B174" s="77"/>
      <c r="C174" s="77"/>
      <c r="D174" s="78"/>
      <c r="E174" s="79"/>
      <c r="F174" s="79"/>
      <c r="G174" s="79"/>
      <c r="H174" s="92"/>
    </row>
    <row r="175" spans="1:8" ht="12.75" customHeight="1">
      <c r="A175" s="73"/>
      <c r="B175" s="73"/>
      <c r="H175" s="90" t="str">
        <f>$H$57</f>
        <v>（事業責任大学名：○○大学）</v>
      </c>
    </row>
    <row r="176" spans="1:8" ht="17.25" customHeight="1">
      <c r="H176" s="83" t="s">
        <v>101</v>
      </c>
    </row>
    <row r="177" spans="1:12" ht="15" customHeight="1">
      <c r="A177" s="74" t="s">
        <v>88</v>
      </c>
      <c r="B177" s="74"/>
      <c r="C177" s="75"/>
      <c r="D177" s="75"/>
      <c r="E177" s="76"/>
      <c r="F177" s="76"/>
      <c r="G177" s="76"/>
      <c r="H177" s="91" t="s">
        <v>70</v>
      </c>
    </row>
    <row r="178" spans="1:12" ht="24.75" customHeight="1">
      <c r="A178" s="375" t="s">
        <v>161</v>
      </c>
      <c r="B178" s="376"/>
      <c r="C178" s="376"/>
      <c r="D178" s="391"/>
      <c r="E178" s="52" t="s">
        <v>71</v>
      </c>
      <c r="F178" s="53" t="s">
        <v>148</v>
      </c>
      <c r="G178" s="54" t="s">
        <v>72</v>
      </c>
      <c r="H178" s="84" t="s">
        <v>94</v>
      </c>
      <c r="I178" s="61"/>
      <c r="J178" s="61"/>
      <c r="K178" s="61"/>
      <c r="L178" s="61"/>
    </row>
    <row r="179" spans="1:12" ht="12.75" customHeight="1">
      <c r="A179" s="377" t="s">
        <v>73</v>
      </c>
      <c r="B179" s="378"/>
      <c r="C179" s="378"/>
      <c r="D179" s="392"/>
      <c r="E179" s="55">
        <f>SUM(E180+E184)</f>
        <v>0</v>
      </c>
      <c r="F179" s="56">
        <f>SUM(F180+F184)</f>
        <v>0</v>
      </c>
      <c r="G179" s="57">
        <f>SUM(E179:F179)</f>
        <v>0</v>
      </c>
      <c r="H179" s="85"/>
      <c r="I179" s="61"/>
      <c r="J179" s="61"/>
      <c r="K179" s="61"/>
      <c r="L179" s="61"/>
    </row>
    <row r="180" spans="1:12" ht="12.75" customHeight="1">
      <c r="A180" s="389" t="s">
        <v>74</v>
      </c>
      <c r="B180" s="390"/>
      <c r="C180" s="390"/>
      <c r="D180" s="393"/>
      <c r="E180" s="58">
        <f>SUM(E181:E183)</f>
        <v>0</v>
      </c>
      <c r="F180" s="59">
        <f>SUM(F181:F183)</f>
        <v>0</v>
      </c>
      <c r="G180" s="60">
        <f t="shared" ref="G180:G187" si="9">SUM(E180:F180)</f>
        <v>0</v>
      </c>
      <c r="H180" s="86"/>
      <c r="I180" s="61"/>
      <c r="J180" s="61"/>
      <c r="K180" s="61"/>
      <c r="L180" s="61"/>
    </row>
    <row r="181" spans="1:12" ht="12.75" customHeight="1">
      <c r="A181" s="386" t="s">
        <v>75</v>
      </c>
      <c r="B181" s="387"/>
      <c r="C181" s="387"/>
      <c r="D181" s="388"/>
      <c r="E181" s="63"/>
      <c r="F181" s="64"/>
      <c r="G181" s="65">
        <f t="shared" si="9"/>
        <v>0</v>
      </c>
      <c r="H181" s="86"/>
      <c r="I181" s="61"/>
      <c r="J181" s="61"/>
      <c r="K181" s="61"/>
      <c r="L181" s="61"/>
    </row>
    <row r="182" spans="1:12" ht="12.75" customHeight="1">
      <c r="A182" s="386" t="s">
        <v>75</v>
      </c>
      <c r="B182" s="387"/>
      <c r="C182" s="387"/>
      <c r="D182" s="388"/>
      <c r="E182" s="63"/>
      <c r="F182" s="64"/>
      <c r="G182" s="65">
        <f t="shared" si="9"/>
        <v>0</v>
      </c>
      <c r="H182" s="86"/>
      <c r="I182" s="61"/>
      <c r="J182" s="61"/>
      <c r="K182" s="61"/>
      <c r="L182" s="61"/>
    </row>
    <row r="183" spans="1:12" ht="12.75" customHeight="1">
      <c r="A183" s="386" t="s">
        <v>75</v>
      </c>
      <c r="B183" s="387"/>
      <c r="C183" s="387"/>
      <c r="D183" s="388"/>
      <c r="E183" s="63"/>
      <c r="F183" s="64"/>
      <c r="G183" s="65">
        <f t="shared" si="9"/>
        <v>0</v>
      </c>
      <c r="H183" s="86"/>
      <c r="I183" s="61"/>
      <c r="J183" s="61"/>
      <c r="K183" s="61"/>
      <c r="L183" s="61"/>
    </row>
    <row r="184" spans="1:12" ht="12.75" customHeight="1">
      <c r="A184" s="389" t="s">
        <v>76</v>
      </c>
      <c r="B184" s="390"/>
      <c r="C184" s="390"/>
      <c r="D184" s="393"/>
      <c r="E184" s="58">
        <f>SUM(E185:E187)</f>
        <v>0</v>
      </c>
      <c r="F184" s="59">
        <f>SUM(F185:F187)</f>
        <v>0</v>
      </c>
      <c r="G184" s="60">
        <f t="shared" si="9"/>
        <v>0</v>
      </c>
      <c r="H184" s="86"/>
      <c r="I184" s="61"/>
      <c r="J184" s="61"/>
      <c r="K184" s="61"/>
      <c r="L184" s="61"/>
    </row>
    <row r="185" spans="1:12" ht="12.75" customHeight="1">
      <c r="A185" s="386" t="s">
        <v>75</v>
      </c>
      <c r="B185" s="387"/>
      <c r="C185" s="387"/>
      <c r="D185" s="388"/>
      <c r="E185" s="63"/>
      <c r="F185" s="64"/>
      <c r="G185" s="65">
        <f t="shared" si="9"/>
        <v>0</v>
      </c>
      <c r="H185" s="86"/>
      <c r="I185" s="61"/>
      <c r="J185" s="61"/>
      <c r="K185" s="61"/>
      <c r="L185" s="61"/>
    </row>
    <row r="186" spans="1:12" ht="12.75" customHeight="1">
      <c r="A186" s="386" t="s">
        <v>75</v>
      </c>
      <c r="B186" s="387"/>
      <c r="C186" s="387"/>
      <c r="D186" s="388"/>
      <c r="E186" s="63"/>
      <c r="F186" s="64"/>
      <c r="G186" s="65">
        <f t="shared" si="9"/>
        <v>0</v>
      </c>
      <c r="H186" s="86"/>
      <c r="I186" s="61"/>
      <c r="J186" s="61"/>
      <c r="K186" s="61"/>
      <c r="L186" s="61"/>
    </row>
    <row r="187" spans="1:12" ht="12.75" customHeight="1">
      <c r="A187" s="397" t="s">
        <v>75</v>
      </c>
      <c r="B187" s="398"/>
      <c r="C187" s="398"/>
      <c r="D187" s="399"/>
      <c r="E187" s="63"/>
      <c r="F187" s="64"/>
      <c r="G187" s="65">
        <f t="shared" si="9"/>
        <v>0</v>
      </c>
      <c r="H187" s="86"/>
      <c r="I187" s="61"/>
      <c r="J187" s="61"/>
      <c r="K187" s="61"/>
      <c r="L187" s="61"/>
    </row>
    <row r="188" spans="1:12" ht="12.75" customHeight="1">
      <c r="A188" s="382" t="s">
        <v>77</v>
      </c>
      <c r="B188" s="383"/>
      <c r="C188" s="383"/>
      <c r="D188" s="400"/>
      <c r="E188" s="66">
        <f>SUM(E189+E193)</f>
        <v>0</v>
      </c>
      <c r="F188" s="67">
        <f>SUM(F189+F193)</f>
        <v>0</v>
      </c>
      <c r="G188" s="68">
        <f>SUM(E188:F188)</f>
        <v>0</v>
      </c>
      <c r="H188" s="87"/>
    </row>
    <row r="189" spans="1:12" ht="12.75" customHeight="1">
      <c r="A189" s="389" t="s">
        <v>78</v>
      </c>
      <c r="B189" s="390"/>
      <c r="C189" s="390"/>
      <c r="D189" s="393"/>
      <c r="E189" s="58">
        <f>SUM(E190:E192)</f>
        <v>0</v>
      </c>
      <c r="F189" s="59">
        <f>SUM(F190:F192)</f>
        <v>0</v>
      </c>
      <c r="G189" s="60">
        <f t="shared" ref="G189:G196" si="10">SUM(E189:F189)</f>
        <v>0</v>
      </c>
      <c r="H189" s="86"/>
    </row>
    <row r="190" spans="1:12" ht="12.75" customHeight="1">
      <c r="A190" s="386" t="s">
        <v>75</v>
      </c>
      <c r="B190" s="387"/>
      <c r="C190" s="387"/>
      <c r="D190" s="388"/>
      <c r="E190" s="63"/>
      <c r="F190" s="64"/>
      <c r="G190" s="65">
        <f t="shared" si="10"/>
        <v>0</v>
      </c>
      <c r="H190" s="86"/>
    </row>
    <row r="191" spans="1:12" ht="12.75" customHeight="1">
      <c r="A191" s="386" t="s">
        <v>75</v>
      </c>
      <c r="B191" s="387"/>
      <c r="C191" s="387"/>
      <c r="D191" s="388"/>
      <c r="E191" s="63"/>
      <c r="F191" s="64"/>
      <c r="G191" s="65">
        <f t="shared" si="10"/>
        <v>0</v>
      </c>
      <c r="H191" s="86"/>
    </row>
    <row r="192" spans="1:12" ht="12.75" customHeight="1">
      <c r="A192" s="386" t="s">
        <v>75</v>
      </c>
      <c r="B192" s="387"/>
      <c r="C192" s="387"/>
      <c r="D192" s="388"/>
      <c r="E192" s="63"/>
      <c r="F192" s="64"/>
      <c r="G192" s="65">
        <f t="shared" si="10"/>
        <v>0</v>
      </c>
      <c r="H192" s="86"/>
    </row>
    <row r="193" spans="1:8" ht="12.75" customHeight="1">
      <c r="A193" s="389" t="s">
        <v>79</v>
      </c>
      <c r="B193" s="390"/>
      <c r="C193" s="390"/>
      <c r="D193" s="393"/>
      <c r="E193" s="58">
        <f>SUM(E194:E196)</f>
        <v>0</v>
      </c>
      <c r="F193" s="59">
        <f>SUM(F194:F196)</f>
        <v>0</v>
      </c>
      <c r="G193" s="60">
        <f t="shared" si="10"/>
        <v>0</v>
      </c>
      <c r="H193" s="86"/>
    </row>
    <row r="194" spans="1:8" ht="12.75" customHeight="1">
      <c r="A194" s="386" t="s">
        <v>75</v>
      </c>
      <c r="B194" s="387"/>
      <c r="C194" s="387"/>
      <c r="D194" s="388"/>
      <c r="E194" s="63"/>
      <c r="F194" s="64"/>
      <c r="G194" s="65">
        <f t="shared" si="10"/>
        <v>0</v>
      </c>
      <c r="H194" s="86"/>
    </row>
    <row r="195" spans="1:8" ht="12.75" customHeight="1">
      <c r="A195" s="386" t="s">
        <v>75</v>
      </c>
      <c r="B195" s="387"/>
      <c r="C195" s="387"/>
      <c r="D195" s="388"/>
      <c r="E195" s="63"/>
      <c r="F195" s="64"/>
      <c r="G195" s="65">
        <f t="shared" si="10"/>
        <v>0</v>
      </c>
      <c r="H195" s="86"/>
    </row>
    <row r="196" spans="1:8" ht="12.75" customHeight="1">
      <c r="A196" s="397" t="s">
        <v>75</v>
      </c>
      <c r="B196" s="398"/>
      <c r="C196" s="398"/>
      <c r="D196" s="399"/>
      <c r="E196" s="63"/>
      <c r="F196" s="64"/>
      <c r="G196" s="65">
        <f t="shared" si="10"/>
        <v>0</v>
      </c>
      <c r="H196" s="88"/>
    </row>
    <row r="197" spans="1:8" ht="12.75" customHeight="1">
      <c r="A197" s="382" t="s">
        <v>80</v>
      </c>
      <c r="B197" s="383"/>
      <c r="C197" s="383"/>
      <c r="D197" s="400"/>
      <c r="E197" s="66">
        <f>SUM(E198:E205)</f>
        <v>0</v>
      </c>
      <c r="F197" s="67">
        <f>SUM(F198:F205)</f>
        <v>0</v>
      </c>
      <c r="G197" s="68">
        <f>SUM(E197:F197)</f>
        <v>0</v>
      </c>
      <c r="H197" s="86"/>
    </row>
    <row r="198" spans="1:8" ht="12.75" customHeight="1">
      <c r="A198" s="386" t="s">
        <v>75</v>
      </c>
      <c r="B198" s="387"/>
      <c r="C198" s="387"/>
      <c r="D198" s="388"/>
      <c r="E198" s="63"/>
      <c r="F198" s="64"/>
      <c r="G198" s="65">
        <f>SUM(E198:F198)</f>
        <v>0</v>
      </c>
      <c r="H198" s="86"/>
    </row>
    <row r="199" spans="1:8" ht="12.75" customHeight="1">
      <c r="A199" s="386" t="s">
        <v>75</v>
      </c>
      <c r="B199" s="387"/>
      <c r="C199" s="387"/>
      <c r="D199" s="388"/>
      <c r="E199" s="63"/>
      <c r="F199" s="64"/>
      <c r="G199" s="65">
        <f t="shared" ref="G199:G229" si="11">SUM(E199:F199)</f>
        <v>0</v>
      </c>
      <c r="H199" s="86"/>
    </row>
    <row r="200" spans="1:8" ht="12.75" customHeight="1">
      <c r="A200" s="386" t="s">
        <v>75</v>
      </c>
      <c r="B200" s="387"/>
      <c r="C200" s="387"/>
      <c r="D200" s="388"/>
      <c r="E200" s="63"/>
      <c r="F200" s="64"/>
      <c r="G200" s="65">
        <f t="shared" si="11"/>
        <v>0</v>
      </c>
      <c r="H200" s="86"/>
    </row>
    <row r="201" spans="1:8" ht="12.75" customHeight="1">
      <c r="A201" s="386" t="s">
        <v>75</v>
      </c>
      <c r="B201" s="387"/>
      <c r="C201" s="387"/>
      <c r="D201" s="388"/>
      <c r="E201" s="63"/>
      <c r="F201" s="64"/>
      <c r="G201" s="65">
        <f t="shared" si="11"/>
        <v>0</v>
      </c>
      <c r="H201" s="86"/>
    </row>
    <row r="202" spans="1:8" ht="12.75" customHeight="1">
      <c r="A202" s="386" t="s">
        <v>75</v>
      </c>
      <c r="B202" s="387"/>
      <c r="C202" s="387"/>
      <c r="D202" s="388"/>
      <c r="E202" s="63"/>
      <c r="F202" s="64"/>
      <c r="G202" s="65">
        <f t="shared" si="11"/>
        <v>0</v>
      </c>
      <c r="H202" s="86"/>
    </row>
    <row r="203" spans="1:8" ht="12.75" customHeight="1">
      <c r="A203" s="386" t="s">
        <v>75</v>
      </c>
      <c r="B203" s="387"/>
      <c r="C203" s="387"/>
      <c r="D203" s="388"/>
      <c r="E203" s="63"/>
      <c r="F203" s="64"/>
      <c r="G203" s="65">
        <f t="shared" si="11"/>
        <v>0</v>
      </c>
      <c r="H203" s="86"/>
    </row>
    <row r="204" spans="1:8" ht="12.75" customHeight="1">
      <c r="A204" s="386" t="s">
        <v>75</v>
      </c>
      <c r="B204" s="387"/>
      <c r="C204" s="387"/>
      <c r="D204" s="388"/>
      <c r="E204" s="63"/>
      <c r="F204" s="64"/>
      <c r="G204" s="65">
        <f t="shared" si="11"/>
        <v>0</v>
      </c>
      <c r="H204" s="86"/>
    </row>
    <row r="205" spans="1:8" ht="12.75" customHeight="1">
      <c r="A205" s="397" t="s">
        <v>75</v>
      </c>
      <c r="B205" s="398"/>
      <c r="C205" s="398"/>
      <c r="D205" s="399"/>
      <c r="E205" s="63"/>
      <c r="F205" s="64"/>
      <c r="G205" s="65">
        <f t="shared" si="11"/>
        <v>0</v>
      </c>
      <c r="H205" s="86"/>
    </row>
    <row r="206" spans="1:8" ht="12.75" customHeight="1">
      <c r="A206" s="382" t="s">
        <v>81</v>
      </c>
      <c r="B206" s="383"/>
      <c r="C206" s="383"/>
      <c r="D206" s="400"/>
      <c r="E206" s="66">
        <f>SUM(E207+E211+E215+E219+E223+E227)</f>
        <v>0</v>
      </c>
      <c r="F206" s="67">
        <f>SUM(F207+F211+F215+F219+F223+F227)</f>
        <v>0</v>
      </c>
      <c r="G206" s="68">
        <f t="shared" si="11"/>
        <v>0</v>
      </c>
      <c r="H206" s="87"/>
    </row>
    <row r="207" spans="1:8" ht="12.75" customHeight="1">
      <c r="A207" s="389" t="s">
        <v>82</v>
      </c>
      <c r="B207" s="390"/>
      <c r="C207" s="390"/>
      <c r="D207" s="393"/>
      <c r="E207" s="58">
        <f>SUM(E208:E210)</f>
        <v>0</v>
      </c>
      <c r="F207" s="59">
        <f>SUM(F208:F210)</f>
        <v>0</v>
      </c>
      <c r="G207" s="60">
        <f t="shared" si="11"/>
        <v>0</v>
      </c>
      <c r="H207" s="86"/>
    </row>
    <row r="208" spans="1:8" ht="12.75" customHeight="1">
      <c r="A208" s="386" t="s">
        <v>75</v>
      </c>
      <c r="B208" s="387"/>
      <c r="C208" s="387"/>
      <c r="D208" s="388"/>
      <c r="E208" s="63"/>
      <c r="F208" s="64"/>
      <c r="G208" s="65">
        <f t="shared" si="11"/>
        <v>0</v>
      </c>
      <c r="H208" s="86"/>
    </row>
    <row r="209" spans="1:8" ht="12.75" customHeight="1">
      <c r="A209" s="386" t="s">
        <v>75</v>
      </c>
      <c r="B209" s="387"/>
      <c r="C209" s="387"/>
      <c r="D209" s="388"/>
      <c r="E209" s="63"/>
      <c r="F209" s="64"/>
      <c r="G209" s="65">
        <f t="shared" si="11"/>
        <v>0</v>
      </c>
      <c r="H209" s="86"/>
    </row>
    <row r="210" spans="1:8" ht="12.75" customHeight="1">
      <c r="A210" s="386" t="s">
        <v>75</v>
      </c>
      <c r="B210" s="387"/>
      <c r="C210" s="387"/>
      <c r="D210" s="388"/>
      <c r="E210" s="63"/>
      <c r="F210" s="64"/>
      <c r="G210" s="65">
        <f t="shared" si="11"/>
        <v>0</v>
      </c>
      <c r="H210" s="86"/>
    </row>
    <row r="211" spans="1:8" ht="12.75" customHeight="1">
      <c r="A211" s="389" t="s">
        <v>83</v>
      </c>
      <c r="B211" s="390"/>
      <c r="C211" s="390"/>
      <c r="D211" s="393"/>
      <c r="E211" s="58">
        <f>SUM(E212:E214)</f>
        <v>0</v>
      </c>
      <c r="F211" s="59">
        <f>SUM(F212:F214)</f>
        <v>0</v>
      </c>
      <c r="G211" s="60">
        <f t="shared" si="11"/>
        <v>0</v>
      </c>
      <c r="H211" s="86"/>
    </row>
    <row r="212" spans="1:8" ht="12.75" customHeight="1">
      <c r="A212" s="386" t="s">
        <v>75</v>
      </c>
      <c r="B212" s="387"/>
      <c r="C212" s="387"/>
      <c r="D212" s="388"/>
      <c r="E212" s="63"/>
      <c r="F212" s="64"/>
      <c r="G212" s="65">
        <f t="shared" si="11"/>
        <v>0</v>
      </c>
      <c r="H212" s="86"/>
    </row>
    <row r="213" spans="1:8" ht="12.75" customHeight="1">
      <c r="A213" s="386" t="s">
        <v>75</v>
      </c>
      <c r="B213" s="387"/>
      <c r="C213" s="387"/>
      <c r="D213" s="388"/>
      <c r="E213" s="63"/>
      <c r="F213" s="64"/>
      <c r="G213" s="65">
        <f t="shared" si="11"/>
        <v>0</v>
      </c>
      <c r="H213" s="86"/>
    </row>
    <row r="214" spans="1:8" ht="12.75" customHeight="1">
      <c r="A214" s="386" t="s">
        <v>75</v>
      </c>
      <c r="B214" s="387"/>
      <c r="C214" s="387"/>
      <c r="D214" s="388"/>
      <c r="E214" s="63"/>
      <c r="F214" s="64"/>
      <c r="G214" s="65">
        <f t="shared" si="11"/>
        <v>0</v>
      </c>
      <c r="H214" s="86"/>
    </row>
    <row r="215" spans="1:8" ht="12.75" customHeight="1">
      <c r="A215" s="389" t="s">
        <v>84</v>
      </c>
      <c r="B215" s="390"/>
      <c r="C215" s="390"/>
      <c r="D215" s="393"/>
      <c r="E215" s="58">
        <f>SUM(E216:E218)</f>
        <v>0</v>
      </c>
      <c r="F215" s="59">
        <f>SUM(F216:F218)</f>
        <v>0</v>
      </c>
      <c r="G215" s="60">
        <f t="shared" si="11"/>
        <v>0</v>
      </c>
      <c r="H215" s="86"/>
    </row>
    <row r="216" spans="1:8" ht="12.75" customHeight="1">
      <c r="A216" s="386" t="s">
        <v>75</v>
      </c>
      <c r="B216" s="387"/>
      <c r="C216" s="387"/>
      <c r="D216" s="388"/>
      <c r="E216" s="63"/>
      <c r="F216" s="64"/>
      <c r="G216" s="65">
        <f t="shared" si="11"/>
        <v>0</v>
      </c>
      <c r="H216" s="86"/>
    </row>
    <row r="217" spans="1:8" ht="12.75" customHeight="1">
      <c r="A217" s="386" t="s">
        <v>75</v>
      </c>
      <c r="B217" s="387"/>
      <c r="C217" s="387"/>
      <c r="D217" s="388"/>
      <c r="E217" s="63"/>
      <c r="F217" s="64"/>
      <c r="G217" s="65">
        <f t="shared" si="11"/>
        <v>0</v>
      </c>
      <c r="H217" s="86"/>
    </row>
    <row r="218" spans="1:8" ht="12.75" customHeight="1">
      <c r="A218" s="386" t="s">
        <v>75</v>
      </c>
      <c r="B218" s="387"/>
      <c r="C218" s="387"/>
      <c r="D218" s="388"/>
      <c r="E218" s="63"/>
      <c r="F218" s="64"/>
      <c r="G218" s="65">
        <f t="shared" si="11"/>
        <v>0</v>
      </c>
      <c r="H218" s="86"/>
    </row>
    <row r="219" spans="1:8" ht="12.75" customHeight="1">
      <c r="A219" s="389" t="s">
        <v>85</v>
      </c>
      <c r="B219" s="390"/>
      <c r="C219" s="390"/>
      <c r="D219" s="393"/>
      <c r="E219" s="58">
        <f>SUM(E220:E222)</f>
        <v>0</v>
      </c>
      <c r="F219" s="59">
        <f>SUM(F220:F222)</f>
        <v>0</v>
      </c>
      <c r="G219" s="60">
        <f t="shared" si="11"/>
        <v>0</v>
      </c>
      <c r="H219" s="86"/>
    </row>
    <row r="220" spans="1:8" ht="12.75" customHeight="1">
      <c r="A220" s="386" t="s">
        <v>75</v>
      </c>
      <c r="B220" s="387"/>
      <c r="C220" s="387"/>
      <c r="D220" s="388"/>
      <c r="E220" s="63"/>
      <c r="F220" s="64"/>
      <c r="G220" s="65">
        <f t="shared" si="11"/>
        <v>0</v>
      </c>
      <c r="H220" s="86"/>
    </row>
    <row r="221" spans="1:8" ht="12.75" customHeight="1">
      <c r="A221" s="386" t="s">
        <v>75</v>
      </c>
      <c r="B221" s="387"/>
      <c r="C221" s="387"/>
      <c r="D221" s="388"/>
      <c r="E221" s="63"/>
      <c r="F221" s="64"/>
      <c r="G221" s="65">
        <f t="shared" si="11"/>
        <v>0</v>
      </c>
      <c r="H221" s="86"/>
    </row>
    <row r="222" spans="1:8" ht="12.75" customHeight="1">
      <c r="A222" s="386" t="s">
        <v>75</v>
      </c>
      <c r="B222" s="387"/>
      <c r="C222" s="387"/>
      <c r="D222" s="388"/>
      <c r="E222" s="63"/>
      <c r="F222" s="64"/>
      <c r="G222" s="65">
        <f t="shared" si="11"/>
        <v>0</v>
      </c>
      <c r="H222" s="86"/>
    </row>
    <row r="223" spans="1:8" ht="12.75" customHeight="1">
      <c r="A223" s="389" t="s">
        <v>86</v>
      </c>
      <c r="B223" s="390"/>
      <c r="C223" s="390"/>
      <c r="D223" s="393"/>
      <c r="E223" s="58">
        <f>SUM(E224:E226)</f>
        <v>0</v>
      </c>
      <c r="F223" s="59">
        <f>SUM(F224:F226)</f>
        <v>0</v>
      </c>
      <c r="G223" s="60">
        <f t="shared" si="11"/>
        <v>0</v>
      </c>
      <c r="H223" s="86"/>
    </row>
    <row r="224" spans="1:8" ht="12.75" customHeight="1">
      <c r="A224" s="386" t="s">
        <v>75</v>
      </c>
      <c r="B224" s="387"/>
      <c r="C224" s="387"/>
      <c r="D224" s="388"/>
      <c r="E224" s="63"/>
      <c r="F224" s="64"/>
      <c r="G224" s="65">
        <f t="shared" si="11"/>
        <v>0</v>
      </c>
      <c r="H224" s="86"/>
    </row>
    <row r="225" spans="1:8" ht="12.75" customHeight="1">
      <c r="A225" s="386" t="s">
        <v>75</v>
      </c>
      <c r="B225" s="387"/>
      <c r="C225" s="387"/>
      <c r="D225" s="388"/>
      <c r="E225" s="63"/>
      <c r="F225" s="64"/>
      <c r="G225" s="65">
        <f t="shared" si="11"/>
        <v>0</v>
      </c>
      <c r="H225" s="86"/>
    </row>
    <row r="226" spans="1:8" ht="12.75" customHeight="1">
      <c r="A226" s="386" t="s">
        <v>75</v>
      </c>
      <c r="B226" s="387"/>
      <c r="C226" s="387"/>
      <c r="D226" s="388"/>
      <c r="E226" s="63"/>
      <c r="F226" s="64"/>
      <c r="G226" s="65">
        <f t="shared" si="11"/>
        <v>0</v>
      </c>
      <c r="H226" s="86"/>
    </row>
    <row r="227" spans="1:8" ht="12.75" customHeight="1">
      <c r="A227" s="389" t="s">
        <v>87</v>
      </c>
      <c r="B227" s="390"/>
      <c r="C227" s="390"/>
      <c r="D227" s="393"/>
      <c r="E227" s="58">
        <f>SUM(E228:E230)</f>
        <v>0</v>
      </c>
      <c r="F227" s="59">
        <f>SUM(F228:F230)</f>
        <v>0</v>
      </c>
      <c r="G227" s="60">
        <f t="shared" si="11"/>
        <v>0</v>
      </c>
      <c r="H227" s="86"/>
    </row>
    <row r="228" spans="1:8" ht="12.75" customHeight="1">
      <c r="A228" s="386" t="s">
        <v>75</v>
      </c>
      <c r="B228" s="387"/>
      <c r="C228" s="387"/>
      <c r="D228" s="388"/>
      <c r="E228" s="63"/>
      <c r="F228" s="64"/>
      <c r="G228" s="65">
        <f t="shared" si="11"/>
        <v>0</v>
      </c>
      <c r="H228" s="86"/>
    </row>
    <row r="229" spans="1:8" ht="12.75" customHeight="1">
      <c r="A229" s="386" t="s">
        <v>75</v>
      </c>
      <c r="B229" s="387"/>
      <c r="C229" s="387"/>
      <c r="D229" s="388"/>
      <c r="E229" s="63"/>
      <c r="F229" s="64"/>
      <c r="G229" s="65">
        <f t="shared" si="11"/>
        <v>0</v>
      </c>
      <c r="H229" s="86"/>
    </row>
    <row r="230" spans="1:8" ht="12.75" customHeight="1" thickBot="1">
      <c r="A230" s="386" t="s">
        <v>75</v>
      </c>
      <c r="B230" s="387"/>
      <c r="C230" s="387"/>
      <c r="D230" s="388"/>
      <c r="E230" s="63"/>
      <c r="F230" s="64"/>
      <c r="G230" s="65">
        <f>SUM(E230:F230)</f>
        <v>0</v>
      </c>
      <c r="H230" s="86"/>
    </row>
    <row r="231" spans="1:8" ht="24.75" customHeight="1" thickTop="1">
      <c r="A231" s="394" t="s">
        <v>93</v>
      </c>
      <c r="B231" s="395"/>
      <c r="C231" s="396"/>
      <c r="D231" s="69" t="s">
        <v>65</v>
      </c>
      <c r="E231" s="70">
        <f>SUM(E179,E188,E197,E206)</f>
        <v>0</v>
      </c>
      <c r="F231" s="71">
        <f>SUM(F179,F188,F197,F206)</f>
        <v>0</v>
      </c>
      <c r="G231" s="72">
        <f>SUM(E231:F231)</f>
        <v>0</v>
      </c>
      <c r="H231" s="93"/>
    </row>
    <row r="232" spans="1:8" ht="12.75" customHeight="1">
      <c r="A232" s="77"/>
      <c r="B232" s="77"/>
      <c r="C232" s="77"/>
      <c r="D232" s="78"/>
      <c r="E232" s="79"/>
      <c r="F232" s="79"/>
      <c r="G232" s="79"/>
      <c r="H232" s="92"/>
    </row>
    <row r="233" spans="1:8" ht="12.75" customHeight="1">
      <c r="A233" s="77"/>
      <c r="B233" s="77"/>
      <c r="C233" s="77"/>
      <c r="D233" s="78"/>
      <c r="E233" s="79"/>
      <c r="F233" s="79"/>
      <c r="G233" s="79"/>
      <c r="H233" s="92"/>
    </row>
    <row r="234" spans="1:8" ht="12.75" customHeight="1">
      <c r="A234" s="73"/>
      <c r="B234" s="73"/>
      <c r="H234" s="90" t="str">
        <f>$H$57</f>
        <v>（事業責任大学名：○○大学）</v>
      </c>
    </row>
    <row r="235" spans="1:8" ht="17.25" customHeight="1">
      <c r="H235" s="83" t="s">
        <v>101</v>
      </c>
    </row>
    <row r="236" spans="1:8" ht="15" customHeight="1">
      <c r="A236" s="74" t="s">
        <v>88</v>
      </c>
      <c r="B236" s="80"/>
      <c r="C236" s="81"/>
      <c r="D236" s="81"/>
      <c r="E236" s="82"/>
      <c r="F236" s="82"/>
      <c r="G236" s="81"/>
      <c r="H236" s="91" t="s">
        <v>70</v>
      </c>
    </row>
    <row r="237" spans="1:8" ht="24.75" customHeight="1">
      <c r="A237" s="375" t="s">
        <v>96</v>
      </c>
      <c r="B237" s="376"/>
      <c r="C237" s="376"/>
      <c r="D237" s="391"/>
      <c r="E237" s="52" t="s">
        <v>71</v>
      </c>
      <c r="F237" s="53" t="s">
        <v>148</v>
      </c>
      <c r="G237" s="54" t="s">
        <v>72</v>
      </c>
      <c r="H237" s="84" t="s">
        <v>94</v>
      </c>
    </row>
    <row r="238" spans="1:8" ht="12.75" customHeight="1">
      <c r="A238" s="377" t="s">
        <v>73</v>
      </c>
      <c r="B238" s="378"/>
      <c r="C238" s="378"/>
      <c r="D238" s="392"/>
      <c r="E238" s="55">
        <f>SUM(E239+E243)</f>
        <v>0</v>
      </c>
      <c r="F238" s="56">
        <f>SUM(F239+F243)</f>
        <v>0</v>
      </c>
      <c r="G238" s="57">
        <f>SUM(E238:F238)</f>
        <v>0</v>
      </c>
      <c r="H238" s="85"/>
    </row>
    <row r="239" spans="1:8" ht="12.75" customHeight="1">
      <c r="A239" s="389" t="s">
        <v>74</v>
      </c>
      <c r="B239" s="390"/>
      <c r="C239" s="390"/>
      <c r="D239" s="393"/>
      <c r="E239" s="58">
        <f>SUM(E240:E242)</f>
        <v>0</v>
      </c>
      <c r="F239" s="59">
        <f>SUM(F240:F242)</f>
        <v>0</v>
      </c>
      <c r="G239" s="60">
        <f t="shared" ref="G239:G246" si="12">SUM(E239:F239)</f>
        <v>0</v>
      </c>
      <c r="H239" s="86"/>
    </row>
    <row r="240" spans="1:8" ht="12.75" customHeight="1">
      <c r="A240" s="386" t="s">
        <v>75</v>
      </c>
      <c r="B240" s="387"/>
      <c r="C240" s="387"/>
      <c r="D240" s="388"/>
      <c r="E240" s="63"/>
      <c r="F240" s="64"/>
      <c r="G240" s="65">
        <f t="shared" si="12"/>
        <v>0</v>
      </c>
      <c r="H240" s="86"/>
    </row>
    <row r="241" spans="1:8" ht="12.75" customHeight="1">
      <c r="A241" s="386" t="s">
        <v>75</v>
      </c>
      <c r="B241" s="387"/>
      <c r="C241" s="387"/>
      <c r="D241" s="388"/>
      <c r="E241" s="63"/>
      <c r="F241" s="64"/>
      <c r="G241" s="65">
        <f t="shared" si="12"/>
        <v>0</v>
      </c>
      <c r="H241" s="86"/>
    </row>
    <row r="242" spans="1:8" ht="12.75" customHeight="1">
      <c r="A242" s="386" t="s">
        <v>75</v>
      </c>
      <c r="B242" s="387"/>
      <c r="C242" s="387"/>
      <c r="D242" s="388"/>
      <c r="E242" s="63"/>
      <c r="F242" s="64"/>
      <c r="G242" s="65">
        <f t="shared" si="12"/>
        <v>0</v>
      </c>
      <c r="H242" s="86"/>
    </row>
    <row r="243" spans="1:8" ht="12.75" customHeight="1">
      <c r="A243" s="389" t="s">
        <v>76</v>
      </c>
      <c r="B243" s="390"/>
      <c r="C243" s="390"/>
      <c r="D243" s="393"/>
      <c r="E243" s="58">
        <f>SUM(E244:E246)</f>
        <v>0</v>
      </c>
      <c r="F243" s="59">
        <f>SUM(F244:F246)</f>
        <v>0</v>
      </c>
      <c r="G243" s="60">
        <f t="shared" si="12"/>
        <v>0</v>
      </c>
      <c r="H243" s="86"/>
    </row>
    <row r="244" spans="1:8" ht="12.75" customHeight="1">
      <c r="A244" s="386" t="s">
        <v>75</v>
      </c>
      <c r="B244" s="387"/>
      <c r="C244" s="387"/>
      <c r="D244" s="388"/>
      <c r="E244" s="63"/>
      <c r="F244" s="64"/>
      <c r="G244" s="65">
        <f t="shared" si="12"/>
        <v>0</v>
      </c>
      <c r="H244" s="86"/>
    </row>
    <row r="245" spans="1:8" ht="12.75" customHeight="1">
      <c r="A245" s="386" t="s">
        <v>75</v>
      </c>
      <c r="B245" s="387"/>
      <c r="C245" s="387"/>
      <c r="D245" s="388"/>
      <c r="E245" s="63"/>
      <c r="F245" s="64"/>
      <c r="G245" s="65">
        <f t="shared" si="12"/>
        <v>0</v>
      </c>
      <c r="H245" s="86"/>
    </row>
    <row r="246" spans="1:8" ht="12.75" customHeight="1">
      <c r="A246" s="397" t="s">
        <v>75</v>
      </c>
      <c r="B246" s="398"/>
      <c r="C246" s="398"/>
      <c r="D246" s="399"/>
      <c r="E246" s="63"/>
      <c r="F246" s="64"/>
      <c r="G246" s="65">
        <f t="shared" si="12"/>
        <v>0</v>
      </c>
      <c r="H246" s="86"/>
    </row>
    <row r="247" spans="1:8" ht="12.75" customHeight="1">
      <c r="A247" s="382" t="s">
        <v>77</v>
      </c>
      <c r="B247" s="383"/>
      <c r="C247" s="383"/>
      <c r="D247" s="400"/>
      <c r="E247" s="66">
        <f>SUM(E248+E252)</f>
        <v>0</v>
      </c>
      <c r="F247" s="67">
        <f>SUM(F248+F252)</f>
        <v>0</v>
      </c>
      <c r="G247" s="68">
        <f>SUM(E247:F247)</f>
        <v>0</v>
      </c>
      <c r="H247" s="87"/>
    </row>
    <row r="248" spans="1:8" ht="12.75" customHeight="1">
      <c r="A248" s="389" t="s">
        <v>78</v>
      </c>
      <c r="B248" s="390"/>
      <c r="C248" s="390"/>
      <c r="D248" s="393"/>
      <c r="E248" s="58">
        <f>SUM(E249:E251)</f>
        <v>0</v>
      </c>
      <c r="F248" s="59">
        <f>SUM(F249:F251)</f>
        <v>0</v>
      </c>
      <c r="G248" s="60">
        <f t="shared" ref="G248:G255" si="13">SUM(E248:F248)</f>
        <v>0</v>
      </c>
      <c r="H248" s="86"/>
    </row>
    <row r="249" spans="1:8" ht="12.75" customHeight="1">
      <c r="A249" s="386" t="s">
        <v>75</v>
      </c>
      <c r="B249" s="387"/>
      <c r="C249" s="387"/>
      <c r="D249" s="388"/>
      <c r="E249" s="63"/>
      <c r="F249" s="64"/>
      <c r="G249" s="65">
        <f t="shared" si="13"/>
        <v>0</v>
      </c>
      <c r="H249" s="86"/>
    </row>
    <row r="250" spans="1:8" ht="12.75" customHeight="1">
      <c r="A250" s="386" t="s">
        <v>75</v>
      </c>
      <c r="B250" s="387"/>
      <c r="C250" s="387"/>
      <c r="D250" s="388"/>
      <c r="E250" s="63"/>
      <c r="F250" s="64"/>
      <c r="G250" s="65">
        <f t="shared" si="13"/>
        <v>0</v>
      </c>
      <c r="H250" s="86"/>
    </row>
    <row r="251" spans="1:8" ht="12.75" customHeight="1">
      <c r="A251" s="386" t="s">
        <v>75</v>
      </c>
      <c r="B251" s="387"/>
      <c r="C251" s="387"/>
      <c r="D251" s="388"/>
      <c r="E251" s="63"/>
      <c r="F251" s="64"/>
      <c r="G251" s="65">
        <f t="shared" si="13"/>
        <v>0</v>
      </c>
      <c r="H251" s="86"/>
    </row>
    <row r="252" spans="1:8" ht="12.75" customHeight="1">
      <c r="A252" s="389" t="s">
        <v>79</v>
      </c>
      <c r="B252" s="390"/>
      <c r="C252" s="390"/>
      <c r="D252" s="393"/>
      <c r="E252" s="58">
        <f>SUM(E253:E255)</f>
        <v>0</v>
      </c>
      <c r="F252" s="59">
        <f>SUM(F253:F255)</f>
        <v>0</v>
      </c>
      <c r="G252" s="60">
        <f t="shared" si="13"/>
        <v>0</v>
      </c>
      <c r="H252" s="86"/>
    </row>
    <row r="253" spans="1:8" ht="12.75" customHeight="1">
      <c r="A253" s="386" t="s">
        <v>75</v>
      </c>
      <c r="B253" s="387"/>
      <c r="C253" s="387"/>
      <c r="D253" s="388"/>
      <c r="E253" s="63"/>
      <c r="F253" s="64"/>
      <c r="G253" s="65">
        <f t="shared" si="13"/>
        <v>0</v>
      </c>
      <c r="H253" s="86"/>
    </row>
    <row r="254" spans="1:8" ht="12.75" customHeight="1">
      <c r="A254" s="386" t="s">
        <v>75</v>
      </c>
      <c r="B254" s="387"/>
      <c r="C254" s="387"/>
      <c r="D254" s="388"/>
      <c r="E254" s="63"/>
      <c r="F254" s="64"/>
      <c r="G254" s="65">
        <f t="shared" si="13"/>
        <v>0</v>
      </c>
      <c r="H254" s="86"/>
    </row>
    <row r="255" spans="1:8" ht="12.75" customHeight="1">
      <c r="A255" s="397" t="s">
        <v>75</v>
      </c>
      <c r="B255" s="398"/>
      <c r="C255" s="398"/>
      <c r="D255" s="399"/>
      <c r="E255" s="63"/>
      <c r="F255" s="64"/>
      <c r="G255" s="65">
        <f t="shared" si="13"/>
        <v>0</v>
      </c>
      <c r="H255" s="88"/>
    </row>
    <row r="256" spans="1:8" ht="12.75" customHeight="1">
      <c r="A256" s="382" t="s">
        <v>80</v>
      </c>
      <c r="B256" s="383"/>
      <c r="C256" s="383"/>
      <c r="D256" s="400"/>
      <c r="E256" s="66">
        <f>SUM(E257:E264)</f>
        <v>0</v>
      </c>
      <c r="F256" s="67">
        <f>SUM(F257:F264)</f>
        <v>0</v>
      </c>
      <c r="G256" s="68">
        <f>SUM(E256:F256)</f>
        <v>0</v>
      </c>
      <c r="H256" s="86"/>
    </row>
    <row r="257" spans="1:8" ht="12.75" customHeight="1">
      <c r="A257" s="386" t="s">
        <v>75</v>
      </c>
      <c r="B257" s="387"/>
      <c r="C257" s="387"/>
      <c r="D257" s="388"/>
      <c r="E257" s="63"/>
      <c r="F257" s="64"/>
      <c r="G257" s="65">
        <f>SUM(E257:F257)</f>
        <v>0</v>
      </c>
      <c r="H257" s="86"/>
    </row>
    <row r="258" spans="1:8" ht="12.75" customHeight="1">
      <c r="A258" s="386" t="s">
        <v>75</v>
      </c>
      <c r="B258" s="387"/>
      <c r="C258" s="387"/>
      <c r="D258" s="388"/>
      <c r="E258" s="63"/>
      <c r="F258" s="64"/>
      <c r="G258" s="65">
        <f t="shared" ref="G258:G288" si="14">SUM(E258:F258)</f>
        <v>0</v>
      </c>
      <c r="H258" s="86"/>
    </row>
    <row r="259" spans="1:8" ht="12.75" customHeight="1">
      <c r="A259" s="386" t="s">
        <v>75</v>
      </c>
      <c r="B259" s="387"/>
      <c r="C259" s="387"/>
      <c r="D259" s="388"/>
      <c r="E259" s="63"/>
      <c r="F259" s="64"/>
      <c r="G259" s="65">
        <f t="shared" si="14"/>
        <v>0</v>
      </c>
      <c r="H259" s="86"/>
    </row>
    <row r="260" spans="1:8" ht="12.75" customHeight="1">
      <c r="A260" s="386" t="s">
        <v>75</v>
      </c>
      <c r="B260" s="387"/>
      <c r="C260" s="387"/>
      <c r="D260" s="388"/>
      <c r="E260" s="63"/>
      <c r="F260" s="64"/>
      <c r="G260" s="65">
        <f t="shared" si="14"/>
        <v>0</v>
      </c>
      <c r="H260" s="86"/>
    </row>
    <row r="261" spans="1:8" ht="12.75" customHeight="1">
      <c r="A261" s="386" t="s">
        <v>75</v>
      </c>
      <c r="B261" s="387"/>
      <c r="C261" s="387"/>
      <c r="D261" s="388"/>
      <c r="E261" s="63"/>
      <c r="F261" s="64"/>
      <c r="G261" s="65">
        <f t="shared" si="14"/>
        <v>0</v>
      </c>
      <c r="H261" s="86"/>
    </row>
    <row r="262" spans="1:8" ht="12.75" customHeight="1">
      <c r="A262" s="386" t="s">
        <v>75</v>
      </c>
      <c r="B262" s="387"/>
      <c r="C262" s="387"/>
      <c r="D262" s="388"/>
      <c r="E262" s="63"/>
      <c r="F262" s="64"/>
      <c r="G262" s="65">
        <f t="shared" si="14"/>
        <v>0</v>
      </c>
      <c r="H262" s="86"/>
    </row>
    <row r="263" spans="1:8" ht="12.75" customHeight="1">
      <c r="A263" s="386" t="s">
        <v>75</v>
      </c>
      <c r="B263" s="387"/>
      <c r="C263" s="387"/>
      <c r="D263" s="388"/>
      <c r="E263" s="63"/>
      <c r="F263" s="64"/>
      <c r="G263" s="65">
        <f t="shared" si="14"/>
        <v>0</v>
      </c>
      <c r="H263" s="86"/>
    </row>
    <row r="264" spans="1:8" ht="12.75" customHeight="1">
      <c r="A264" s="397" t="s">
        <v>75</v>
      </c>
      <c r="B264" s="398"/>
      <c r="C264" s="398"/>
      <c r="D264" s="399"/>
      <c r="E264" s="63"/>
      <c r="F264" s="64"/>
      <c r="G264" s="65">
        <f t="shared" si="14"/>
        <v>0</v>
      </c>
      <c r="H264" s="86"/>
    </row>
    <row r="265" spans="1:8" ht="12.75" customHeight="1">
      <c r="A265" s="382" t="s">
        <v>81</v>
      </c>
      <c r="B265" s="383"/>
      <c r="C265" s="383"/>
      <c r="D265" s="400"/>
      <c r="E265" s="66">
        <f>SUM(E266+E270+E274+E278+E282+E286)</f>
        <v>0</v>
      </c>
      <c r="F265" s="67">
        <f>SUM(F266+F270+F274+F278+F282+F286)</f>
        <v>0</v>
      </c>
      <c r="G265" s="68">
        <f t="shared" si="14"/>
        <v>0</v>
      </c>
      <c r="H265" s="87"/>
    </row>
    <row r="266" spans="1:8" ht="12.75" customHeight="1">
      <c r="A266" s="389" t="s">
        <v>82</v>
      </c>
      <c r="B266" s="390"/>
      <c r="C266" s="390"/>
      <c r="D266" s="393"/>
      <c r="E266" s="58">
        <f>SUM(E267:E269)</f>
        <v>0</v>
      </c>
      <c r="F266" s="59">
        <f>SUM(F267:F269)</f>
        <v>0</v>
      </c>
      <c r="G266" s="60">
        <f t="shared" si="14"/>
        <v>0</v>
      </c>
      <c r="H266" s="86"/>
    </row>
    <row r="267" spans="1:8" ht="12.75" customHeight="1">
      <c r="A267" s="386" t="s">
        <v>75</v>
      </c>
      <c r="B267" s="387"/>
      <c r="C267" s="387"/>
      <c r="D267" s="388"/>
      <c r="E267" s="63"/>
      <c r="F267" s="64"/>
      <c r="G267" s="65">
        <f t="shared" si="14"/>
        <v>0</v>
      </c>
      <c r="H267" s="86"/>
    </row>
    <row r="268" spans="1:8" ht="12.75" customHeight="1">
      <c r="A268" s="386" t="s">
        <v>75</v>
      </c>
      <c r="B268" s="387"/>
      <c r="C268" s="387"/>
      <c r="D268" s="388"/>
      <c r="E268" s="63"/>
      <c r="F268" s="64"/>
      <c r="G268" s="65">
        <f t="shared" si="14"/>
        <v>0</v>
      </c>
      <c r="H268" s="86"/>
    </row>
    <row r="269" spans="1:8" ht="12.75" customHeight="1">
      <c r="A269" s="386" t="s">
        <v>75</v>
      </c>
      <c r="B269" s="387"/>
      <c r="C269" s="387"/>
      <c r="D269" s="388"/>
      <c r="E269" s="63"/>
      <c r="F269" s="64"/>
      <c r="G269" s="65">
        <f t="shared" si="14"/>
        <v>0</v>
      </c>
      <c r="H269" s="86"/>
    </row>
    <row r="270" spans="1:8" ht="12.75" customHeight="1">
      <c r="A270" s="389" t="s">
        <v>83</v>
      </c>
      <c r="B270" s="390"/>
      <c r="C270" s="390"/>
      <c r="D270" s="393"/>
      <c r="E270" s="58">
        <f>SUM(E271:E273)</f>
        <v>0</v>
      </c>
      <c r="F270" s="59">
        <f>SUM(F271:F273)</f>
        <v>0</v>
      </c>
      <c r="G270" s="60">
        <f t="shared" si="14"/>
        <v>0</v>
      </c>
      <c r="H270" s="86"/>
    </row>
    <row r="271" spans="1:8" ht="12.75" customHeight="1">
      <c r="A271" s="386" t="s">
        <v>75</v>
      </c>
      <c r="B271" s="387"/>
      <c r="C271" s="387"/>
      <c r="D271" s="388"/>
      <c r="E271" s="63"/>
      <c r="F271" s="64"/>
      <c r="G271" s="65">
        <f t="shared" si="14"/>
        <v>0</v>
      </c>
      <c r="H271" s="86"/>
    </row>
    <row r="272" spans="1:8" ht="12.75" customHeight="1">
      <c r="A272" s="386" t="s">
        <v>75</v>
      </c>
      <c r="B272" s="387"/>
      <c r="C272" s="387"/>
      <c r="D272" s="388"/>
      <c r="E272" s="63"/>
      <c r="F272" s="64"/>
      <c r="G272" s="65">
        <f t="shared" si="14"/>
        <v>0</v>
      </c>
      <c r="H272" s="86"/>
    </row>
    <row r="273" spans="1:8" ht="12.75" customHeight="1">
      <c r="A273" s="386" t="s">
        <v>75</v>
      </c>
      <c r="B273" s="387"/>
      <c r="C273" s="387"/>
      <c r="D273" s="388"/>
      <c r="E273" s="63"/>
      <c r="F273" s="64"/>
      <c r="G273" s="65">
        <f t="shared" si="14"/>
        <v>0</v>
      </c>
      <c r="H273" s="86"/>
    </row>
    <row r="274" spans="1:8" ht="12.75" customHeight="1">
      <c r="A274" s="389" t="s">
        <v>84</v>
      </c>
      <c r="B274" s="390"/>
      <c r="C274" s="390"/>
      <c r="D274" s="393"/>
      <c r="E274" s="58">
        <f>SUM(E275:E277)</f>
        <v>0</v>
      </c>
      <c r="F274" s="59">
        <f>SUM(F275:F277)</f>
        <v>0</v>
      </c>
      <c r="G274" s="60">
        <f t="shared" si="14"/>
        <v>0</v>
      </c>
      <c r="H274" s="86"/>
    </row>
    <row r="275" spans="1:8" ht="12.75" customHeight="1">
      <c r="A275" s="386" t="s">
        <v>75</v>
      </c>
      <c r="B275" s="387"/>
      <c r="C275" s="387"/>
      <c r="D275" s="388"/>
      <c r="E275" s="63"/>
      <c r="F275" s="64"/>
      <c r="G275" s="65">
        <f t="shared" si="14"/>
        <v>0</v>
      </c>
      <c r="H275" s="86"/>
    </row>
    <row r="276" spans="1:8" ht="12.75" customHeight="1">
      <c r="A276" s="386" t="s">
        <v>75</v>
      </c>
      <c r="B276" s="387"/>
      <c r="C276" s="387"/>
      <c r="D276" s="388"/>
      <c r="E276" s="63"/>
      <c r="F276" s="64"/>
      <c r="G276" s="65">
        <f t="shared" si="14"/>
        <v>0</v>
      </c>
      <c r="H276" s="86"/>
    </row>
    <row r="277" spans="1:8" ht="12.75" customHeight="1">
      <c r="A277" s="386" t="s">
        <v>75</v>
      </c>
      <c r="B277" s="387"/>
      <c r="C277" s="387"/>
      <c r="D277" s="388"/>
      <c r="E277" s="63"/>
      <c r="F277" s="64"/>
      <c r="G277" s="65">
        <f t="shared" si="14"/>
        <v>0</v>
      </c>
      <c r="H277" s="86"/>
    </row>
    <row r="278" spans="1:8" ht="12.75" customHeight="1">
      <c r="A278" s="389" t="s">
        <v>85</v>
      </c>
      <c r="B278" s="390"/>
      <c r="C278" s="390"/>
      <c r="D278" s="393"/>
      <c r="E278" s="58">
        <f>SUM(E279:E281)</f>
        <v>0</v>
      </c>
      <c r="F278" s="59">
        <f>SUM(F279:F281)</f>
        <v>0</v>
      </c>
      <c r="G278" s="60">
        <f t="shared" si="14"/>
        <v>0</v>
      </c>
      <c r="H278" s="86"/>
    </row>
    <row r="279" spans="1:8" ht="12.75" customHeight="1">
      <c r="A279" s="386" t="s">
        <v>75</v>
      </c>
      <c r="B279" s="387"/>
      <c r="C279" s="387"/>
      <c r="D279" s="388"/>
      <c r="E279" s="63"/>
      <c r="F279" s="64"/>
      <c r="G279" s="65">
        <f t="shared" si="14"/>
        <v>0</v>
      </c>
      <c r="H279" s="86"/>
    </row>
    <row r="280" spans="1:8" ht="12.75" customHeight="1">
      <c r="A280" s="386" t="s">
        <v>75</v>
      </c>
      <c r="B280" s="387"/>
      <c r="C280" s="387"/>
      <c r="D280" s="388"/>
      <c r="E280" s="63"/>
      <c r="F280" s="64"/>
      <c r="G280" s="65">
        <f t="shared" si="14"/>
        <v>0</v>
      </c>
      <c r="H280" s="86"/>
    </row>
    <row r="281" spans="1:8" ht="12.75" customHeight="1">
      <c r="A281" s="386" t="s">
        <v>75</v>
      </c>
      <c r="B281" s="387"/>
      <c r="C281" s="387"/>
      <c r="D281" s="388"/>
      <c r="E281" s="63"/>
      <c r="F281" s="64"/>
      <c r="G281" s="65">
        <f t="shared" si="14"/>
        <v>0</v>
      </c>
      <c r="H281" s="86"/>
    </row>
    <row r="282" spans="1:8" ht="12.75" customHeight="1">
      <c r="A282" s="389" t="s">
        <v>86</v>
      </c>
      <c r="B282" s="390"/>
      <c r="C282" s="390"/>
      <c r="D282" s="393"/>
      <c r="E282" s="58">
        <f>SUM(E283:E285)</f>
        <v>0</v>
      </c>
      <c r="F282" s="59">
        <f>SUM(F283:F285)</f>
        <v>0</v>
      </c>
      <c r="G282" s="60">
        <f t="shared" si="14"/>
        <v>0</v>
      </c>
      <c r="H282" s="86"/>
    </row>
    <row r="283" spans="1:8" ht="12.75" customHeight="1">
      <c r="A283" s="386" t="s">
        <v>75</v>
      </c>
      <c r="B283" s="387"/>
      <c r="C283" s="387"/>
      <c r="D283" s="388"/>
      <c r="E283" s="63"/>
      <c r="F283" s="64"/>
      <c r="G283" s="65">
        <f t="shared" si="14"/>
        <v>0</v>
      </c>
      <c r="H283" s="86"/>
    </row>
    <row r="284" spans="1:8" ht="12.75" customHeight="1">
      <c r="A284" s="386" t="s">
        <v>75</v>
      </c>
      <c r="B284" s="387"/>
      <c r="C284" s="387"/>
      <c r="D284" s="388"/>
      <c r="E284" s="63"/>
      <c r="F284" s="64"/>
      <c r="G284" s="65">
        <f t="shared" si="14"/>
        <v>0</v>
      </c>
      <c r="H284" s="86"/>
    </row>
    <row r="285" spans="1:8" ht="12.75" customHeight="1">
      <c r="A285" s="386" t="s">
        <v>75</v>
      </c>
      <c r="B285" s="387"/>
      <c r="C285" s="387"/>
      <c r="D285" s="388"/>
      <c r="E285" s="63"/>
      <c r="F285" s="64"/>
      <c r="G285" s="65">
        <f t="shared" si="14"/>
        <v>0</v>
      </c>
      <c r="H285" s="86"/>
    </row>
    <row r="286" spans="1:8" ht="12.75" customHeight="1">
      <c r="A286" s="389" t="s">
        <v>87</v>
      </c>
      <c r="B286" s="390"/>
      <c r="C286" s="390"/>
      <c r="D286" s="393"/>
      <c r="E286" s="58">
        <f>SUM(E287:E289)</f>
        <v>0</v>
      </c>
      <c r="F286" s="59">
        <f>SUM(F287:F289)</f>
        <v>0</v>
      </c>
      <c r="G286" s="60">
        <f t="shared" si="14"/>
        <v>0</v>
      </c>
      <c r="H286" s="86"/>
    </row>
    <row r="287" spans="1:8" ht="12.75" customHeight="1">
      <c r="A287" s="386" t="s">
        <v>75</v>
      </c>
      <c r="B287" s="387"/>
      <c r="C287" s="387"/>
      <c r="D287" s="388"/>
      <c r="E287" s="63"/>
      <c r="F287" s="64"/>
      <c r="G287" s="65">
        <f t="shared" si="14"/>
        <v>0</v>
      </c>
      <c r="H287" s="86"/>
    </row>
    <row r="288" spans="1:8" ht="12.75" customHeight="1">
      <c r="A288" s="386" t="s">
        <v>75</v>
      </c>
      <c r="B288" s="387"/>
      <c r="C288" s="387"/>
      <c r="D288" s="388"/>
      <c r="E288" s="63"/>
      <c r="F288" s="64"/>
      <c r="G288" s="65">
        <f t="shared" si="14"/>
        <v>0</v>
      </c>
      <c r="H288" s="86"/>
    </row>
    <row r="289" spans="1:8" ht="12.75" customHeight="1" thickBot="1">
      <c r="A289" s="386" t="s">
        <v>75</v>
      </c>
      <c r="B289" s="387"/>
      <c r="C289" s="387"/>
      <c r="D289" s="388"/>
      <c r="E289" s="63"/>
      <c r="F289" s="64"/>
      <c r="G289" s="65">
        <f>SUM(E289:F289)</f>
        <v>0</v>
      </c>
      <c r="H289" s="86"/>
    </row>
    <row r="290" spans="1:8" ht="24.75" customHeight="1" thickTop="1">
      <c r="A290" s="394" t="s">
        <v>97</v>
      </c>
      <c r="B290" s="395"/>
      <c r="C290" s="396"/>
      <c r="D290" s="69" t="s">
        <v>65</v>
      </c>
      <c r="E290" s="70">
        <f>SUM(E238,E247,E256,E265)</f>
        <v>0</v>
      </c>
      <c r="F290" s="71">
        <f>SUM(F238,F247,F256,F265)</f>
        <v>0</v>
      </c>
      <c r="G290" s="72">
        <f>SUM(E290:F290)</f>
        <v>0</v>
      </c>
      <c r="H290" s="93"/>
    </row>
    <row r="291" spans="1:8" ht="12.75" customHeight="1">
      <c r="A291" s="77"/>
      <c r="B291" s="77"/>
      <c r="C291" s="77"/>
      <c r="D291" s="78"/>
      <c r="E291" s="79"/>
      <c r="F291" s="79"/>
      <c r="G291" s="79"/>
      <c r="H291" s="92"/>
    </row>
    <row r="292" spans="1:8" ht="12.75" customHeight="1">
      <c r="A292" s="77"/>
      <c r="B292" s="77"/>
      <c r="C292" s="77"/>
      <c r="D292" s="78"/>
      <c r="E292" s="79"/>
      <c r="F292" s="79"/>
      <c r="G292" s="79"/>
      <c r="H292" s="92"/>
    </row>
    <row r="293" spans="1:8" ht="12.75" customHeight="1">
      <c r="A293" s="73"/>
      <c r="B293" s="73"/>
      <c r="H293" s="90" t="str">
        <f>$H$57</f>
        <v>（事業責任大学名：○○大学）</v>
      </c>
    </row>
    <row r="294" spans="1:8">
      <c r="H294" s="83" t="s">
        <v>101</v>
      </c>
    </row>
    <row r="295" spans="1:8" ht="14.4">
      <c r="A295" s="74" t="s">
        <v>88</v>
      </c>
      <c r="B295" s="80"/>
      <c r="C295" s="81"/>
      <c r="D295" s="81"/>
      <c r="E295" s="82"/>
      <c r="F295" s="82"/>
      <c r="G295" s="81"/>
      <c r="H295" s="91" t="s">
        <v>70</v>
      </c>
    </row>
    <row r="296" spans="1:8" ht="19.2">
      <c r="A296" s="375" t="s">
        <v>158</v>
      </c>
      <c r="B296" s="376"/>
      <c r="C296" s="376"/>
      <c r="D296" s="391"/>
      <c r="E296" s="52" t="s">
        <v>71</v>
      </c>
      <c r="F296" s="53" t="s">
        <v>148</v>
      </c>
      <c r="G296" s="54" t="s">
        <v>72</v>
      </c>
      <c r="H296" s="84" t="s">
        <v>94</v>
      </c>
    </row>
    <row r="297" spans="1:8">
      <c r="A297" s="377" t="s">
        <v>73</v>
      </c>
      <c r="B297" s="378"/>
      <c r="C297" s="378"/>
      <c r="D297" s="392"/>
      <c r="E297" s="55">
        <f>SUM(E298+E302)</f>
        <v>0</v>
      </c>
      <c r="F297" s="56">
        <f>SUM(F298+F302)</f>
        <v>0</v>
      </c>
      <c r="G297" s="57">
        <f>SUM(E297:F297)</f>
        <v>0</v>
      </c>
      <c r="H297" s="85"/>
    </row>
    <row r="298" spans="1:8">
      <c r="A298" s="389" t="s">
        <v>74</v>
      </c>
      <c r="B298" s="390"/>
      <c r="C298" s="390"/>
      <c r="D298" s="393"/>
      <c r="E298" s="58">
        <f>SUM(E299:E301)</f>
        <v>0</v>
      </c>
      <c r="F298" s="59">
        <f>SUM(F299:F301)</f>
        <v>0</v>
      </c>
      <c r="G298" s="60">
        <f t="shared" ref="G298:G305" si="15">SUM(E298:F298)</f>
        <v>0</v>
      </c>
      <c r="H298" s="86"/>
    </row>
    <row r="299" spans="1:8">
      <c r="A299" s="386" t="s">
        <v>75</v>
      </c>
      <c r="B299" s="387"/>
      <c r="C299" s="387"/>
      <c r="D299" s="388"/>
      <c r="E299" s="63"/>
      <c r="F299" s="64"/>
      <c r="G299" s="65">
        <f t="shared" si="15"/>
        <v>0</v>
      </c>
      <c r="H299" s="86"/>
    </row>
    <row r="300" spans="1:8">
      <c r="A300" s="386" t="s">
        <v>75</v>
      </c>
      <c r="B300" s="387"/>
      <c r="C300" s="387"/>
      <c r="D300" s="388"/>
      <c r="E300" s="63"/>
      <c r="F300" s="64"/>
      <c r="G300" s="65">
        <f t="shared" si="15"/>
        <v>0</v>
      </c>
      <c r="H300" s="86"/>
    </row>
    <row r="301" spans="1:8">
      <c r="A301" s="386" t="s">
        <v>75</v>
      </c>
      <c r="B301" s="387"/>
      <c r="C301" s="387"/>
      <c r="D301" s="388"/>
      <c r="E301" s="63"/>
      <c r="F301" s="64"/>
      <c r="G301" s="65">
        <f t="shared" si="15"/>
        <v>0</v>
      </c>
      <c r="H301" s="86"/>
    </row>
    <row r="302" spans="1:8">
      <c r="A302" s="389" t="s">
        <v>76</v>
      </c>
      <c r="B302" s="390"/>
      <c r="C302" s="390"/>
      <c r="D302" s="393"/>
      <c r="E302" s="58">
        <f>SUM(E303:E305)</f>
        <v>0</v>
      </c>
      <c r="F302" s="59">
        <f>SUM(F303:F305)</f>
        <v>0</v>
      </c>
      <c r="G302" s="60">
        <f t="shared" si="15"/>
        <v>0</v>
      </c>
      <c r="H302" s="86"/>
    </row>
    <row r="303" spans="1:8">
      <c r="A303" s="386" t="s">
        <v>75</v>
      </c>
      <c r="B303" s="387"/>
      <c r="C303" s="387"/>
      <c r="D303" s="388"/>
      <c r="E303" s="63"/>
      <c r="F303" s="64"/>
      <c r="G303" s="65">
        <f t="shared" si="15"/>
        <v>0</v>
      </c>
      <c r="H303" s="86"/>
    </row>
    <row r="304" spans="1:8">
      <c r="A304" s="386" t="s">
        <v>75</v>
      </c>
      <c r="B304" s="387"/>
      <c r="C304" s="387"/>
      <c r="D304" s="388"/>
      <c r="E304" s="63"/>
      <c r="F304" s="64"/>
      <c r="G304" s="65">
        <f t="shared" si="15"/>
        <v>0</v>
      </c>
      <c r="H304" s="86"/>
    </row>
    <row r="305" spans="1:8">
      <c r="A305" s="397" t="s">
        <v>75</v>
      </c>
      <c r="B305" s="398"/>
      <c r="C305" s="398"/>
      <c r="D305" s="399"/>
      <c r="E305" s="63"/>
      <c r="F305" s="64"/>
      <c r="G305" s="65">
        <f t="shared" si="15"/>
        <v>0</v>
      </c>
      <c r="H305" s="86"/>
    </row>
    <row r="306" spans="1:8">
      <c r="A306" s="382" t="s">
        <v>77</v>
      </c>
      <c r="B306" s="383"/>
      <c r="C306" s="383"/>
      <c r="D306" s="400"/>
      <c r="E306" s="66">
        <f>SUM(E307+E311)</f>
        <v>0</v>
      </c>
      <c r="F306" s="67">
        <f>SUM(F307+F311)</f>
        <v>0</v>
      </c>
      <c r="G306" s="68">
        <f>SUM(E306:F306)</f>
        <v>0</v>
      </c>
      <c r="H306" s="87"/>
    </row>
    <row r="307" spans="1:8">
      <c r="A307" s="389" t="s">
        <v>78</v>
      </c>
      <c r="B307" s="390"/>
      <c r="C307" s="390"/>
      <c r="D307" s="393"/>
      <c r="E307" s="58">
        <f>SUM(E308:E310)</f>
        <v>0</v>
      </c>
      <c r="F307" s="59">
        <f>SUM(F308:F310)</f>
        <v>0</v>
      </c>
      <c r="G307" s="60">
        <f t="shared" ref="G307:G314" si="16">SUM(E307:F307)</f>
        <v>0</v>
      </c>
      <c r="H307" s="86"/>
    </row>
    <row r="308" spans="1:8">
      <c r="A308" s="386" t="s">
        <v>75</v>
      </c>
      <c r="B308" s="387"/>
      <c r="C308" s="387"/>
      <c r="D308" s="388"/>
      <c r="E308" s="63"/>
      <c r="F308" s="64"/>
      <c r="G308" s="65">
        <f t="shared" si="16"/>
        <v>0</v>
      </c>
      <c r="H308" s="86"/>
    </row>
    <row r="309" spans="1:8">
      <c r="A309" s="386" t="s">
        <v>75</v>
      </c>
      <c r="B309" s="387"/>
      <c r="C309" s="387"/>
      <c r="D309" s="388"/>
      <c r="E309" s="63"/>
      <c r="F309" s="64"/>
      <c r="G309" s="65">
        <f t="shared" si="16"/>
        <v>0</v>
      </c>
      <c r="H309" s="86"/>
    </row>
    <row r="310" spans="1:8">
      <c r="A310" s="386" t="s">
        <v>75</v>
      </c>
      <c r="B310" s="387"/>
      <c r="C310" s="387"/>
      <c r="D310" s="388"/>
      <c r="E310" s="63"/>
      <c r="F310" s="64"/>
      <c r="G310" s="65">
        <f t="shared" si="16"/>
        <v>0</v>
      </c>
      <c r="H310" s="86"/>
    </row>
    <row r="311" spans="1:8">
      <c r="A311" s="389" t="s">
        <v>79</v>
      </c>
      <c r="B311" s="390"/>
      <c r="C311" s="390"/>
      <c r="D311" s="393"/>
      <c r="E311" s="58">
        <f>SUM(E312:E314)</f>
        <v>0</v>
      </c>
      <c r="F311" s="59">
        <f>SUM(F312:F314)</f>
        <v>0</v>
      </c>
      <c r="G311" s="60">
        <f t="shared" si="16"/>
        <v>0</v>
      </c>
      <c r="H311" s="86"/>
    </row>
    <row r="312" spans="1:8">
      <c r="A312" s="386" t="s">
        <v>75</v>
      </c>
      <c r="B312" s="387"/>
      <c r="C312" s="387"/>
      <c r="D312" s="388"/>
      <c r="E312" s="63"/>
      <c r="F312" s="64"/>
      <c r="G312" s="65">
        <f t="shared" si="16"/>
        <v>0</v>
      </c>
      <c r="H312" s="86"/>
    </row>
    <row r="313" spans="1:8">
      <c r="A313" s="386" t="s">
        <v>75</v>
      </c>
      <c r="B313" s="387"/>
      <c r="C313" s="387"/>
      <c r="D313" s="388"/>
      <c r="E313" s="63"/>
      <c r="F313" s="64"/>
      <c r="G313" s="65">
        <f t="shared" si="16"/>
        <v>0</v>
      </c>
      <c r="H313" s="86"/>
    </row>
    <row r="314" spans="1:8">
      <c r="A314" s="397" t="s">
        <v>75</v>
      </c>
      <c r="B314" s="398"/>
      <c r="C314" s="398"/>
      <c r="D314" s="399"/>
      <c r="E314" s="63"/>
      <c r="F314" s="64"/>
      <c r="G314" s="65">
        <f t="shared" si="16"/>
        <v>0</v>
      </c>
      <c r="H314" s="88"/>
    </row>
    <row r="315" spans="1:8">
      <c r="A315" s="382" t="s">
        <v>80</v>
      </c>
      <c r="B315" s="383"/>
      <c r="C315" s="383"/>
      <c r="D315" s="400"/>
      <c r="E315" s="66">
        <f>SUM(E316:E323)</f>
        <v>0</v>
      </c>
      <c r="F315" s="67">
        <f>SUM(F316:F323)</f>
        <v>0</v>
      </c>
      <c r="G315" s="68">
        <f>SUM(E315:F315)</f>
        <v>0</v>
      </c>
      <c r="H315" s="86"/>
    </row>
    <row r="316" spans="1:8">
      <c r="A316" s="386" t="s">
        <v>75</v>
      </c>
      <c r="B316" s="387"/>
      <c r="C316" s="387"/>
      <c r="D316" s="388"/>
      <c r="E316" s="63"/>
      <c r="F316" s="64"/>
      <c r="G316" s="65">
        <f>SUM(E316:F316)</f>
        <v>0</v>
      </c>
      <c r="H316" s="86"/>
    </row>
    <row r="317" spans="1:8">
      <c r="A317" s="386" t="s">
        <v>75</v>
      </c>
      <c r="B317" s="387"/>
      <c r="C317" s="387"/>
      <c r="D317" s="388"/>
      <c r="E317" s="63"/>
      <c r="F317" s="64"/>
      <c r="G317" s="65">
        <f t="shared" ref="G317:G347" si="17">SUM(E317:F317)</f>
        <v>0</v>
      </c>
      <c r="H317" s="86"/>
    </row>
    <row r="318" spans="1:8">
      <c r="A318" s="386" t="s">
        <v>75</v>
      </c>
      <c r="B318" s="387"/>
      <c r="C318" s="387"/>
      <c r="D318" s="388"/>
      <c r="E318" s="63"/>
      <c r="F318" s="64"/>
      <c r="G318" s="65">
        <f t="shared" si="17"/>
        <v>0</v>
      </c>
      <c r="H318" s="86"/>
    </row>
    <row r="319" spans="1:8">
      <c r="A319" s="386" t="s">
        <v>75</v>
      </c>
      <c r="B319" s="387"/>
      <c r="C319" s="387"/>
      <c r="D319" s="388"/>
      <c r="E319" s="63"/>
      <c r="F319" s="64"/>
      <c r="G319" s="65">
        <f t="shared" si="17"/>
        <v>0</v>
      </c>
      <c r="H319" s="86"/>
    </row>
    <row r="320" spans="1:8">
      <c r="A320" s="386" t="s">
        <v>75</v>
      </c>
      <c r="B320" s="387"/>
      <c r="C320" s="387"/>
      <c r="D320" s="388"/>
      <c r="E320" s="63"/>
      <c r="F320" s="64"/>
      <c r="G320" s="65">
        <f t="shared" si="17"/>
        <v>0</v>
      </c>
      <c r="H320" s="86"/>
    </row>
    <row r="321" spans="1:8">
      <c r="A321" s="386" t="s">
        <v>75</v>
      </c>
      <c r="B321" s="387"/>
      <c r="C321" s="387"/>
      <c r="D321" s="388"/>
      <c r="E321" s="63"/>
      <c r="F321" s="64"/>
      <c r="G321" s="65">
        <f t="shared" si="17"/>
        <v>0</v>
      </c>
      <c r="H321" s="86"/>
    </row>
    <row r="322" spans="1:8">
      <c r="A322" s="386" t="s">
        <v>75</v>
      </c>
      <c r="B322" s="387"/>
      <c r="C322" s="387"/>
      <c r="D322" s="388"/>
      <c r="E322" s="63"/>
      <c r="F322" s="64"/>
      <c r="G322" s="65">
        <f t="shared" si="17"/>
        <v>0</v>
      </c>
      <c r="H322" s="86"/>
    </row>
    <row r="323" spans="1:8">
      <c r="A323" s="397" t="s">
        <v>75</v>
      </c>
      <c r="B323" s="398"/>
      <c r="C323" s="398"/>
      <c r="D323" s="399"/>
      <c r="E323" s="63"/>
      <c r="F323" s="64"/>
      <c r="G323" s="65">
        <f t="shared" si="17"/>
        <v>0</v>
      </c>
      <c r="H323" s="86"/>
    </row>
    <row r="324" spans="1:8">
      <c r="A324" s="382" t="s">
        <v>81</v>
      </c>
      <c r="B324" s="383"/>
      <c r="C324" s="383"/>
      <c r="D324" s="400"/>
      <c r="E324" s="66">
        <f>SUM(E325+E329+E333+E337+E341+E345)</f>
        <v>0</v>
      </c>
      <c r="F324" s="67">
        <f>SUM(F325+F329+F333+F337+F341+F345)</f>
        <v>0</v>
      </c>
      <c r="G324" s="68">
        <f t="shared" si="17"/>
        <v>0</v>
      </c>
      <c r="H324" s="87"/>
    </row>
    <row r="325" spans="1:8">
      <c r="A325" s="389" t="s">
        <v>82</v>
      </c>
      <c r="B325" s="390"/>
      <c r="C325" s="390"/>
      <c r="D325" s="393"/>
      <c r="E325" s="58">
        <f>SUM(E326:E328)</f>
        <v>0</v>
      </c>
      <c r="F325" s="59">
        <f>SUM(F326:F328)</f>
        <v>0</v>
      </c>
      <c r="G325" s="60">
        <f t="shared" si="17"/>
        <v>0</v>
      </c>
      <c r="H325" s="86"/>
    </row>
    <row r="326" spans="1:8">
      <c r="A326" s="386" t="s">
        <v>75</v>
      </c>
      <c r="B326" s="387"/>
      <c r="C326" s="387"/>
      <c r="D326" s="388"/>
      <c r="E326" s="63"/>
      <c r="F326" s="64"/>
      <c r="G326" s="65">
        <f t="shared" si="17"/>
        <v>0</v>
      </c>
      <c r="H326" s="86"/>
    </row>
    <row r="327" spans="1:8">
      <c r="A327" s="386" t="s">
        <v>75</v>
      </c>
      <c r="B327" s="387"/>
      <c r="C327" s="387"/>
      <c r="D327" s="388"/>
      <c r="E327" s="63"/>
      <c r="F327" s="64"/>
      <c r="G327" s="65">
        <f t="shared" si="17"/>
        <v>0</v>
      </c>
      <c r="H327" s="86"/>
    </row>
    <row r="328" spans="1:8">
      <c r="A328" s="386" t="s">
        <v>75</v>
      </c>
      <c r="B328" s="387"/>
      <c r="C328" s="387"/>
      <c r="D328" s="388"/>
      <c r="E328" s="63"/>
      <c r="F328" s="64"/>
      <c r="G328" s="65">
        <f t="shared" si="17"/>
        <v>0</v>
      </c>
      <c r="H328" s="86"/>
    </row>
    <row r="329" spans="1:8">
      <c r="A329" s="389" t="s">
        <v>83</v>
      </c>
      <c r="B329" s="390"/>
      <c r="C329" s="390"/>
      <c r="D329" s="393"/>
      <c r="E329" s="58">
        <f>SUM(E330:E332)</f>
        <v>0</v>
      </c>
      <c r="F329" s="59">
        <f>SUM(F330:F332)</f>
        <v>0</v>
      </c>
      <c r="G329" s="60">
        <f t="shared" si="17"/>
        <v>0</v>
      </c>
      <c r="H329" s="86"/>
    </row>
    <row r="330" spans="1:8">
      <c r="A330" s="386" t="s">
        <v>75</v>
      </c>
      <c r="B330" s="387"/>
      <c r="C330" s="387"/>
      <c r="D330" s="388"/>
      <c r="E330" s="63"/>
      <c r="F330" s="64"/>
      <c r="G330" s="65">
        <f t="shared" si="17"/>
        <v>0</v>
      </c>
      <c r="H330" s="86"/>
    </row>
    <row r="331" spans="1:8">
      <c r="A331" s="386" t="s">
        <v>75</v>
      </c>
      <c r="B331" s="387"/>
      <c r="C331" s="387"/>
      <c r="D331" s="388"/>
      <c r="E331" s="63"/>
      <c r="F331" s="64"/>
      <c r="G331" s="65">
        <f t="shared" si="17"/>
        <v>0</v>
      </c>
      <c r="H331" s="86"/>
    </row>
    <row r="332" spans="1:8">
      <c r="A332" s="386" t="s">
        <v>75</v>
      </c>
      <c r="B332" s="387"/>
      <c r="C332" s="387"/>
      <c r="D332" s="388"/>
      <c r="E332" s="63"/>
      <c r="F332" s="64"/>
      <c r="G332" s="65">
        <f t="shared" si="17"/>
        <v>0</v>
      </c>
      <c r="H332" s="86"/>
    </row>
    <row r="333" spans="1:8">
      <c r="A333" s="389" t="s">
        <v>84</v>
      </c>
      <c r="B333" s="390"/>
      <c r="C333" s="390"/>
      <c r="D333" s="393"/>
      <c r="E333" s="58">
        <f>SUM(E334:E336)</f>
        <v>0</v>
      </c>
      <c r="F333" s="59">
        <f>SUM(F334:F336)</f>
        <v>0</v>
      </c>
      <c r="G333" s="60">
        <f t="shared" si="17"/>
        <v>0</v>
      </c>
      <c r="H333" s="86"/>
    </row>
    <row r="334" spans="1:8">
      <c r="A334" s="386" t="s">
        <v>75</v>
      </c>
      <c r="B334" s="387"/>
      <c r="C334" s="387"/>
      <c r="D334" s="388"/>
      <c r="E334" s="63"/>
      <c r="F334" s="64"/>
      <c r="G334" s="65">
        <f t="shared" si="17"/>
        <v>0</v>
      </c>
      <c r="H334" s="86"/>
    </row>
    <row r="335" spans="1:8">
      <c r="A335" s="386" t="s">
        <v>75</v>
      </c>
      <c r="B335" s="387"/>
      <c r="C335" s="387"/>
      <c r="D335" s="388"/>
      <c r="E335" s="63"/>
      <c r="F335" s="64"/>
      <c r="G335" s="65">
        <f t="shared" si="17"/>
        <v>0</v>
      </c>
      <c r="H335" s="86"/>
    </row>
    <row r="336" spans="1:8">
      <c r="A336" s="386" t="s">
        <v>75</v>
      </c>
      <c r="B336" s="387"/>
      <c r="C336" s="387"/>
      <c r="D336" s="388"/>
      <c r="E336" s="63"/>
      <c r="F336" s="64"/>
      <c r="G336" s="65">
        <f t="shared" si="17"/>
        <v>0</v>
      </c>
      <c r="H336" s="86"/>
    </row>
    <row r="337" spans="1:8">
      <c r="A337" s="389" t="s">
        <v>85</v>
      </c>
      <c r="B337" s="390"/>
      <c r="C337" s="390"/>
      <c r="D337" s="393"/>
      <c r="E337" s="58">
        <f>SUM(E338:E340)</f>
        <v>0</v>
      </c>
      <c r="F337" s="59">
        <f>SUM(F338:F340)</f>
        <v>0</v>
      </c>
      <c r="G337" s="60">
        <f t="shared" si="17"/>
        <v>0</v>
      </c>
      <c r="H337" s="86"/>
    </row>
    <row r="338" spans="1:8">
      <c r="A338" s="386" t="s">
        <v>75</v>
      </c>
      <c r="B338" s="387"/>
      <c r="C338" s="387"/>
      <c r="D338" s="388"/>
      <c r="E338" s="63"/>
      <c r="F338" s="64"/>
      <c r="G338" s="65">
        <f t="shared" si="17"/>
        <v>0</v>
      </c>
      <c r="H338" s="86"/>
    </row>
    <row r="339" spans="1:8">
      <c r="A339" s="386" t="s">
        <v>75</v>
      </c>
      <c r="B339" s="387"/>
      <c r="C339" s="387"/>
      <c r="D339" s="388"/>
      <c r="E339" s="63"/>
      <c r="F339" s="64"/>
      <c r="G339" s="65">
        <f t="shared" si="17"/>
        <v>0</v>
      </c>
      <c r="H339" s="86"/>
    </row>
    <row r="340" spans="1:8">
      <c r="A340" s="386" t="s">
        <v>75</v>
      </c>
      <c r="B340" s="387"/>
      <c r="C340" s="387"/>
      <c r="D340" s="388"/>
      <c r="E340" s="63"/>
      <c r="F340" s="64"/>
      <c r="G340" s="65">
        <f t="shared" si="17"/>
        <v>0</v>
      </c>
      <c r="H340" s="86"/>
    </row>
    <row r="341" spans="1:8">
      <c r="A341" s="389" t="s">
        <v>86</v>
      </c>
      <c r="B341" s="390"/>
      <c r="C341" s="390"/>
      <c r="D341" s="393"/>
      <c r="E341" s="58">
        <f>SUM(E342:E344)</f>
        <v>0</v>
      </c>
      <c r="F341" s="59">
        <f>SUM(F342:F344)</f>
        <v>0</v>
      </c>
      <c r="G341" s="60">
        <f t="shared" si="17"/>
        <v>0</v>
      </c>
      <c r="H341" s="86"/>
    </row>
    <row r="342" spans="1:8">
      <c r="A342" s="386" t="s">
        <v>75</v>
      </c>
      <c r="B342" s="387"/>
      <c r="C342" s="387"/>
      <c r="D342" s="388"/>
      <c r="E342" s="63"/>
      <c r="F342" s="64"/>
      <c r="G342" s="65">
        <f t="shared" si="17"/>
        <v>0</v>
      </c>
      <c r="H342" s="86"/>
    </row>
    <row r="343" spans="1:8">
      <c r="A343" s="386" t="s">
        <v>75</v>
      </c>
      <c r="B343" s="387"/>
      <c r="C343" s="387"/>
      <c r="D343" s="388"/>
      <c r="E343" s="63"/>
      <c r="F343" s="64"/>
      <c r="G343" s="65">
        <f t="shared" si="17"/>
        <v>0</v>
      </c>
      <c r="H343" s="86"/>
    </row>
    <row r="344" spans="1:8">
      <c r="A344" s="386" t="s">
        <v>75</v>
      </c>
      <c r="B344" s="387"/>
      <c r="C344" s="387"/>
      <c r="D344" s="388"/>
      <c r="E344" s="63"/>
      <c r="F344" s="64"/>
      <c r="G344" s="65">
        <f t="shared" si="17"/>
        <v>0</v>
      </c>
      <c r="H344" s="86"/>
    </row>
    <row r="345" spans="1:8">
      <c r="A345" s="389" t="s">
        <v>87</v>
      </c>
      <c r="B345" s="390"/>
      <c r="C345" s="390"/>
      <c r="D345" s="393"/>
      <c r="E345" s="58">
        <f>SUM(E346:E348)</f>
        <v>0</v>
      </c>
      <c r="F345" s="59">
        <f>SUM(F346:F348)</f>
        <v>0</v>
      </c>
      <c r="G345" s="60">
        <f t="shared" si="17"/>
        <v>0</v>
      </c>
      <c r="H345" s="86"/>
    </row>
    <row r="346" spans="1:8">
      <c r="A346" s="386" t="s">
        <v>75</v>
      </c>
      <c r="B346" s="387"/>
      <c r="C346" s="387"/>
      <c r="D346" s="388"/>
      <c r="E346" s="63"/>
      <c r="F346" s="64"/>
      <c r="G346" s="65">
        <f t="shared" si="17"/>
        <v>0</v>
      </c>
      <c r="H346" s="86"/>
    </row>
    <row r="347" spans="1:8">
      <c r="A347" s="386" t="s">
        <v>75</v>
      </c>
      <c r="B347" s="387"/>
      <c r="C347" s="387"/>
      <c r="D347" s="388"/>
      <c r="E347" s="63"/>
      <c r="F347" s="64"/>
      <c r="G347" s="65">
        <f t="shared" si="17"/>
        <v>0</v>
      </c>
      <c r="H347" s="86"/>
    </row>
    <row r="348" spans="1:8" ht="13.8" thickBot="1">
      <c r="A348" s="386" t="s">
        <v>75</v>
      </c>
      <c r="B348" s="387"/>
      <c r="C348" s="387"/>
      <c r="D348" s="388"/>
      <c r="E348" s="63"/>
      <c r="F348" s="64"/>
      <c r="G348" s="65">
        <f>SUM(E348:F348)</f>
        <v>0</v>
      </c>
      <c r="H348" s="86"/>
    </row>
    <row r="349" spans="1:8" ht="15" thickTop="1">
      <c r="A349" s="394" t="s">
        <v>159</v>
      </c>
      <c r="B349" s="395"/>
      <c r="C349" s="396"/>
      <c r="D349" s="69" t="s">
        <v>65</v>
      </c>
      <c r="E349" s="70">
        <f>SUM(E297,E306,E315,E324)</f>
        <v>0</v>
      </c>
      <c r="F349" s="71">
        <f>SUM(F297,F306,F315,F324)</f>
        <v>0</v>
      </c>
      <c r="G349" s="72">
        <f>SUM(E349:F349)</f>
        <v>0</v>
      </c>
      <c r="H349" s="93"/>
    </row>
    <row r="351" spans="1:8">
      <c r="H351" s="90" t="str">
        <f>$H$57</f>
        <v>（事業責任大学名：○○大学）</v>
      </c>
    </row>
  </sheetData>
  <sheetProtection formatRows="0" insertRows="0" deleteRows="0"/>
  <mergeCells count="324">
    <mergeCell ref="A9:D9"/>
    <mergeCell ref="A10:D10"/>
    <mergeCell ref="A11:D11"/>
    <mergeCell ref="A12:D12"/>
    <mergeCell ref="A13:D13"/>
    <mergeCell ref="A14:D14"/>
    <mergeCell ref="A2:H2"/>
    <mergeCell ref="G3:H3"/>
    <mergeCell ref="A4:H4"/>
    <mergeCell ref="A6:D6"/>
    <mergeCell ref="A7:D7"/>
    <mergeCell ref="A8:D8"/>
    <mergeCell ref="A21:D21"/>
    <mergeCell ref="A22:D22"/>
    <mergeCell ref="A23:D23"/>
    <mergeCell ref="A24:D24"/>
    <mergeCell ref="A25:D25"/>
    <mergeCell ref="A26:D26"/>
    <mergeCell ref="A15:D15"/>
    <mergeCell ref="A16:D16"/>
    <mergeCell ref="A17:D17"/>
    <mergeCell ref="A18:D18"/>
    <mergeCell ref="A19:D19"/>
    <mergeCell ref="A20:D20"/>
    <mergeCell ref="A33:D33"/>
    <mergeCell ref="A34:D34"/>
    <mergeCell ref="A35:D35"/>
    <mergeCell ref="A36:D36"/>
    <mergeCell ref="A37:D37"/>
    <mergeCell ref="A38:D38"/>
    <mergeCell ref="A27:D27"/>
    <mergeCell ref="A28:D28"/>
    <mergeCell ref="A29:D29"/>
    <mergeCell ref="A30:D30"/>
    <mergeCell ref="A31:D31"/>
    <mergeCell ref="A32:D32"/>
    <mergeCell ref="A45:D45"/>
    <mergeCell ref="A46:D46"/>
    <mergeCell ref="A47:D47"/>
    <mergeCell ref="A48:D48"/>
    <mergeCell ref="A49:D49"/>
    <mergeCell ref="A50:D50"/>
    <mergeCell ref="A39:D39"/>
    <mergeCell ref="A40:D40"/>
    <mergeCell ref="A41:D41"/>
    <mergeCell ref="A42:D42"/>
    <mergeCell ref="A43:D43"/>
    <mergeCell ref="A44:D44"/>
    <mergeCell ref="A61:D61"/>
    <mergeCell ref="A62:D62"/>
    <mergeCell ref="A63:D63"/>
    <mergeCell ref="A64:D64"/>
    <mergeCell ref="A65:D65"/>
    <mergeCell ref="A66:D66"/>
    <mergeCell ref="A51:D51"/>
    <mergeCell ref="A52:D52"/>
    <mergeCell ref="A53:D53"/>
    <mergeCell ref="A54:D54"/>
    <mergeCell ref="A55:C55"/>
    <mergeCell ref="A60:D60"/>
    <mergeCell ref="A73:D73"/>
    <mergeCell ref="A74:D74"/>
    <mergeCell ref="A75:D75"/>
    <mergeCell ref="A76:D76"/>
    <mergeCell ref="A77:D77"/>
    <mergeCell ref="A78:D78"/>
    <mergeCell ref="A67:D67"/>
    <mergeCell ref="A68:D68"/>
    <mergeCell ref="A69:D69"/>
    <mergeCell ref="A70:D70"/>
    <mergeCell ref="A71:D71"/>
    <mergeCell ref="A72:D72"/>
    <mergeCell ref="A85:D85"/>
    <mergeCell ref="A86:D86"/>
    <mergeCell ref="A87:D87"/>
    <mergeCell ref="A88:D88"/>
    <mergeCell ref="A89:D89"/>
    <mergeCell ref="A90:D90"/>
    <mergeCell ref="A79:D79"/>
    <mergeCell ref="A80:D80"/>
    <mergeCell ref="A81:D81"/>
    <mergeCell ref="A82:D82"/>
    <mergeCell ref="A83:D83"/>
    <mergeCell ref="A84:D84"/>
    <mergeCell ref="A97:D97"/>
    <mergeCell ref="A98:D98"/>
    <mergeCell ref="A99:D99"/>
    <mergeCell ref="A100:D100"/>
    <mergeCell ref="A101:D101"/>
    <mergeCell ref="A102:D102"/>
    <mergeCell ref="A91:D91"/>
    <mergeCell ref="A92:D92"/>
    <mergeCell ref="A93:D93"/>
    <mergeCell ref="A94:D94"/>
    <mergeCell ref="A95:D95"/>
    <mergeCell ref="A96:D96"/>
    <mergeCell ref="A109:D109"/>
    <mergeCell ref="A110:D110"/>
    <mergeCell ref="A111:D111"/>
    <mergeCell ref="A112:D112"/>
    <mergeCell ref="A113:C113"/>
    <mergeCell ref="A119:D119"/>
    <mergeCell ref="A103:D103"/>
    <mergeCell ref="A104:D104"/>
    <mergeCell ref="A105:D105"/>
    <mergeCell ref="A106:D106"/>
    <mergeCell ref="A107:D107"/>
    <mergeCell ref="A108:D108"/>
    <mergeCell ref="A126:D126"/>
    <mergeCell ref="A127:D127"/>
    <mergeCell ref="A128:D128"/>
    <mergeCell ref="A129:D129"/>
    <mergeCell ref="A130:D130"/>
    <mergeCell ref="A131:D131"/>
    <mergeCell ref="A120:D120"/>
    <mergeCell ref="A121:D121"/>
    <mergeCell ref="A122:D122"/>
    <mergeCell ref="A123:D123"/>
    <mergeCell ref="A124:D124"/>
    <mergeCell ref="A125:D125"/>
    <mergeCell ref="A138:D138"/>
    <mergeCell ref="A139:D139"/>
    <mergeCell ref="A140:D140"/>
    <mergeCell ref="A141:D141"/>
    <mergeCell ref="A142:D142"/>
    <mergeCell ref="A143:D143"/>
    <mergeCell ref="A132:D132"/>
    <mergeCell ref="A133:D133"/>
    <mergeCell ref="A134:D134"/>
    <mergeCell ref="A135:D135"/>
    <mergeCell ref="A136:D136"/>
    <mergeCell ref="A137:D137"/>
    <mergeCell ref="A150:D150"/>
    <mergeCell ref="A151:D151"/>
    <mergeCell ref="A152:D152"/>
    <mergeCell ref="A153:D153"/>
    <mergeCell ref="A154:D154"/>
    <mergeCell ref="A155:D155"/>
    <mergeCell ref="A144:D144"/>
    <mergeCell ref="A145:D145"/>
    <mergeCell ref="A146:D146"/>
    <mergeCell ref="A147:D147"/>
    <mergeCell ref="A148:D148"/>
    <mergeCell ref="A149:D149"/>
    <mergeCell ref="A162:D162"/>
    <mergeCell ref="A163:D163"/>
    <mergeCell ref="A164:D164"/>
    <mergeCell ref="A165:D165"/>
    <mergeCell ref="A166:D166"/>
    <mergeCell ref="A167:D167"/>
    <mergeCell ref="A156:D156"/>
    <mergeCell ref="A157:D157"/>
    <mergeCell ref="A158:D158"/>
    <mergeCell ref="A159:D159"/>
    <mergeCell ref="A160:D160"/>
    <mergeCell ref="A161:D161"/>
    <mergeCell ref="A179:D179"/>
    <mergeCell ref="A180:D180"/>
    <mergeCell ref="A181:D181"/>
    <mergeCell ref="A182:D182"/>
    <mergeCell ref="A183:D183"/>
    <mergeCell ref="A184:D184"/>
    <mergeCell ref="A168:D168"/>
    <mergeCell ref="A169:D169"/>
    <mergeCell ref="A170:D170"/>
    <mergeCell ref="A171:D171"/>
    <mergeCell ref="A172:C172"/>
    <mergeCell ref="A178:D178"/>
    <mergeCell ref="A191:D191"/>
    <mergeCell ref="A192:D192"/>
    <mergeCell ref="A193:D193"/>
    <mergeCell ref="A194:D194"/>
    <mergeCell ref="A195:D195"/>
    <mergeCell ref="A196:D196"/>
    <mergeCell ref="A185:D185"/>
    <mergeCell ref="A186:D186"/>
    <mergeCell ref="A187:D187"/>
    <mergeCell ref="A188:D188"/>
    <mergeCell ref="A189:D189"/>
    <mergeCell ref="A190:D190"/>
    <mergeCell ref="A203:D203"/>
    <mergeCell ref="A204:D204"/>
    <mergeCell ref="A205:D205"/>
    <mergeCell ref="A206:D206"/>
    <mergeCell ref="A207:D207"/>
    <mergeCell ref="A208:D208"/>
    <mergeCell ref="A197:D197"/>
    <mergeCell ref="A198:D198"/>
    <mergeCell ref="A199:D199"/>
    <mergeCell ref="A200:D200"/>
    <mergeCell ref="A201:D201"/>
    <mergeCell ref="A202:D202"/>
    <mergeCell ref="A215:D215"/>
    <mergeCell ref="A216:D216"/>
    <mergeCell ref="A217:D217"/>
    <mergeCell ref="A218:D218"/>
    <mergeCell ref="A219:D219"/>
    <mergeCell ref="A220:D220"/>
    <mergeCell ref="A209:D209"/>
    <mergeCell ref="A210:D210"/>
    <mergeCell ref="A211:D211"/>
    <mergeCell ref="A212:D212"/>
    <mergeCell ref="A213:D213"/>
    <mergeCell ref="A214:D214"/>
    <mergeCell ref="A227:D227"/>
    <mergeCell ref="A228:D228"/>
    <mergeCell ref="A229:D229"/>
    <mergeCell ref="A230:D230"/>
    <mergeCell ref="A231:C231"/>
    <mergeCell ref="A237:D237"/>
    <mergeCell ref="A221:D221"/>
    <mergeCell ref="A222:D222"/>
    <mergeCell ref="A223:D223"/>
    <mergeCell ref="A224:D224"/>
    <mergeCell ref="A225:D225"/>
    <mergeCell ref="A226:D226"/>
    <mergeCell ref="A244:D244"/>
    <mergeCell ref="A245:D245"/>
    <mergeCell ref="A246:D246"/>
    <mergeCell ref="A247:D247"/>
    <mergeCell ref="A248:D248"/>
    <mergeCell ref="A249:D249"/>
    <mergeCell ref="A238:D238"/>
    <mergeCell ref="A239:D239"/>
    <mergeCell ref="A240:D240"/>
    <mergeCell ref="A241:D241"/>
    <mergeCell ref="A242:D242"/>
    <mergeCell ref="A243:D243"/>
    <mergeCell ref="A256:D256"/>
    <mergeCell ref="A257:D257"/>
    <mergeCell ref="A258:D258"/>
    <mergeCell ref="A259:D259"/>
    <mergeCell ref="A260:D260"/>
    <mergeCell ref="A261:D261"/>
    <mergeCell ref="A250:D250"/>
    <mergeCell ref="A251:D251"/>
    <mergeCell ref="A252:D252"/>
    <mergeCell ref="A253:D253"/>
    <mergeCell ref="A254:D254"/>
    <mergeCell ref="A255:D255"/>
    <mergeCell ref="A268:D268"/>
    <mergeCell ref="A269:D269"/>
    <mergeCell ref="A270:D270"/>
    <mergeCell ref="A271:D271"/>
    <mergeCell ref="A272:D272"/>
    <mergeCell ref="A273:D273"/>
    <mergeCell ref="A262:D262"/>
    <mergeCell ref="A263:D263"/>
    <mergeCell ref="A264:D264"/>
    <mergeCell ref="A265:D265"/>
    <mergeCell ref="A266:D266"/>
    <mergeCell ref="A267:D267"/>
    <mergeCell ref="A280:D280"/>
    <mergeCell ref="A281:D281"/>
    <mergeCell ref="A282:D282"/>
    <mergeCell ref="A283:D283"/>
    <mergeCell ref="A284:D284"/>
    <mergeCell ref="A285:D285"/>
    <mergeCell ref="A274:D274"/>
    <mergeCell ref="A275:D275"/>
    <mergeCell ref="A276:D276"/>
    <mergeCell ref="A277:D277"/>
    <mergeCell ref="A278:D278"/>
    <mergeCell ref="A279:D279"/>
    <mergeCell ref="A297:D297"/>
    <mergeCell ref="A298:D298"/>
    <mergeCell ref="A299:D299"/>
    <mergeCell ref="A300:D300"/>
    <mergeCell ref="A301:D301"/>
    <mergeCell ref="A302:D302"/>
    <mergeCell ref="A286:D286"/>
    <mergeCell ref="A287:D287"/>
    <mergeCell ref="A288:D288"/>
    <mergeCell ref="A289:D289"/>
    <mergeCell ref="A290:C290"/>
    <mergeCell ref="A296:D296"/>
    <mergeCell ref="A309:D309"/>
    <mergeCell ref="A310:D310"/>
    <mergeCell ref="A311:D311"/>
    <mergeCell ref="A312:D312"/>
    <mergeCell ref="A313:D313"/>
    <mergeCell ref="A314:D314"/>
    <mergeCell ref="A303:D303"/>
    <mergeCell ref="A304:D304"/>
    <mergeCell ref="A305:D305"/>
    <mergeCell ref="A306:D306"/>
    <mergeCell ref="A307:D307"/>
    <mergeCell ref="A308:D308"/>
    <mergeCell ref="A321:D321"/>
    <mergeCell ref="A322:D322"/>
    <mergeCell ref="A323:D323"/>
    <mergeCell ref="A324:D324"/>
    <mergeCell ref="A325:D325"/>
    <mergeCell ref="A326:D326"/>
    <mergeCell ref="A315:D315"/>
    <mergeCell ref="A316:D316"/>
    <mergeCell ref="A317:D317"/>
    <mergeCell ref="A318:D318"/>
    <mergeCell ref="A319:D319"/>
    <mergeCell ref="A320:D320"/>
    <mergeCell ref="A345:D345"/>
    <mergeCell ref="A346:D346"/>
    <mergeCell ref="A347:D347"/>
    <mergeCell ref="A348:D348"/>
    <mergeCell ref="A349:C349"/>
    <mergeCell ref="A5:H5"/>
    <mergeCell ref="A339:D339"/>
    <mergeCell ref="A340:D340"/>
    <mergeCell ref="A341:D341"/>
    <mergeCell ref="A342:D342"/>
    <mergeCell ref="A343:D343"/>
    <mergeCell ref="A344:D344"/>
    <mergeCell ref="A333:D333"/>
    <mergeCell ref="A334:D334"/>
    <mergeCell ref="A335:D335"/>
    <mergeCell ref="A336:D336"/>
    <mergeCell ref="A337:D337"/>
    <mergeCell ref="A338:D338"/>
    <mergeCell ref="A327:D327"/>
    <mergeCell ref="A328:D328"/>
    <mergeCell ref="A329:D329"/>
    <mergeCell ref="A330:D330"/>
    <mergeCell ref="A331:D331"/>
    <mergeCell ref="A332:D332"/>
  </mergeCells>
  <phoneticPr fontId="5"/>
  <printOptions horizontalCentered="1"/>
  <pageMargins left="0.25" right="0.25" top="0.75" bottom="0.75" header="0.3" footer="0.3"/>
  <pageSetup paperSize="9" firstPageNumber="21" fitToHeight="0" orientation="portrait" cellComments="asDisplayed" r:id="rId1"/>
  <headerFooter alignWithMargins="0">
    <oddFooter xml:space="preserve">&amp;C &amp;P </oddFooter>
  </headerFooter>
  <rowBreaks count="5" manualBreakCount="5">
    <brk id="57" max="7" man="1"/>
    <brk id="116" max="7" man="1"/>
    <brk id="175" max="7" man="1"/>
    <brk id="234" max="7" man="1"/>
    <brk id="293"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C4F20-9C38-4803-8E27-DB22E8B36380}">
  <sheetPr>
    <tabColor rgb="FFFFFF00"/>
    <outlinePr summaryBelow="0" summaryRight="0"/>
    <pageSetUpPr fitToPage="1"/>
  </sheetPr>
  <dimension ref="A1:L351"/>
  <sheetViews>
    <sheetView showZeros="0" view="pageBreakPreview" zoomScale="85" zoomScaleNormal="115" zoomScaleSheetLayoutView="85" zoomScalePageLayoutView="85" workbookViewId="0">
      <selection activeCell="A2" sqref="A2:H2"/>
    </sheetView>
  </sheetViews>
  <sheetFormatPr defaultColWidth="9.88671875" defaultRowHeight="13.2"/>
  <cols>
    <col min="1" max="1" width="18.109375" style="46" customWidth="1"/>
    <col min="2" max="2" width="7.88671875" style="46" customWidth="1"/>
    <col min="3" max="3" width="6.109375" style="46" customWidth="1"/>
    <col min="4" max="4" width="6.77734375" style="46" customWidth="1"/>
    <col min="5" max="5" width="12" style="47" customWidth="1"/>
    <col min="6" max="6" width="10.44140625" style="47" customWidth="1"/>
    <col min="7" max="7" width="10.33203125" style="46" customWidth="1"/>
    <col min="8" max="8" width="20" style="94" customWidth="1"/>
    <col min="9" max="11" width="9.88671875" style="46"/>
    <col min="12" max="12" width="11" style="46" customWidth="1"/>
    <col min="13" max="16384" width="9.88671875" style="46"/>
  </cols>
  <sheetData>
    <row r="1" spans="1:12" ht="17.25" customHeight="1">
      <c r="H1" s="83" t="s">
        <v>101</v>
      </c>
    </row>
    <row r="2" spans="1:12" ht="23.25" customHeight="1">
      <c r="A2" s="370" t="s">
        <v>104</v>
      </c>
      <c r="B2" s="371"/>
      <c r="C2" s="371"/>
      <c r="D2" s="371"/>
      <c r="E2" s="371"/>
      <c r="F2" s="371"/>
      <c r="G2" s="371"/>
      <c r="H2" s="372"/>
    </row>
    <row r="3" spans="1:12" ht="14.25" customHeight="1">
      <c r="A3" s="48"/>
      <c r="B3" s="49"/>
      <c r="C3" s="50"/>
      <c r="D3" s="50"/>
      <c r="E3" s="51"/>
      <c r="F3" s="51"/>
      <c r="G3" s="373" t="s">
        <v>70</v>
      </c>
      <c r="H3" s="374"/>
    </row>
    <row r="4" spans="1:12" ht="34.950000000000003" customHeight="1" thickBot="1">
      <c r="A4" s="413" t="s">
        <v>160</v>
      </c>
      <c r="B4" s="414"/>
      <c r="C4" s="414"/>
      <c r="D4" s="414"/>
      <c r="E4" s="414"/>
      <c r="F4" s="414"/>
      <c r="G4" s="414"/>
      <c r="H4" s="415"/>
    </row>
    <row r="5" spans="1:12" ht="34.950000000000003" customHeight="1" thickBot="1">
      <c r="A5" s="422" t="s">
        <v>98</v>
      </c>
      <c r="B5" s="423"/>
      <c r="C5" s="423"/>
      <c r="D5" s="423"/>
      <c r="E5" s="423"/>
      <c r="F5" s="423"/>
      <c r="G5" s="423"/>
      <c r="H5" s="424"/>
    </row>
    <row r="6" spans="1:12" ht="23.25" customHeight="1">
      <c r="A6" s="425" t="s">
        <v>153</v>
      </c>
      <c r="B6" s="426"/>
      <c r="C6" s="426"/>
      <c r="D6" s="426"/>
      <c r="E6" s="95" t="s">
        <v>71</v>
      </c>
      <c r="F6" s="96" t="s">
        <v>148</v>
      </c>
      <c r="G6" s="97" t="s">
        <v>72</v>
      </c>
      <c r="H6" s="98" t="s">
        <v>94</v>
      </c>
    </row>
    <row r="7" spans="1:12" ht="12.75" customHeight="1">
      <c r="A7" s="377" t="s">
        <v>73</v>
      </c>
      <c r="B7" s="378"/>
      <c r="C7" s="378"/>
      <c r="D7" s="378"/>
      <c r="E7" s="55">
        <f>SUM(E8+E12)</f>
        <v>0</v>
      </c>
      <c r="F7" s="56">
        <f>SUM(F8+F12)</f>
        <v>0</v>
      </c>
      <c r="G7" s="57">
        <f>SUM(E7:F7)</f>
        <v>0</v>
      </c>
      <c r="H7" s="85"/>
    </row>
    <row r="8" spans="1:12" ht="12.75" customHeight="1">
      <c r="A8" s="389" t="s">
        <v>74</v>
      </c>
      <c r="B8" s="390"/>
      <c r="C8" s="390"/>
      <c r="D8" s="390"/>
      <c r="E8" s="58">
        <f>SUM(E9:E11)</f>
        <v>0</v>
      </c>
      <c r="F8" s="59">
        <f>SUM(F9:F11)</f>
        <v>0</v>
      </c>
      <c r="G8" s="60">
        <f t="shared" ref="G8:G15" si="0">SUM(E8:F8)</f>
        <v>0</v>
      </c>
      <c r="H8" s="86"/>
      <c r="I8" s="61"/>
      <c r="J8" s="62"/>
      <c r="K8" s="62"/>
      <c r="L8" s="62"/>
    </row>
    <row r="9" spans="1:12" ht="12.75" customHeight="1">
      <c r="A9" s="368" t="s">
        <v>75</v>
      </c>
      <c r="B9" s="369"/>
      <c r="C9" s="369"/>
      <c r="D9" s="369"/>
      <c r="E9" s="103"/>
      <c r="F9" s="104"/>
      <c r="G9" s="105">
        <f t="shared" si="0"/>
        <v>0</v>
      </c>
      <c r="H9" s="102"/>
      <c r="I9" s="61"/>
      <c r="J9" s="62"/>
      <c r="K9" s="62"/>
      <c r="L9" s="62"/>
    </row>
    <row r="10" spans="1:12" ht="12.75" customHeight="1">
      <c r="A10" s="368" t="s">
        <v>75</v>
      </c>
      <c r="B10" s="369"/>
      <c r="C10" s="369"/>
      <c r="D10" s="369"/>
      <c r="E10" s="103"/>
      <c r="F10" s="104"/>
      <c r="G10" s="105">
        <f t="shared" si="0"/>
        <v>0</v>
      </c>
      <c r="H10" s="102"/>
      <c r="I10" s="61"/>
      <c r="J10" s="62"/>
      <c r="K10" s="62"/>
      <c r="L10" s="62"/>
    </row>
    <row r="11" spans="1:12" ht="12.75" customHeight="1">
      <c r="A11" s="368" t="s">
        <v>75</v>
      </c>
      <c r="B11" s="369"/>
      <c r="C11" s="369"/>
      <c r="D11" s="369"/>
      <c r="E11" s="103"/>
      <c r="F11" s="104"/>
      <c r="G11" s="105">
        <f t="shared" si="0"/>
        <v>0</v>
      </c>
      <c r="H11" s="102"/>
      <c r="I11" s="61"/>
      <c r="J11" s="62"/>
      <c r="K11" s="62"/>
      <c r="L11" s="62"/>
    </row>
    <row r="12" spans="1:12" ht="12.75" customHeight="1">
      <c r="A12" s="366" t="s">
        <v>76</v>
      </c>
      <c r="B12" s="367"/>
      <c r="C12" s="367"/>
      <c r="D12" s="367"/>
      <c r="E12" s="99">
        <f>SUM(E13:E15)</f>
        <v>0</v>
      </c>
      <c r="F12" s="100">
        <f>SUM(F13:F15)</f>
        <v>0</v>
      </c>
      <c r="G12" s="101">
        <f t="shared" si="0"/>
        <v>0</v>
      </c>
      <c r="H12" s="102"/>
      <c r="I12" s="61"/>
      <c r="J12" s="62"/>
      <c r="K12" s="62"/>
      <c r="L12" s="62"/>
    </row>
    <row r="13" spans="1:12" ht="12.75" customHeight="1">
      <c r="A13" s="368" t="s">
        <v>75</v>
      </c>
      <c r="B13" s="369"/>
      <c r="C13" s="369"/>
      <c r="D13" s="369"/>
      <c r="E13" s="103"/>
      <c r="F13" s="104"/>
      <c r="G13" s="105">
        <f t="shared" si="0"/>
        <v>0</v>
      </c>
      <c r="H13" s="102"/>
      <c r="I13" s="61"/>
      <c r="J13" s="62"/>
      <c r="K13" s="62"/>
      <c r="L13" s="62"/>
    </row>
    <row r="14" spans="1:12" ht="12.75" customHeight="1">
      <c r="A14" s="368" t="s">
        <v>75</v>
      </c>
      <c r="B14" s="369"/>
      <c r="C14" s="369"/>
      <c r="D14" s="369"/>
      <c r="E14" s="103"/>
      <c r="F14" s="104"/>
      <c r="G14" s="105">
        <f t="shared" si="0"/>
        <v>0</v>
      </c>
      <c r="H14" s="102"/>
      <c r="I14" s="62"/>
      <c r="J14" s="62"/>
      <c r="K14" s="62"/>
      <c r="L14" s="62"/>
    </row>
    <row r="15" spans="1:12" ht="12.75" customHeight="1">
      <c r="A15" s="368" t="s">
        <v>75</v>
      </c>
      <c r="B15" s="369"/>
      <c r="C15" s="369"/>
      <c r="D15" s="369"/>
      <c r="E15" s="103"/>
      <c r="F15" s="104"/>
      <c r="G15" s="105">
        <f t="shared" si="0"/>
        <v>0</v>
      </c>
      <c r="H15" s="102"/>
      <c r="I15" s="62"/>
      <c r="J15" s="62"/>
      <c r="K15" s="62"/>
      <c r="L15" s="62"/>
    </row>
    <row r="16" spans="1:12" ht="12.75" customHeight="1">
      <c r="A16" s="384" t="s">
        <v>77</v>
      </c>
      <c r="B16" s="385"/>
      <c r="C16" s="385"/>
      <c r="D16" s="385"/>
      <c r="E16" s="106">
        <f>SUM(E17+E21)</f>
        <v>0</v>
      </c>
      <c r="F16" s="107">
        <f>SUM(F17+F21)</f>
        <v>0</v>
      </c>
      <c r="G16" s="108">
        <f>SUM(E16:F16)</f>
        <v>0</v>
      </c>
      <c r="H16" s="109"/>
    </row>
    <row r="17" spans="1:8" ht="12.75" customHeight="1">
      <c r="A17" s="366" t="s">
        <v>78</v>
      </c>
      <c r="B17" s="367"/>
      <c r="C17" s="367"/>
      <c r="D17" s="367"/>
      <c r="E17" s="99">
        <f>SUM(E18:E20)</f>
        <v>0</v>
      </c>
      <c r="F17" s="100">
        <f>SUM(F18:F20)</f>
        <v>0</v>
      </c>
      <c r="G17" s="101">
        <f t="shared" ref="G17:G24" si="1">SUM(E17:F17)</f>
        <v>0</v>
      </c>
      <c r="H17" s="102"/>
    </row>
    <row r="18" spans="1:8" ht="12.75" customHeight="1">
      <c r="A18" s="368" t="s">
        <v>75</v>
      </c>
      <c r="B18" s="369"/>
      <c r="C18" s="369"/>
      <c r="D18" s="369"/>
      <c r="E18" s="103"/>
      <c r="F18" s="104"/>
      <c r="G18" s="105">
        <f t="shared" si="1"/>
        <v>0</v>
      </c>
      <c r="H18" s="102"/>
    </row>
    <row r="19" spans="1:8" ht="12.75" customHeight="1">
      <c r="A19" s="386" t="s">
        <v>75</v>
      </c>
      <c r="B19" s="387"/>
      <c r="C19" s="387"/>
      <c r="D19" s="387"/>
      <c r="E19" s="63"/>
      <c r="F19" s="64"/>
      <c r="G19" s="65">
        <f t="shared" si="1"/>
        <v>0</v>
      </c>
      <c r="H19" s="86"/>
    </row>
    <row r="20" spans="1:8" ht="12.75" customHeight="1">
      <c r="A20" s="386" t="s">
        <v>75</v>
      </c>
      <c r="B20" s="387"/>
      <c r="C20" s="387"/>
      <c r="D20" s="387"/>
      <c r="E20" s="63"/>
      <c r="F20" s="64"/>
      <c r="G20" s="65">
        <f t="shared" si="1"/>
        <v>0</v>
      </c>
      <c r="H20" s="86"/>
    </row>
    <row r="21" spans="1:8" ht="12.75" customHeight="1">
      <c r="A21" s="389" t="s">
        <v>79</v>
      </c>
      <c r="B21" s="390"/>
      <c r="C21" s="390"/>
      <c r="D21" s="390"/>
      <c r="E21" s="58">
        <f>SUM(E22:E24)</f>
        <v>0</v>
      </c>
      <c r="F21" s="59">
        <f>SUM(F22:F24)</f>
        <v>0</v>
      </c>
      <c r="G21" s="60">
        <f t="shared" si="1"/>
        <v>0</v>
      </c>
      <c r="H21" s="86"/>
    </row>
    <row r="22" spans="1:8" ht="12.75" customHeight="1">
      <c r="A22" s="386" t="s">
        <v>75</v>
      </c>
      <c r="B22" s="387"/>
      <c r="C22" s="387"/>
      <c r="D22" s="387"/>
      <c r="E22" s="63"/>
      <c r="F22" s="64"/>
      <c r="G22" s="65">
        <f t="shared" si="1"/>
        <v>0</v>
      </c>
      <c r="H22" s="86"/>
    </row>
    <row r="23" spans="1:8" ht="12.75" customHeight="1">
      <c r="A23" s="386" t="s">
        <v>75</v>
      </c>
      <c r="B23" s="387"/>
      <c r="C23" s="387"/>
      <c r="D23" s="387"/>
      <c r="E23" s="63"/>
      <c r="F23" s="64"/>
      <c r="G23" s="65">
        <f t="shared" si="1"/>
        <v>0</v>
      </c>
      <c r="H23" s="86"/>
    </row>
    <row r="24" spans="1:8" ht="12.75" customHeight="1">
      <c r="A24" s="386" t="s">
        <v>75</v>
      </c>
      <c r="B24" s="387"/>
      <c r="C24" s="387"/>
      <c r="D24" s="387"/>
      <c r="E24" s="63"/>
      <c r="F24" s="64"/>
      <c r="G24" s="65">
        <f t="shared" si="1"/>
        <v>0</v>
      </c>
      <c r="H24" s="88"/>
    </row>
    <row r="25" spans="1:8" ht="12.75" customHeight="1">
      <c r="A25" s="382" t="s">
        <v>80</v>
      </c>
      <c r="B25" s="383"/>
      <c r="C25" s="383"/>
      <c r="D25" s="383"/>
      <c r="E25" s="66">
        <f>SUM(E26:E29)</f>
        <v>0</v>
      </c>
      <c r="F25" s="67">
        <f>SUM(F26:F29)</f>
        <v>0</v>
      </c>
      <c r="G25" s="68">
        <f>SUM(E25:F25)</f>
        <v>0</v>
      </c>
      <c r="H25" s="86"/>
    </row>
    <row r="26" spans="1:8" ht="12.75" customHeight="1">
      <c r="A26" s="386" t="s">
        <v>75</v>
      </c>
      <c r="B26" s="387"/>
      <c r="C26" s="387"/>
      <c r="D26" s="387"/>
      <c r="E26" s="63"/>
      <c r="F26" s="64"/>
      <c r="G26" s="65">
        <f>SUM(E26:F26)</f>
        <v>0</v>
      </c>
      <c r="H26" s="86"/>
    </row>
    <row r="27" spans="1:8" ht="12.75" customHeight="1">
      <c r="A27" s="386" t="s">
        <v>75</v>
      </c>
      <c r="B27" s="387"/>
      <c r="C27" s="387"/>
      <c r="D27" s="387"/>
      <c r="E27" s="63"/>
      <c r="F27" s="64"/>
      <c r="G27" s="65">
        <f t="shared" ref="G27:G53" si="2">SUM(E27:F27)</f>
        <v>0</v>
      </c>
      <c r="H27" s="86"/>
    </row>
    <row r="28" spans="1:8" ht="12.75" customHeight="1">
      <c r="A28" s="386" t="s">
        <v>75</v>
      </c>
      <c r="B28" s="387"/>
      <c r="C28" s="387"/>
      <c r="D28" s="387"/>
      <c r="E28" s="63"/>
      <c r="F28" s="64"/>
      <c r="G28" s="65">
        <f t="shared" si="2"/>
        <v>0</v>
      </c>
      <c r="H28" s="86"/>
    </row>
    <row r="29" spans="1:8" ht="12.75" customHeight="1">
      <c r="A29" s="386" t="s">
        <v>75</v>
      </c>
      <c r="B29" s="387"/>
      <c r="C29" s="387"/>
      <c r="D29" s="387"/>
      <c r="E29" s="63"/>
      <c r="F29" s="64"/>
      <c r="G29" s="65">
        <f t="shared" si="2"/>
        <v>0</v>
      </c>
      <c r="H29" s="88"/>
    </row>
    <row r="30" spans="1:8" ht="12.75" customHeight="1">
      <c r="A30" s="382" t="s">
        <v>81</v>
      </c>
      <c r="B30" s="383"/>
      <c r="C30" s="383"/>
      <c r="D30" s="383"/>
      <c r="E30" s="66">
        <f>SUM(E31+E35+E39+E43+E47+E51)</f>
        <v>0</v>
      </c>
      <c r="F30" s="67">
        <f>SUM(F31+F35+F39+F43+F47+F51)</f>
        <v>0</v>
      </c>
      <c r="G30" s="68">
        <f t="shared" si="2"/>
        <v>0</v>
      </c>
      <c r="H30" s="87"/>
    </row>
    <row r="31" spans="1:8" ht="12.75" customHeight="1">
      <c r="A31" s="389" t="s">
        <v>82</v>
      </c>
      <c r="B31" s="390"/>
      <c r="C31" s="390"/>
      <c r="D31" s="390"/>
      <c r="E31" s="58">
        <f>SUM(E32:E34)</f>
        <v>0</v>
      </c>
      <c r="F31" s="59">
        <f>SUM(F32:F34)</f>
        <v>0</v>
      </c>
      <c r="G31" s="60">
        <f t="shared" si="2"/>
        <v>0</v>
      </c>
      <c r="H31" s="86"/>
    </row>
    <row r="32" spans="1:8" ht="12.75" customHeight="1">
      <c r="A32" s="386" t="s">
        <v>75</v>
      </c>
      <c r="B32" s="387"/>
      <c r="C32" s="387"/>
      <c r="D32" s="388"/>
      <c r="E32" s="63"/>
      <c r="F32" s="64"/>
      <c r="G32" s="65">
        <f t="shared" si="2"/>
        <v>0</v>
      </c>
      <c r="H32" s="86"/>
    </row>
    <row r="33" spans="1:8" ht="12.75" customHeight="1">
      <c r="A33" s="386" t="s">
        <v>75</v>
      </c>
      <c r="B33" s="387"/>
      <c r="C33" s="387"/>
      <c r="D33" s="387"/>
      <c r="E33" s="63"/>
      <c r="F33" s="64"/>
      <c r="G33" s="65">
        <f t="shared" si="2"/>
        <v>0</v>
      </c>
      <c r="H33" s="86"/>
    </row>
    <row r="34" spans="1:8" ht="12.75" customHeight="1">
      <c r="A34" s="386" t="s">
        <v>75</v>
      </c>
      <c r="B34" s="387"/>
      <c r="C34" s="387"/>
      <c r="D34" s="387"/>
      <c r="E34" s="63"/>
      <c r="F34" s="64"/>
      <c r="G34" s="65">
        <f t="shared" si="2"/>
        <v>0</v>
      </c>
      <c r="H34" s="86"/>
    </row>
    <row r="35" spans="1:8" ht="12.75" customHeight="1">
      <c r="A35" s="389" t="s">
        <v>83</v>
      </c>
      <c r="B35" s="390"/>
      <c r="C35" s="390"/>
      <c r="D35" s="390"/>
      <c r="E35" s="58">
        <f>SUM(E36:E38)</f>
        <v>0</v>
      </c>
      <c r="F35" s="59">
        <f>SUM(F36:F38)</f>
        <v>0</v>
      </c>
      <c r="G35" s="60">
        <f t="shared" si="2"/>
        <v>0</v>
      </c>
      <c r="H35" s="86"/>
    </row>
    <row r="36" spans="1:8" ht="12.75" customHeight="1">
      <c r="A36" s="386" t="s">
        <v>75</v>
      </c>
      <c r="B36" s="387"/>
      <c r="C36" s="387"/>
      <c r="D36" s="387"/>
      <c r="E36" s="63"/>
      <c r="F36" s="64"/>
      <c r="G36" s="65">
        <f t="shared" si="2"/>
        <v>0</v>
      </c>
      <c r="H36" s="86"/>
    </row>
    <row r="37" spans="1:8" ht="12.75" customHeight="1">
      <c r="A37" s="386" t="s">
        <v>75</v>
      </c>
      <c r="B37" s="387"/>
      <c r="C37" s="387"/>
      <c r="D37" s="387"/>
      <c r="E37" s="63"/>
      <c r="F37" s="64"/>
      <c r="G37" s="65">
        <f t="shared" si="2"/>
        <v>0</v>
      </c>
      <c r="H37" s="86"/>
    </row>
    <row r="38" spans="1:8" ht="12.75" customHeight="1">
      <c r="A38" s="386" t="s">
        <v>75</v>
      </c>
      <c r="B38" s="387"/>
      <c r="C38" s="387"/>
      <c r="D38" s="387"/>
      <c r="E38" s="63"/>
      <c r="F38" s="64"/>
      <c r="G38" s="65">
        <f t="shared" si="2"/>
        <v>0</v>
      </c>
      <c r="H38" s="86"/>
    </row>
    <row r="39" spans="1:8" ht="12.75" customHeight="1">
      <c r="A39" s="389" t="s">
        <v>84</v>
      </c>
      <c r="B39" s="390"/>
      <c r="C39" s="390"/>
      <c r="D39" s="390"/>
      <c r="E39" s="58">
        <f>SUM(E40:E42)</f>
        <v>0</v>
      </c>
      <c r="F39" s="59">
        <f>SUM(F40:F42)</f>
        <v>0</v>
      </c>
      <c r="G39" s="60">
        <f t="shared" si="2"/>
        <v>0</v>
      </c>
      <c r="H39" s="86"/>
    </row>
    <row r="40" spans="1:8" ht="12.75" customHeight="1">
      <c r="A40" s="386" t="s">
        <v>75</v>
      </c>
      <c r="B40" s="387"/>
      <c r="C40" s="387"/>
      <c r="D40" s="387"/>
      <c r="E40" s="63"/>
      <c r="F40" s="64"/>
      <c r="G40" s="65">
        <f t="shared" si="2"/>
        <v>0</v>
      </c>
      <c r="H40" s="86"/>
    </row>
    <row r="41" spans="1:8" ht="12.75" customHeight="1">
      <c r="A41" s="386" t="s">
        <v>75</v>
      </c>
      <c r="B41" s="387"/>
      <c r="C41" s="387"/>
      <c r="D41" s="387"/>
      <c r="E41" s="63"/>
      <c r="F41" s="64"/>
      <c r="G41" s="65">
        <f t="shared" si="2"/>
        <v>0</v>
      </c>
      <c r="H41" s="86"/>
    </row>
    <row r="42" spans="1:8" ht="12.75" customHeight="1">
      <c r="A42" s="386" t="s">
        <v>75</v>
      </c>
      <c r="B42" s="387"/>
      <c r="C42" s="387"/>
      <c r="D42" s="387"/>
      <c r="E42" s="63"/>
      <c r="F42" s="64"/>
      <c r="G42" s="65">
        <f t="shared" si="2"/>
        <v>0</v>
      </c>
      <c r="H42" s="86"/>
    </row>
    <row r="43" spans="1:8" ht="12.75" customHeight="1">
      <c r="A43" s="389" t="s">
        <v>85</v>
      </c>
      <c r="B43" s="390"/>
      <c r="C43" s="390"/>
      <c r="D43" s="390"/>
      <c r="E43" s="58">
        <f>SUM(E44:E46)</f>
        <v>0</v>
      </c>
      <c r="F43" s="59">
        <f>SUM(F44:F46)</f>
        <v>0</v>
      </c>
      <c r="G43" s="60">
        <f t="shared" si="2"/>
        <v>0</v>
      </c>
      <c r="H43" s="86"/>
    </row>
    <row r="44" spans="1:8" ht="12.75" customHeight="1">
      <c r="A44" s="386" t="s">
        <v>75</v>
      </c>
      <c r="B44" s="387"/>
      <c r="C44" s="387"/>
      <c r="D44" s="387"/>
      <c r="E44" s="63"/>
      <c r="F44" s="64"/>
      <c r="G44" s="65">
        <f t="shared" si="2"/>
        <v>0</v>
      </c>
      <c r="H44" s="86"/>
    </row>
    <row r="45" spans="1:8" ht="12.75" customHeight="1">
      <c r="A45" s="386" t="s">
        <v>75</v>
      </c>
      <c r="B45" s="387"/>
      <c r="C45" s="387"/>
      <c r="D45" s="387"/>
      <c r="E45" s="63"/>
      <c r="F45" s="64"/>
      <c r="G45" s="65">
        <f t="shared" si="2"/>
        <v>0</v>
      </c>
      <c r="H45" s="86"/>
    </row>
    <row r="46" spans="1:8" ht="12.75" customHeight="1">
      <c r="A46" s="386" t="s">
        <v>75</v>
      </c>
      <c r="B46" s="387"/>
      <c r="C46" s="387"/>
      <c r="D46" s="387"/>
      <c r="E46" s="63"/>
      <c r="F46" s="64"/>
      <c r="G46" s="65">
        <f t="shared" si="2"/>
        <v>0</v>
      </c>
      <c r="H46" s="86"/>
    </row>
    <row r="47" spans="1:8" ht="12.75" customHeight="1">
      <c r="A47" s="389" t="s">
        <v>86</v>
      </c>
      <c r="B47" s="390"/>
      <c r="C47" s="390"/>
      <c r="D47" s="390"/>
      <c r="E47" s="58">
        <f>SUM(E48:E50)</f>
        <v>0</v>
      </c>
      <c r="F47" s="59">
        <f>SUM(F48:F50)</f>
        <v>0</v>
      </c>
      <c r="G47" s="60">
        <f t="shared" si="2"/>
        <v>0</v>
      </c>
      <c r="H47" s="86"/>
    </row>
    <row r="48" spans="1:8" ht="12.75" customHeight="1">
      <c r="A48" s="386" t="s">
        <v>75</v>
      </c>
      <c r="B48" s="387"/>
      <c r="C48" s="387"/>
      <c r="D48" s="387"/>
      <c r="E48" s="63"/>
      <c r="F48" s="64"/>
      <c r="G48" s="65">
        <f t="shared" si="2"/>
        <v>0</v>
      </c>
      <c r="H48" s="86"/>
    </row>
    <row r="49" spans="1:12" ht="12.75" customHeight="1">
      <c r="A49" s="386" t="s">
        <v>75</v>
      </c>
      <c r="B49" s="387"/>
      <c r="C49" s="387"/>
      <c r="D49" s="387"/>
      <c r="E49" s="63"/>
      <c r="F49" s="64"/>
      <c r="G49" s="65">
        <f t="shared" si="2"/>
        <v>0</v>
      </c>
      <c r="H49" s="86"/>
    </row>
    <row r="50" spans="1:12" ht="12.75" customHeight="1">
      <c r="A50" s="386" t="s">
        <v>75</v>
      </c>
      <c r="B50" s="387"/>
      <c r="C50" s="387"/>
      <c r="D50" s="387"/>
      <c r="E50" s="63"/>
      <c r="F50" s="64"/>
      <c r="G50" s="65">
        <f t="shared" si="2"/>
        <v>0</v>
      </c>
      <c r="H50" s="86"/>
    </row>
    <row r="51" spans="1:12" ht="12.75" customHeight="1">
      <c r="A51" s="389" t="s">
        <v>87</v>
      </c>
      <c r="B51" s="390"/>
      <c r="C51" s="390"/>
      <c r="D51" s="390"/>
      <c r="E51" s="58">
        <f>SUM(E52:E54)</f>
        <v>0</v>
      </c>
      <c r="F51" s="59">
        <f>SUM(F52:F54)</f>
        <v>0</v>
      </c>
      <c r="G51" s="60">
        <f t="shared" si="2"/>
        <v>0</v>
      </c>
      <c r="H51" s="86"/>
    </row>
    <row r="52" spans="1:12" ht="12.75" customHeight="1">
      <c r="A52" s="386" t="s">
        <v>75</v>
      </c>
      <c r="B52" s="387"/>
      <c r="C52" s="387"/>
      <c r="D52" s="387"/>
      <c r="E52" s="63"/>
      <c r="F52" s="64"/>
      <c r="G52" s="65">
        <f t="shared" si="2"/>
        <v>0</v>
      </c>
      <c r="H52" s="86"/>
    </row>
    <row r="53" spans="1:12" ht="12.75" customHeight="1">
      <c r="A53" s="386" t="s">
        <v>75</v>
      </c>
      <c r="B53" s="387"/>
      <c r="C53" s="387"/>
      <c r="D53" s="387"/>
      <c r="E53" s="63"/>
      <c r="F53" s="64"/>
      <c r="G53" s="65">
        <f t="shared" si="2"/>
        <v>0</v>
      </c>
      <c r="H53" s="86"/>
    </row>
    <row r="54" spans="1:12" ht="12.6" customHeight="1" thickBot="1">
      <c r="A54" s="386" t="s">
        <v>75</v>
      </c>
      <c r="B54" s="387"/>
      <c r="C54" s="387"/>
      <c r="D54" s="387"/>
      <c r="E54" s="63"/>
      <c r="F54" s="64"/>
      <c r="G54" s="65">
        <f>SUM(E54:F54)</f>
        <v>0</v>
      </c>
      <c r="H54" s="86"/>
    </row>
    <row r="55" spans="1:12" ht="24.75" customHeight="1" thickTop="1">
      <c r="A55" s="394" t="s">
        <v>89</v>
      </c>
      <c r="B55" s="395"/>
      <c r="C55" s="396"/>
      <c r="D55" s="69" t="s">
        <v>65</v>
      </c>
      <c r="E55" s="70">
        <f>SUM(E7,E16,E25,E30)</f>
        <v>0</v>
      </c>
      <c r="F55" s="71">
        <f>SUM(F7,F16,F25,F30)</f>
        <v>0</v>
      </c>
      <c r="G55" s="72">
        <f>SUM(E55:F55)</f>
        <v>0</v>
      </c>
      <c r="H55" s="89"/>
    </row>
    <row r="56" spans="1:12" ht="9" customHeight="1">
      <c r="A56" s="73"/>
      <c r="B56" s="73"/>
      <c r="H56" s="90"/>
    </row>
    <row r="57" spans="1:12" ht="12.75" customHeight="1">
      <c r="A57" s="73"/>
      <c r="B57" s="73"/>
      <c r="H57" s="90" t="str">
        <f>'（●●大学）【様式2-2】申請経費・大学別'!H57</f>
        <v>（事業責任大学名：○○大学）</v>
      </c>
    </row>
    <row r="58" spans="1:12" ht="17.25" customHeight="1">
      <c r="H58" s="83" t="s">
        <v>101</v>
      </c>
    </row>
    <row r="59" spans="1:12" ht="15" customHeight="1">
      <c r="A59" s="74" t="s">
        <v>88</v>
      </c>
      <c r="B59" s="74"/>
      <c r="C59" s="75"/>
      <c r="D59" s="75"/>
      <c r="E59" s="76"/>
      <c r="F59" s="76"/>
      <c r="G59" s="76"/>
      <c r="H59" s="91" t="s">
        <v>70</v>
      </c>
    </row>
    <row r="60" spans="1:12" ht="24.75" customHeight="1">
      <c r="A60" s="375" t="s">
        <v>155</v>
      </c>
      <c r="B60" s="376"/>
      <c r="C60" s="376"/>
      <c r="D60" s="391"/>
      <c r="E60" s="52" t="s">
        <v>71</v>
      </c>
      <c r="F60" s="53" t="s">
        <v>148</v>
      </c>
      <c r="G60" s="54" t="s">
        <v>72</v>
      </c>
      <c r="H60" s="84" t="s">
        <v>94</v>
      </c>
    </row>
    <row r="61" spans="1:12" ht="12.75" customHeight="1">
      <c r="A61" s="377" t="s">
        <v>73</v>
      </c>
      <c r="B61" s="378"/>
      <c r="C61" s="378"/>
      <c r="D61" s="392"/>
      <c r="E61" s="55">
        <f>SUM(E62+E66)</f>
        <v>0</v>
      </c>
      <c r="F61" s="56">
        <f>SUM(F62+F66)</f>
        <v>0</v>
      </c>
      <c r="G61" s="57">
        <f>SUM(E61:F61)</f>
        <v>0</v>
      </c>
      <c r="H61" s="85"/>
      <c r="I61" s="61"/>
      <c r="J61" s="61"/>
      <c r="K61" s="61"/>
      <c r="L61" s="61"/>
    </row>
    <row r="62" spans="1:12" ht="12.75" customHeight="1">
      <c r="A62" s="389" t="s">
        <v>74</v>
      </c>
      <c r="B62" s="390"/>
      <c r="C62" s="390"/>
      <c r="D62" s="393"/>
      <c r="E62" s="58">
        <f>SUM(E63:E65)</f>
        <v>0</v>
      </c>
      <c r="F62" s="59">
        <f>SUM(F63:F65)</f>
        <v>0</v>
      </c>
      <c r="G62" s="60">
        <f t="shared" ref="G62:G69" si="3">SUM(E62:F62)</f>
        <v>0</v>
      </c>
      <c r="H62" s="86"/>
      <c r="I62" s="61"/>
      <c r="J62" s="61"/>
      <c r="K62" s="61"/>
      <c r="L62" s="61"/>
    </row>
    <row r="63" spans="1:12" ht="12.75" customHeight="1">
      <c r="A63" s="386" t="s">
        <v>75</v>
      </c>
      <c r="B63" s="387"/>
      <c r="C63" s="387"/>
      <c r="D63" s="388"/>
      <c r="E63" s="63"/>
      <c r="F63" s="64"/>
      <c r="G63" s="65">
        <f t="shared" si="3"/>
        <v>0</v>
      </c>
      <c r="H63" s="86"/>
      <c r="I63" s="61"/>
      <c r="J63" s="61"/>
      <c r="K63" s="61"/>
      <c r="L63" s="61"/>
    </row>
    <row r="64" spans="1:12" ht="12.75" customHeight="1">
      <c r="A64" s="386" t="s">
        <v>75</v>
      </c>
      <c r="B64" s="387"/>
      <c r="C64" s="387"/>
      <c r="D64" s="388"/>
      <c r="E64" s="63"/>
      <c r="F64" s="64"/>
      <c r="G64" s="65">
        <f t="shared" si="3"/>
        <v>0</v>
      </c>
      <c r="H64" s="86"/>
      <c r="I64" s="61"/>
      <c r="J64" s="61"/>
      <c r="K64" s="61"/>
      <c r="L64" s="61"/>
    </row>
    <row r="65" spans="1:12" ht="12.75" customHeight="1">
      <c r="A65" s="386" t="s">
        <v>75</v>
      </c>
      <c r="B65" s="387"/>
      <c r="C65" s="387"/>
      <c r="D65" s="388"/>
      <c r="E65" s="63"/>
      <c r="F65" s="64"/>
      <c r="G65" s="65">
        <f t="shared" si="3"/>
        <v>0</v>
      </c>
      <c r="H65" s="86"/>
      <c r="I65" s="61"/>
      <c r="J65" s="61"/>
      <c r="K65" s="61"/>
      <c r="L65" s="61"/>
    </row>
    <row r="66" spans="1:12" ht="12.75" customHeight="1">
      <c r="A66" s="389" t="s">
        <v>76</v>
      </c>
      <c r="B66" s="390"/>
      <c r="C66" s="390"/>
      <c r="D66" s="393"/>
      <c r="E66" s="58">
        <f>SUM(E67:E69)</f>
        <v>0</v>
      </c>
      <c r="F66" s="59">
        <f>SUM(F67:F69)</f>
        <v>0</v>
      </c>
      <c r="G66" s="60">
        <f t="shared" si="3"/>
        <v>0</v>
      </c>
      <c r="H66" s="86"/>
      <c r="I66" s="61"/>
      <c r="J66" s="61"/>
      <c r="K66" s="61"/>
      <c r="L66" s="61"/>
    </row>
    <row r="67" spans="1:12" ht="12.75" customHeight="1">
      <c r="A67" s="386" t="s">
        <v>75</v>
      </c>
      <c r="B67" s="387"/>
      <c r="C67" s="387"/>
      <c r="D67" s="388"/>
      <c r="E67" s="63"/>
      <c r="F67" s="64"/>
      <c r="G67" s="65">
        <f t="shared" si="3"/>
        <v>0</v>
      </c>
      <c r="H67" s="86"/>
      <c r="I67" s="61"/>
      <c r="J67" s="61"/>
      <c r="K67" s="61"/>
      <c r="L67" s="61"/>
    </row>
    <row r="68" spans="1:12" ht="12.75" customHeight="1">
      <c r="A68" s="386" t="s">
        <v>75</v>
      </c>
      <c r="B68" s="387"/>
      <c r="C68" s="387"/>
      <c r="D68" s="388"/>
      <c r="E68" s="63"/>
      <c r="F68" s="64"/>
      <c r="G68" s="65">
        <f t="shared" si="3"/>
        <v>0</v>
      </c>
      <c r="H68" s="86"/>
      <c r="I68" s="61"/>
      <c r="J68" s="61"/>
      <c r="K68" s="61"/>
      <c r="L68" s="61"/>
    </row>
    <row r="69" spans="1:12" ht="12.75" customHeight="1">
      <c r="A69" s="397" t="s">
        <v>75</v>
      </c>
      <c r="B69" s="398"/>
      <c r="C69" s="398"/>
      <c r="D69" s="399"/>
      <c r="E69" s="63"/>
      <c r="F69" s="64"/>
      <c r="G69" s="65">
        <f t="shared" si="3"/>
        <v>0</v>
      </c>
      <c r="H69" s="86"/>
      <c r="I69" s="61"/>
      <c r="J69" s="61"/>
      <c r="K69" s="61"/>
      <c r="L69" s="61"/>
    </row>
    <row r="70" spans="1:12" ht="12.75" customHeight="1">
      <c r="A70" s="382" t="s">
        <v>77</v>
      </c>
      <c r="B70" s="383"/>
      <c r="C70" s="383"/>
      <c r="D70" s="400"/>
      <c r="E70" s="66">
        <f>SUM(E71+E75)</f>
        <v>0</v>
      </c>
      <c r="F70" s="67">
        <f>SUM(F71+F75)</f>
        <v>0</v>
      </c>
      <c r="G70" s="68">
        <f>SUM(E70:F70)</f>
        <v>0</v>
      </c>
      <c r="H70" s="87"/>
      <c r="I70" s="61"/>
      <c r="J70" s="61"/>
      <c r="K70" s="61"/>
      <c r="L70" s="61"/>
    </row>
    <row r="71" spans="1:12" ht="12.75" customHeight="1">
      <c r="A71" s="389" t="s">
        <v>78</v>
      </c>
      <c r="B71" s="390"/>
      <c r="C71" s="390"/>
      <c r="D71" s="393"/>
      <c r="E71" s="58">
        <f>SUM(E72:E74)</f>
        <v>0</v>
      </c>
      <c r="F71" s="59">
        <f>SUM(F72:F74)</f>
        <v>0</v>
      </c>
      <c r="G71" s="60">
        <f t="shared" ref="G71:G78" si="4">SUM(E71:F71)</f>
        <v>0</v>
      </c>
      <c r="H71" s="86"/>
    </row>
    <row r="72" spans="1:12" ht="12.75" customHeight="1">
      <c r="A72" s="386" t="s">
        <v>75</v>
      </c>
      <c r="B72" s="387"/>
      <c r="C72" s="387"/>
      <c r="D72" s="388"/>
      <c r="E72" s="63"/>
      <c r="F72" s="64"/>
      <c r="G72" s="65">
        <f t="shared" si="4"/>
        <v>0</v>
      </c>
      <c r="H72" s="86"/>
    </row>
    <row r="73" spans="1:12" ht="12.75" customHeight="1">
      <c r="A73" s="386" t="s">
        <v>75</v>
      </c>
      <c r="B73" s="387"/>
      <c r="C73" s="387"/>
      <c r="D73" s="388"/>
      <c r="E73" s="63"/>
      <c r="F73" s="64"/>
      <c r="G73" s="65">
        <f t="shared" si="4"/>
        <v>0</v>
      </c>
      <c r="H73" s="86"/>
    </row>
    <row r="74" spans="1:12" ht="12.75" customHeight="1">
      <c r="A74" s="386" t="s">
        <v>75</v>
      </c>
      <c r="B74" s="387"/>
      <c r="C74" s="387"/>
      <c r="D74" s="388"/>
      <c r="E74" s="63"/>
      <c r="F74" s="64"/>
      <c r="G74" s="65">
        <f t="shared" si="4"/>
        <v>0</v>
      </c>
      <c r="H74" s="86"/>
    </row>
    <row r="75" spans="1:12" ht="12.75" customHeight="1">
      <c r="A75" s="389" t="s">
        <v>79</v>
      </c>
      <c r="B75" s="390"/>
      <c r="C75" s="390"/>
      <c r="D75" s="393"/>
      <c r="E75" s="58">
        <f>SUM(E76:E78)</f>
        <v>0</v>
      </c>
      <c r="F75" s="59">
        <f>SUM(F76:F78)</f>
        <v>0</v>
      </c>
      <c r="G75" s="60">
        <f t="shared" si="4"/>
        <v>0</v>
      </c>
      <c r="H75" s="86"/>
    </row>
    <row r="76" spans="1:12" ht="12.75" customHeight="1">
      <c r="A76" s="386" t="s">
        <v>75</v>
      </c>
      <c r="B76" s="387"/>
      <c r="C76" s="387"/>
      <c r="D76" s="388"/>
      <c r="E76" s="63"/>
      <c r="F76" s="64"/>
      <c r="G76" s="65">
        <f t="shared" si="4"/>
        <v>0</v>
      </c>
      <c r="H76" s="86"/>
    </row>
    <row r="77" spans="1:12" ht="12.75" customHeight="1">
      <c r="A77" s="386" t="s">
        <v>75</v>
      </c>
      <c r="B77" s="387"/>
      <c r="C77" s="387"/>
      <c r="D77" s="388"/>
      <c r="E77" s="63"/>
      <c r="F77" s="64"/>
      <c r="G77" s="65">
        <f t="shared" si="4"/>
        <v>0</v>
      </c>
      <c r="H77" s="86"/>
    </row>
    <row r="78" spans="1:12" ht="12.75" customHeight="1">
      <c r="A78" s="397" t="s">
        <v>75</v>
      </c>
      <c r="B78" s="398"/>
      <c r="C78" s="398"/>
      <c r="D78" s="399"/>
      <c r="E78" s="63"/>
      <c r="F78" s="64"/>
      <c r="G78" s="65">
        <f t="shared" si="4"/>
        <v>0</v>
      </c>
      <c r="H78" s="88"/>
    </row>
    <row r="79" spans="1:12" ht="12.75" customHeight="1">
      <c r="A79" s="382" t="s">
        <v>80</v>
      </c>
      <c r="B79" s="383"/>
      <c r="C79" s="383"/>
      <c r="D79" s="400"/>
      <c r="E79" s="66">
        <f>SUM(E80:E87)</f>
        <v>0</v>
      </c>
      <c r="F79" s="67">
        <f>SUM(F80:F87)</f>
        <v>0</v>
      </c>
      <c r="G79" s="68">
        <f>SUM(E79:F79)</f>
        <v>0</v>
      </c>
      <c r="H79" s="86"/>
    </row>
    <row r="80" spans="1:12" ht="12.75" customHeight="1">
      <c r="A80" s="386" t="s">
        <v>75</v>
      </c>
      <c r="B80" s="387"/>
      <c r="C80" s="387"/>
      <c r="D80" s="388"/>
      <c r="E80" s="63"/>
      <c r="F80" s="64"/>
      <c r="G80" s="65">
        <f>SUM(E80:F80)</f>
        <v>0</v>
      </c>
      <c r="H80" s="86"/>
    </row>
    <row r="81" spans="1:8" ht="12.75" customHeight="1">
      <c r="A81" s="386" t="s">
        <v>75</v>
      </c>
      <c r="B81" s="387"/>
      <c r="C81" s="387"/>
      <c r="D81" s="388"/>
      <c r="E81" s="63"/>
      <c r="F81" s="64"/>
      <c r="G81" s="65">
        <f t="shared" ref="G81:G111" si="5">SUM(E81:F81)</f>
        <v>0</v>
      </c>
      <c r="H81" s="86"/>
    </row>
    <row r="82" spans="1:8" ht="12.75" customHeight="1">
      <c r="A82" s="386" t="s">
        <v>75</v>
      </c>
      <c r="B82" s="387"/>
      <c r="C82" s="387"/>
      <c r="D82" s="388"/>
      <c r="E82" s="63"/>
      <c r="F82" s="64"/>
      <c r="G82" s="65">
        <f t="shared" si="5"/>
        <v>0</v>
      </c>
      <c r="H82" s="86"/>
    </row>
    <row r="83" spans="1:8" ht="12.75" customHeight="1">
      <c r="A83" s="386" t="s">
        <v>75</v>
      </c>
      <c r="B83" s="387"/>
      <c r="C83" s="387"/>
      <c r="D83" s="388"/>
      <c r="E83" s="63"/>
      <c r="F83" s="64"/>
      <c r="G83" s="65">
        <f t="shared" si="5"/>
        <v>0</v>
      </c>
      <c r="H83" s="86"/>
    </row>
    <row r="84" spans="1:8" ht="12.75" customHeight="1">
      <c r="A84" s="386" t="s">
        <v>75</v>
      </c>
      <c r="B84" s="387"/>
      <c r="C84" s="387"/>
      <c r="D84" s="388"/>
      <c r="E84" s="63"/>
      <c r="F84" s="64"/>
      <c r="G84" s="65">
        <f t="shared" si="5"/>
        <v>0</v>
      </c>
      <c r="H84" s="86"/>
    </row>
    <row r="85" spans="1:8" ht="12.75" customHeight="1">
      <c r="A85" s="386" t="s">
        <v>75</v>
      </c>
      <c r="B85" s="387"/>
      <c r="C85" s="387"/>
      <c r="D85" s="388"/>
      <c r="E85" s="63"/>
      <c r="F85" s="64"/>
      <c r="G85" s="65">
        <f t="shared" si="5"/>
        <v>0</v>
      </c>
      <c r="H85" s="86"/>
    </row>
    <row r="86" spans="1:8" ht="12.75" customHeight="1">
      <c r="A86" s="386" t="s">
        <v>75</v>
      </c>
      <c r="B86" s="387"/>
      <c r="C86" s="387"/>
      <c r="D86" s="388"/>
      <c r="E86" s="63"/>
      <c r="F86" s="64"/>
      <c r="G86" s="65">
        <f t="shared" si="5"/>
        <v>0</v>
      </c>
      <c r="H86" s="86"/>
    </row>
    <row r="87" spans="1:8" ht="12.75" customHeight="1">
      <c r="A87" s="397" t="s">
        <v>75</v>
      </c>
      <c r="B87" s="398"/>
      <c r="C87" s="398"/>
      <c r="D87" s="399"/>
      <c r="E87" s="63"/>
      <c r="F87" s="64"/>
      <c r="G87" s="65">
        <f t="shared" si="5"/>
        <v>0</v>
      </c>
      <c r="H87" s="86"/>
    </row>
    <row r="88" spans="1:8" ht="12.75" customHeight="1">
      <c r="A88" s="382" t="s">
        <v>81</v>
      </c>
      <c r="B88" s="383"/>
      <c r="C88" s="383"/>
      <c r="D88" s="400"/>
      <c r="E88" s="66">
        <f>SUM(E89+E93+E97+E101+E105+E109)</f>
        <v>0</v>
      </c>
      <c r="F88" s="67">
        <f>SUM(F89+F93+F97+F101+F105+F109)</f>
        <v>0</v>
      </c>
      <c r="G88" s="68">
        <f t="shared" si="5"/>
        <v>0</v>
      </c>
      <c r="H88" s="87"/>
    </row>
    <row r="89" spans="1:8" ht="12.75" customHeight="1">
      <c r="A89" s="389" t="s">
        <v>82</v>
      </c>
      <c r="B89" s="390"/>
      <c r="C89" s="390"/>
      <c r="D89" s="393"/>
      <c r="E89" s="58">
        <f>SUM(E90:E92)</f>
        <v>0</v>
      </c>
      <c r="F89" s="59">
        <f>SUM(F90:F92)</f>
        <v>0</v>
      </c>
      <c r="G89" s="60">
        <f t="shared" si="5"/>
        <v>0</v>
      </c>
      <c r="H89" s="86"/>
    </row>
    <row r="90" spans="1:8" ht="12.75" customHeight="1">
      <c r="A90" s="386" t="s">
        <v>75</v>
      </c>
      <c r="B90" s="387"/>
      <c r="C90" s="387"/>
      <c r="D90" s="388"/>
      <c r="E90" s="63"/>
      <c r="F90" s="64"/>
      <c r="G90" s="65">
        <f t="shared" si="5"/>
        <v>0</v>
      </c>
      <c r="H90" s="86"/>
    </row>
    <row r="91" spans="1:8" ht="12.75" customHeight="1">
      <c r="A91" s="386" t="s">
        <v>75</v>
      </c>
      <c r="B91" s="387"/>
      <c r="C91" s="387"/>
      <c r="D91" s="388"/>
      <c r="E91" s="63"/>
      <c r="F91" s="64"/>
      <c r="G91" s="65">
        <f t="shared" si="5"/>
        <v>0</v>
      </c>
      <c r="H91" s="86"/>
    </row>
    <row r="92" spans="1:8" ht="12.75" customHeight="1">
      <c r="A92" s="386" t="s">
        <v>75</v>
      </c>
      <c r="B92" s="387"/>
      <c r="C92" s="387"/>
      <c r="D92" s="388"/>
      <c r="E92" s="63"/>
      <c r="F92" s="64"/>
      <c r="G92" s="65">
        <f t="shared" si="5"/>
        <v>0</v>
      </c>
      <c r="H92" s="86"/>
    </row>
    <row r="93" spans="1:8" ht="12.75" customHeight="1">
      <c r="A93" s="389" t="s">
        <v>83</v>
      </c>
      <c r="B93" s="390"/>
      <c r="C93" s="390"/>
      <c r="D93" s="393"/>
      <c r="E93" s="58">
        <f>SUM(E94:E96)</f>
        <v>0</v>
      </c>
      <c r="F93" s="59">
        <f>SUM(F94:F96)</f>
        <v>0</v>
      </c>
      <c r="G93" s="60">
        <f t="shared" si="5"/>
        <v>0</v>
      </c>
      <c r="H93" s="86"/>
    </row>
    <row r="94" spans="1:8" ht="12.75" customHeight="1">
      <c r="A94" s="386" t="s">
        <v>75</v>
      </c>
      <c r="B94" s="387"/>
      <c r="C94" s="387"/>
      <c r="D94" s="388"/>
      <c r="E94" s="63"/>
      <c r="F94" s="64"/>
      <c r="G94" s="65">
        <f t="shared" si="5"/>
        <v>0</v>
      </c>
      <c r="H94" s="86"/>
    </row>
    <row r="95" spans="1:8" ht="12.75" customHeight="1">
      <c r="A95" s="386" t="s">
        <v>75</v>
      </c>
      <c r="B95" s="387"/>
      <c r="C95" s="387"/>
      <c r="D95" s="388"/>
      <c r="E95" s="63"/>
      <c r="F95" s="64"/>
      <c r="G95" s="65">
        <f t="shared" si="5"/>
        <v>0</v>
      </c>
      <c r="H95" s="86"/>
    </row>
    <row r="96" spans="1:8" ht="12.75" customHeight="1">
      <c r="A96" s="386" t="s">
        <v>75</v>
      </c>
      <c r="B96" s="387"/>
      <c r="C96" s="387"/>
      <c r="D96" s="388"/>
      <c r="E96" s="63"/>
      <c r="F96" s="64"/>
      <c r="G96" s="65">
        <f t="shared" si="5"/>
        <v>0</v>
      </c>
      <c r="H96" s="86"/>
    </row>
    <row r="97" spans="1:8" ht="12.75" customHeight="1">
      <c r="A97" s="389" t="s">
        <v>84</v>
      </c>
      <c r="B97" s="390"/>
      <c r="C97" s="390"/>
      <c r="D97" s="393"/>
      <c r="E97" s="58">
        <f>SUM(E98:E100)</f>
        <v>0</v>
      </c>
      <c r="F97" s="59">
        <f>SUM(F98:F100)</f>
        <v>0</v>
      </c>
      <c r="G97" s="60">
        <f t="shared" si="5"/>
        <v>0</v>
      </c>
      <c r="H97" s="86"/>
    </row>
    <row r="98" spans="1:8" ht="12.75" customHeight="1">
      <c r="A98" s="386" t="s">
        <v>75</v>
      </c>
      <c r="B98" s="387"/>
      <c r="C98" s="387"/>
      <c r="D98" s="388"/>
      <c r="E98" s="63"/>
      <c r="F98" s="64"/>
      <c r="G98" s="65">
        <f t="shared" si="5"/>
        <v>0</v>
      </c>
      <c r="H98" s="86"/>
    </row>
    <row r="99" spans="1:8" ht="12.75" customHeight="1">
      <c r="A99" s="386" t="s">
        <v>75</v>
      </c>
      <c r="B99" s="387"/>
      <c r="C99" s="387"/>
      <c r="D99" s="388"/>
      <c r="E99" s="63"/>
      <c r="F99" s="64"/>
      <c r="G99" s="65">
        <f t="shared" si="5"/>
        <v>0</v>
      </c>
      <c r="H99" s="86"/>
    </row>
    <row r="100" spans="1:8" ht="12.75" customHeight="1">
      <c r="A100" s="386" t="s">
        <v>75</v>
      </c>
      <c r="B100" s="387"/>
      <c r="C100" s="387"/>
      <c r="D100" s="388"/>
      <c r="E100" s="63"/>
      <c r="F100" s="64"/>
      <c r="G100" s="65">
        <f t="shared" si="5"/>
        <v>0</v>
      </c>
      <c r="H100" s="86"/>
    </row>
    <row r="101" spans="1:8" ht="12.75" customHeight="1">
      <c r="A101" s="389" t="s">
        <v>85</v>
      </c>
      <c r="B101" s="390"/>
      <c r="C101" s="390"/>
      <c r="D101" s="393"/>
      <c r="E101" s="58">
        <f>SUM(E102:E104)</f>
        <v>0</v>
      </c>
      <c r="F101" s="59">
        <f>SUM(F102:F104)</f>
        <v>0</v>
      </c>
      <c r="G101" s="60">
        <f t="shared" si="5"/>
        <v>0</v>
      </c>
      <c r="H101" s="86"/>
    </row>
    <row r="102" spans="1:8" ht="12.75" customHeight="1">
      <c r="A102" s="386" t="s">
        <v>75</v>
      </c>
      <c r="B102" s="387"/>
      <c r="C102" s="387"/>
      <c r="D102" s="388"/>
      <c r="E102" s="63"/>
      <c r="F102" s="64"/>
      <c r="G102" s="65">
        <f t="shared" si="5"/>
        <v>0</v>
      </c>
      <c r="H102" s="86"/>
    </row>
    <row r="103" spans="1:8" ht="12.75" customHeight="1">
      <c r="A103" s="386" t="s">
        <v>75</v>
      </c>
      <c r="B103" s="387"/>
      <c r="C103" s="387"/>
      <c r="D103" s="388"/>
      <c r="E103" s="63"/>
      <c r="F103" s="64"/>
      <c r="G103" s="65">
        <f t="shared" si="5"/>
        <v>0</v>
      </c>
      <c r="H103" s="86"/>
    </row>
    <row r="104" spans="1:8" ht="12.75" customHeight="1">
      <c r="A104" s="386" t="s">
        <v>75</v>
      </c>
      <c r="B104" s="387"/>
      <c r="C104" s="387"/>
      <c r="D104" s="388"/>
      <c r="E104" s="63"/>
      <c r="F104" s="64"/>
      <c r="G104" s="65">
        <f t="shared" si="5"/>
        <v>0</v>
      </c>
      <c r="H104" s="86"/>
    </row>
    <row r="105" spans="1:8" ht="12.75" customHeight="1">
      <c r="A105" s="389" t="s">
        <v>86</v>
      </c>
      <c r="B105" s="390"/>
      <c r="C105" s="390"/>
      <c r="D105" s="393"/>
      <c r="E105" s="58">
        <f>SUM(E106:E108)</f>
        <v>0</v>
      </c>
      <c r="F105" s="59">
        <f>SUM(F106:F108)</f>
        <v>0</v>
      </c>
      <c r="G105" s="60">
        <f t="shared" si="5"/>
        <v>0</v>
      </c>
      <c r="H105" s="86"/>
    </row>
    <row r="106" spans="1:8" ht="12.75" customHeight="1">
      <c r="A106" s="386" t="s">
        <v>75</v>
      </c>
      <c r="B106" s="387"/>
      <c r="C106" s="387"/>
      <c r="D106" s="388"/>
      <c r="E106" s="63"/>
      <c r="F106" s="64"/>
      <c r="G106" s="65">
        <f t="shared" si="5"/>
        <v>0</v>
      </c>
      <c r="H106" s="86"/>
    </row>
    <row r="107" spans="1:8" ht="12.75" customHeight="1">
      <c r="A107" s="386" t="s">
        <v>75</v>
      </c>
      <c r="B107" s="387"/>
      <c r="C107" s="387"/>
      <c r="D107" s="388"/>
      <c r="E107" s="63"/>
      <c r="F107" s="64"/>
      <c r="G107" s="65">
        <f t="shared" si="5"/>
        <v>0</v>
      </c>
      <c r="H107" s="86"/>
    </row>
    <row r="108" spans="1:8" ht="12.75" customHeight="1">
      <c r="A108" s="386" t="s">
        <v>75</v>
      </c>
      <c r="B108" s="387"/>
      <c r="C108" s="387"/>
      <c r="D108" s="388"/>
      <c r="E108" s="63"/>
      <c r="F108" s="64"/>
      <c r="G108" s="65">
        <f t="shared" si="5"/>
        <v>0</v>
      </c>
      <c r="H108" s="86"/>
    </row>
    <row r="109" spans="1:8" ht="12.75" customHeight="1">
      <c r="A109" s="389" t="s">
        <v>87</v>
      </c>
      <c r="B109" s="390"/>
      <c r="C109" s="390"/>
      <c r="D109" s="393"/>
      <c r="E109" s="58">
        <f>SUM(E110:E112)</f>
        <v>0</v>
      </c>
      <c r="F109" s="59">
        <f>SUM(F110:F112)</f>
        <v>0</v>
      </c>
      <c r="G109" s="60">
        <f t="shared" si="5"/>
        <v>0</v>
      </c>
      <c r="H109" s="86"/>
    </row>
    <row r="110" spans="1:8" ht="12.75" customHeight="1">
      <c r="A110" s="386" t="s">
        <v>75</v>
      </c>
      <c r="B110" s="387"/>
      <c r="C110" s="387"/>
      <c r="D110" s="388"/>
      <c r="E110" s="63"/>
      <c r="F110" s="64"/>
      <c r="G110" s="65">
        <f t="shared" si="5"/>
        <v>0</v>
      </c>
      <c r="H110" s="86"/>
    </row>
    <row r="111" spans="1:8" ht="12.75" customHeight="1">
      <c r="A111" s="386" t="s">
        <v>75</v>
      </c>
      <c r="B111" s="387"/>
      <c r="C111" s="387"/>
      <c r="D111" s="388"/>
      <c r="E111" s="63"/>
      <c r="F111" s="64"/>
      <c r="G111" s="65">
        <f t="shared" si="5"/>
        <v>0</v>
      </c>
      <c r="H111" s="86"/>
    </row>
    <row r="112" spans="1:8" ht="12.75" customHeight="1" thickBot="1">
      <c r="A112" s="386" t="s">
        <v>75</v>
      </c>
      <c r="B112" s="387"/>
      <c r="C112" s="387"/>
      <c r="D112" s="388"/>
      <c r="E112" s="63"/>
      <c r="F112" s="64"/>
      <c r="G112" s="65">
        <f>SUM(E112:F112)</f>
        <v>0</v>
      </c>
      <c r="H112" s="86"/>
    </row>
    <row r="113" spans="1:12" ht="24.75" customHeight="1" thickTop="1">
      <c r="A113" s="394" t="s">
        <v>90</v>
      </c>
      <c r="B113" s="395"/>
      <c r="C113" s="396"/>
      <c r="D113" s="69" t="s">
        <v>65</v>
      </c>
      <c r="E113" s="70">
        <f>SUM(E61,E70,E79,E88)</f>
        <v>0</v>
      </c>
      <c r="F113" s="71">
        <f>SUM(F61,F70,F79,F88)</f>
        <v>0</v>
      </c>
      <c r="G113" s="72">
        <f>SUM(E113:F113)</f>
        <v>0</v>
      </c>
      <c r="H113" s="89"/>
    </row>
    <row r="114" spans="1:12" ht="12.75" customHeight="1">
      <c r="A114" s="77"/>
      <c r="B114" s="77"/>
      <c r="C114" s="77"/>
      <c r="D114" s="78"/>
      <c r="E114" s="79"/>
      <c r="F114" s="79"/>
      <c r="G114" s="79"/>
      <c r="H114" s="92"/>
    </row>
    <row r="115" spans="1:12" ht="12.75" customHeight="1">
      <c r="A115" s="77"/>
      <c r="B115" s="77"/>
      <c r="C115" s="77"/>
      <c r="D115" s="78"/>
      <c r="E115" s="79"/>
      <c r="F115" s="79"/>
      <c r="G115" s="79"/>
      <c r="H115" s="92"/>
    </row>
    <row r="116" spans="1:12" ht="12.75" customHeight="1">
      <c r="A116" s="73"/>
      <c r="B116" s="73"/>
      <c r="H116" s="90" t="str">
        <f>$H$57</f>
        <v>（事業責任大学名：○○大学）</v>
      </c>
    </row>
    <row r="117" spans="1:12" ht="17.25" customHeight="1">
      <c r="H117" s="83" t="s">
        <v>101</v>
      </c>
    </row>
    <row r="118" spans="1:12" ht="15" customHeight="1">
      <c r="A118" s="74" t="s">
        <v>88</v>
      </c>
      <c r="B118" s="74"/>
      <c r="C118" s="75"/>
      <c r="D118" s="75"/>
      <c r="E118" s="76"/>
      <c r="F118" s="76"/>
      <c r="G118" s="76"/>
      <c r="H118" s="91" t="s">
        <v>70</v>
      </c>
    </row>
    <row r="119" spans="1:12" ht="24.75" customHeight="1">
      <c r="A119" s="375" t="s">
        <v>157</v>
      </c>
      <c r="B119" s="376"/>
      <c r="C119" s="376"/>
      <c r="D119" s="391"/>
      <c r="E119" s="52" t="s">
        <v>71</v>
      </c>
      <c r="F119" s="53" t="s">
        <v>148</v>
      </c>
      <c r="G119" s="54" t="s">
        <v>72</v>
      </c>
      <c r="H119" s="84" t="s">
        <v>94</v>
      </c>
    </row>
    <row r="120" spans="1:12" ht="12.75" customHeight="1">
      <c r="A120" s="377" t="s">
        <v>73</v>
      </c>
      <c r="B120" s="378"/>
      <c r="C120" s="378"/>
      <c r="D120" s="392"/>
      <c r="E120" s="55">
        <f>SUM(E121+E125)</f>
        <v>0</v>
      </c>
      <c r="F120" s="56">
        <f>SUM(F121+F125)</f>
        <v>0</v>
      </c>
      <c r="G120" s="57">
        <f>SUM(E120:F120)</f>
        <v>0</v>
      </c>
      <c r="H120" s="85"/>
      <c r="I120" s="61"/>
      <c r="J120" s="61"/>
      <c r="K120" s="61"/>
      <c r="L120" s="61"/>
    </row>
    <row r="121" spans="1:12" ht="12.75" customHeight="1">
      <c r="A121" s="389" t="s">
        <v>74</v>
      </c>
      <c r="B121" s="390"/>
      <c r="C121" s="390"/>
      <c r="D121" s="393"/>
      <c r="E121" s="58">
        <f>SUM(E122:E124)</f>
        <v>0</v>
      </c>
      <c r="F121" s="59">
        <f>SUM(F122:F124)</f>
        <v>0</v>
      </c>
      <c r="G121" s="60">
        <f t="shared" ref="G121:G128" si="6">SUM(E121:F121)</f>
        <v>0</v>
      </c>
      <c r="H121" s="86"/>
      <c r="I121" s="61"/>
      <c r="J121" s="61"/>
      <c r="K121" s="61"/>
      <c r="L121" s="61"/>
    </row>
    <row r="122" spans="1:12" ht="12.75" customHeight="1">
      <c r="A122" s="386" t="s">
        <v>75</v>
      </c>
      <c r="B122" s="387"/>
      <c r="C122" s="387"/>
      <c r="D122" s="388"/>
      <c r="E122" s="63"/>
      <c r="F122" s="64"/>
      <c r="G122" s="65">
        <f t="shared" si="6"/>
        <v>0</v>
      </c>
      <c r="H122" s="86"/>
      <c r="I122" s="61"/>
      <c r="J122" s="61"/>
      <c r="K122" s="61"/>
      <c r="L122" s="61"/>
    </row>
    <row r="123" spans="1:12" ht="12.75" customHeight="1">
      <c r="A123" s="386" t="s">
        <v>75</v>
      </c>
      <c r="B123" s="387"/>
      <c r="C123" s="387"/>
      <c r="D123" s="388"/>
      <c r="E123" s="63"/>
      <c r="F123" s="64"/>
      <c r="G123" s="65">
        <f t="shared" si="6"/>
        <v>0</v>
      </c>
      <c r="H123" s="86"/>
      <c r="I123" s="61"/>
      <c r="J123" s="61"/>
      <c r="K123" s="61"/>
      <c r="L123" s="61"/>
    </row>
    <row r="124" spans="1:12" ht="12.75" customHeight="1">
      <c r="A124" s="386" t="s">
        <v>75</v>
      </c>
      <c r="B124" s="387"/>
      <c r="C124" s="387"/>
      <c r="D124" s="388"/>
      <c r="E124" s="63"/>
      <c r="F124" s="64"/>
      <c r="G124" s="65">
        <f t="shared" si="6"/>
        <v>0</v>
      </c>
      <c r="H124" s="86"/>
      <c r="I124" s="61"/>
      <c r="J124" s="61"/>
      <c r="K124" s="61"/>
      <c r="L124" s="61"/>
    </row>
    <row r="125" spans="1:12" ht="12.75" customHeight="1">
      <c r="A125" s="389" t="s">
        <v>76</v>
      </c>
      <c r="B125" s="390"/>
      <c r="C125" s="390"/>
      <c r="D125" s="393"/>
      <c r="E125" s="58">
        <f>SUM(E126:E128)</f>
        <v>0</v>
      </c>
      <c r="F125" s="59">
        <f>SUM(F126:F128)</f>
        <v>0</v>
      </c>
      <c r="G125" s="60">
        <f t="shared" si="6"/>
        <v>0</v>
      </c>
      <c r="H125" s="86"/>
      <c r="I125" s="61"/>
      <c r="J125" s="61"/>
      <c r="K125" s="61"/>
      <c r="L125" s="61"/>
    </row>
    <row r="126" spans="1:12" ht="12.75" customHeight="1">
      <c r="A126" s="386" t="s">
        <v>75</v>
      </c>
      <c r="B126" s="387"/>
      <c r="C126" s="387"/>
      <c r="D126" s="388"/>
      <c r="E126" s="63"/>
      <c r="F126" s="64"/>
      <c r="G126" s="65">
        <f t="shared" si="6"/>
        <v>0</v>
      </c>
      <c r="H126" s="86"/>
      <c r="I126" s="61"/>
      <c r="J126" s="61"/>
      <c r="K126" s="61"/>
      <c r="L126" s="61"/>
    </row>
    <row r="127" spans="1:12" ht="12.75" customHeight="1">
      <c r="A127" s="386" t="s">
        <v>75</v>
      </c>
      <c r="B127" s="387"/>
      <c r="C127" s="387"/>
      <c r="D127" s="388"/>
      <c r="E127" s="63"/>
      <c r="F127" s="64"/>
      <c r="G127" s="65">
        <f t="shared" si="6"/>
        <v>0</v>
      </c>
      <c r="H127" s="86"/>
      <c r="I127" s="61"/>
      <c r="J127" s="61"/>
      <c r="K127" s="61"/>
      <c r="L127" s="61"/>
    </row>
    <row r="128" spans="1:12" ht="12.75" customHeight="1">
      <c r="A128" s="397" t="s">
        <v>75</v>
      </c>
      <c r="B128" s="398"/>
      <c r="C128" s="398"/>
      <c r="D128" s="399"/>
      <c r="E128" s="63"/>
      <c r="F128" s="64"/>
      <c r="G128" s="65">
        <f t="shared" si="6"/>
        <v>0</v>
      </c>
      <c r="H128" s="86"/>
      <c r="I128" s="61"/>
      <c r="J128" s="61"/>
      <c r="K128" s="61"/>
      <c r="L128" s="61"/>
    </row>
    <row r="129" spans="1:12" ht="12.75" customHeight="1">
      <c r="A129" s="382" t="s">
        <v>77</v>
      </c>
      <c r="B129" s="383"/>
      <c r="C129" s="383"/>
      <c r="D129" s="400"/>
      <c r="E129" s="66">
        <f>SUM(E130+E134)</f>
        <v>0</v>
      </c>
      <c r="F129" s="67">
        <f>SUM(F130+F134)</f>
        <v>0</v>
      </c>
      <c r="G129" s="68">
        <f>SUM(E129:F129)</f>
        <v>0</v>
      </c>
      <c r="H129" s="87"/>
      <c r="I129" s="61"/>
      <c r="J129" s="61"/>
      <c r="K129" s="61"/>
      <c r="L129" s="61"/>
    </row>
    <row r="130" spans="1:12" ht="12.75" customHeight="1">
      <c r="A130" s="389" t="s">
        <v>78</v>
      </c>
      <c r="B130" s="390"/>
      <c r="C130" s="390"/>
      <c r="D130" s="393"/>
      <c r="E130" s="58">
        <f>SUM(E131:E133)</f>
        <v>0</v>
      </c>
      <c r="F130" s="59">
        <f>SUM(F131:F133)</f>
        <v>0</v>
      </c>
      <c r="G130" s="60">
        <f t="shared" ref="G130:G137" si="7">SUM(E130:F130)</f>
        <v>0</v>
      </c>
      <c r="H130" s="86"/>
    </row>
    <row r="131" spans="1:12" ht="12.75" customHeight="1">
      <c r="A131" s="386" t="s">
        <v>75</v>
      </c>
      <c r="B131" s="387"/>
      <c r="C131" s="387"/>
      <c r="D131" s="388"/>
      <c r="E131" s="63"/>
      <c r="F131" s="64"/>
      <c r="G131" s="65">
        <f t="shared" si="7"/>
        <v>0</v>
      </c>
      <c r="H131" s="86"/>
    </row>
    <row r="132" spans="1:12" ht="12.75" customHeight="1">
      <c r="A132" s="386" t="s">
        <v>75</v>
      </c>
      <c r="B132" s="387"/>
      <c r="C132" s="387"/>
      <c r="D132" s="388"/>
      <c r="E132" s="63"/>
      <c r="F132" s="64"/>
      <c r="G132" s="65">
        <f t="shared" si="7"/>
        <v>0</v>
      </c>
      <c r="H132" s="86"/>
    </row>
    <row r="133" spans="1:12" ht="12.75" customHeight="1">
      <c r="A133" s="386" t="s">
        <v>75</v>
      </c>
      <c r="B133" s="387"/>
      <c r="C133" s="387"/>
      <c r="D133" s="388"/>
      <c r="E133" s="63"/>
      <c r="F133" s="64"/>
      <c r="G133" s="65">
        <f t="shared" si="7"/>
        <v>0</v>
      </c>
      <c r="H133" s="86"/>
    </row>
    <row r="134" spans="1:12" ht="12.75" customHeight="1">
      <c r="A134" s="389" t="s">
        <v>79</v>
      </c>
      <c r="B134" s="390"/>
      <c r="C134" s="390"/>
      <c r="D134" s="393"/>
      <c r="E134" s="58">
        <f>SUM(E135:E137)</f>
        <v>0</v>
      </c>
      <c r="F134" s="59">
        <f>SUM(F135:F137)</f>
        <v>0</v>
      </c>
      <c r="G134" s="60">
        <f t="shared" si="7"/>
        <v>0</v>
      </c>
      <c r="H134" s="86"/>
    </row>
    <row r="135" spans="1:12" ht="12.75" customHeight="1">
      <c r="A135" s="386" t="s">
        <v>75</v>
      </c>
      <c r="B135" s="387"/>
      <c r="C135" s="387"/>
      <c r="D135" s="388"/>
      <c r="E135" s="63"/>
      <c r="F135" s="64"/>
      <c r="G135" s="65">
        <f t="shared" si="7"/>
        <v>0</v>
      </c>
      <c r="H135" s="86"/>
    </row>
    <row r="136" spans="1:12" ht="12.75" customHeight="1">
      <c r="A136" s="386" t="s">
        <v>75</v>
      </c>
      <c r="B136" s="387"/>
      <c r="C136" s="387"/>
      <c r="D136" s="388"/>
      <c r="E136" s="63"/>
      <c r="F136" s="64"/>
      <c r="G136" s="65">
        <f t="shared" si="7"/>
        <v>0</v>
      </c>
      <c r="H136" s="86"/>
    </row>
    <row r="137" spans="1:12" ht="12.75" customHeight="1">
      <c r="A137" s="397" t="s">
        <v>75</v>
      </c>
      <c r="B137" s="398"/>
      <c r="C137" s="398"/>
      <c r="D137" s="399"/>
      <c r="E137" s="63"/>
      <c r="F137" s="64"/>
      <c r="G137" s="65">
        <f t="shared" si="7"/>
        <v>0</v>
      </c>
      <c r="H137" s="88"/>
    </row>
    <row r="138" spans="1:12" ht="12.75" customHeight="1">
      <c r="A138" s="382" t="s">
        <v>80</v>
      </c>
      <c r="B138" s="383"/>
      <c r="C138" s="383"/>
      <c r="D138" s="400"/>
      <c r="E138" s="66">
        <f>SUM(E139:E146)</f>
        <v>0</v>
      </c>
      <c r="F138" s="67">
        <f>SUM(F139:F146)</f>
        <v>0</v>
      </c>
      <c r="G138" s="68">
        <f>SUM(E138:F138)</f>
        <v>0</v>
      </c>
      <c r="H138" s="86"/>
    </row>
    <row r="139" spans="1:12" ht="12.75" customHeight="1">
      <c r="A139" s="386" t="s">
        <v>75</v>
      </c>
      <c r="B139" s="387"/>
      <c r="C139" s="387"/>
      <c r="D139" s="388"/>
      <c r="E139" s="63"/>
      <c r="F139" s="64"/>
      <c r="G139" s="65">
        <f>SUM(E139:F139)</f>
        <v>0</v>
      </c>
      <c r="H139" s="86"/>
    </row>
    <row r="140" spans="1:12" ht="12.75" customHeight="1">
      <c r="A140" s="386" t="s">
        <v>75</v>
      </c>
      <c r="B140" s="387"/>
      <c r="C140" s="387"/>
      <c r="D140" s="388"/>
      <c r="E140" s="63"/>
      <c r="F140" s="64"/>
      <c r="G140" s="65">
        <f t="shared" ref="G140:G170" si="8">SUM(E140:F140)</f>
        <v>0</v>
      </c>
      <c r="H140" s="86"/>
    </row>
    <row r="141" spans="1:12" ht="12.75" customHeight="1">
      <c r="A141" s="386" t="s">
        <v>75</v>
      </c>
      <c r="B141" s="387"/>
      <c r="C141" s="387"/>
      <c r="D141" s="388"/>
      <c r="E141" s="63"/>
      <c r="F141" s="64"/>
      <c r="G141" s="65">
        <f t="shared" si="8"/>
        <v>0</v>
      </c>
      <c r="H141" s="86"/>
    </row>
    <row r="142" spans="1:12" ht="12.75" customHeight="1">
      <c r="A142" s="386" t="s">
        <v>75</v>
      </c>
      <c r="B142" s="387"/>
      <c r="C142" s="387"/>
      <c r="D142" s="388"/>
      <c r="E142" s="63"/>
      <c r="F142" s="64"/>
      <c r="G142" s="65">
        <f t="shared" si="8"/>
        <v>0</v>
      </c>
      <c r="H142" s="86"/>
    </row>
    <row r="143" spans="1:12" ht="12.75" customHeight="1">
      <c r="A143" s="386" t="s">
        <v>75</v>
      </c>
      <c r="B143" s="387"/>
      <c r="C143" s="387"/>
      <c r="D143" s="388"/>
      <c r="E143" s="63"/>
      <c r="F143" s="64"/>
      <c r="G143" s="65">
        <f t="shared" si="8"/>
        <v>0</v>
      </c>
      <c r="H143" s="86"/>
    </row>
    <row r="144" spans="1:12" ht="12.75" customHeight="1">
      <c r="A144" s="386" t="s">
        <v>75</v>
      </c>
      <c r="B144" s="387"/>
      <c r="C144" s="387"/>
      <c r="D144" s="388"/>
      <c r="E144" s="63"/>
      <c r="F144" s="64"/>
      <c r="G144" s="65">
        <f t="shared" si="8"/>
        <v>0</v>
      </c>
      <c r="H144" s="86"/>
    </row>
    <row r="145" spans="1:8" ht="12.75" customHeight="1">
      <c r="A145" s="386" t="s">
        <v>75</v>
      </c>
      <c r="B145" s="387"/>
      <c r="C145" s="387"/>
      <c r="D145" s="388"/>
      <c r="E145" s="63"/>
      <c r="F145" s="64"/>
      <c r="G145" s="65">
        <f t="shared" si="8"/>
        <v>0</v>
      </c>
      <c r="H145" s="86"/>
    </row>
    <row r="146" spans="1:8" ht="12.75" customHeight="1">
      <c r="A146" s="397" t="s">
        <v>75</v>
      </c>
      <c r="B146" s="398"/>
      <c r="C146" s="398"/>
      <c r="D146" s="399"/>
      <c r="E146" s="63"/>
      <c r="F146" s="64"/>
      <c r="G146" s="65">
        <f t="shared" si="8"/>
        <v>0</v>
      </c>
      <c r="H146" s="86"/>
    </row>
    <row r="147" spans="1:8" ht="12.75" customHeight="1">
      <c r="A147" s="382" t="s">
        <v>81</v>
      </c>
      <c r="B147" s="383"/>
      <c r="C147" s="383"/>
      <c r="D147" s="400"/>
      <c r="E147" s="66">
        <f>SUM(E148+E152+E156+E160+E164+E168)</f>
        <v>0</v>
      </c>
      <c r="F147" s="67">
        <f>SUM(F148+F152+F156+F160+F164+F168)</f>
        <v>0</v>
      </c>
      <c r="G147" s="68">
        <f t="shared" si="8"/>
        <v>0</v>
      </c>
      <c r="H147" s="87"/>
    </row>
    <row r="148" spans="1:8" ht="12.75" customHeight="1">
      <c r="A148" s="389" t="s">
        <v>82</v>
      </c>
      <c r="B148" s="390"/>
      <c r="C148" s="390"/>
      <c r="D148" s="393"/>
      <c r="E148" s="58">
        <f>SUM(E149:E151)</f>
        <v>0</v>
      </c>
      <c r="F148" s="59">
        <f>SUM(F149:F151)</f>
        <v>0</v>
      </c>
      <c r="G148" s="60">
        <f t="shared" si="8"/>
        <v>0</v>
      </c>
      <c r="H148" s="86"/>
    </row>
    <row r="149" spans="1:8" ht="12.75" customHeight="1">
      <c r="A149" s="386" t="s">
        <v>75</v>
      </c>
      <c r="B149" s="387"/>
      <c r="C149" s="387"/>
      <c r="D149" s="388"/>
      <c r="E149" s="63"/>
      <c r="F149" s="64"/>
      <c r="G149" s="65">
        <f t="shared" si="8"/>
        <v>0</v>
      </c>
      <c r="H149" s="86"/>
    </row>
    <row r="150" spans="1:8" ht="12.75" customHeight="1">
      <c r="A150" s="386" t="s">
        <v>75</v>
      </c>
      <c r="B150" s="387"/>
      <c r="C150" s="387"/>
      <c r="D150" s="388"/>
      <c r="E150" s="63"/>
      <c r="F150" s="64"/>
      <c r="G150" s="65">
        <f t="shared" si="8"/>
        <v>0</v>
      </c>
      <c r="H150" s="86"/>
    </row>
    <row r="151" spans="1:8" ht="12.75" customHeight="1">
      <c r="A151" s="386" t="s">
        <v>75</v>
      </c>
      <c r="B151" s="387"/>
      <c r="C151" s="387"/>
      <c r="D151" s="388"/>
      <c r="E151" s="63"/>
      <c r="F151" s="64"/>
      <c r="G151" s="65">
        <f t="shared" si="8"/>
        <v>0</v>
      </c>
      <c r="H151" s="86"/>
    </row>
    <row r="152" spans="1:8" ht="12.75" customHeight="1">
      <c r="A152" s="389" t="s">
        <v>83</v>
      </c>
      <c r="B152" s="390"/>
      <c r="C152" s="390"/>
      <c r="D152" s="393"/>
      <c r="E152" s="58">
        <f>SUM(E153:E155)</f>
        <v>0</v>
      </c>
      <c r="F152" s="59">
        <f>SUM(F153:F155)</f>
        <v>0</v>
      </c>
      <c r="G152" s="60">
        <f t="shared" si="8"/>
        <v>0</v>
      </c>
      <c r="H152" s="86"/>
    </row>
    <row r="153" spans="1:8" ht="12.75" customHeight="1">
      <c r="A153" s="386" t="s">
        <v>75</v>
      </c>
      <c r="B153" s="387"/>
      <c r="C153" s="387"/>
      <c r="D153" s="388"/>
      <c r="E153" s="63"/>
      <c r="F153" s="64"/>
      <c r="G153" s="65">
        <f t="shared" si="8"/>
        <v>0</v>
      </c>
      <c r="H153" s="86"/>
    </row>
    <row r="154" spans="1:8" ht="12.75" customHeight="1">
      <c r="A154" s="386" t="s">
        <v>75</v>
      </c>
      <c r="B154" s="387"/>
      <c r="C154" s="387"/>
      <c r="D154" s="388"/>
      <c r="E154" s="63"/>
      <c r="F154" s="64"/>
      <c r="G154" s="65">
        <f t="shared" si="8"/>
        <v>0</v>
      </c>
      <c r="H154" s="86"/>
    </row>
    <row r="155" spans="1:8" ht="12.75" customHeight="1">
      <c r="A155" s="386" t="s">
        <v>75</v>
      </c>
      <c r="B155" s="387"/>
      <c r="C155" s="387"/>
      <c r="D155" s="388"/>
      <c r="E155" s="63"/>
      <c r="F155" s="64"/>
      <c r="G155" s="65">
        <f t="shared" si="8"/>
        <v>0</v>
      </c>
      <c r="H155" s="86"/>
    </row>
    <row r="156" spans="1:8" ht="12.75" customHeight="1">
      <c r="A156" s="389" t="s">
        <v>84</v>
      </c>
      <c r="B156" s="390"/>
      <c r="C156" s="390"/>
      <c r="D156" s="393"/>
      <c r="E156" s="58">
        <f>SUM(E157:E159)</f>
        <v>0</v>
      </c>
      <c r="F156" s="59">
        <f>SUM(F157:F159)</f>
        <v>0</v>
      </c>
      <c r="G156" s="60">
        <f t="shared" si="8"/>
        <v>0</v>
      </c>
      <c r="H156" s="86"/>
    </row>
    <row r="157" spans="1:8" ht="12.75" customHeight="1">
      <c r="A157" s="386" t="s">
        <v>75</v>
      </c>
      <c r="B157" s="387"/>
      <c r="C157" s="387"/>
      <c r="D157" s="388"/>
      <c r="E157" s="63"/>
      <c r="F157" s="64"/>
      <c r="G157" s="65">
        <f t="shared" si="8"/>
        <v>0</v>
      </c>
      <c r="H157" s="86"/>
    </row>
    <row r="158" spans="1:8" ht="12.75" customHeight="1">
      <c r="A158" s="386" t="s">
        <v>75</v>
      </c>
      <c r="B158" s="387"/>
      <c r="C158" s="387"/>
      <c r="D158" s="388"/>
      <c r="E158" s="63"/>
      <c r="F158" s="64"/>
      <c r="G158" s="65">
        <f t="shared" si="8"/>
        <v>0</v>
      </c>
      <c r="H158" s="86"/>
    </row>
    <row r="159" spans="1:8" ht="12.75" customHeight="1">
      <c r="A159" s="386" t="s">
        <v>75</v>
      </c>
      <c r="B159" s="387"/>
      <c r="C159" s="387"/>
      <c r="D159" s="388"/>
      <c r="E159" s="63"/>
      <c r="F159" s="64"/>
      <c r="G159" s="65">
        <f t="shared" si="8"/>
        <v>0</v>
      </c>
      <c r="H159" s="86"/>
    </row>
    <row r="160" spans="1:8" ht="12.75" customHeight="1">
      <c r="A160" s="389" t="s">
        <v>85</v>
      </c>
      <c r="B160" s="390"/>
      <c r="C160" s="390"/>
      <c r="D160" s="393"/>
      <c r="E160" s="58">
        <f>SUM(E161:E163)</f>
        <v>0</v>
      </c>
      <c r="F160" s="59">
        <f>SUM(F161:F163)</f>
        <v>0</v>
      </c>
      <c r="G160" s="60">
        <f t="shared" si="8"/>
        <v>0</v>
      </c>
      <c r="H160" s="86"/>
    </row>
    <row r="161" spans="1:8" ht="12.75" customHeight="1">
      <c r="A161" s="386" t="s">
        <v>75</v>
      </c>
      <c r="B161" s="387"/>
      <c r="C161" s="387"/>
      <c r="D161" s="388"/>
      <c r="E161" s="63"/>
      <c r="F161" s="64"/>
      <c r="G161" s="65">
        <f t="shared" si="8"/>
        <v>0</v>
      </c>
      <c r="H161" s="86"/>
    </row>
    <row r="162" spans="1:8" ht="12.75" customHeight="1">
      <c r="A162" s="386" t="s">
        <v>75</v>
      </c>
      <c r="B162" s="387"/>
      <c r="C162" s="387"/>
      <c r="D162" s="388"/>
      <c r="E162" s="63"/>
      <c r="F162" s="64"/>
      <c r="G162" s="65">
        <f t="shared" si="8"/>
        <v>0</v>
      </c>
      <c r="H162" s="86"/>
    </row>
    <row r="163" spans="1:8" ht="12.75" customHeight="1">
      <c r="A163" s="386" t="s">
        <v>75</v>
      </c>
      <c r="B163" s="387"/>
      <c r="C163" s="387"/>
      <c r="D163" s="388"/>
      <c r="E163" s="63"/>
      <c r="F163" s="64"/>
      <c r="G163" s="65">
        <f t="shared" si="8"/>
        <v>0</v>
      </c>
      <c r="H163" s="86"/>
    </row>
    <row r="164" spans="1:8" ht="12.75" customHeight="1">
      <c r="A164" s="389" t="s">
        <v>86</v>
      </c>
      <c r="B164" s="390"/>
      <c r="C164" s="390"/>
      <c r="D164" s="393"/>
      <c r="E164" s="58">
        <f>SUM(E165:E167)</f>
        <v>0</v>
      </c>
      <c r="F164" s="59">
        <f>SUM(F165:F167)</f>
        <v>0</v>
      </c>
      <c r="G164" s="60">
        <f t="shared" si="8"/>
        <v>0</v>
      </c>
      <c r="H164" s="86"/>
    </row>
    <row r="165" spans="1:8" ht="12.75" customHeight="1">
      <c r="A165" s="386" t="s">
        <v>75</v>
      </c>
      <c r="B165" s="387"/>
      <c r="C165" s="387"/>
      <c r="D165" s="388"/>
      <c r="E165" s="63"/>
      <c r="F165" s="64"/>
      <c r="G165" s="65">
        <f t="shared" si="8"/>
        <v>0</v>
      </c>
      <c r="H165" s="86"/>
    </row>
    <row r="166" spans="1:8" ht="12.75" customHeight="1">
      <c r="A166" s="386" t="s">
        <v>75</v>
      </c>
      <c r="B166" s="387"/>
      <c r="C166" s="387"/>
      <c r="D166" s="388"/>
      <c r="E166" s="63"/>
      <c r="F166" s="64"/>
      <c r="G166" s="65">
        <f t="shared" si="8"/>
        <v>0</v>
      </c>
      <c r="H166" s="86"/>
    </row>
    <row r="167" spans="1:8" ht="12.75" customHeight="1">
      <c r="A167" s="386" t="s">
        <v>75</v>
      </c>
      <c r="B167" s="387"/>
      <c r="C167" s="387"/>
      <c r="D167" s="388"/>
      <c r="E167" s="63"/>
      <c r="F167" s="64"/>
      <c r="G167" s="65">
        <f t="shared" si="8"/>
        <v>0</v>
      </c>
      <c r="H167" s="86"/>
    </row>
    <row r="168" spans="1:8" ht="12.75" customHeight="1">
      <c r="A168" s="389" t="s">
        <v>87</v>
      </c>
      <c r="B168" s="390"/>
      <c r="C168" s="390"/>
      <c r="D168" s="393"/>
      <c r="E168" s="58">
        <f>SUM(E169:E171)</f>
        <v>0</v>
      </c>
      <c r="F168" s="59">
        <f>SUM(F169:F171)</f>
        <v>0</v>
      </c>
      <c r="G168" s="60">
        <f t="shared" si="8"/>
        <v>0</v>
      </c>
      <c r="H168" s="86"/>
    </row>
    <row r="169" spans="1:8" ht="12.75" customHeight="1">
      <c r="A169" s="386" t="s">
        <v>75</v>
      </c>
      <c r="B169" s="387"/>
      <c r="C169" s="387"/>
      <c r="D169" s="388"/>
      <c r="E169" s="63"/>
      <c r="F169" s="64"/>
      <c r="G169" s="65">
        <f t="shared" si="8"/>
        <v>0</v>
      </c>
      <c r="H169" s="86"/>
    </row>
    <row r="170" spans="1:8" ht="12.75" customHeight="1">
      <c r="A170" s="386" t="s">
        <v>75</v>
      </c>
      <c r="B170" s="387"/>
      <c r="C170" s="387"/>
      <c r="D170" s="388"/>
      <c r="E170" s="63"/>
      <c r="F170" s="64"/>
      <c r="G170" s="65">
        <f t="shared" si="8"/>
        <v>0</v>
      </c>
      <c r="H170" s="86"/>
    </row>
    <row r="171" spans="1:8" ht="12.75" customHeight="1" thickBot="1">
      <c r="A171" s="386" t="s">
        <v>75</v>
      </c>
      <c r="B171" s="387"/>
      <c r="C171" s="387"/>
      <c r="D171" s="388"/>
      <c r="E171" s="63"/>
      <c r="F171" s="64"/>
      <c r="G171" s="65">
        <f>SUM(E171:F171)</f>
        <v>0</v>
      </c>
      <c r="H171" s="86"/>
    </row>
    <row r="172" spans="1:8" ht="24.75" customHeight="1" thickTop="1">
      <c r="A172" s="394" t="s">
        <v>91</v>
      </c>
      <c r="B172" s="395"/>
      <c r="C172" s="396"/>
      <c r="D172" s="69" t="s">
        <v>65</v>
      </c>
      <c r="E172" s="70">
        <f>SUM(E120,E129,E138,E147)</f>
        <v>0</v>
      </c>
      <c r="F172" s="71">
        <f>SUM(F120,F129,F138,F147)</f>
        <v>0</v>
      </c>
      <c r="G172" s="72">
        <f>SUM(E172:F172)</f>
        <v>0</v>
      </c>
      <c r="H172" s="93"/>
    </row>
    <row r="173" spans="1:8" ht="12.75" customHeight="1">
      <c r="A173" s="77"/>
      <c r="B173" s="77"/>
      <c r="C173" s="77"/>
      <c r="D173" s="78"/>
      <c r="E173" s="79"/>
      <c r="F173" s="79"/>
      <c r="G173" s="79"/>
      <c r="H173" s="92"/>
    </row>
    <row r="174" spans="1:8" ht="12.75" customHeight="1">
      <c r="A174" s="77"/>
      <c r="B174" s="77"/>
      <c r="C174" s="77"/>
      <c r="D174" s="78"/>
      <c r="E174" s="79"/>
      <c r="F174" s="79"/>
      <c r="G174" s="79"/>
      <c r="H174" s="92"/>
    </row>
    <row r="175" spans="1:8" ht="12.75" customHeight="1">
      <c r="A175" s="73"/>
      <c r="B175" s="73"/>
      <c r="H175" s="90" t="str">
        <f>$H$57</f>
        <v>（事業責任大学名：○○大学）</v>
      </c>
    </row>
    <row r="176" spans="1:8" ht="17.25" customHeight="1">
      <c r="H176" s="83" t="s">
        <v>101</v>
      </c>
    </row>
    <row r="177" spans="1:12" ht="15" customHeight="1">
      <c r="A177" s="74" t="s">
        <v>88</v>
      </c>
      <c r="B177" s="74"/>
      <c r="C177" s="75"/>
      <c r="D177" s="75"/>
      <c r="E177" s="76"/>
      <c r="F177" s="76"/>
      <c r="G177" s="76"/>
      <c r="H177" s="91" t="s">
        <v>70</v>
      </c>
    </row>
    <row r="178" spans="1:12" ht="24.75" customHeight="1">
      <c r="A178" s="375" t="s">
        <v>161</v>
      </c>
      <c r="B178" s="376"/>
      <c r="C178" s="376"/>
      <c r="D178" s="391"/>
      <c r="E178" s="52" t="s">
        <v>71</v>
      </c>
      <c r="F178" s="53" t="s">
        <v>148</v>
      </c>
      <c r="G178" s="54" t="s">
        <v>72</v>
      </c>
      <c r="H178" s="84" t="s">
        <v>94</v>
      </c>
      <c r="I178" s="61"/>
      <c r="J178" s="61"/>
      <c r="K178" s="61"/>
      <c r="L178" s="61"/>
    </row>
    <row r="179" spans="1:12" ht="12.75" customHeight="1">
      <c r="A179" s="377" t="s">
        <v>73</v>
      </c>
      <c r="B179" s="378"/>
      <c r="C179" s="378"/>
      <c r="D179" s="392"/>
      <c r="E179" s="55">
        <f>SUM(E180+E184)</f>
        <v>0</v>
      </c>
      <c r="F179" s="56">
        <f>SUM(F180+F184)</f>
        <v>0</v>
      </c>
      <c r="G179" s="57">
        <f>SUM(E179:F179)</f>
        <v>0</v>
      </c>
      <c r="H179" s="85"/>
      <c r="I179" s="61"/>
      <c r="J179" s="61"/>
      <c r="K179" s="61"/>
      <c r="L179" s="61"/>
    </row>
    <row r="180" spans="1:12" ht="12.75" customHeight="1">
      <c r="A180" s="389" t="s">
        <v>74</v>
      </c>
      <c r="B180" s="390"/>
      <c r="C180" s="390"/>
      <c r="D180" s="393"/>
      <c r="E180" s="58">
        <f>SUM(E181:E183)</f>
        <v>0</v>
      </c>
      <c r="F180" s="59">
        <f>SUM(F181:F183)</f>
        <v>0</v>
      </c>
      <c r="G180" s="60">
        <f t="shared" ref="G180:G187" si="9">SUM(E180:F180)</f>
        <v>0</v>
      </c>
      <c r="H180" s="86"/>
      <c r="I180" s="61"/>
      <c r="J180" s="61"/>
      <c r="K180" s="61"/>
      <c r="L180" s="61"/>
    </row>
    <row r="181" spans="1:12" ht="12.75" customHeight="1">
      <c r="A181" s="386" t="s">
        <v>75</v>
      </c>
      <c r="B181" s="387"/>
      <c r="C181" s="387"/>
      <c r="D181" s="388"/>
      <c r="E181" s="63"/>
      <c r="F181" s="64"/>
      <c r="G181" s="65">
        <f t="shared" si="9"/>
        <v>0</v>
      </c>
      <c r="H181" s="86"/>
      <c r="I181" s="61"/>
      <c r="J181" s="61"/>
      <c r="K181" s="61"/>
      <c r="L181" s="61"/>
    </row>
    <row r="182" spans="1:12" ht="12.75" customHeight="1">
      <c r="A182" s="386" t="s">
        <v>75</v>
      </c>
      <c r="B182" s="387"/>
      <c r="C182" s="387"/>
      <c r="D182" s="388"/>
      <c r="E182" s="63"/>
      <c r="F182" s="64"/>
      <c r="G182" s="65">
        <f t="shared" si="9"/>
        <v>0</v>
      </c>
      <c r="H182" s="86"/>
      <c r="I182" s="61"/>
      <c r="J182" s="61"/>
      <c r="K182" s="61"/>
      <c r="L182" s="61"/>
    </row>
    <row r="183" spans="1:12" ht="12.75" customHeight="1">
      <c r="A183" s="386" t="s">
        <v>75</v>
      </c>
      <c r="B183" s="387"/>
      <c r="C183" s="387"/>
      <c r="D183" s="388"/>
      <c r="E183" s="63"/>
      <c r="F183" s="64"/>
      <c r="G183" s="65">
        <f t="shared" si="9"/>
        <v>0</v>
      </c>
      <c r="H183" s="86"/>
      <c r="I183" s="61"/>
      <c r="J183" s="61"/>
      <c r="K183" s="61"/>
      <c r="L183" s="61"/>
    </row>
    <row r="184" spans="1:12" ht="12.75" customHeight="1">
      <c r="A184" s="389" t="s">
        <v>76</v>
      </c>
      <c r="B184" s="390"/>
      <c r="C184" s="390"/>
      <c r="D184" s="393"/>
      <c r="E184" s="58">
        <f>SUM(E185:E187)</f>
        <v>0</v>
      </c>
      <c r="F184" s="59">
        <f>SUM(F185:F187)</f>
        <v>0</v>
      </c>
      <c r="G184" s="60">
        <f t="shared" si="9"/>
        <v>0</v>
      </c>
      <c r="H184" s="86"/>
      <c r="I184" s="61"/>
      <c r="J184" s="61"/>
      <c r="K184" s="61"/>
      <c r="L184" s="61"/>
    </row>
    <row r="185" spans="1:12" ht="12.75" customHeight="1">
      <c r="A185" s="386" t="s">
        <v>75</v>
      </c>
      <c r="B185" s="387"/>
      <c r="C185" s="387"/>
      <c r="D185" s="388"/>
      <c r="E185" s="63"/>
      <c r="F185" s="64"/>
      <c r="G185" s="65">
        <f t="shared" si="9"/>
        <v>0</v>
      </c>
      <c r="H185" s="86"/>
      <c r="I185" s="61"/>
      <c r="J185" s="61"/>
      <c r="K185" s="61"/>
      <c r="L185" s="61"/>
    </row>
    <row r="186" spans="1:12" ht="12.75" customHeight="1">
      <c r="A186" s="386" t="s">
        <v>75</v>
      </c>
      <c r="B186" s="387"/>
      <c r="C186" s="387"/>
      <c r="D186" s="388"/>
      <c r="E186" s="63"/>
      <c r="F186" s="64"/>
      <c r="G186" s="65">
        <f t="shared" si="9"/>
        <v>0</v>
      </c>
      <c r="H186" s="86"/>
      <c r="I186" s="61"/>
      <c r="J186" s="61"/>
      <c r="K186" s="61"/>
      <c r="L186" s="61"/>
    </row>
    <row r="187" spans="1:12" ht="12.75" customHeight="1">
      <c r="A187" s="397" t="s">
        <v>75</v>
      </c>
      <c r="B187" s="398"/>
      <c r="C187" s="398"/>
      <c r="D187" s="399"/>
      <c r="E187" s="63"/>
      <c r="F187" s="64"/>
      <c r="G187" s="65">
        <f t="shared" si="9"/>
        <v>0</v>
      </c>
      <c r="H187" s="86"/>
      <c r="I187" s="61"/>
      <c r="J187" s="61"/>
      <c r="K187" s="61"/>
      <c r="L187" s="61"/>
    </row>
    <row r="188" spans="1:12" ht="12.75" customHeight="1">
      <c r="A188" s="382" t="s">
        <v>77</v>
      </c>
      <c r="B188" s="383"/>
      <c r="C188" s="383"/>
      <c r="D188" s="400"/>
      <c r="E188" s="66">
        <f>SUM(E189+E193)</f>
        <v>0</v>
      </c>
      <c r="F188" s="67">
        <f>SUM(F189+F193)</f>
        <v>0</v>
      </c>
      <c r="G188" s="68">
        <f>SUM(E188:F188)</f>
        <v>0</v>
      </c>
      <c r="H188" s="87"/>
    </row>
    <row r="189" spans="1:12" ht="12.75" customHeight="1">
      <c r="A189" s="389" t="s">
        <v>78</v>
      </c>
      <c r="B189" s="390"/>
      <c r="C189" s="390"/>
      <c r="D189" s="393"/>
      <c r="E189" s="58">
        <f>SUM(E190:E192)</f>
        <v>0</v>
      </c>
      <c r="F189" s="59">
        <f>SUM(F190:F192)</f>
        <v>0</v>
      </c>
      <c r="G189" s="60">
        <f t="shared" ref="G189:G196" si="10">SUM(E189:F189)</f>
        <v>0</v>
      </c>
      <c r="H189" s="86"/>
    </row>
    <row r="190" spans="1:12" ht="12.75" customHeight="1">
      <c r="A190" s="386" t="s">
        <v>75</v>
      </c>
      <c r="B190" s="387"/>
      <c r="C190" s="387"/>
      <c r="D190" s="388"/>
      <c r="E190" s="63"/>
      <c r="F190" s="64"/>
      <c r="G190" s="65">
        <f t="shared" si="10"/>
        <v>0</v>
      </c>
      <c r="H190" s="86"/>
    </row>
    <row r="191" spans="1:12" ht="12.75" customHeight="1">
      <c r="A191" s="386" t="s">
        <v>75</v>
      </c>
      <c r="B191" s="387"/>
      <c r="C191" s="387"/>
      <c r="D191" s="388"/>
      <c r="E191" s="63"/>
      <c r="F191" s="64"/>
      <c r="G191" s="65">
        <f t="shared" si="10"/>
        <v>0</v>
      </c>
      <c r="H191" s="86"/>
    </row>
    <row r="192" spans="1:12" ht="12.75" customHeight="1">
      <c r="A192" s="386" t="s">
        <v>75</v>
      </c>
      <c r="B192" s="387"/>
      <c r="C192" s="387"/>
      <c r="D192" s="388"/>
      <c r="E192" s="63"/>
      <c r="F192" s="64"/>
      <c r="G192" s="65">
        <f t="shared" si="10"/>
        <v>0</v>
      </c>
      <c r="H192" s="86"/>
    </row>
    <row r="193" spans="1:8" ht="12.75" customHeight="1">
      <c r="A193" s="389" t="s">
        <v>79</v>
      </c>
      <c r="B193" s="390"/>
      <c r="C193" s="390"/>
      <c r="D193" s="393"/>
      <c r="E193" s="58">
        <f>SUM(E194:E196)</f>
        <v>0</v>
      </c>
      <c r="F193" s="59">
        <f>SUM(F194:F196)</f>
        <v>0</v>
      </c>
      <c r="G193" s="60">
        <f t="shared" si="10"/>
        <v>0</v>
      </c>
      <c r="H193" s="86"/>
    </row>
    <row r="194" spans="1:8" ht="12.75" customHeight="1">
      <c r="A194" s="386" t="s">
        <v>75</v>
      </c>
      <c r="B194" s="387"/>
      <c r="C194" s="387"/>
      <c r="D194" s="388"/>
      <c r="E194" s="63"/>
      <c r="F194" s="64"/>
      <c r="G194" s="65">
        <f t="shared" si="10"/>
        <v>0</v>
      </c>
      <c r="H194" s="86"/>
    </row>
    <row r="195" spans="1:8" ht="12.75" customHeight="1">
      <c r="A195" s="386" t="s">
        <v>75</v>
      </c>
      <c r="B195" s="387"/>
      <c r="C195" s="387"/>
      <c r="D195" s="388"/>
      <c r="E195" s="63"/>
      <c r="F195" s="64"/>
      <c r="G195" s="65">
        <f t="shared" si="10"/>
        <v>0</v>
      </c>
      <c r="H195" s="86"/>
    </row>
    <row r="196" spans="1:8" ht="12.75" customHeight="1">
      <c r="A196" s="397" t="s">
        <v>75</v>
      </c>
      <c r="B196" s="398"/>
      <c r="C196" s="398"/>
      <c r="D196" s="399"/>
      <c r="E196" s="63"/>
      <c r="F196" s="64"/>
      <c r="G196" s="65">
        <f t="shared" si="10"/>
        <v>0</v>
      </c>
      <c r="H196" s="88"/>
    </row>
    <row r="197" spans="1:8" ht="12.75" customHeight="1">
      <c r="A197" s="382" t="s">
        <v>80</v>
      </c>
      <c r="B197" s="383"/>
      <c r="C197" s="383"/>
      <c r="D197" s="400"/>
      <c r="E197" s="66">
        <f>SUM(E198:E205)</f>
        <v>0</v>
      </c>
      <c r="F197" s="67">
        <f>SUM(F198:F205)</f>
        <v>0</v>
      </c>
      <c r="G197" s="68">
        <f>SUM(E197:F197)</f>
        <v>0</v>
      </c>
      <c r="H197" s="86"/>
    </row>
    <row r="198" spans="1:8" ht="12.75" customHeight="1">
      <c r="A198" s="386" t="s">
        <v>75</v>
      </c>
      <c r="B198" s="387"/>
      <c r="C198" s="387"/>
      <c r="D198" s="388"/>
      <c r="E198" s="63"/>
      <c r="F198" s="64"/>
      <c r="G198" s="65">
        <f>SUM(E198:F198)</f>
        <v>0</v>
      </c>
      <c r="H198" s="86"/>
    </row>
    <row r="199" spans="1:8" ht="12.75" customHeight="1">
      <c r="A199" s="386" t="s">
        <v>75</v>
      </c>
      <c r="B199" s="387"/>
      <c r="C199" s="387"/>
      <c r="D199" s="388"/>
      <c r="E199" s="63"/>
      <c r="F199" s="64"/>
      <c r="G199" s="65">
        <f t="shared" ref="G199:G229" si="11">SUM(E199:F199)</f>
        <v>0</v>
      </c>
      <c r="H199" s="86"/>
    </row>
    <row r="200" spans="1:8" ht="12.75" customHeight="1">
      <c r="A200" s="386" t="s">
        <v>75</v>
      </c>
      <c r="B200" s="387"/>
      <c r="C200" s="387"/>
      <c r="D200" s="388"/>
      <c r="E200" s="63"/>
      <c r="F200" s="64"/>
      <c r="G200" s="65">
        <f t="shared" si="11"/>
        <v>0</v>
      </c>
      <c r="H200" s="86"/>
    </row>
    <row r="201" spans="1:8" ht="12.75" customHeight="1">
      <c r="A201" s="386" t="s">
        <v>75</v>
      </c>
      <c r="B201" s="387"/>
      <c r="C201" s="387"/>
      <c r="D201" s="388"/>
      <c r="E201" s="63"/>
      <c r="F201" s="64"/>
      <c r="G201" s="65">
        <f t="shared" si="11"/>
        <v>0</v>
      </c>
      <c r="H201" s="86"/>
    </row>
    <row r="202" spans="1:8" ht="12.75" customHeight="1">
      <c r="A202" s="386" t="s">
        <v>75</v>
      </c>
      <c r="B202" s="387"/>
      <c r="C202" s="387"/>
      <c r="D202" s="388"/>
      <c r="E202" s="63"/>
      <c r="F202" s="64"/>
      <c r="G202" s="65">
        <f t="shared" si="11"/>
        <v>0</v>
      </c>
      <c r="H202" s="86"/>
    </row>
    <row r="203" spans="1:8" ht="12.75" customHeight="1">
      <c r="A203" s="386" t="s">
        <v>75</v>
      </c>
      <c r="B203" s="387"/>
      <c r="C203" s="387"/>
      <c r="D203" s="388"/>
      <c r="E203" s="63"/>
      <c r="F203" s="64"/>
      <c r="G203" s="65">
        <f t="shared" si="11"/>
        <v>0</v>
      </c>
      <c r="H203" s="86"/>
    </row>
    <row r="204" spans="1:8" ht="12.75" customHeight="1">
      <c r="A204" s="386" t="s">
        <v>75</v>
      </c>
      <c r="B204" s="387"/>
      <c r="C204" s="387"/>
      <c r="D204" s="388"/>
      <c r="E204" s="63"/>
      <c r="F204" s="64"/>
      <c r="G204" s="65">
        <f t="shared" si="11"/>
        <v>0</v>
      </c>
      <c r="H204" s="86"/>
    </row>
    <row r="205" spans="1:8" ht="12.75" customHeight="1">
      <c r="A205" s="397" t="s">
        <v>75</v>
      </c>
      <c r="B205" s="398"/>
      <c r="C205" s="398"/>
      <c r="D205" s="399"/>
      <c r="E205" s="63"/>
      <c r="F205" s="64"/>
      <c r="G205" s="65">
        <f t="shared" si="11"/>
        <v>0</v>
      </c>
      <c r="H205" s="86"/>
    </row>
    <row r="206" spans="1:8" ht="12.75" customHeight="1">
      <c r="A206" s="382" t="s">
        <v>81</v>
      </c>
      <c r="B206" s="383"/>
      <c r="C206" s="383"/>
      <c r="D206" s="400"/>
      <c r="E206" s="66">
        <f>SUM(E207+E211+E215+E219+E223+E227)</f>
        <v>0</v>
      </c>
      <c r="F206" s="67">
        <f>SUM(F207+F211+F215+F219+F223+F227)</f>
        <v>0</v>
      </c>
      <c r="G206" s="68">
        <f t="shared" si="11"/>
        <v>0</v>
      </c>
      <c r="H206" s="87"/>
    </row>
    <row r="207" spans="1:8" ht="12.75" customHeight="1">
      <c r="A207" s="389" t="s">
        <v>82</v>
      </c>
      <c r="B207" s="390"/>
      <c r="C207" s="390"/>
      <c r="D207" s="393"/>
      <c r="E207" s="58">
        <f>SUM(E208:E210)</f>
        <v>0</v>
      </c>
      <c r="F207" s="59">
        <f>SUM(F208:F210)</f>
        <v>0</v>
      </c>
      <c r="G207" s="60">
        <f t="shared" si="11"/>
        <v>0</v>
      </c>
      <c r="H207" s="86"/>
    </row>
    <row r="208" spans="1:8" ht="12.75" customHeight="1">
      <c r="A208" s="386" t="s">
        <v>75</v>
      </c>
      <c r="B208" s="387"/>
      <c r="C208" s="387"/>
      <c r="D208" s="388"/>
      <c r="E208" s="63"/>
      <c r="F208" s="64"/>
      <c r="G208" s="65">
        <f t="shared" si="11"/>
        <v>0</v>
      </c>
      <c r="H208" s="86"/>
    </row>
    <row r="209" spans="1:8" ht="12.75" customHeight="1">
      <c r="A209" s="386" t="s">
        <v>75</v>
      </c>
      <c r="B209" s="387"/>
      <c r="C209" s="387"/>
      <c r="D209" s="388"/>
      <c r="E209" s="63"/>
      <c r="F209" s="64"/>
      <c r="G209" s="65">
        <f t="shared" si="11"/>
        <v>0</v>
      </c>
      <c r="H209" s="86"/>
    </row>
    <row r="210" spans="1:8" ht="12.75" customHeight="1">
      <c r="A210" s="386" t="s">
        <v>75</v>
      </c>
      <c r="B210" s="387"/>
      <c r="C210" s="387"/>
      <c r="D210" s="388"/>
      <c r="E210" s="63"/>
      <c r="F210" s="64"/>
      <c r="G210" s="65">
        <f t="shared" si="11"/>
        <v>0</v>
      </c>
      <c r="H210" s="86"/>
    </row>
    <row r="211" spans="1:8" ht="12.75" customHeight="1">
      <c r="A211" s="389" t="s">
        <v>83</v>
      </c>
      <c r="B211" s="390"/>
      <c r="C211" s="390"/>
      <c r="D211" s="393"/>
      <c r="E211" s="58">
        <f>SUM(E212:E214)</f>
        <v>0</v>
      </c>
      <c r="F211" s="59">
        <f>SUM(F212:F214)</f>
        <v>0</v>
      </c>
      <c r="G211" s="60">
        <f t="shared" si="11"/>
        <v>0</v>
      </c>
      <c r="H211" s="86"/>
    </row>
    <row r="212" spans="1:8" ht="12.75" customHeight="1">
      <c r="A212" s="386" t="s">
        <v>75</v>
      </c>
      <c r="B212" s="387"/>
      <c r="C212" s="387"/>
      <c r="D212" s="388"/>
      <c r="E212" s="63"/>
      <c r="F212" s="64"/>
      <c r="G212" s="65">
        <f t="shared" si="11"/>
        <v>0</v>
      </c>
      <c r="H212" s="86"/>
    </row>
    <row r="213" spans="1:8" ht="12.75" customHeight="1">
      <c r="A213" s="386" t="s">
        <v>75</v>
      </c>
      <c r="B213" s="387"/>
      <c r="C213" s="387"/>
      <c r="D213" s="388"/>
      <c r="E213" s="63"/>
      <c r="F213" s="64"/>
      <c r="G213" s="65">
        <f t="shared" si="11"/>
        <v>0</v>
      </c>
      <c r="H213" s="86"/>
    </row>
    <row r="214" spans="1:8" ht="12.75" customHeight="1">
      <c r="A214" s="386" t="s">
        <v>75</v>
      </c>
      <c r="B214" s="387"/>
      <c r="C214" s="387"/>
      <c r="D214" s="388"/>
      <c r="E214" s="63"/>
      <c r="F214" s="64"/>
      <c r="G214" s="65">
        <f t="shared" si="11"/>
        <v>0</v>
      </c>
      <c r="H214" s="86"/>
    </row>
    <row r="215" spans="1:8" ht="12.75" customHeight="1">
      <c r="A215" s="389" t="s">
        <v>84</v>
      </c>
      <c r="B215" s="390"/>
      <c r="C215" s="390"/>
      <c r="D215" s="393"/>
      <c r="E215" s="58">
        <f>SUM(E216:E218)</f>
        <v>0</v>
      </c>
      <c r="F215" s="59">
        <f>SUM(F216:F218)</f>
        <v>0</v>
      </c>
      <c r="G215" s="60">
        <f t="shared" si="11"/>
        <v>0</v>
      </c>
      <c r="H215" s="86"/>
    </row>
    <row r="216" spans="1:8" ht="12.75" customHeight="1">
      <c r="A216" s="386" t="s">
        <v>75</v>
      </c>
      <c r="B216" s="387"/>
      <c r="C216" s="387"/>
      <c r="D216" s="388"/>
      <c r="E216" s="63"/>
      <c r="F216" s="64"/>
      <c r="G216" s="65">
        <f t="shared" si="11"/>
        <v>0</v>
      </c>
      <c r="H216" s="86"/>
    </row>
    <row r="217" spans="1:8" ht="12.75" customHeight="1">
      <c r="A217" s="386" t="s">
        <v>75</v>
      </c>
      <c r="B217" s="387"/>
      <c r="C217" s="387"/>
      <c r="D217" s="388"/>
      <c r="E217" s="63"/>
      <c r="F217" s="64"/>
      <c r="G217" s="65">
        <f t="shared" si="11"/>
        <v>0</v>
      </c>
      <c r="H217" s="86"/>
    </row>
    <row r="218" spans="1:8" ht="12.75" customHeight="1">
      <c r="A218" s="386" t="s">
        <v>75</v>
      </c>
      <c r="B218" s="387"/>
      <c r="C218" s="387"/>
      <c r="D218" s="388"/>
      <c r="E218" s="63"/>
      <c r="F218" s="64"/>
      <c r="G218" s="65">
        <f t="shared" si="11"/>
        <v>0</v>
      </c>
      <c r="H218" s="86"/>
    </row>
    <row r="219" spans="1:8" ht="12.75" customHeight="1">
      <c r="A219" s="389" t="s">
        <v>85</v>
      </c>
      <c r="B219" s="390"/>
      <c r="C219" s="390"/>
      <c r="D219" s="393"/>
      <c r="E219" s="58">
        <f>SUM(E220:E222)</f>
        <v>0</v>
      </c>
      <c r="F219" s="59">
        <f>SUM(F220:F222)</f>
        <v>0</v>
      </c>
      <c r="G219" s="60">
        <f t="shared" si="11"/>
        <v>0</v>
      </c>
      <c r="H219" s="86"/>
    </row>
    <row r="220" spans="1:8" ht="12.75" customHeight="1">
      <c r="A220" s="386" t="s">
        <v>75</v>
      </c>
      <c r="B220" s="387"/>
      <c r="C220" s="387"/>
      <c r="D220" s="388"/>
      <c r="E220" s="63"/>
      <c r="F220" s="64"/>
      <c r="G220" s="65">
        <f t="shared" si="11"/>
        <v>0</v>
      </c>
      <c r="H220" s="86"/>
    </row>
    <row r="221" spans="1:8" ht="12.75" customHeight="1">
      <c r="A221" s="386" t="s">
        <v>75</v>
      </c>
      <c r="B221" s="387"/>
      <c r="C221" s="387"/>
      <c r="D221" s="388"/>
      <c r="E221" s="63"/>
      <c r="F221" s="64"/>
      <c r="G221" s="65">
        <f t="shared" si="11"/>
        <v>0</v>
      </c>
      <c r="H221" s="86"/>
    </row>
    <row r="222" spans="1:8" ht="12.75" customHeight="1">
      <c r="A222" s="386" t="s">
        <v>75</v>
      </c>
      <c r="B222" s="387"/>
      <c r="C222" s="387"/>
      <c r="D222" s="388"/>
      <c r="E222" s="63"/>
      <c r="F222" s="64"/>
      <c r="G222" s="65">
        <f t="shared" si="11"/>
        <v>0</v>
      </c>
      <c r="H222" s="86"/>
    </row>
    <row r="223" spans="1:8" ht="12.75" customHeight="1">
      <c r="A223" s="389" t="s">
        <v>86</v>
      </c>
      <c r="B223" s="390"/>
      <c r="C223" s="390"/>
      <c r="D223" s="393"/>
      <c r="E223" s="58">
        <f>SUM(E224:E226)</f>
        <v>0</v>
      </c>
      <c r="F223" s="59">
        <f>SUM(F224:F226)</f>
        <v>0</v>
      </c>
      <c r="G223" s="60">
        <f t="shared" si="11"/>
        <v>0</v>
      </c>
      <c r="H223" s="86"/>
    </row>
    <row r="224" spans="1:8" ht="12.75" customHeight="1">
      <c r="A224" s="386" t="s">
        <v>75</v>
      </c>
      <c r="B224" s="387"/>
      <c r="C224" s="387"/>
      <c r="D224" s="388"/>
      <c r="E224" s="63"/>
      <c r="F224" s="64"/>
      <c r="G224" s="65">
        <f t="shared" si="11"/>
        <v>0</v>
      </c>
      <c r="H224" s="86"/>
    </row>
    <row r="225" spans="1:8" ht="12.75" customHeight="1">
      <c r="A225" s="386" t="s">
        <v>75</v>
      </c>
      <c r="B225" s="387"/>
      <c r="C225" s="387"/>
      <c r="D225" s="388"/>
      <c r="E225" s="63"/>
      <c r="F225" s="64"/>
      <c r="G225" s="65">
        <f t="shared" si="11"/>
        <v>0</v>
      </c>
      <c r="H225" s="86"/>
    </row>
    <row r="226" spans="1:8" ht="12.75" customHeight="1">
      <c r="A226" s="386" t="s">
        <v>75</v>
      </c>
      <c r="B226" s="387"/>
      <c r="C226" s="387"/>
      <c r="D226" s="388"/>
      <c r="E226" s="63"/>
      <c r="F226" s="64"/>
      <c r="G226" s="65">
        <f t="shared" si="11"/>
        <v>0</v>
      </c>
      <c r="H226" s="86"/>
    </row>
    <row r="227" spans="1:8" ht="12.75" customHeight="1">
      <c r="A227" s="389" t="s">
        <v>87</v>
      </c>
      <c r="B227" s="390"/>
      <c r="C227" s="390"/>
      <c r="D227" s="393"/>
      <c r="E227" s="58">
        <f>SUM(E228:E230)</f>
        <v>0</v>
      </c>
      <c r="F227" s="59">
        <f>SUM(F228:F230)</f>
        <v>0</v>
      </c>
      <c r="G227" s="60">
        <f t="shared" si="11"/>
        <v>0</v>
      </c>
      <c r="H227" s="86"/>
    </row>
    <row r="228" spans="1:8" ht="12.75" customHeight="1">
      <c r="A228" s="386" t="s">
        <v>75</v>
      </c>
      <c r="B228" s="387"/>
      <c r="C228" s="387"/>
      <c r="D228" s="388"/>
      <c r="E228" s="63"/>
      <c r="F228" s="64"/>
      <c r="G228" s="65">
        <f t="shared" si="11"/>
        <v>0</v>
      </c>
      <c r="H228" s="86"/>
    </row>
    <row r="229" spans="1:8" ht="12.75" customHeight="1">
      <c r="A229" s="386" t="s">
        <v>75</v>
      </c>
      <c r="B229" s="387"/>
      <c r="C229" s="387"/>
      <c r="D229" s="388"/>
      <c r="E229" s="63"/>
      <c r="F229" s="64"/>
      <c r="G229" s="65">
        <f t="shared" si="11"/>
        <v>0</v>
      </c>
      <c r="H229" s="86"/>
    </row>
    <row r="230" spans="1:8" ht="12.75" customHeight="1" thickBot="1">
      <c r="A230" s="386" t="s">
        <v>75</v>
      </c>
      <c r="B230" s="387"/>
      <c r="C230" s="387"/>
      <c r="D230" s="388"/>
      <c r="E230" s="63"/>
      <c r="F230" s="64"/>
      <c r="G230" s="65">
        <f>SUM(E230:F230)</f>
        <v>0</v>
      </c>
      <c r="H230" s="86"/>
    </row>
    <row r="231" spans="1:8" ht="24.75" customHeight="1" thickTop="1">
      <c r="A231" s="394" t="s">
        <v>93</v>
      </c>
      <c r="B231" s="395"/>
      <c r="C231" s="396"/>
      <c r="D231" s="69" t="s">
        <v>65</v>
      </c>
      <c r="E231" s="70">
        <f>SUM(E179,E188,E197,E206)</f>
        <v>0</v>
      </c>
      <c r="F231" s="71">
        <f>SUM(F179,F188,F197,F206)</f>
        <v>0</v>
      </c>
      <c r="G231" s="72">
        <f>SUM(E231:F231)</f>
        <v>0</v>
      </c>
      <c r="H231" s="93"/>
    </row>
    <row r="232" spans="1:8" ht="12.75" customHeight="1">
      <c r="A232" s="77"/>
      <c r="B232" s="77"/>
      <c r="C232" s="77"/>
      <c r="D232" s="78"/>
      <c r="E232" s="79"/>
      <c r="F232" s="79"/>
      <c r="G232" s="79"/>
      <c r="H232" s="92"/>
    </row>
    <row r="233" spans="1:8" ht="12.75" customHeight="1">
      <c r="A233" s="77"/>
      <c r="B233" s="77"/>
      <c r="C233" s="77"/>
      <c r="D233" s="78"/>
      <c r="E233" s="79"/>
      <c r="F233" s="79"/>
      <c r="G233" s="79"/>
      <c r="H233" s="92"/>
    </row>
    <row r="234" spans="1:8" ht="12.75" customHeight="1">
      <c r="A234" s="73"/>
      <c r="B234" s="73"/>
      <c r="H234" s="90" t="str">
        <f>$H$57</f>
        <v>（事業責任大学名：○○大学）</v>
      </c>
    </row>
    <row r="235" spans="1:8" ht="17.25" customHeight="1">
      <c r="H235" s="83" t="s">
        <v>101</v>
      </c>
    </row>
    <row r="236" spans="1:8" ht="15" customHeight="1">
      <c r="A236" s="74" t="s">
        <v>88</v>
      </c>
      <c r="B236" s="80"/>
      <c r="C236" s="81"/>
      <c r="D236" s="81"/>
      <c r="E236" s="82"/>
      <c r="F236" s="82"/>
      <c r="G236" s="81"/>
      <c r="H236" s="91" t="s">
        <v>70</v>
      </c>
    </row>
    <row r="237" spans="1:8" ht="24.75" customHeight="1">
      <c r="A237" s="375" t="s">
        <v>96</v>
      </c>
      <c r="B237" s="376"/>
      <c r="C237" s="376"/>
      <c r="D237" s="391"/>
      <c r="E237" s="52" t="s">
        <v>71</v>
      </c>
      <c r="F237" s="53" t="s">
        <v>148</v>
      </c>
      <c r="G237" s="54" t="s">
        <v>72</v>
      </c>
      <c r="H237" s="84" t="s">
        <v>94</v>
      </c>
    </row>
    <row r="238" spans="1:8" ht="12.75" customHeight="1">
      <c r="A238" s="377" t="s">
        <v>73</v>
      </c>
      <c r="B238" s="378"/>
      <c r="C238" s="378"/>
      <c r="D238" s="392"/>
      <c r="E238" s="55">
        <f>SUM(E239+E243)</f>
        <v>0</v>
      </c>
      <c r="F238" s="56">
        <f>SUM(F239+F243)</f>
        <v>0</v>
      </c>
      <c r="G238" s="57">
        <f>SUM(E238:F238)</f>
        <v>0</v>
      </c>
      <c r="H238" s="85"/>
    </row>
    <row r="239" spans="1:8" ht="12.75" customHeight="1">
      <c r="A239" s="389" t="s">
        <v>74</v>
      </c>
      <c r="B239" s="390"/>
      <c r="C239" s="390"/>
      <c r="D239" s="393"/>
      <c r="E239" s="58">
        <f>SUM(E240:E242)</f>
        <v>0</v>
      </c>
      <c r="F239" s="59">
        <f>SUM(F240:F242)</f>
        <v>0</v>
      </c>
      <c r="G239" s="60">
        <f t="shared" ref="G239:G246" si="12">SUM(E239:F239)</f>
        <v>0</v>
      </c>
      <c r="H239" s="86"/>
    </row>
    <row r="240" spans="1:8" ht="12.75" customHeight="1">
      <c r="A240" s="386" t="s">
        <v>75</v>
      </c>
      <c r="B240" s="387"/>
      <c r="C240" s="387"/>
      <c r="D240" s="388"/>
      <c r="E240" s="63"/>
      <c r="F240" s="64"/>
      <c r="G240" s="65">
        <f t="shared" si="12"/>
        <v>0</v>
      </c>
      <c r="H240" s="86"/>
    </row>
    <row r="241" spans="1:8" ht="12.75" customHeight="1">
      <c r="A241" s="386" t="s">
        <v>75</v>
      </c>
      <c r="B241" s="387"/>
      <c r="C241" s="387"/>
      <c r="D241" s="388"/>
      <c r="E241" s="63"/>
      <c r="F241" s="64"/>
      <c r="G241" s="65">
        <f t="shared" si="12"/>
        <v>0</v>
      </c>
      <c r="H241" s="86"/>
    </row>
    <row r="242" spans="1:8" ht="12.75" customHeight="1">
      <c r="A242" s="386" t="s">
        <v>75</v>
      </c>
      <c r="B242" s="387"/>
      <c r="C242" s="387"/>
      <c r="D242" s="388"/>
      <c r="E242" s="63"/>
      <c r="F242" s="64"/>
      <c r="G242" s="65">
        <f t="shared" si="12"/>
        <v>0</v>
      </c>
      <c r="H242" s="86"/>
    </row>
    <row r="243" spans="1:8" ht="12.75" customHeight="1">
      <c r="A243" s="389" t="s">
        <v>76</v>
      </c>
      <c r="B243" s="390"/>
      <c r="C243" s="390"/>
      <c r="D243" s="393"/>
      <c r="E243" s="58">
        <f>SUM(E244:E246)</f>
        <v>0</v>
      </c>
      <c r="F243" s="59">
        <f>SUM(F244:F246)</f>
        <v>0</v>
      </c>
      <c r="G243" s="60">
        <f t="shared" si="12"/>
        <v>0</v>
      </c>
      <c r="H243" s="86"/>
    </row>
    <row r="244" spans="1:8" ht="12.75" customHeight="1">
      <c r="A244" s="386" t="s">
        <v>75</v>
      </c>
      <c r="B244" s="387"/>
      <c r="C244" s="387"/>
      <c r="D244" s="388"/>
      <c r="E244" s="63"/>
      <c r="F244" s="64"/>
      <c r="G244" s="65">
        <f t="shared" si="12"/>
        <v>0</v>
      </c>
      <c r="H244" s="86"/>
    </row>
    <row r="245" spans="1:8" ht="12.75" customHeight="1">
      <c r="A245" s="386" t="s">
        <v>75</v>
      </c>
      <c r="B245" s="387"/>
      <c r="C245" s="387"/>
      <c r="D245" s="388"/>
      <c r="E245" s="63"/>
      <c r="F245" s="64"/>
      <c r="G245" s="65">
        <f t="shared" si="12"/>
        <v>0</v>
      </c>
      <c r="H245" s="86"/>
    </row>
    <row r="246" spans="1:8" ht="12.75" customHeight="1">
      <c r="A246" s="397" t="s">
        <v>75</v>
      </c>
      <c r="B246" s="398"/>
      <c r="C246" s="398"/>
      <c r="D246" s="399"/>
      <c r="E246" s="63"/>
      <c r="F246" s="64"/>
      <c r="G246" s="65">
        <f t="shared" si="12"/>
        <v>0</v>
      </c>
      <c r="H246" s="86"/>
    </row>
    <row r="247" spans="1:8" ht="12.75" customHeight="1">
      <c r="A247" s="382" t="s">
        <v>77</v>
      </c>
      <c r="B247" s="383"/>
      <c r="C247" s="383"/>
      <c r="D247" s="400"/>
      <c r="E247" s="66">
        <f>SUM(E248+E252)</f>
        <v>0</v>
      </c>
      <c r="F247" s="67">
        <f>SUM(F248+F252)</f>
        <v>0</v>
      </c>
      <c r="G247" s="68">
        <f>SUM(E247:F247)</f>
        <v>0</v>
      </c>
      <c r="H247" s="87"/>
    </row>
    <row r="248" spans="1:8" ht="12.75" customHeight="1">
      <c r="A248" s="389" t="s">
        <v>78</v>
      </c>
      <c r="B248" s="390"/>
      <c r="C248" s="390"/>
      <c r="D248" s="393"/>
      <c r="E248" s="58">
        <f>SUM(E249:E251)</f>
        <v>0</v>
      </c>
      <c r="F248" s="59">
        <f>SUM(F249:F251)</f>
        <v>0</v>
      </c>
      <c r="G248" s="60">
        <f t="shared" ref="G248:G255" si="13">SUM(E248:F248)</f>
        <v>0</v>
      </c>
      <c r="H248" s="86"/>
    </row>
    <row r="249" spans="1:8" ht="12.75" customHeight="1">
      <c r="A249" s="386" t="s">
        <v>75</v>
      </c>
      <c r="B249" s="387"/>
      <c r="C249" s="387"/>
      <c r="D249" s="388"/>
      <c r="E249" s="63"/>
      <c r="F249" s="64"/>
      <c r="G249" s="65">
        <f t="shared" si="13"/>
        <v>0</v>
      </c>
      <c r="H249" s="86"/>
    </row>
    <row r="250" spans="1:8" ht="12.75" customHeight="1">
      <c r="A250" s="386" t="s">
        <v>75</v>
      </c>
      <c r="B250" s="387"/>
      <c r="C250" s="387"/>
      <c r="D250" s="388"/>
      <c r="E250" s="63"/>
      <c r="F250" s="64"/>
      <c r="G250" s="65">
        <f t="shared" si="13"/>
        <v>0</v>
      </c>
      <c r="H250" s="86"/>
    </row>
    <row r="251" spans="1:8" ht="12.75" customHeight="1">
      <c r="A251" s="386" t="s">
        <v>75</v>
      </c>
      <c r="B251" s="387"/>
      <c r="C251" s="387"/>
      <c r="D251" s="388"/>
      <c r="E251" s="63"/>
      <c r="F251" s="64"/>
      <c r="G251" s="65">
        <f t="shared" si="13"/>
        <v>0</v>
      </c>
      <c r="H251" s="86"/>
    </row>
    <row r="252" spans="1:8" ht="12.75" customHeight="1">
      <c r="A252" s="389" t="s">
        <v>79</v>
      </c>
      <c r="B252" s="390"/>
      <c r="C252" s="390"/>
      <c r="D252" s="393"/>
      <c r="E252" s="58">
        <f>SUM(E253:E255)</f>
        <v>0</v>
      </c>
      <c r="F252" s="59">
        <f>SUM(F253:F255)</f>
        <v>0</v>
      </c>
      <c r="G252" s="60">
        <f t="shared" si="13"/>
        <v>0</v>
      </c>
      <c r="H252" s="86"/>
    </row>
    <row r="253" spans="1:8" ht="12.75" customHeight="1">
      <c r="A253" s="386" t="s">
        <v>75</v>
      </c>
      <c r="B253" s="387"/>
      <c r="C253" s="387"/>
      <c r="D253" s="388"/>
      <c r="E253" s="63"/>
      <c r="F253" s="64"/>
      <c r="G253" s="65">
        <f t="shared" si="13"/>
        <v>0</v>
      </c>
      <c r="H253" s="86"/>
    </row>
    <row r="254" spans="1:8" ht="12.75" customHeight="1">
      <c r="A254" s="386" t="s">
        <v>75</v>
      </c>
      <c r="B254" s="387"/>
      <c r="C254" s="387"/>
      <c r="D254" s="388"/>
      <c r="E254" s="63"/>
      <c r="F254" s="64"/>
      <c r="G254" s="65">
        <f t="shared" si="13"/>
        <v>0</v>
      </c>
      <c r="H254" s="86"/>
    </row>
    <row r="255" spans="1:8" ht="12.75" customHeight="1">
      <c r="A255" s="397" t="s">
        <v>75</v>
      </c>
      <c r="B255" s="398"/>
      <c r="C255" s="398"/>
      <c r="D255" s="399"/>
      <c r="E255" s="63"/>
      <c r="F255" s="64"/>
      <c r="G255" s="65">
        <f t="shared" si="13"/>
        <v>0</v>
      </c>
      <c r="H255" s="88"/>
    </row>
    <row r="256" spans="1:8" ht="12.75" customHeight="1">
      <c r="A256" s="382" t="s">
        <v>80</v>
      </c>
      <c r="B256" s="383"/>
      <c r="C256" s="383"/>
      <c r="D256" s="400"/>
      <c r="E256" s="66">
        <f>SUM(E257:E264)</f>
        <v>0</v>
      </c>
      <c r="F256" s="67">
        <f>SUM(F257:F264)</f>
        <v>0</v>
      </c>
      <c r="G256" s="68">
        <f>SUM(E256:F256)</f>
        <v>0</v>
      </c>
      <c r="H256" s="86"/>
    </row>
    <row r="257" spans="1:8" ht="12.75" customHeight="1">
      <c r="A257" s="386" t="s">
        <v>75</v>
      </c>
      <c r="B257" s="387"/>
      <c r="C257" s="387"/>
      <c r="D257" s="388"/>
      <c r="E257" s="63"/>
      <c r="F257" s="64"/>
      <c r="G257" s="65">
        <f>SUM(E257:F257)</f>
        <v>0</v>
      </c>
      <c r="H257" s="86"/>
    </row>
    <row r="258" spans="1:8" ht="12.75" customHeight="1">
      <c r="A258" s="386" t="s">
        <v>75</v>
      </c>
      <c r="B258" s="387"/>
      <c r="C258" s="387"/>
      <c r="D258" s="388"/>
      <c r="E258" s="63"/>
      <c r="F258" s="64"/>
      <c r="G258" s="65">
        <f t="shared" ref="G258:G288" si="14">SUM(E258:F258)</f>
        <v>0</v>
      </c>
      <c r="H258" s="86"/>
    </row>
    <row r="259" spans="1:8" ht="12.75" customHeight="1">
      <c r="A259" s="386" t="s">
        <v>75</v>
      </c>
      <c r="B259" s="387"/>
      <c r="C259" s="387"/>
      <c r="D259" s="388"/>
      <c r="E259" s="63"/>
      <c r="F259" s="64"/>
      <c r="G259" s="65">
        <f t="shared" si="14"/>
        <v>0</v>
      </c>
      <c r="H259" s="86"/>
    </row>
    <row r="260" spans="1:8" ht="12.75" customHeight="1">
      <c r="A260" s="386" t="s">
        <v>75</v>
      </c>
      <c r="B260" s="387"/>
      <c r="C260" s="387"/>
      <c r="D260" s="388"/>
      <c r="E260" s="63"/>
      <c r="F260" s="64"/>
      <c r="G260" s="65">
        <f t="shared" si="14"/>
        <v>0</v>
      </c>
      <c r="H260" s="86"/>
    </row>
    <row r="261" spans="1:8" ht="12.75" customHeight="1">
      <c r="A261" s="386" t="s">
        <v>75</v>
      </c>
      <c r="B261" s="387"/>
      <c r="C261" s="387"/>
      <c r="D261" s="388"/>
      <c r="E261" s="63"/>
      <c r="F261" s="64"/>
      <c r="G261" s="65">
        <f t="shared" si="14"/>
        <v>0</v>
      </c>
      <c r="H261" s="86"/>
    </row>
    <row r="262" spans="1:8" ht="12.75" customHeight="1">
      <c r="A262" s="386" t="s">
        <v>75</v>
      </c>
      <c r="B262" s="387"/>
      <c r="C262" s="387"/>
      <c r="D262" s="388"/>
      <c r="E262" s="63"/>
      <c r="F262" s="64"/>
      <c r="G262" s="65">
        <f t="shared" si="14"/>
        <v>0</v>
      </c>
      <c r="H262" s="86"/>
    </row>
    <row r="263" spans="1:8" ht="12.75" customHeight="1">
      <c r="A263" s="386" t="s">
        <v>75</v>
      </c>
      <c r="B263" s="387"/>
      <c r="C263" s="387"/>
      <c r="D263" s="388"/>
      <c r="E263" s="63"/>
      <c r="F263" s="64"/>
      <c r="G263" s="65">
        <f t="shared" si="14"/>
        <v>0</v>
      </c>
      <c r="H263" s="86"/>
    </row>
    <row r="264" spans="1:8" ht="12.75" customHeight="1">
      <c r="A264" s="397" t="s">
        <v>75</v>
      </c>
      <c r="B264" s="398"/>
      <c r="C264" s="398"/>
      <c r="D264" s="399"/>
      <c r="E264" s="63"/>
      <c r="F264" s="64"/>
      <c r="G264" s="65">
        <f t="shared" si="14"/>
        <v>0</v>
      </c>
      <c r="H264" s="86"/>
    </row>
    <row r="265" spans="1:8" ht="12.75" customHeight="1">
      <c r="A265" s="382" t="s">
        <v>81</v>
      </c>
      <c r="B265" s="383"/>
      <c r="C265" s="383"/>
      <c r="D265" s="400"/>
      <c r="E265" s="66">
        <f>SUM(E266+E270+E274+E278+E282+E286)</f>
        <v>0</v>
      </c>
      <c r="F265" s="67">
        <f>SUM(F266+F270+F274+F278+F282+F286)</f>
        <v>0</v>
      </c>
      <c r="G265" s="68">
        <f t="shared" si="14"/>
        <v>0</v>
      </c>
      <c r="H265" s="87"/>
    </row>
    <row r="266" spans="1:8" ht="12.75" customHeight="1">
      <c r="A266" s="389" t="s">
        <v>82</v>
      </c>
      <c r="B266" s="390"/>
      <c r="C266" s="390"/>
      <c r="D266" s="393"/>
      <c r="E266" s="58">
        <f>SUM(E267:E269)</f>
        <v>0</v>
      </c>
      <c r="F266" s="59">
        <f>SUM(F267:F269)</f>
        <v>0</v>
      </c>
      <c r="G266" s="60">
        <f t="shared" si="14"/>
        <v>0</v>
      </c>
      <c r="H266" s="86"/>
    </row>
    <row r="267" spans="1:8" ht="12.75" customHeight="1">
      <c r="A267" s="386" t="s">
        <v>75</v>
      </c>
      <c r="B267" s="387"/>
      <c r="C267" s="387"/>
      <c r="D267" s="388"/>
      <c r="E267" s="63"/>
      <c r="F267" s="64"/>
      <c r="G267" s="65">
        <f t="shared" si="14"/>
        <v>0</v>
      </c>
      <c r="H267" s="86"/>
    </row>
    <row r="268" spans="1:8" ht="12.75" customHeight="1">
      <c r="A268" s="386" t="s">
        <v>75</v>
      </c>
      <c r="B268" s="387"/>
      <c r="C268" s="387"/>
      <c r="D268" s="388"/>
      <c r="E268" s="63"/>
      <c r="F268" s="64"/>
      <c r="G268" s="65">
        <f t="shared" si="14"/>
        <v>0</v>
      </c>
      <c r="H268" s="86"/>
    </row>
    <row r="269" spans="1:8" ht="12.75" customHeight="1">
      <c r="A269" s="386" t="s">
        <v>75</v>
      </c>
      <c r="B269" s="387"/>
      <c r="C269" s="387"/>
      <c r="D269" s="388"/>
      <c r="E269" s="63"/>
      <c r="F269" s="64"/>
      <c r="G269" s="65">
        <f t="shared" si="14"/>
        <v>0</v>
      </c>
      <c r="H269" s="86"/>
    </row>
    <row r="270" spans="1:8" ht="12.75" customHeight="1">
      <c r="A270" s="389" t="s">
        <v>83</v>
      </c>
      <c r="B270" s="390"/>
      <c r="C270" s="390"/>
      <c r="D270" s="393"/>
      <c r="E270" s="58">
        <f>SUM(E271:E273)</f>
        <v>0</v>
      </c>
      <c r="F270" s="59">
        <f>SUM(F271:F273)</f>
        <v>0</v>
      </c>
      <c r="G270" s="60">
        <f t="shared" si="14"/>
        <v>0</v>
      </c>
      <c r="H270" s="86"/>
    </row>
    <row r="271" spans="1:8" ht="12.75" customHeight="1">
      <c r="A271" s="386" t="s">
        <v>75</v>
      </c>
      <c r="B271" s="387"/>
      <c r="C271" s="387"/>
      <c r="D271" s="388"/>
      <c r="E271" s="63"/>
      <c r="F271" s="64"/>
      <c r="G271" s="65">
        <f t="shared" si="14"/>
        <v>0</v>
      </c>
      <c r="H271" s="86"/>
    </row>
    <row r="272" spans="1:8" ht="12.75" customHeight="1">
      <c r="A272" s="386" t="s">
        <v>75</v>
      </c>
      <c r="B272" s="387"/>
      <c r="C272" s="387"/>
      <c r="D272" s="388"/>
      <c r="E272" s="63"/>
      <c r="F272" s="64"/>
      <c r="G272" s="65">
        <f t="shared" si="14"/>
        <v>0</v>
      </c>
      <c r="H272" s="86"/>
    </row>
    <row r="273" spans="1:8" ht="12.75" customHeight="1">
      <c r="A273" s="386" t="s">
        <v>75</v>
      </c>
      <c r="B273" s="387"/>
      <c r="C273" s="387"/>
      <c r="D273" s="388"/>
      <c r="E273" s="63"/>
      <c r="F273" s="64"/>
      <c r="G273" s="65">
        <f t="shared" si="14"/>
        <v>0</v>
      </c>
      <c r="H273" s="86"/>
    </row>
    <row r="274" spans="1:8" ht="12.75" customHeight="1">
      <c r="A274" s="389" t="s">
        <v>84</v>
      </c>
      <c r="B274" s="390"/>
      <c r="C274" s="390"/>
      <c r="D274" s="393"/>
      <c r="E274" s="58">
        <f>SUM(E275:E277)</f>
        <v>0</v>
      </c>
      <c r="F274" s="59">
        <f>SUM(F275:F277)</f>
        <v>0</v>
      </c>
      <c r="G274" s="60">
        <f t="shared" si="14"/>
        <v>0</v>
      </c>
      <c r="H274" s="86"/>
    </row>
    <row r="275" spans="1:8" ht="12.75" customHeight="1">
      <c r="A275" s="386" t="s">
        <v>75</v>
      </c>
      <c r="B275" s="387"/>
      <c r="C275" s="387"/>
      <c r="D275" s="388"/>
      <c r="E275" s="63"/>
      <c r="F275" s="64"/>
      <c r="G275" s="65">
        <f t="shared" si="14"/>
        <v>0</v>
      </c>
      <c r="H275" s="86"/>
    </row>
    <row r="276" spans="1:8" ht="12.75" customHeight="1">
      <c r="A276" s="386" t="s">
        <v>75</v>
      </c>
      <c r="B276" s="387"/>
      <c r="C276" s="387"/>
      <c r="D276" s="388"/>
      <c r="E276" s="63"/>
      <c r="F276" s="64"/>
      <c r="G276" s="65">
        <f t="shared" si="14"/>
        <v>0</v>
      </c>
      <c r="H276" s="86"/>
    </row>
    <row r="277" spans="1:8" ht="12.75" customHeight="1">
      <c r="A277" s="386" t="s">
        <v>75</v>
      </c>
      <c r="B277" s="387"/>
      <c r="C277" s="387"/>
      <c r="D277" s="388"/>
      <c r="E277" s="63"/>
      <c r="F277" s="64"/>
      <c r="G277" s="65">
        <f t="shared" si="14"/>
        <v>0</v>
      </c>
      <c r="H277" s="86"/>
    </row>
    <row r="278" spans="1:8" ht="12.75" customHeight="1">
      <c r="A278" s="389" t="s">
        <v>85</v>
      </c>
      <c r="B278" s="390"/>
      <c r="C278" s="390"/>
      <c r="D278" s="393"/>
      <c r="E278" s="58">
        <f>SUM(E279:E281)</f>
        <v>0</v>
      </c>
      <c r="F278" s="59">
        <f>SUM(F279:F281)</f>
        <v>0</v>
      </c>
      <c r="G278" s="60">
        <f t="shared" si="14"/>
        <v>0</v>
      </c>
      <c r="H278" s="86"/>
    </row>
    <row r="279" spans="1:8" ht="12.75" customHeight="1">
      <c r="A279" s="386" t="s">
        <v>75</v>
      </c>
      <c r="B279" s="387"/>
      <c r="C279" s="387"/>
      <c r="D279" s="388"/>
      <c r="E279" s="63"/>
      <c r="F279" s="64"/>
      <c r="G279" s="65">
        <f t="shared" si="14"/>
        <v>0</v>
      </c>
      <c r="H279" s="86"/>
    </row>
    <row r="280" spans="1:8" ht="12.75" customHeight="1">
      <c r="A280" s="386" t="s">
        <v>75</v>
      </c>
      <c r="B280" s="387"/>
      <c r="C280" s="387"/>
      <c r="D280" s="388"/>
      <c r="E280" s="63"/>
      <c r="F280" s="64"/>
      <c r="G280" s="65">
        <f t="shared" si="14"/>
        <v>0</v>
      </c>
      <c r="H280" s="86"/>
    </row>
    <row r="281" spans="1:8" ht="12.75" customHeight="1">
      <c r="A281" s="386" t="s">
        <v>75</v>
      </c>
      <c r="B281" s="387"/>
      <c r="C281" s="387"/>
      <c r="D281" s="388"/>
      <c r="E281" s="63"/>
      <c r="F281" s="64"/>
      <c r="G281" s="65">
        <f t="shared" si="14"/>
        <v>0</v>
      </c>
      <c r="H281" s="86"/>
    </row>
    <row r="282" spans="1:8" ht="12.75" customHeight="1">
      <c r="A282" s="389" t="s">
        <v>86</v>
      </c>
      <c r="B282" s="390"/>
      <c r="C282" s="390"/>
      <c r="D282" s="393"/>
      <c r="E282" s="58">
        <f>SUM(E283:E285)</f>
        <v>0</v>
      </c>
      <c r="F282" s="59">
        <f>SUM(F283:F285)</f>
        <v>0</v>
      </c>
      <c r="G282" s="60">
        <f t="shared" si="14"/>
        <v>0</v>
      </c>
      <c r="H282" s="86"/>
    </row>
    <row r="283" spans="1:8" ht="12.75" customHeight="1">
      <c r="A283" s="386" t="s">
        <v>75</v>
      </c>
      <c r="B283" s="387"/>
      <c r="C283" s="387"/>
      <c r="D283" s="388"/>
      <c r="E283" s="63"/>
      <c r="F283" s="64"/>
      <c r="G283" s="65">
        <f t="shared" si="14"/>
        <v>0</v>
      </c>
      <c r="H283" s="86"/>
    </row>
    <row r="284" spans="1:8" ht="12.75" customHeight="1">
      <c r="A284" s="386" t="s">
        <v>75</v>
      </c>
      <c r="B284" s="387"/>
      <c r="C284" s="387"/>
      <c r="D284" s="388"/>
      <c r="E284" s="63"/>
      <c r="F284" s="64"/>
      <c r="G284" s="65">
        <f t="shared" si="14"/>
        <v>0</v>
      </c>
      <c r="H284" s="86"/>
    </row>
    <row r="285" spans="1:8" ht="12.75" customHeight="1">
      <c r="A285" s="386" t="s">
        <v>75</v>
      </c>
      <c r="B285" s="387"/>
      <c r="C285" s="387"/>
      <c r="D285" s="388"/>
      <c r="E285" s="63"/>
      <c r="F285" s="64"/>
      <c r="G285" s="65">
        <f t="shared" si="14"/>
        <v>0</v>
      </c>
      <c r="H285" s="86"/>
    </row>
    <row r="286" spans="1:8" ht="12.75" customHeight="1">
      <c r="A286" s="389" t="s">
        <v>87</v>
      </c>
      <c r="B286" s="390"/>
      <c r="C286" s="390"/>
      <c r="D286" s="393"/>
      <c r="E286" s="58">
        <f>SUM(E287:E289)</f>
        <v>0</v>
      </c>
      <c r="F286" s="59">
        <f>SUM(F287:F289)</f>
        <v>0</v>
      </c>
      <c r="G286" s="60">
        <f t="shared" si="14"/>
        <v>0</v>
      </c>
      <c r="H286" s="86"/>
    </row>
    <row r="287" spans="1:8" ht="12.75" customHeight="1">
      <c r="A287" s="386" t="s">
        <v>75</v>
      </c>
      <c r="B287" s="387"/>
      <c r="C287" s="387"/>
      <c r="D287" s="388"/>
      <c r="E287" s="63"/>
      <c r="F287" s="64"/>
      <c r="G287" s="65">
        <f t="shared" si="14"/>
        <v>0</v>
      </c>
      <c r="H287" s="86"/>
    </row>
    <row r="288" spans="1:8" ht="12.75" customHeight="1">
      <c r="A288" s="386" t="s">
        <v>75</v>
      </c>
      <c r="B288" s="387"/>
      <c r="C288" s="387"/>
      <c r="D288" s="388"/>
      <c r="E288" s="63"/>
      <c r="F288" s="64"/>
      <c r="G288" s="65">
        <f t="shared" si="14"/>
        <v>0</v>
      </c>
      <c r="H288" s="86"/>
    </row>
    <row r="289" spans="1:8" ht="12.75" customHeight="1" thickBot="1">
      <c r="A289" s="386" t="s">
        <v>75</v>
      </c>
      <c r="B289" s="387"/>
      <c r="C289" s="387"/>
      <c r="D289" s="388"/>
      <c r="E289" s="63"/>
      <c r="F289" s="64"/>
      <c r="G289" s="65">
        <f>SUM(E289:F289)</f>
        <v>0</v>
      </c>
      <c r="H289" s="86"/>
    </row>
    <row r="290" spans="1:8" ht="24.75" customHeight="1" thickTop="1">
      <c r="A290" s="394" t="s">
        <v>97</v>
      </c>
      <c r="B290" s="395"/>
      <c r="C290" s="396"/>
      <c r="D290" s="69" t="s">
        <v>65</v>
      </c>
      <c r="E290" s="70">
        <f>SUM(E238,E247,E256,E265)</f>
        <v>0</v>
      </c>
      <c r="F290" s="71">
        <f>SUM(F238,F247,F256,F265)</f>
        <v>0</v>
      </c>
      <c r="G290" s="72">
        <f>SUM(E290:F290)</f>
        <v>0</v>
      </c>
      <c r="H290" s="93"/>
    </row>
    <row r="291" spans="1:8" ht="12.75" customHeight="1">
      <c r="A291" s="77"/>
      <c r="B291" s="77"/>
      <c r="C291" s="77"/>
      <c r="D291" s="78"/>
      <c r="E291" s="79"/>
      <c r="F291" s="79"/>
      <c r="G291" s="79"/>
      <c r="H291" s="92"/>
    </row>
    <row r="292" spans="1:8" ht="12.75" customHeight="1">
      <c r="A292" s="77"/>
      <c r="B292" s="77"/>
      <c r="C292" s="77"/>
      <c r="D292" s="78"/>
      <c r="E292" s="79"/>
      <c r="F292" s="79"/>
      <c r="G292" s="79"/>
      <c r="H292" s="92"/>
    </row>
    <row r="293" spans="1:8" ht="12.75" customHeight="1">
      <c r="A293" s="73"/>
      <c r="B293" s="73"/>
      <c r="H293" s="90" t="str">
        <f>$H$57</f>
        <v>（事業責任大学名：○○大学）</v>
      </c>
    </row>
    <row r="294" spans="1:8">
      <c r="H294" s="83" t="s">
        <v>101</v>
      </c>
    </row>
    <row r="295" spans="1:8" ht="14.4">
      <c r="A295" s="74" t="s">
        <v>88</v>
      </c>
      <c r="B295" s="80"/>
      <c r="C295" s="81"/>
      <c r="D295" s="81"/>
      <c r="E295" s="82"/>
      <c r="F295" s="82"/>
      <c r="G295" s="81"/>
      <c r="H295" s="91" t="s">
        <v>70</v>
      </c>
    </row>
    <row r="296" spans="1:8" ht="19.2">
      <c r="A296" s="375" t="s">
        <v>158</v>
      </c>
      <c r="B296" s="376"/>
      <c r="C296" s="376"/>
      <c r="D296" s="391"/>
      <c r="E296" s="52" t="s">
        <v>71</v>
      </c>
      <c r="F296" s="53" t="s">
        <v>148</v>
      </c>
      <c r="G296" s="54" t="s">
        <v>72</v>
      </c>
      <c r="H296" s="84" t="s">
        <v>94</v>
      </c>
    </row>
    <row r="297" spans="1:8">
      <c r="A297" s="377" t="s">
        <v>73</v>
      </c>
      <c r="B297" s="378"/>
      <c r="C297" s="378"/>
      <c r="D297" s="392"/>
      <c r="E297" s="55">
        <f>SUM(E298+E302)</f>
        <v>0</v>
      </c>
      <c r="F297" s="56">
        <f>SUM(F298+F302)</f>
        <v>0</v>
      </c>
      <c r="G297" s="57">
        <f>SUM(E297:F297)</f>
        <v>0</v>
      </c>
      <c r="H297" s="85"/>
    </row>
    <row r="298" spans="1:8">
      <c r="A298" s="389" t="s">
        <v>74</v>
      </c>
      <c r="B298" s="390"/>
      <c r="C298" s="390"/>
      <c r="D298" s="393"/>
      <c r="E298" s="58">
        <f>SUM(E299:E301)</f>
        <v>0</v>
      </c>
      <c r="F298" s="59">
        <f>SUM(F299:F301)</f>
        <v>0</v>
      </c>
      <c r="G298" s="60">
        <f t="shared" ref="G298:G305" si="15">SUM(E298:F298)</f>
        <v>0</v>
      </c>
      <c r="H298" s="86"/>
    </row>
    <row r="299" spans="1:8">
      <c r="A299" s="386" t="s">
        <v>75</v>
      </c>
      <c r="B299" s="387"/>
      <c r="C299" s="387"/>
      <c r="D299" s="388"/>
      <c r="E299" s="63"/>
      <c r="F299" s="64"/>
      <c r="G299" s="65">
        <f t="shared" si="15"/>
        <v>0</v>
      </c>
      <c r="H299" s="86"/>
    </row>
    <row r="300" spans="1:8">
      <c r="A300" s="386" t="s">
        <v>75</v>
      </c>
      <c r="B300" s="387"/>
      <c r="C300" s="387"/>
      <c r="D300" s="388"/>
      <c r="E300" s="63"/>
      <c r="F300" s="64"/>
      <c r="G300" s="65">
        <f t="shared" si="15"/>
        <v>0</v>
      </c>
      <c r="H300" s="86"/>
    </row>
    <row r="301" spans="1:8">
      <c r="A301" s="386" t="s">
        <v>75</v>
      </c>
      <c r="B301" s="387"/>
      <c r="C301" s="387"/>
      <c r="D301" s="388"/>
      <c r="E301" s="63"/>
      <c r="F301" s="64"/>
      <c r="G301" s="65">
        <f t="shared" si="15"/>
        <v>0</v>
      </c>
      <c r="H301" s="86"/>
    </row>
    <row r="302" spans="1:8">
      <c r="A302" s="389" t="s">
        <v>76</v>
      </c>
      <c r="B302" s="390"/>
      <c r="C302" s="390"/>
      <c r="D302" s="393"/>
      <c r="E302" s="58">
        <f>SUM(E303:E305)</f>
        <v>0</v>
      </c>
      <c r="F302" s="59">
        <f>SUM(F303:F305)</f>
        <v>0</v>
      </c>
      <c r="G302" s="60">
        <f t="shared" si="15"/>
        <v>0</v>
      </c>
      <c r="H302" s="86"/>
    </row>
    <row r="303" spans="1:8">
      <c r="A303" s="386" t="s">
        <v>75</v>
      </c>
      <c r="B303" s="387"/>
      <c r="C303" s="387"/>
      <c r="D303" s="388"/>
      <c r="E303" s="63"/>
      <c r="F303" s="64"/>
      <c r="G303" s="65">
        <f t="shared" si="15"/>
        <v>0</v>
      </c>
      <c r="H303" s="86"/>
    </row>
    <row r="304" spans="1:8">
      <c r="A304" s="386" t="s">
        <v>75</v>
      </c>
      <c r="B304" s="387"/>
      <c r="C304" s="387"/>
      <c r="D304" s="388"/>
      <c r="E304" s="63"/>
      <c r="F304" s="64"/>
      <c r="G304" s="65">
        <f t="shared" si="15"/>
        <v>0</v>
      </c>
      <c r="H304" s="86"/>
    </row>
    <row r="305" spans="1:8">
      <c r="A305" s="397" t="s">
        <v>75</v>
      </c>
      <c r="B305" s="398"/>
      <c r="C305" s="398"/>
      <c r="D305" s="399"/>
      <c r="E305" s="63"/>
      <c r="F305" s="64"/>
      <c r="G305" s="65">
        <f t="shared" si="15"/>
        <v>0</v>
      </c>
      <c r="H305" s="86"/>
    </row>
    <row r="306" spans="1:8">
      <c r="A306" s="382" t="s">
        <v>77</v>
      </c>
      <c r="B306" s="383"/>
      <c r="C306" s="383"/>
      <c r="D306" s="400"/>
      <c r="E306" s="66">
        <f>SUM(E307+E311)</f>
        <v>0</v>
      </c>
      <c r="F306" s="67">
        <f>SUM(F307+F311)</f>
        <v>0</v>
      </c>
      <c r="G306" s="68">
        <f>SUM(E306:F306)</f>
        <v>0</v>
      </c>
      <c r="H306" s="87"/>
    </row>
    <row r="307" spans="1:8">
      <c r="A307" s="389" t="s">
        <v>78</v>
      </c>
      <c r="B307" s="390"/>
      <c r="C307" s="390"/>
      <c r="D307" s="393"/>
      <c r="E307" s="58">
        <f>SUM(E308:E310)</f>
        <v>0</v>
      </c>
      <c r="F307" s="59">
        <f>SUM(F308:F310)</f>
        <v>0</v>
      </c>
      <c r="G307" s="60">
        <f t="shared" ref="G307:G314" si="16">SUM(E307:F307)</f>
        <v>0</v>
      </c>
      <c r="H307" s="86"/>
    </row>
    <row r="308" spans="1:8">
      <c r="A308" s="386" t="s">
        <v>75</v>
      </c>
      <c r="B308" s="387"/>
      <c r="C308" s="387"/>
      <c r="D308" s="388"/>
      <c r="E308" s="63"/>
      <c r="F308" s="64"/>
      <c r="G308" s="65">
        <f t="shared" si="16"/>
        <v>0</v>
      </c>
      <c r="H308" s="86"/>
    </row>
    <row r="309" spans="1:8">
      <c r="A309" s="386" t="s">
        <v>75</v>
      </c>
      <c r="B309" s="387"/>
      <c r="C309" s="387"/>
      <c r="D309" s="388"/>
      <c r="E309" s="63"/>
      <c r="F309" s="64"/>
      <c r="G309" s="65">
        <f t="shared" si="16"/>
        <v>0</v>
      </c>
      <c r="H309" s="86"/>
    </row>
    <row r="310" spans="1:8">
      <c r="A310" s="386" t="s">
        <v>75</v>
      </c>
      <c r="B310" s="387"/>
      <c r="C310" s="387"/>
      <c r="D310" s="388"/>
      <c r="E310" s="63"/>
      <c r="F310" s="64"/>
      <c r="G310" s="65">
        <f t="shared" si="16"/>
        <v>0</v>
      </c>
      <c r="H310" s="86"/>
    </row>
    <row r="311" spans="1:8">
      <c r="A311" s="389" t="s">
        <v>79</v>
      </c>
      <c r="B311" s="390"/>
      <c r="C311" s="390"/>
      <c r="D311" s="393"/>
      <c r="E311" s="58">
        <f>SUM(E312:E314)</f>
        <v>0</v>
      </c>
      <c r="F311" s="59">
        <f>SUM(F312:F314)</f>
        <v>0</v>
      </c>
      <c r="G311" s="60">
        <f t="shared" si="16"/>
        <v>0</v>
      </c>
      <c r="H311" s="86"/>
    </row>
    <row r="312" spans="1:8">
      <c r="A312" s="386" t="s">
        <v>75</v>
      </c>
      <c r="B312" s="387"/>
      <c r="C312" s="387"/>
      <c r="D312" s="388"/>
      <c r="E312" s="63"/>
      <c r="F312" s="64"/>
      <c r="G312" s="65">
        <f t="shared" si="16"/>
        <v>0</v>
      </c>
      <c r="H312" s="86"/>
    </row>
    <row r="313" spans="1:8">
      <c r="A313" s="386" t="s">
        <v>75</v>
      </c>
      <c r="B313" s="387"/>
      <c r="C313" s="387"/>
      <c r="D313" s="388"/>
      <c r="E313" s="63"/>
      <c r="F313" s="64"/>
      <c r="G313" s="65">
        <f t="shared" si="16"/>
        <v>0</v>
      </c>
      <c r="H313" s="86"/>
    </row>
    <row r="314" spans="1:8">
      <c r="A314" s="397" t="s">
        <v>75</v>
      </c>
      <c r="B314" s="398"/>
      <c r="C314" s="398"/>
      <c r="D314" s="399"/>
      <c r="E314" s="63"/>
      <c r="F314" s="64"/>
      <c r="G314" s="65">
        <f t="shared" si="16"/>
        <v>0</v>
      </c>
      <c r="H314" s="88"/>
    </row>
    <row r="315" spans="1:8">
      <c r="A315" s="382" t="s">
        <v>80</v>
      </c>
      <c r="B315" s="383"/>
      <c r="C315" s="383"/>
      <c r="D315" s="400"/>
      <c r="E315" s="66">
        <f>SUM(E316:E323)</f>
        <v>0</v>
      </c>
      <c r="F315" s="67">
        <f>SUM(F316:F323)</f>
        <v>0</v>
      </c>
      <c r="G315" s="68">
        <f>SUM(E315:F315)</f>
        <v>0</v>
      </c>
      <c r="H315" s="86"/>
    </row>
    <row r="316" spans="1:8">
      <c r="A316" s="386" t="s">
        <v>75</v>
      </c>
      <c r="B316" s="387"/>
      <c r="C316" s="387"/>
      <c r="D316" s="388"/>
      <c r="E316" s="63"/>
      <c r="F316" s="64"/>
      <c r="G316" s="65">
        <f>SUM(E316:F316)</f>
        <v>0</v>
      </c>
      <c r="H316" s="86"/>
    </row>
    <row r="317" spans="1:8">
      <c r="A317" s="386" t="s">
        <v>75</v>
      </c>
      <c r="B317" s="387"/>
      <c r="C317" s="387"/>
      <c r="D317" s="388"/>
      <c r="E317" s="63"/>
      <c r="F317" s="64"/>
      <c r="G317" s="65">
        <f t="shared" ref="G317:G347" si="17">SUM(E317:F317)</f>
        <v>0</v>
      </c>
      <c r="H317" s="86"/>
    </row>
    <row r="318" spans="1:8">
      <c r="A318" s="386" t="s">
        <v>75</v>
      </c>
      <c r="B318" s="387"/>
      <c r="C318" s="387"/>
      <c r="D318" s="388"/>
      <c r="E318" s="63"/>
      <c r="F318" s="64"/>
      <c r="G318" s="65">
        <f t="shared" si="17"/>
        <v>0</v>
      </c>
      <c r="H318" s="86"/>
    </row>
    <row r="319" spans="1:8">
      <c r="A319" s="386" t="s">
        <v>75</v>
      </c>
      <c r="B319" s="387"/>
      <c r="C319" s="387"/>
      <c r="D319" s="388"/>
      <c r="E319" s="63"/>
      <c r="F319" s="64"/>
      <c r="G319" s="65">
        <f t="shared" si="17"/>
        <v>0</v>
      </c>
      <c r="H319" s="86"/>
    </row>
    <row r="320" spans="1:8">
      <c r="A320" s="386" t="s">
        <v>75</v>
      </c>
      <c r="B320" s="387"/>
      <c r="C320" s="387"/>
      <c r="D320" s="388"/>
      <c r="E320" s="63"/>
      <c r="F320" s="64"/>
      <c r="G320" s="65">
        <f t="shared" si="17"/>
        <v>0</v>
      </c>
      <c r="H320" s="86"/>
    </row>
    <row r="321" spans="1:8">
      <c r="A321" s="386" t="s">
        <v>75</v>
      </c>
      <c r="B321" s="387"/>
      <c r="C321" s="387"/>
      <c r="D321" s="388"/>
      <c r="E321" s="63"/>
      <c r="F321" s="64"/>
      <c r="G321" s="65">
        <f t="shared" si="17"/>
        <v>0</v>
      </c>
      <c r="H321" s="86"/>
    </row>
    <row r="322" spans="1:8">
      <c r="A322" s="386" t="s">
        <v>75</v>
      </c>
      <c r="B322" s="387"/>
      <c r="C322" s="387"/>
      <c r="D322" s="388"/>
      <c r="E322" s="63"/>
      <c r="F322" s="64"/>
      <c r="G322" s="65">
        <f t="shared" si="17"/>
        <v>0</v>
      </c>
      <c r="H322" s="86"/>
    </row>
    <row r="323" spans="1:8">
      <c r="A323" s="397" t="s">
        <v>75</v>
      </c>
      <c r="B323" s="398"/>
      <c r="C323" s="398"/>
      <c r="D323" s="399"/>
      <c r="E323" s="63"/>
      <c r="F323" s="64"/>
      <c r="G323" s="65">
        <f t="shared" si="17"/>
        <v>0</v>
      </c>
      <c r="H323" s="86"/>
    </row>
    <row r="324" spans="1:8">
      <c r="A324" s="382" t="s">
        <v>81</v>
      </c>
      <c r="B324" s="383"/>
      <c r="C324" s="383"/>
      <c r="D324" s="400"/>
      <c r="E324" s="66">
        <f>SUM(E325+E329+E333+E337+E341+E345)</f>
        <v>0</v>
      </c>
      <c r="F324" s="67">
        <f>SUM(F325+F329+F333+F337+F341+F345)</f>
        <v>0</v>
      </c>
      <c r="G324" s="68">
        <f t="shared" si="17"/>
        <v>0</v>
      </c>
      <c r="H324" s="87"/>
    </row>
    <row r="325" spans="1:8">
      <c r="A325" s="389" t="s">
        <v>82</v>
      </c>
      <c r="B325" s="390"/>
      <c r="C325" s="390"/>
      <c r="D325" s="393"/>
      <c r="E325" s="58">
        <f>SUM(E326:E328)</f>
        <v>0</v>
      </c>
      <c r="F325" s="59">
        <f>SUM(F326:F328)</f>
        <v>0</v>
      </c>
      <c r="G325" s="60">
        <f t="shared" si="17"/>
        <v>0</v>
      </c>
      <c r="H325" s="86"/>
    </row>
    <row r="326" spans="1:8">
      <c r="A326" s="386" t="s">
        <v>75</v>
      </c>
      <c r="B326" s="387"/>
      <c r="C326" s="387"/>
      <c r="D326" s="388"/>
      <c r="E326" s="63"/>
      <c r="F326" s="64"/>
      <c r="G326" s="65">
        <f t="shared" si="17"/>
        <v>0</v>
      </c>
      <c r="H326" s="86"/>
    </row>
    <row r="327" spans="1:8">
      <c r="A327" s="386" t="s">
        <v>75</v>
      </c>
      <c r="B327" s="387"/>
      <c r="C327" s="387"/>
      <c r="D327" s="388"/>
      <c r="E327" s="63"/>
      <c r="F327" s="64"/>
      <c r="G327" s="65">
        <f t="shared" si="17"/>
        <v>0</v>
      </c>
      <c r="H327" s="86"/>
    </row>
    <row r="328" spans="1:8">
      <c r="A328" s="386" t="s">
        <v>75</v>
      </c>
      <c r="B328" s="387"/>
      <c r="C328" s="387"/>
      <c r="D328" s="388"/>
      <c r="E328" s="63"/>
      <c r="F328" s="64"/>
      <c r="G328" s="65">
        <f t="shared" si="17"/>
        <v>0</v>
      </c>
      <c r="H328" s="86"/>
    </row>
    <row r="329" spans="1:8">
      <c r="A329" s="389" t="s">
        <v>83</v>
      </c>
      <c r="B329" s="390"/>
      <c r="C329" s="390"/>
      <c r="D329" s="393"/>
      <c r="E329" s="58">
        <f>SUM(E330:E332)</f>
        <v>0</v>
      </c>
      <c r="F329" s="59">
        <f>SUM(F330:F332)</f>
        <v>0</v>
      </c>
      <c r="G329" s="60">
        <f t="shared" si="17"/>
        <v>0</v>
      </c>
      <c r="H329" s="86"/>
    </row>
    <row r="330" spans="1:8">
      <c r="A330" s="386" t="s">
        <v>75</v>
      </c>
      <c r="B330" s="387"/>
      <c r="C330" s="387"/>
      <c r="D330" s="388"/>
      <c r="E330" s="63"/>
      <c r="F330" s="64"/>
      <c r="G330" s="65">
        <f t="shared" si="17"/>
        <v>0</v>
      </c>
      <c r="H330" s="86"/>
    </row>
    <row r="331" spans="1:8">
      <c r="A331" s="386" t="s">
        <v>75</v>
      </c>
      <c r="B331" s="387"/>
      <c r="C331" s="387"/>
      <c r="D331" s="388"/>
      <c r="E331" s="63"/>
      <c r="F331" s="64"/>
      <c r="G331" s="65">
        <f t="shared" si="17"/>
        <v>0</v>
      </c>
      <c r="H331" s="86"/>
    </row>
    <row r="332" spans="1:8">
      <c r="A332" s="386" t="s">
        <v>75</v>
      </c>
      <c r="B332" s="387"/>
      <c r="C332" s="387"/>
      <c r="D332" s="388"/>
      <c r="E332" s="63"/>
      <c r="F332" s="64"/>
      <c r="G332" s="65">
        <f t="shared" si="17"/>
        <v>0</v>
      </c>
      <c r="H332" s="86"/>
    </row>
    <row r="333" spans="1:8">
      <c r="A333" s="389" t="s">
        <v>84</v>
      </c>
      <c r="B333" s="390"/>
      <c r="C333" s="390"/>
      <c r="D333" s="393"/>
      <c r="E333" s="58">
        <f>SUM(E334:E336)</f>
        <v>0</v>
      </c>
      <c r="F333" s="59">
        <f>SUM(F334:F336)</f>
        <v>0</v>
      </c>
      <c r="G333" s="60">
        <f t="shared" si="17"/>
        <v>0</v>
      </c>
      <c r="H333" s="86"/>
    </row>
    <row r="334" spans="1:8">
      <c r="A334" s="386" t="s">
        <v>75</v>
      </c>
      <c r="B334" s="387"/>
      <c r="C334" s="387"/>
      <c r="D334" s="388"/>
      <c r="E334" s="63"/>
      <c r="F334" s="64"/>
      <c r="G334" s="65">
        <f t="shared" si="17"/>
        <v>0</v>
      </c>
      <c r="H334" s="86"/>
    </row>
    <row r="335" spans="1:8">
      <c r="A335" s="386" t="s">
        <v>75</v>
      </c>
      <c r="B335" s="387"/>
      <c r="C335" s="387"/>
      <c r="D335" s="388"/>
      <c r="E335" s="63"/>
      <c r="F335" s="64"/>
      <c r="G335" s="65">
        <f t="shared" si="17"/>
        <v>0</v>
      </c>
      <c r="H335" s="86"/>
    </row>
    <row r="336" spans="1:8">
      <c r="A336" s="386" t="s">
        <v>75</v>
      </c>
      <c r="B336" s="387"/>
      <c r="C336" s="387"/>
      <c r="D336" s="388"/>
      <c r="E336" s="63"/>
      <c r="F336" s="64"/>
      <c r="G336" s="65">
        <f t="shared" si="17"/>
        <v>0</v>
      </c>
      <c r="H336" s="86"/>
    </row>
    <row r="337" spans="1:8">
      <c r="A337" s="389" t="s">
        <v>85</v>
      </c>
      <c r="B337" s="390"/>
      <c r="C337" s="390"/>
      <c r="D337" s="393"/>
      <c r="E337" s="58">
        <f>SUM(E338:E340)</f>
        <v>0</v>
      </c>
      <c r="F337" s="59">
        <f>SUM(F338:F340)</f>
        <v>0</v>
      </c>
      <c r="G337" s="60">
        <f t="shared" si="17"/>
        <v>0</v>
      </c>
      <c r="H337" s="86"/>
    </row>
    <row r="338" spans="1:8">
      <c r="A338" s="386" t="s">
        <v>75</v>
      </c>
      <c r="B338" s="387"/>
      <c r="C338" s="387"/>
      <c r="D338" s="388"/>
      <c r="E338" s="63"/>
      <c r="F338" s="64"/>
      <c r="G338" s="65">
        <f t="shared" si="17"/>
        <v>0</v>
      </c>
      <c r="H338" s="86"/>
    </row>
    <row r="339" spans="1:8">
      <c r="A339" s="386" t="s">
        <v>75</v>
      </c>
      <c r="B339" s="387"/>
      <c r="C339" s="387"/>
      <c r="D339" s="388"/>
      <c r="E339" s="63"/>
      <c r="F339" s="64"/>
      <c r="G339" s="65">
        <f t="shared" si="17"/>
        <v>0</v>
      </c>
      <c r="H339" s="86"/>
    </row>
    <row r="340" spans="1:8">
      <c r="A340" s="386" t="s">
        <v>75</v>
      </c>
      <c r="B340" s="387"/>
      <c r="C340" s="387"/>
      <c r="D340" s="388"/>
      <c r="E340" s="63"/>
      <c r="F340" s="64"/>
      <c r="G340" s="65">
        <f t="shared" si="17"/>
        <v>0</v>
      </c>
      <c r="H340" s="86"/>
    </row>
    <row r="341" spans="1:8">
      <c r="A341" s="389" t="s">
        <v>86</v>
      </c>
      <c r="B341" s="390"/>
      <c r="C341" s="390"/>
      <c r="D341" s="393"/>
      <c r="E341" s="58">
        <f>SUM(E342:E344)</f>
        <v>0</v>
      </c>
      <c r="F341" s="59">
        <f>SUM(F342:F344)</f>
        <v>0</v>
      </c>
      <c r="G341" s="60">
        <f t="shared" si="17"/>
        <v>0</v>
      </c>
      <c r="H341" s="86"/>
    </row>
    <row r="342" spans="1:8">
      <c r="A342" s="386" t="s">
        <v>75</v>
      </c>
      <c r="B342" s="387"/>
      <c r="C342" s="387"/>
      <c r="D342" s="388"/>
      <c r="E342" s="63"/>
      <c r="F342" s="64"/>
      <c r="G342" s="65">
        <f t="shared" si="17"/>
        <v>0</v>
      </c>
      <c r="H342" s="86"/>
    </row>
    <row r="343" spans="1:8">
      <c r="A343" s="386" t="s">
        <v>75</v>
      </c>
      <c r="B343" s="387"/>
      <c r="C343" s="387"/>
      <c r="D343" s="388"/>
      <c r="E343" s="63"/>
      <c r="F343" s="64"/>
      <c r="G343" s="65">
        <f t="shared" si="17"/>
        <v>0</v>
      </c>
      <c r="H343" s="86"/>
    </row>
    <row r="344" spans="1:8">
      <c r="A344" s="386" t="s">
        <v>75</v>
      </c>
      <c r="B344" s="387"/>
      <c r="C344" s="387"/>
      <c r="D344" s="388"/>
      <c r="E344" s="63"/>
      <c r="F344" s="64"/>
      <c r="G344" s="65">
        <f t="shared" si="17"/>
        <v>0</v>
      </c>
      <c r="H344" s="86"/>
    </row>
    <row r="345" spans="1:8">
      <c r="A345" s="389" t="s">
        <v>87</v>
      </c>
      <c r="B345" s="390"/>
      <c r="C345" s="390"/>
      <c r="D345" s="393"/>
      <c r="E345" s="58">
        <f>SUM(E346:E348)</f>
        <v>0</v>
      </c>
      <c r="F345" s="59">
        <f>SUM(F346:F348)</f>
        <v>0</v>
      </c>
      <c r="G345" s="60">
        <f t="shared" si="17"/>
        <v>0</v>
      </c>
      <c r="H345" s="86"/>
    </row>
    <row r="346" spans="1:8">
      <c r="A346" s="386" t="s">
        <v>75</v>
      </c>
      <c r="B346" s="387"/>
      <c r="C346" s="387"/>
      <c r="D346" s="388"/>
      <c r="E346" s="63"/>
      <c r="F346" s="64"/>
      <c r="G346" s="65">
        <f t="shared" si="17"/>
        <v>0</v>
      </c>
      <c r="H346" s="86"/>
    </row>
    <row r="347" spans="1:8">
      <c r="A347" s="386" t="s">
        <v>75</v>
      </c>
      <c r="B347" s="387"/>
      <c r="C347" s="387"/>
      <c r="D347" s="388"/>
      <c r="E347" s="63"/>
      <c r="F347" s="64"/>
      <c r="G347" s="65">
        <f t="shared" si="17"/>
        <v>0</v>
      </c>
      <c r="H347" s="86"/>
    </row>
    <row r="348" spans="1:8" ht="13.8" thickBot="1">
      <c r="A348" s="386" t="s">
        <v>75</v>
      </c>
      <c r="B348" s="387"/>
      <c r="C348" s="387"/>
      <c r="D348" s="388"/>
      <c r="E348" s="63"/>
      <c r="F348" s="64"/>
      <c r="G348" s="65">
        <f>SUM(E348:F348)</f>
        <v>0</v>
      </c>
      <c r="H348" s="86"/>
    </row>
    <row r="349" spans="1:8" ht="15" thickTop="1">
      <c r="A349" s="394" t="s">
        <v>159</v>
      </c>
      <c r="B349" s="395"/>
      <c r="C349" s="396"/>
      <c r="D349" s="69" t="s">
        <v>65</v>
      </c>
      <c r="E349" s="70">
        <f>SUM(E297,E306,E315,E324)</f>
        <v>0</v>
      </c>
      <c r="F349" s="71">
        <f>SUM(F297,F306,F315,F324)</f>
        <v>0</v>
      </c>
      <c r="G349" s="72">
        <f>SUM(E349:F349)</f>
        <v>0</v>
      </c>
      <c r="H349" s="93"/>
    </row>
    <row r="351" spans="1:8">
      <c r="H351" s="90" t="str">
        <f>$H$57</f>
        <v>（事業責任大学名：○○大学）</v>
      </c>
    </row>
  </sheetData>
  <sheetProtection formatRows="0" insertRows="0" deleteRows="0"/>
  <mergeCells count="324">
    <mergeCell ref="A8:D8"/>
    <mergeCell ref="A9:D9"/>
    <mergeCell ref="A10:D10"/>
    <mergeCell ref="A11:D11"/>
    <mergeCell ref="A12:D12"/>
    <mergeCell ref="A13:D13"/>
    <mergeCell ref="A2:H2"/>
    <mergeCell ref="G3:H3"/>
    <mergeCell ref="A4:H4"/>
    <mergeCell ref="A5:H5"/>
    <mergeCell ref="A6:D6"/>
    <mergeCell ref="A7:D7"/>
    <mergeCell ref="A20:D20"/>
    <mergeCell ref="A21:D21"/>
    <mergeCell ref="A22:D22"/>
    <mergeCell ref="A23:D23"/>
    <mergeCell ref="A24:D24"/>
    <mergeCell ref="A25:D25"/>
    <mergeCell ref="A14:D14"/>
    <mergeCell ref="A15:D15"/>
    <mergeCell ref="A16:D16"/>
    <mergeCell ref="A17:D17"/>
    <mergeCell ref="A18:D18"/>
    <mergeCell ref="A19:D19"/>
    <mergeCell ref="A32:D32"/>
    <mergeCell ref="A33:D33"/>
    <mergeCell ref="A34:D34"/>
    <mergeCell ref="A35:D35"/>
    <mergeCell ref="A36:D36"/>
    <mergeCell ref="A37:D37"/>
    <mergeCell ref="A26:D26"/>
    <mergeCell ref="A27:D27"/>
    <mergeCell ref="A28:D28"/>
    <mergeCell ref="A29:D29"/>
    <mergeCell ref="A30:D30"/>
    <mergeCell ref="A31:D31"/>
    <mergeCell ref="A44:D44"/>
    <mergeCell ref="A45:D45"/>
    <mergeCell ref="A46:D46"/>
    <mergeCell ref="A47:D47"/>
    <mergeCell ref="A48:D48"/>
    <mergeCell ref="A49:D49"/>
    <mergeCell ref="A38:D38"/>
    <mergeCell ref="A39:D39"/>
    <mergeCell ref="A40:D40"/>
    <mergeCell ref="A41:D41"/>
    <mergeCell ref="A42:D42"/>
    <mergeCell ref="A43:D43"/>
    <mergeCell ref="A60:D60"/>
    <mergeCell ref="A61:D61"/>
    <mergeCell ref="A62:D62"/>
    <mergeCell ref="A63:D63"/>
    <mergeCell ref="A64:D64"/>
    <mergeCell ref="A65:D65"/>
    <mergeCell ref="A50:D50"/>
    <mergeCell ref="A51:D51"/>
    <mergeCell ref="A52:D52"/>
    <mergeCell ref="A53:D53"/>
    <mergeCell ref="A54:D54"/>
    <mergeCell ref="A55:C55"/>
    <mergeCell ref="A72:D72"/>
    <mergeCell ref="A73:D73"/>
    <mergeCell ref="A74:D74"/>
    <mergeCell ref="A75:D75"/>
    <mergeCell ref="A76:D76"/>
    <mergeCell ref="A77:D77"/>
    <mergeCell ref="A66:D66"/>
    <mergeCell ref="A67:D67"/>
    <mergeCell ref="A68:D68"/>
    <mergeCell ref="A69:D69"/>
    <mergeCell ref="A70:D70"/>
    <mergeCell ref="A71:D71"/>
    <mergeCell ref="A84:D84"/>
    <mergeCell ref="A85:D85"/>
    <mergeCell ref="A86:D86"/>
    <mergeCell ref="A87:D87"/>
    <mergeCell ref="A88:D88"/>
    <mergeCell ref="A89:D89"/>
    <mergeCell ref="A78:D78"/>
    <mergeCell ref="A79:D79"/>
    <mergeCell ref="A80:D80"/>
    <mergeCell ref="A81:D81"/>
    <mergeCell ref="A82:D82"/>
    <mergeCell ref="A83:D83"/>
    <mergeCell ref="A96:D96"/>
    <mergeCell ref="A97:D97"/>
    <mergeCell ref="A98:D98"/>
    <mergeCell ref="A99:D99"/>
    <mergeCell ref="A100:D100"/>
    <mergeCell ref="A101:D101"/>
    <mergeCell ref="A90:D90"/>
    <mergeCell ref="A91:D91"/>
    <mergeCell ref="A92:D92"/>
    <mergeCell ref="A93:D93"/>
    <mergeCell ref="A94:D94"/>
    <mergeCell ref="A95:D95"/>
    <mergeCell ref="A108:D108"/>
    <mergeCell ref="A109:D109"/>
    <mergeCell ref="A110:D110"/>
    <mergeCell ref="A111:D111"/>
    <mergeCell ref="A112:D112"/>
    <mergeCell ref="A113:C113"/>
    <mergeCell ref="A102:D102"/>
    <mergeCell ref="A103:D103"/>
    <mergeCell ref="A104:D104"/>
    <mergeCell ref="A105:D105"/>
    <mergeCell ref="A106:D106"/>
    <mergeCell ref="A107:D107"/>
    <mergeCell ref="A125:D125"/>
    <mergeCell ref="A126:D126"/>
    <mergeCell ref="A127:D127"/>
    <mergeCell ref="A128:D128"/>
    <mergeCell ref="A129:D129"/>
    <mergeCell ref="A130:D130"/>
    <mergeCell ref="A119:D119"/>
    <mergeCell ref="A120:D120"/>
    <mergeCell ref="A121:D121"/>
    <mergeCell ref="A122:D122"/>
    <mergeCell ref="A123:D123"/>
    <mergeCell ref="A124:D124"/>
    <mergeCell ref="A137:D137"/>
    <mergeCell ref="A138:D138"/>
    <mergeCell ref="A139:D139"/>
    <mergeCell ref="A140:D140"/>
    <mergeCell ref="A141:D141"/>
    <mergeCell ref="A142:D142"/>
    <mergeCell ref="A131:D131"/>
    <mergeCell ref="A132:D132"/>
    <mergeCell ref="A133:D133"/>
    <mergeCell ref="A134:D134"/>
    <mergeCell ref="A135:D135"/>
    <mergeCell ref="A136:D136"/>
    <mergeCell ref="A149:D149"/>
    <mergeCell ref="A150:D150"/>
    <mergeCell ref="A151:D151"/>
    <mergeCell ref="A152:D152"/>
    <mergeCell ref="A153:D153"/>
    <mergeCell ref="A154:D154"/>
    <mergeCell ref="A143:D143"/>
    <mergeCell ref="A144:D144"/>
    <mergeCell ref="A145:D145"/>
    <mergeCell ref="A146:D146"/>
    <mergeCell ref="A147:D147"/>
    <mergeCell ref="A148:D148"/>
    <mergeCell ref="A161:D161"/>
    <mergeCell ref="A162:D162"/>
    <mergeCell ref="A163:D163"/>
    <mergeCell ref="A164:D164"/>
    <mergeCell ref="A165:D165"/>
    <mergeCell ref="A166:D166"/>
    <mergeCell ref="A155:D155"/>
    <mergeCell ref="A156:D156"/>
    <mergeCell ref="A157:D157"/>
    <mergeCell ref="A158:D158"/>
    <mergeCell ref="A159:D159"/>
    <mergeCell ref="A160:D160"/>
    <mergeCell ref="A178:D178"/>
    <mergeCell ref="A179:D179"/>
    <mergeCell ref="A180:D180"/>
    <mergeCell ref="A181:D181"/>
    <mergeCell ref="A182:D182"/>
    <mergeCell ref="A183:D183"/>
    <mergeCell ref="A167:D167"/>
    <mergeCell ref="A168:D168"/>
    <mergeCell ref="A169:D169"/>
    <mergeCell ref="A170:D170"/>
    <mergeCell ref="A171:D171"/>
    <mergeCell ref="A172:C172"/>
    <mergeCell ref="A190:D190"/>
    <mergeCell ref="A191:D191"/>
    <mergeCell ref="A192:D192"/>
    <mergeCell ref="A193:D193"/>
    <mergeCell ref="A194:D194"/>
    <mergeCell ref="A195:D195"/>
    <mergeCell ref="A184:D184"/>
    <mergeCell ref="A185:D185"/>
    <mergeCell ref="A186:D186"/>
    <mergeCell ref="A187:D187"/>
    <mergeCell ref="A188:D188"/>
    <mergeCell ref="A189:D189"/>
    <mergeCell ref="A202:D202"/>
    <mergeCell ref="A203:D203"/>
    <mergeCell ref="A204:D204"/>
    <mergeCell ref="A205:D205"/>
    <mergeCell ref="A206:D206"/>
    <mergeCell ref="A207:D207"/>
    <mergeCell ref="A196:D196"/>
    <mergeCell ref="A197:D197"/>
    <mergeCell ref="A198:D198"/>
    <mergeCell ref="A199:D199"/>
    <mergeCell ref="A200:D200"/>
    <mergeCell ref="A201:D201"/>
    <mergeCell ref="A214:D214"/>
    <mergeCell ref="A215:D215"/>
    <mergeCell ref="A216:D216"/>
    <mergeCell ref="A217:D217"/>
    <mergeCell ref="A218:D218"/>
    <mergeCell ref="A219:D219"/>
    <mergeCell ref="A208:D208"/>
    <mergeCell ref="A209:D209"/>
    <mergeCell ref="A210:D210"/>
    <mergeCell ref="A211:D211"/>
    <mergeCell ref="A212:D212"/>
    <mergeCell ref="A213:D213"/>
    <mergeCell ref="A226:D226"/>
    <mergeCell ref="A227:D227"/>
    <mergeCell ref="A228:D228"/>
    <mergeCell ref="A229:D229"/>
    <mergeCell ref="A230:D230"/>
    <mergeCell ref="A231:C231"/>
    <mergeCell ref="A220:D220"/>
    <mergeCell ref="A221:D221"/>
    <mergeCell ref="A222:D222"/>
    <mergeCell ref="A223:D223"/>
    <mergeCell ref="A224:D224"/>
    <mergeCell ref="A225:D225"/>
    <mergeCell ref="A243:D243"/>
    <mergeCell ref="A244:D244"/>
    <mergeCell ref="A245:D245"/>
    <mergeCell ref="A246:D246"/>
    <mergeCell ref="A247:D247"/>
    <mergeCell ref="A248:D248"/>
    <mergeCell ref="A237:D237"/>
    <mergeCell ref="A238:D238"/>
    <mergeCell ref="A239:D239"/>
    <mergeCell ref="A240:D240"/>
    <mergeCell ref="A241:D241"/>
    <mergeCell ref="A242:D242"/>
    <mergeCell ref="A255:D255"/>
    <mergeCell ref="A256:D256"/>
    <mergeCell ref="A257:D257"/>
    <mergeCell ref="A258:D258"/>
    <mergeCell ref="A259:D259"/>
    <mergeCell ref="A260:D260"/>
    <mergeCell ref="A249:D249"/>
    <mergeCell ref="A250:D250"/>
    <mergeCell ref="A251:D251"/>
    <mergeCell ref="A252:D252"/>
    <mergeCell ref="A253:D253"/>
    <mergeCell ref="A254:D254"/>
    <mergeCell ref="A267:D267"/>
    <mergeCell ref="A268:D268"/>
    <mergeCell ref="A269:D269"/>
    <mergeCell ref="A270:D270"/>
    <mergeCell ref="A271:D271"/>
    <mergeCell ref="A272:D272"/>
    <mergeCell ref="A261:D261"/>
    <mergeCell ref="A262:D262"/>
    <mergeCell ref="A263:D263"/>
    <mergeCell ref="A264:D264"/>
    <mergeCell ref="A265:D265"/>
    <mergeCell ref="A266:D266"/>
    <mergeCell ref="A279:D279"/>
    <mergeCell ref="A280:D280"/>
    <mergeCell ref="A281:D281"/>
    <mergeCell ref="A282:D282"/>
    <mergeCell ref="A283:D283"/>
    <mergeCell ref="A284:D284"/>
    <mergeCell ref="A273:D273"/>
    <mergeCell ref="A274:D274"/>
    <mergeCell ref="A275:D275"/>
    <mergeCell ref="A276:D276"/>
    <mergeCell ref="A277:D277"/>
    <mergeCell ref="A278:D278"/>
    <mergeCell ref="A296:D296"/>
    <mergeCell ref="A297:D297"/>
    <mergeCell ref="A298:D298"/>
    <mergeCell ref="A299:D299"/>
    <mergeCell ref="A300:D300"/>
    <mergeCell ref="A301:D301"/>
    <mergeCell ref="A285:D285"/>
    <mergeCell ref="A286:D286"/>
    <mergeCell ref="A287:D287"/>
    <mergeCell ref="A288:D288"/>
    <mergeCell ref="A289:D289"/>
    <mergeCell ref="A290:C290"/>
    <mergeCell ref="A308:D308"/>
    <mergeCell ref="A309:D309"/>
    <mergeCell ref="A310:D310"/>
    <mergeCell ref="A311:D311"/>
    <mergeCell ref="A312:D312"/>
    <mergeCell ref="A313:D313"/>
    <mergeCell ref="A302:D302"/>
    <mergeCell ref="A303:D303"/>
    <mergeCell ref="A304:D304"/>
    <mergeCell ref="A305:D305"/>
    <mergeCell ref="A306:D306"/>
    <mergeCell ref="A307:D307"/>
    <mergeCell ref="A320:D320"/>
    <mergeCell ref="A321:D321"/>
    <mergeCell ref="A322:D322"/>
    <mergeCell ref="A323:D323"/>
    <mergeCell ref="A324:D324"/>
    <mergeCell ref="A325:D325"/>
    <mergeCell ref="A314:D314"/>
    <mergeCell ref="A315:D315"/>
    <mergeCell ref="A316:D316"/>
    <mergeCell ref="A317:D317"/>
    <mergeCell ref="A318:D318"/>
    <mergeCell ref="A319:D319"/>
    <mergeCell ref="A332:D332"/>
    <mergeCell ref="A333:D333"/>
    <mergeCell ref="A334:D334"/>
    <mergeCell ref="A335:D335"/>
    <mergeCell ref="A336:D336"/>
    <mergeCell ref="A337:D337"/>
    <mergeCell ref="A326:D326"/>
    <mergeCell ref="A327:D327"/>
    <mergeCell ref="A328:D328"/>
    <mergeCell ref="A329:D329"/>
    <mergeCell ref="A330:D330"/>
    <mergeCell ref="A331:D331"/>
    <mergeCell ref="A344:D344"/>
    <mergeCell ref="A345:D345"/>
    <mergeCell ref="A346:D346"/>
    <mergeCell ref="A347:D347"/>
    <mergeCell ref="A348:D348"/>
    <mergeCell ref="A349:C349"/>
    <mergeCell ref="A338:D338"/>
    <mergeCell ref="A339:D339"/>
    <mergeCell ref="A340:D340"/>
    <mergeCell ref="A341:D341"/>
    <mergeCell ref="A342:D342"/>
    <mergeCell ref="A343:D343"/>
  </mergeCells>
  <phoneticPr fontId="5"/>
  <printOptions horizontalCentered="1"/>
  <pageMargins left="0.25" right="0.25" top="0.75" bottom="0.75" header="0.3" footer="0.3"/>
  <pageSetup paperSize="9" firstPageNumber="21" fitToHeight="0" orientation="portrait" cellComments="asDisplayed" r:id="rId1"/>
  <headerFooter alignWithMargins="0">
    <oddFooter xml:space="preserve">&amp;C &amp;P </oddFooter>
  </headerFooter>
  <rowBreaks count="5" manualBreakCount="5">
    <brk id="57" max="7" man="1"/>
    <brk id="116" max="7" man="1"/>
    <brk id="175" max="7" man="1"/>
    <brk id="234" max="7" man="1"/>
    <brk id="293"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D57"/>
  <sheetViews>
    <sheetView showZeros="0" view="pageBreakPreview" zoomScale="70" zoomScaleNormal="100" zoomScaleSheetLayoutView="70" workbookViewId="0">
      <pane xSplit="2" ySplit="6" topLeftCell="C7" activePane="bottomRight" state="frozen"/>
      <selection activeCell="A51" sqref="A51:D51"/>
      <selection pane="topRight" activeCell="A51" sqref="A51:D51"/>
      <selection pane="bottomLeft" activeCell="A51" sqref="A51:D51"/>
      <selection pane="bottomRight" activeCell="B3" sqref="B3:D3"/>
    </sheetView>
  </sheetViews>
  <sheetFormatPr defaultColWidth="9" defaultRowHeight="13.2"/>
  <cols>
    <col min="1" max="1" width="3.6640625" style="26" customWidth="1"/>
    <col min="2" max="2" width="20.88671875" style="27" customWidth="1"/>
    <col min="3" max="3" width="46" style="27" customWidth="1"/>
    <col min="4" max="4" width="57" style="27" customWidth="1"/>
    <col min="5" max="5" width="10.6640625" style="27" customWidth="1"/>
    <col min="6" max="6" width="12" style="27" customWidth="1"/>
    <col min="7" max="9" width="10.6640625" style="27" customWidth="1"/>
    <col min="10" max="256" width="9" style="27"/>
    <col min="257" max="257" width="3.6640625" style="27" customWidth="1"/>
    <col min="258" max="258" width="15.6640625" style="27" customWidth="1"/>
    <col min="259" max="259" width="31.21875" style="27" customWidth="1"/>
    <col min="260" max="260" width="40" style="27" customWidth="1"/>
    <col min="261" max="261" width="10.6640625" style="27" customWidth="1"/>
    <col min="262" max="262" width="12" style="27" customWidth="1"/>
    <col min="263" max="265" width="10.6640625" style="27" customWidth="1"/>
    <col min="266" max="512" width="9" style="27"/>
    <col min="513" max="513" width="3.6640625" style="27" customWidth="1"/>
    <col min="514" max="514" width="15.6640625" style="27" customWidth="1"/>
    <col min="515" max="515" width="31.21875" style="27" customWidth="1"/>
    <col min="516" max="516" width="40" style="27" customWidth="1"/>
    <col min="517" max="517" width="10.6640625" style="27" customWidth="1"/>
    <col min="518" max="518" width="12" style="27" customWidth="1"/>
    <col min="519" max="521" width="10.6640625" style="27" customWidth="1"/>
    <col min="522" max="768" width="9" style="27"/>
    <col min="769" max="769" width="3.6640625" style="27" customWidth="1"/>
    <col min="770" max="770" width="15.6640625" style="27" customWidth="1"/>
    <col min="771" max="771" width="31.21875" style="27" customWidth="1"/>
    <col min="772" max="772" width="40" style="27" customWidth="1"/>
    <col min="773" max="773" width="10.6640625" style="27" customWidth="1"/>
    <col min="774" max="774" width="12" style="27" customWidth="1"/>
    <col min="775" max="777" width="10.6640625" style="27" customWidth="1"/>
    <col min="778" max="1024" width="9" style="27"/>
    <col min="1025" max="1025" width="3.6640625" style="27" customWidth="1"/>
    <col min="1026" max="1026" width="15.6640625" style="27" customWidth="1"/>
    <col min="1027" max="1027" width="31.21875" style="27" customWidth="1"/>
    <col min="1028" max="1028" width="40" style="27" customWidth="1"/>
    <col min="1029" max="1029" width="10.6640625" style="27" customWidth="1"/>
    <col min="1030" max="1030" width="12" style="27" customWidth="1"/>
    <col min="1031" max="1033" width="10.6640625" style="27" customWidth="1"/>
    <col min="1034" max="1280" width="9" style="27"/>
    <col min="1281" max="1281" width="3.6640625" style="27" customWidth="1"/>
    <col min="1282" max="1282" width="15.6640625" style="27" customWidth="1"/>
    <col min="1283" max="1283" width="31.21875" style="27" customWidth="1"/>
    <col min="1284" max="1284" width="40" style="27" customWidth="1"/>
    <col min="1285" max="1285" width="10.6640625" style="27" customWidth="1"/>
    <col min="1286" max="1286" width="12" style="27" customWidth="1"/>
    <col min="1287" max="1289" width="10.6640625" style="27" customWidth="1"/>
    <col min="1290" max="1536" width="9" style="27"/>
    <col min="1537" max="1537" width="3.6640625" style="27" customWidth="1"/>
    <col min="1538" max="1538" width="15.6640625" style="27" customWidth="1"/>
    <col min="1539" max="1539" width="31.21875" style="27" customWidth="1"/>
    <col min="1540" max="1540" width="40" style="27" customWidth="1"/>
    <col min="1541" max="1541" width="10.6640625" style="27" customWidth="1"/>
    <col min="1542" max="1542" width="12" style="27" customWidth="1"/>
    <col min="1543" max="1545" width="10.6640625" style="27" customWidth="1"/>
    <col min="1546" max="1792" width="9" style="27"/>
    <col min="1793" max="1793" width="3.6640625" style="27" customWidth="1"/>
    <col min="1794" max="1794" width="15.6640625" style="27" customWidth="1"/>
    <col min="1795" max="1795" width="31.21875" style="27" customWidth="1"/>
    <col min="1796" max="1796" width="40" style="27" customWidth="1"/>
    <col min="1797" max="1797" width="10.6640625" style="27" customWidth="1"/>
    <col min="1798" max="1798" width="12" style="27" customWidth="1"/>
    <col min="1799" max="1801" width="10.6640625" style="27" customWidth="1"/>
    <col min="1802" max="2048" width="9" style="27"/>
    <col min="2049" max="2049" width="3.6640625" style="27" customWidth="1"/>
    <col min="2050" max="2050" width="15.6640625" style="27" customWidth="1"/>
    <col min="2051" max="2051" width="31.21875" style="27" customWidth="1"/>
    <col min="2052" max="2052" width="40" style="27" customWidth="1"/>
    <col min="2053" max="2053" width="10.6640625" style="27" customWidth="1"/>
    <col min="2054" max="2054" width="12" style="27" customWidth="1"/>
    <col min="2055" max="2057" width="10.6640625" style="27" customWidth="1"/>
    <col min="2058" max="2304" width="9" style="27"/>
    <col min="2305" max="2305" width="3.6640625" style="27" customWidth="1"/>
    <col min="2306" max="2306" width="15.6640625" style="27" customWidth="1"/>
    <col min="2307" max="2307" width="31.21875" style="27" customWidth="1"/>
    <col min="2308" max="2308" width="40" style="27" customWidth="1"/>
    <col min="2309" max="2309" width="10.6640625" style="27" customWidth="1"/>
    <col min="2310" max="2310" width="12" style="27" customWidth="1"/>
    <col min="2311" max="2313" width="10.6640625" style="27" customWidth="1"/>
    <col min="2314" max="2560" width="9" style="27"/>
    <col min="2561" max="2561" width="3.6640625" style="27" customWidth="1"/>
    <col min="2562" max="2562" width="15.6640625" style="27" customWidth="1"/>
    <col min="2563" max="2563" width="31.21875" style="27" customWidth="1"/>
    <col min="2564" max="2564" width="40" style="27" customWidth="1"/>
    <col min="2565" max="2565" width="10.6640625" style="27" customWidth="1"/>
    <col min="2566" max="2566" width="12" style="27" customWidth="1"/>
    <col min="2567" max="2569" width="10.6640625" style="27" customWidth="1"/>
    <col min="2570" max="2816" width="9" style="27"/>
    <col min="2817" max="2817" width="3.6640625" style="27" customWidth="1"/>
    <col min="2818" max="2818" width="15.6640625" style="27" customWidth="1"/>
    <col min="2819" max="2819" width="31.21875" style="27" customWidth="1"/>
    <col min="2820" max="2820" width="40" style="27" customWidth="1"/>
    <col min="2821" max="2821" width="10.6640625" style="27" customWidth="1"/>
    <col min="2822" max="2822" width="12" style="27" customWidth="1"/>
    <col min="2823" max="2825" width="10.6640625" style="27" customWidth="1"/>
    <col min="2826" max="3072" width="9" style="27"/>
    <col min="3073" max="3073" width="3.6640625" style="27" customWidth="1"/>
    <col min="3074" max="3074" width="15.6640625" style="27" customWidth="1"/>
    <col min="3075" max="3075" width="31.21875" style="27" customWidth="1"/>
    <col min="3076" max="3076" width="40" style="27" customWidth="1"/>
    <col min="3077" max="3077" width="10.6640625" style="27" customWidth="1"/>
    <col min="3078" max="3078" width="12" style="27" customWidth="1"/>
    <col min="3079" max="3081" width="10.6640625" style="27" customWidth="1"/>
    <col min="3082" max="3328" width="9" style="27"/>
    <col min="3329" max="3329" width="3.6640625" style="27" customWidth="1"/>
    <col min="3330" max="3330" width="15.6640625" style="27" customWidth="1"/>
    <col min="3331" max="3331" width="31.21875" style="27" customWidth="1"/>
    <col min="3332" max="3332" width="40" style="27" customWidth="1"/>
    <col min="3333" max="3333" width="10.6640625" style="27" customWidth="1"/>
    <col min="3334" max="3334" width="12" style="27" customWidth="1"/>
    <col min="3335" max="3337" width="10.6640625" style="27" customWidth="1"/>
    <col min="3338" max="3584" width="9" style="27"/>
    <col min="3585" max="3585" width="3.6640625" style="27" customWidth="1"/>
    <col min="3586" max="3586" width="15.6640625" style="27" customWidth="1"/>
    <col min="3587" max="3587" width="31.21875" style="27" customWidth="1"/>
    <col min="3588" max="3588" width="40" style="27" customWidth="1"/>
    <col min="3589" max="3589" width="10.6640625" style="27" customWidth="1"/>
    <col min="3590" max="3590" width="12" style="27" customWidth="1"/>
    <col min="3591" max="3593" width="10.6640625" style="27" customWidth="1"/>
    <col min="3594" max="3840" width="9" style="27"/>
    <col min="3841" max="3841" width="3.6640625" style="27" customWidth="1"/>
    <col min="3842" max="3842" width="15.6640625" style="27" customWidth="1"/>
    <col min="3843" max="3843" width="31.21875" style="27" customWidth="1"/>
    <col min="3844" max="3844" width="40" style="27" customWidth="1"/>
    <col min="3845" max="3845" width="10.6640625" style="27" customWidth="1"/>
    <col min="3846" max="3846" width="12" style="27" customWidth="1"/>
    <col min="3847" max="3849" width="10.6640625" style="27" customWidth="1"/>
    <col min="3850" max="4096" width="9" style="27"/>
    <col min="4097" max="4097" width="3.6640625" style="27" customWidth="1"/>
    <col min="4098" max="4098" width="15.6640625" style="27" customWidth="1"/>
    <col min="4099" max="4099" width="31.21875" style="27" customWidth="1"/>
    <col min="4100" max="4100" width="40" style="27" customWidth="1"/>
    <col min="4101" max="4101" width="10.6640625" style="27" customWidth="1"/>
    <col min="4102" max="4102" width="12" style="27" customWidth="1"/>
    <col min="4103" max="4105" width="10.6640625" style="27" customWidth="1"/>
    <col min="4106" max="4352" width="9" style="27"/>
    <col min="4353" max="4353" width="3.6640625" style="27" customWidth="1"/>
    <col min="4354" max="4354" width="15.6640625" style="27" customWidth="1"/>
    <col min="4355" max="4355" width="31.21875" style="27" customWidth="1"/>
    <col min="4356" max="4356" width="40" style="27" customWidth="1"/>
    <col min="4357" max="4357" width="10.6640625" style="27" customWidth="1"/>
    <col min="4358" max="4358" width="12" style="27" customWidth="1"/>
    <col min="4359" max="4361" width="10.6640625" style="27" customWidth="1"/>
    <col min="4362" max="4608" width="9" style="27"/>
    <col min="4609" max="4609" width="3.6640625" style="27" customWidth="1"/>
    <col min="4610" max="4610" width="15.6640625" style="27" customWidth="1"/>
    <col min="4611" max="4611" width="31.21875" style="27" customWidth="1"/>
    <col min="4612" max="4612" width="40" style="27" customWidth="1"/>
    <col min="4613" max="4613" width="10.6640625" style="27" customWidth="1"/>
    <col min="4614" max="4614" width="12" style="27" customWidth="1"/>
    <col min="4615" max="4617" width="10.6640625" style="27" customWidth="1"/>
    <col min="4618" max="4864" width="9" style="27"/>
    <col min="4865" max="4865" width="3.6640625" style="27" customWidth="1"/>
    <col min="4866" max="4866" width="15.6640625" style="27" customWidth="1"/>
    <col min="4867" max="4867" width="31.21875" style="27" customWidth="1"/>
    <col min="4868" max="4868" width="40" style="27" customWidth="1"/>
    <col min="4869" max="4869" width="10.6640625" style="27" customWidth="1"/>
    <col min="4870" max="4870" width="12" style="27" customWidth="1"/>
    <col min="4871" max="4873" width="10.6640625" style="27" customWidth="1"/>
    <col min="4874" max="5120" width="9" style="27"/>
    <col min="5121" max="5121" width="3.6640625" style="27" customWidth="1"/>
    <col min="5122" max="5122" width="15.6640625" style="27" customWidth="1"/>
    <col min="5123" max="5123" width="31.21875" style="27" customWidth="1"/>
    <col min="5124" max="5124" width="40" style="27" customWidth="1"/>
    <col min="5125" max="5125" width="10.6640625" style="27" customWidth="1"/>
    <col min="5126" max="5126" width="12" style="27" customWidth="1"/>
    <col min="5127" max="5129" width="10.6640625" style="27" customWidth="1"/>
    <col min="5130" max="5376" width="9" style="27"/>
    <col min="5377" max="5377" width="3.6640625" style="27" customWidth="1"/>
    <col min="5378" max="5378" width="15.6640625" style="27" customWidth="1"/>
    <col min="5379" max="5379" width="31.21875" style="27" customWidth="1"/>
    <col min="5380" max="5380" width="40" style="27" customWidth="1"/>
    <col min="5381" max="5381" width="10.6640625" style="27" customWidth="1"/>
    <col min="5382" max="5382" width="12" style="27" customWidth="1"/>
    <col min="5383" max="5385" width="10.6640625" style="27" customWidth="1"/>
    <col min="5386" max="5632" width="9" style="27"/>
    <col min="5633" max="5633" width="3.6640625" style="27" customWidth="1"/>
    <col min="5634" max="5634" width="15.6640625" style="27" customWidth="1"/>
    <col min="5635" max="5635" width="31.21875" style="27" customWidth="1"/>
    <col min="5636" max="5636" width="40" style="27" customWidth="1"/>
    <col min="5637" max="5637" width="10.6640625" style="27" customWidth="1"/>
    <col min="5638" max="5638" width="12" style="27" customWidth="1"/>
    <col min="5639" max="5641" width="10.6640625" style="27" customWidth="1"/>
    <col min="5642" max="5888" width="9" style="27"/>
    <col min="5889" max="5889" width="3.6640625" style="27" customWidth="1"/>
    <col min="5890" max="5890" width="15.6640625" style="27" customWidth="1"/>
    <col min="5891" max="5891" width="31.21875" style="27" customWidth="1"/>
    <col min="5892" max="5892" width="40" style="27" customWidth="1"/>
    <col min="5893" max="5893" width="10.6640625" style="27" customWidth="1"/>
    <col min="5894" max="5894" width="12" style="27" customWidth="1"/>
    <col min="5895" max="5897" width="10.6640625" style="27" customWidth="1"/>
    <col min="5898" max="6144" width="9" style="27"/>
    <col min="6145" max="6145" width="3.6640625" style="27" customWidth="1"/>
    <col min="6146" max="6146" width="15.6640625" style="27" customWidth="1"/>
    <col min="6147" max="6147" width="31.21875" style="27" customWidth="1"/>
    <col min="6148" max="6148" width="40" style="27" customWidth="1"/>
    <col min="6149" max="6149" width="10.6640625" style="27" customWidth="1"/>
    <col min="6150" max="6150" width="12" style="27" customWidth="1"/>
    <col min="6151" max="6153" width="10.6640625" style="27" customWidth="1"/>
    <col min="6154" max="6400" width="9" style="27"/>
    <col min="6401" max="6401" width="3.6640625" style="27" customWidth="1"/>
    <col min="6402" max="6402" width="15.6640625" style="27" customWidth="1"/>
    <col min="6403" max="6403" width="31.21875" style="27" customWidth="1"/>
    <col min="6404" max="6404" width="40" style="27" customWidth="1"/>
    <col min="6405" max="6405" width="10.6640625" style="27" customWidth="1"/>
    <col min="6406" max="6406" width="12" style="27" customWidth="1"/>
    <col min="6407" max="6409" width="10.6640625" style="27" customWidth="1"/>
    <col min="6410" max="6656" width="9" style="27"/>
    <col min="6657" max="6657" width="3.6640625" style="27" customWidth="1"/>
    <col min="6658" max="6658" width="15.6640625" style="27" customWidth="1"/>
    <col min="6659" max="6659" width="31.21875" style="27" customWidth="1"/>
    <col min="6660" max="6660" width="40" style="27" customWidth="1"/>
    <col min="6661" max="6661" width="10.6640625" style="27" customWidth="1"/>
    <col min="6662" max="6662" width="12" style="27" customWidth="1"/>
    <col min="6663" max="6665" width="10.6640625" style="27" customWidth="1"/>
    <col min="6666" max="6912" width="9" style="27"/>
    <col min="6913" max="6913" width="3.6640625" style="27" customWidth="1"/>
    <col min="6914" max="6914" width="15.6640625" style="27" customWidth="1"/>
    <col min="6915" max="6915" width="31.21875" style="27" customWidth="1"/>
    <col min="6916" max="6916" width="40" style="27" customWidth="1"/>
    <col min="6917" max="6917" width="10.6640625" style="27" customWidth="1"/>
    <col min="6918" max="6918" width="12" style="27" customWidth="1"/>
    <col min="6919" max="6921" width="10.6640625" style="27" customWidth="1"/>
    <col min="6922" max="7168" width="9" style="27"/>
    <col min="7169" max="7169" width="3.6640625" style="27" customWidth="1"/>
    <col min="7170" max="7170" width="15.6640625" style="27" customWidth="1"/>
    <col min="7171" max="7171" width="31.21875" style="27" customWidth="1"/>
    <col min="7172" max="7172" width="40" style="27" customWidth="1"/>
    <col min="7173" max="7173" width="10.6640625" style="27" customWidth="1"/>
    <col min="7174" max="7174" width="12" style="27" customWidth="1"/>
    <col min="7175" max="7177" width="10.6640625" style="27" customWidth="1"/>
    <col min="7178" max="7424" width="9" style="27"/>
    <col min="7425" max="7425" width="3.6640625" style="27" customWidth="1"/>
    <col min="7426" max="7426" width="15.6640625" style="27" customWidth="1"/>
    <col min="7427" max="7427" width="31.21875" style="27" customWidth="1"/>
    <col min="7428" max="7428" width="40" style="27" customWidth="1"/>
    <col min="7429" max="7429" width="10.6640625" style="27" customWidth="1"/>
    <col min="7430" max="7430" width="12" style="27" customWidth="1"/>
    <col min="7431" max="7433" width="10.6640625" style="27" customWidth="1"/>
    <col min="7434" max="7680" width="9" style="27"/>
    <col min="7681" max="7681" width="3.6640625" style="27" customWidth="1"/>
    <col min="7682" max="7682" width="15.6640625" style="27" customWidth="1"/>
    <col min="7683" max="7683" width="31.21875" style="27" customWidth="1"/>
    <col min="7684" max="7684" width="40" style="27" customWidth="1"/>
    <col min="7685" max="7685" width="10.6640625" style="27" customWidth="1"/>
    <col min="7686" max="7686" width="12" style="27" customWidth="1"/>
    <col min="7687" max="7689" width="10.6640625" style="27" customWidth="1"/>
    <col min="7690" max="7936" width="9" style="27"/>
    <col min="7937" max="7937" width="3.6640625" style="27" customWidth="1"/>
    <col min="7938" max="7938" width="15.6640625" style="27" customWidth="1"/>
    <col min="7939" max="7939" width="31.21875" style="27" customWidth="1"/>
    <col min="7940" max="7940" width="40" style="27" customWidth="1"/>
    <col min="7941" max="7941" width="10.6640625" style="27" customWidth="1"/>
    <col min="7942" max="7942" width="12" style="27" customWidth="1"/>
    <col min="7943" max="7945" width="10.6640625" style="27" customWidth="1"/>
    <col min="7946" max="8192" width="9" style="27"/>
    <col min="8193" max="8193" width="3.6640625" style="27" customWidth="1"/>
    <col min="8194" max="8194" width="15.6640625" style="27" customWidth="1"/>
    <col min="8195" max="8195" width="31.21875" style="27" customWidth="1"/>
    <col min="8196" max="8196" width="40" style="27" customWidth="1"/>
    <col min="8197" max="8197" width="10.6640625" style="27" customWidth="1"/>
    <col min="8198" max="8198" width="12" style="27" customWidth="1"/>
    <col min="8199" max="8201" width="10.6640625" style="27" customWidth="1"/>
    <col min="8202" max="8448" width="9" style="27"/>
    <col min="8449" max="8449" width="3.6640625" style="27" customWidth="1"/>
    <col min="8450" max="8450" width="15.6640625" style="27" customWidth="1"/>
    <col min="8451" max="8451" width="31.21875" style="27" customWidth="1"/>
    <col min="8452" max="8452" width="40" style="27" customWidth="1"/>
    <col min="8453" max="8453" width="10.6640625" style="27" customWidth="1"/>
    <col min="8454" max="8454" width="12" style="27" customWidth="1"/>
    <col min="8455" max="8457" width="10.6640625" style="27" customWidth="1"/>
    <col min="8458" max="8704" width="9" style="27"/>
    <col min="8705" max="8705" width="3.6640625" style="27" customWidth="1"/>
    <col min="8706" max="8706" width="15.6640625" style="27" customWidth="1"/>
    <col min="8707" max="8707" width="31.21875" style="27" customWidth="1"/>
    <col min="8708" max="8708" width="40" style="27" customWidth="1"/>
    <col min="8709" max="8709" width="10.6640625" style="27" customWidth="1"/>
    <col min="8710" max="8710" width="12" style="27" customWidth="1"/>
    <col min="8711" max="8713" width="10.6640625" style="27" customWidth="1"/>
    <col min="8714" max="8960" width="9" style="27"/>
    <col min="8961" max="8961" width="3.6640625" style="27" customWidth="1"/>
    <col min="8962" max="8962" width="15.6640625" style="27" customWidth="1"/>
    <col min="8963" max="8963" width="31.21875" style="27" customWidth="1"/>
    <col min="8964" max="8964" width="40" style="27" customWidth="1"/>
    <col min="8965" max="8965" width="10.6640625" style="27" customWidth="1"/>
    <col min="8966" max="8966" width="12" style="27" customWidth="1"/>
    <col min="8967" max="8969" width="10.6640625" style="27" customWidth="1"/>
    <col min="8970" max="9216" width="9" style="27"/>
    <col min="9217" max="9217" width="3.6640625" style="27" customWidth="1"/>
    <col min="9218" max="9218" width="15.6640625" style="27" customWidth="1"/>
    <col min="9219" max="9219" width="31.21875" style="27" customWidth="1"/>
    <col min="9220" max="9220" width="40" style="27" customWidth="1"/>
    <col min="9221" max="9221" width="10.6640625" style="27" customWidth="1"/>
    <col min="9222" max="9222" width="12" style="27" customWidth="1"/>
    <col min="9223" max="9225" width="10.6640625" style="27" customWidth="1"/>
    <col min="9226" max="9472" width="9" style="27"/>
    <col min="9473" max="9473" width="3.6640625" style="27" customWidth="1"/>
    <col min="9474" max="9474" width="15.6640625" style="27" customWidth="1"/>
    <col min="9475" max="9475" width="31.21875" style="27" customWidth="1"/>
    <col min="9476" max="9476" width="40" style="27" customWidth="1"/>
    <col min="9477" max="9477" width="10.6640625" style="27" customWidth="1"/>
    <col min="9478" max="9478" width="12" style="27" customWidth="1"/>
    <col min="9479" max="9481" width="10.6640625" style="27" customWidth="1"/>
    <col min="9482" max="9728" width="9" style="27"/>
    <col min="9729" max="9729" width="3.6640625" style="27" customWidth="1"/>
    <col min="9730" max="9730" width="15.6640625" style="27" customWidth="1"/>
    <col min="9731" max="9731" width="31.21875" style="27" customWidth="1"/>
    <col min="9732" max="9732" width="40" style="27" customWidth="1"/>
    <col min="9733" max="9733" width="10.6640625" style="27" customWidth="1"/>
    <col min="9734" max="9734" width="12" style="27" customWidth="1"/>
    <col min="9735" max="9737" width="10.6640625" style="27" customWidth="1"/>
    <col min="9738" max="9984" width="9" style="27"/>
    <col min="9985" max="9985" width="3.6640625" style="27" customWidth="1"/>
    <col min="9986" max="9986" width="15.6640625" style="27" customWidth="1"/>
    <col min="9987" max="9987" width="31.21875" style="27" customWidth="1"/>
    <col min="9988" max="9988" width="40" style="27" customWidth="1"/>
    <col min="9989" max="9989" width="10.6640625" style="27" customWidth="1"/>
    <col min="9990" max="9990" width="12" style="27" customWidth="1"/>
    <col min="9991" max="9993" width="10.6640625" style="27" customWidth="1"/>
    <col min="9994" max="10240" width="9" style="27"/>
    <col min="10241" max="10241" width="3.6640625" style="27" customWidth="1"/>
    <col min="10242" max="10242" width="15.6640625" style="27" customWidth="1"/>
    <col min="10243" max="10243" width="31.21875" style="27" customWidth="1"/>
    <col min="10244" max="10244" width="40" style="27" customWidth="1"/>
    <col min="10245" max="10245" width="10.6640625" style="27" customWidth="1"/>
    <col min="10246" max="10246" width="12" style="27" customWidth="1"/>
    <col min="10247" max="10249" width="10.6640625" style="27" customWidth="1"/>
    <col min="10250" max="10496" width="9" style="27"/>
    <col min="10497" max="10497" width="3.6640625" style="27" customWidth="1"/>
    <col min="10498" max="10498" width="15.6640625" style="27" customWidth="1"/>
    <col min="10499" max="10499" width="31.21875" style="27" customWidth="1"/>
    <col min="10500" max="10500" width="40" style="27" customWidth="1"/>
    <col min="10501" max="10501" width="10.6640625" style="27" customWidth="1"/>
    <col min="10502" max="10502" width="12" style="27" customWidth="1"/>
    <col min="10503" max="10505" width="10.6640625" style="27" customWidth="1"/>
    <col min="10506" max="10752" width="9" style="27"/>
    <col min="10753" max="10753" width="3.6640625" style="27" customWidth="1"/>
    <col min="10754" max="10754" width="15.6640625" style="27" customWidth="1"/>
    <col min="10755" max="10755" width="31.21875" style="27" customWidth="1"/>
    <col min="10756" max="10756" width="40" style="27" customWidth="1"/>
    <col min="10757" max="10757" width="10.6640625" style="27" customWidth="1"/>
    <col min="10758" max="10758" width="12" style="27" customWidth="1"/>
    <col min="10759" max="10761" width="10.6640625" style="27" customWidth="1"/>
    <col min="10762" max="11008" width="9" style="27"/>
    <col min="11009" max="11009" width="3.6640625" style="27" customWidth="1"/>
    <col min="11010" max="11010" width="15.6640625" style="27" customWidth="1"/>
    <col min="11011" max="11011" width="31.21875" style="27" customWidth="1"/>
    <col min="11012" max="11012" width="40" style="27" customWidth="1"/>
    <col min="11013" max="11013" width="10.6640625" style="27" customWidth="1"/>
    <col min="11014" max="11014" width="12" style="27" customWidth="1"/>
    <col min="11015" max="11017" width="10.6640625" style="27" customWidth="1"/>
    <col min="11018" max="11264" width="9" style="27"/>
    <col min="11265" max="11265" width="3.6640625" style="27" customWidth="1"/>
    <col min="11266" max="11266" width="15.6640625" style="27" customWidth="1"/>
    <col min="11267" max="11267" width="31.21875" style="27" customWidth="1"/>
    <col min="11268" max="11268" width="40" style="27" customWidth="1"/>
    <col min="11269" max="11269" width="10.6640625" style="27" customWidth="1"/>
    <col min="11270" max="11270" width="12" style="27" customWidth="1"/>
    <col min="11271" max="11273" width="10.6640625" style="27" customWidth="1"/>
    <col min="11274" max="11520" width="9" style="27"/>
    <col min="11521" max="11521" width="3.6640625" style="27" customWidth="1"/>
    <col min="11522" max="11522" width="15.6640625" style="27" customWidth="1"/>
    <col min="11523" max="11523" width="31.21875" style="27" customWidth="1"/>
    <col min="11524" max="11524" width="40" style="27" customWidth="1"/>
    <col min="11525" max="11525" width="10.6640625" style="27" customWidth="1"/>
    <col min="11526" max="11526" width="12" style="27" customWidth="1"/>
    <col min="11527" max="11529" width="10.6640625" style="27" customWidth="1"/>
    <col min="11530" max="11776" width="9" style="27"/>
    <col min="11777" max="11777" width="3.6640625" style="27" customWidth="1"/>
    <col min="11778" max="11778" width="15.6640625" style="27" customWidth="1"/>
    <col min="11779" max="11779" width="31.21875" style="27" customWidth="1"/>
    <col min="11780" max="11780" width="40" style="27" customWidth="1"/>
    <col min="11781" max="11781" width="10.6640625" style="27" customWidth="1"/>
    <col min="11782" max="11782" width="12" style="27" customWidth="1"/>
    <col min="11783" max="11785" width="10.6640625" style="27" customWidth="1"/>
    <col min="11786" max="12032" width="9" style="27"/>
    <col min="12033" max="12033" width="3.6640625" style="27" customWidth="1"/>
    <col min="12034" max="12034" width="15.6640625" style="27" customWidth="1"/>
    <col min="12035" max="12035" width="31.21875" style="27" customWidth="1"/>
    <col min="12036" max="12036" width="40" style="27" customWidth="1"/>
    <col min="12037" max="12037" width="10.6640625" style="27" customWidth="1"/>
    <col min="12038" max="12038" width="12" style="27" customWidth="1"/>
    <col min="12039" max="12041" width="10.6640625" style="27" customWidth="1"/>
    <col min="12042" max="12288" width="9" style="27"/>
    <col min="12289" max="12289" width="3.6640625" style="27" customWidth="1"/>
    <col min="12290" max="12290" width="15.6640625" style="27" customWidth="1"/>
    <col min="12291" max="12291" width="31.21875" style="27" customWidth="1"/>
    <col min="12292" max="12292" width="40" style="27" customWidth="1"/>
    <col min="12293" max="12293" width="10.6640625" style="27" customWidth="1"/>
    <col min="12294" max="12294" width="12" style="27" customWidth="1"/>
    <col min="12295" max="12297" width="10.6640625" style="27" customWidth="1"/>
    <col min="12298" max="12544" width="9" style="27"/>
    <col min="12545" max="12545" width="3.6640625" style="27" customWidth="1"/>
    <col min="12546" max="12546" width="15.6640625" style="27" customWidth="1"/>
    <col min="12547" max="12547" width="31.21875" style="27" customWidth="1"/>
    <col min="12548" max="12548" width="40" style="27" customWidth="1"/>
    <col min="12549" max="12549" width="10.6640625" style="27" customWidth="1"/>
    <col min="12550" max="12550" width="12" style="27" customWidth="1"/>
    <col min="12551" max="12553" width="10.6640625" style="27" customWidth="1"/>
    <col min="12554" max="12800" width="9" style="27"/>
    <col min="12801" max="12801" width="3.6640625" style="27" customWidth="1"/>
    <col min="12802" max="12802" width="15.6640625" style="27" customWidth="1"/>
    <col min="12803" max="12803" width="31.21875" style="27" customWidth="1"/>
    <col min="12804" max="12804" width="40" style="27" customWidth="1"/>
    <col min="12805" max="12805" width="10.6640625" style="27" customWidth="1"/>
    <col min="12806" max="12806" width="12" style="27" customWidth="1"/>
    <col min="12807" max="12809" width="10.6640625" style="27" customWidth="1"/>
    <col min="12810" max="13056" width="9" style="27"/>
    <col min="13057" max="13057" width="3.6640625" style="27" customWidth="1"/>
    <col min="13058" max="13058" width="15.6640625" style="27" customWidth="1"/>
    <col min="13059" max="13059" width="31.21875" style="27" customWidth="1"/>
    <col min="13060" max="13060" width="40" style="27" customWidth="1"/>
    <col min="13061" max="13061" width="10.6640625" style="27" customWidth="1"/>
    <col min="13062" max="13062" width="12" style="27" customWidth="1"/>
    <col min="13063" max="13065" width="10.6640625" style="27" customWidth="1"/>
    <col min="13066" max="13312" width="9" style="27"/>
    <col min="13313" max="13313" width="3.6640625" style="27" customWidth="1"/>
    <col min="13314" max="13314" width="15.6640625" style="27" customWidth="1"/>
    <col min="13315" max="13315" width="31.21875" style="27" customWidth="1"/>
    <col min="13316" max="13316" width="40" style="27" customWidth="1"/>
    <col min="13317" max="13317" width="10.6640625" style="27" customWidth="1"/>
    <col min="13318" max="13318" width="12" style="27" customWidth="1"/>
    <col min="13319" max="13321" width="10.6640625" style="27" customWidth="1"/>
    <col min="13322" max="13568" width="9" style="27"/>
    <col min="13569" max="13569" width="3.6640625" style="27" customWidth="1"/>
    <col min="13570" max="13570" width="15.6640625" style="27" customWidth="1"/>
    <col min="13571" max="13571" width="31.21875" style="27" customWidth="1"/>
    <col min="13572" max="13572" width="40" style="27" customWidth="1"/>
    <col min="13573" max="13573" width="10.6640625" style="27" customWidth="1"/>
    <col min="13574" max="13574" width="12" style="27" customWidth="1"/>
    <col min="13575" max="13577" width="10.6640625" style="27" customWidth="1"/>
    <col min="13578" max="13824" width="9" style="27"/>
    <col min="13825" max="13825" width="3.6640625" style="27" customWidth="1"/>
    <col min="13826" max="13826" width="15.6640625" style="27" customWidth="1"/>
    <col min="13827" max="13827" width="31.21875" style="27" customWidth="1"/>
    <col min="13828" max="13828" width="40" style="27" customWidth="1"/>
    <col min="13829" max="13829" width="10.6640625" style="27" customWidth="1"/>
    <col min="13830" max="13830" width="12" style="27" customWidth="1"/>
    <col min="13831" max="13833" width="10.6640625" style="27" customWidth="1"/>
    <col min="13834" max="14080" width="9" style="27"/>
    <col min="14081" max="14081" width="3.6640625" style="27" customWidth="1"/>
    <col min="14082" max="14082" width="15.6640625" style="27" customWidth="1"/>
    <col min="14083" max="14083" width="31.21875" style="27" customWidth="1"/>
    <col min="14084" max="14084" width="40" style="27" customWidth="1"/>
    <col min="14085" max="14085" width="10.6640625" style="27" customWidth="1"/>
    <col min="14086" max="14086" width="12" style="27" customWidth="1"/>
    <col min="14087" max="14089" width="10.6640625" style="27" customWidth="1"/>
    <col min="14090" max="14336" width="9" style="27"/>
    <col min="14337" max="14337" width="3.6640625" style="27" customWidth="1"/>
    <col min="14338" max="14338" width="15.6640625" style="27" customWidth="1"/>
    <col min="14339" max="14339" width="31.21875" style="27" customWidth="1"/>
    <col min="14340" max="14340" width="40" style="27" customWidth="1"/>
    <col min="14341" max="14341" width="10.6640625" style="27" customWidth="1"/>
    <col min="14342" max="14342" width="12" style="27" customWidth="1"/>
    <col min="14343" max="14345" width="10.6640625" style="27" customWidth="1"/>
    <col min="14346" max="14592" width="9" style="27"/>
    <col min="14593" max="14593" width="3.6640625" style="27" customWidth="1"/>
    <col min="14594" max="14594" width="15.6640625" style="27" customWidth="1"/>
    <col min="14595" max="14595" width="31.21875" style="27" customWidth="1"/>
    <col min="14596" max="14596" width="40" style="27" customWidth="1"/>
    <col min="14597" max="14597" width="10.6640625" style="27" customWidth="1"/>
    <col min="14598" max="14598" width="12" style="27" customWidth="1"/>
    <col min="14599" max="14601" width="10.6640625" style="27" customWidth="1"/>
    <col min="14602" max="14848" width="9" style="27"/>
    <col min="14849" max="14849" width="3.6640625" style="27" customWidth="1"/>
    <col min="14850" max="14850" width="15.6640625" style="27" customWidth="1"/>
    <col min="14851" max="14851" width="31.21875" style="27" customWidth="1"/>
    <col min="14852" max="14852" width="40" style="27" customWidth="1"/>
    <col min="14853" max="14853" width="10.6640625" style="27" customWidth="1"/>
    <col min="14854" max="14854" width="12" style="27" customWidth="1"/>
    <col min="14855" max="14857" width="10.6640625" style="27" customWidth="1"/>
    <col min="14858" max="15104" width="9" style="27"/>
    <col min="15105" max="15105" width="3.6640625" style="27" customWidth="1"/>
    <col min="15106" max="15106" width="15.6640625" style="27" customWidth="1"/>
    <col min="15107" max="15107" width="31.21875" style="27" customWidth="1"/>
    <col min="15108" max="15108" width="40" style="27" customWidth="1"/>
    <col min="15109" max="15109" width="10.6640625" style="27" customWidth="1"/>
    <col min="15110" max="15110" width="12" style="27" customWidth="1"/>
    <col min="15111" max="15113" width="10.6640625" style="27" customWidth="1"/>
    <col min="15114" max="15360" width="9" style="27"/>
    <col min="15361" max="15361" width="3.6640625" style="27" customWidth="1"/>
    <col min="15362" max="15362" width="15.6640625" style="27" customWidth="1"/>
    <col min="15363" max="15363" width="31.21875" style="27" customWidth="1"/>
    <col min="15364" max="15364" width="40" style="27" customWidth="1"/>
    <col min="15365" max="15365" width="10.6640625" style="27" customWidth="1"/>
    <col min="15366" max="15366" width="12" style="27" customWidth="1"/>
    <col min="15367" max="15369" width="10.6640625" style="27" customWidth="1"/>
    <col min="15370" max="15616" width="9" style="27"/>
    <col min="15617" max="15617" width="3.6640625" style="27" customWidth="1"/>
    <col min="15618" max="15618" width="15.6640625" style="27" customWidth="1"/>
    <col min="15619" max="15619" width="31.21875" style="27" customWidth="1"/>
    <col min="15620" max="15620" width="40" style="27" customWidth="1"/>
    <col min="15621" max="15621" width="10.6640625" style="27" customWidth="1"/>
    <col min="15622" max="15622" width="12" style="27" customWidth="1"/>
    <col min="15623" max="15625" width="10.6640625" style="27" customWidth="1"/>
    <col min="15626" max="15872" width="9" style="27"/>
    <col min="15873" max="15873" width="3.6640625" style="27" customWidth="1"/>
    <col min="15874" max="15874" width="15.6640625" style="27" customWidth="1"/>
    <col min="15875" max="15875" width="31.21875" style="27" customWidth="1"/>
    <col min="15876" max="15876" width="40" style="27" customWidth="1"/>
    <col min="15877" max="15877" width="10.6640625" style="27" customWidth="1"/>
    <col min="15878" max="15878" width="12" style="27" customWidth="1"/>
    <col min="15879" max="15881" width="10.6640625" style="27" customWidth="1"/>
    <col min="15882" max="16128" width="9" style="27"/>
    <col min="16129" max="16129" width="3.6640625" style="27" customWidth="1"/>
    <col min="16130" max="16130" width="15.6640625" style="27" customWidth="1"/>
    <col min="16131" max="16131" width="31.21875" style="27" customWidth="1"/>
    <col min="16132" max="16132" width="40" style="27" customWidth="1"/>
    <col min="16133" max="16133" width="10.6640625" style="27" customWidth="1"/>
    <col min="16134" max="16134" width="12" style="27" customWidth="1"/>
    <col min="16135" max="16137" width="10.6640625" style="27" customWidth="1"/>
    <col min="16138" max="16384" width="9" style="27"/>
  </cols>
  <sheetData>
    <row r="1" spans="1:4" s="24" customFormat="1" ht="14.4">
      <c r="A1" s="23"/>
      <c r="D1" s="25"/>
    </row>
    <row r="2" spans="1:4" s="24" customFormat="1">
      <c r="A2" s="23"/>
    </row>
    <row r="3" spans="1:4" s="24" customFormat="1" ht="24.9" customHeight="1">
      <c r="A3" s="23"/>
      <c r="B3" s="427" t="s">
        <v>66</v>
      </c>
      <c r="C3" s="427"/>
      <c r="D3" s="427"/>
    </row>
    <row r="4" spans="1:4" ht="17.25" customHeight="1">
      <c r="B4" s="221" t="s">
        <v>357</v>
      </c>
      <c r="C4" s="24"/>
      <c r="D4" s="24"/>
    </row>
    <row r="5" spans="1:4" ht="17.25" customHeight="1">
      <c r="B5" s="221" t="s">
        <v>287</v>
      </c>
      <c r="C5" s="24"/>
      <c r="D5" s="24"/>
    </row>
    <row r="6" spans="1:4" ht="25.5" customHeight="1">
      <c r="B6" s="222" t="s">
        <v>67</v>
      </c>
      <c r="C6" s="223" t="s">
        <v>102</v>
      </c>
      <c r="D6" s="224" t="s">
        <v>68</v>
      </c>
    </row>
    <row r="7" spans="1:4" ht="12" customHeight="1">
      <c r="B7" s="28" t="s">
        <v>69</v>
      </c>
      <c r="C7" s="28"/>
      <c r="D7" s="29"/>
    </row>
    <row r="8" spans="1:4" ht="30" customHeight="1">
      <c r="A8" s="30">
        <v>1</v>
      </c>
      <c r="B8" s="31"/>
      <c r="C8" s="32"/>
      <c r="D8" s="33"/>
    </row>
    <row r="9" spans="1:4" ht="30" customHeight="1">
      <c r="A9" s="30">
        <v>2</v>
      </c>
      <c r="B9" s="31"/>
      <c r="C9" s="32"/>
      <c r="D9" s="33"/>
    </row>
    <row r="10" spans="1:4" ht="30" customHeight="1">
      <c r="A10" s="30">
        <v>3</v>
      </c>
      <c r="B10" s="31"/>
      <c r="C10" s="32"/>
      <c r="D10" s="33"/>
    </row>
    <row r="11" spans="1:4" ht="30" customHeight="1">
      <c r="A11" s="30">
        <v>4</v>
      </c>
      <c r="B11" s="31"/>
      <c r="C11" s="32"/>
      <c r="D11" s="33"/>
    </row>
    <row r="12" spans="1:4" ht="30" customHeight="1">
      <c r="A12" s="30">
        <v>5</v>
      </c>
      <c r="B12" s="31"/>
      <c r="C12" s="32"/>
      <c r="D12" s="33"/>
    </row>
    <row r="13" spans="1:4" ht="30" customHeight="1">
      <c r="A13" s="30">
        <v>6</v>
      </c>
      <c r="B13" s="31"/>
      <c r="C13" s="32"/>
      <c r="D13" s="33"/>
    </row>
    <row r="14" spans="1:4" ht="30" customHeight="1">
      <c r="A14" s="30">
        <v>7</v>
      </c>
      <c r="B14" s="31"/>
      <c r="C14" s="32"/>
      <c r="D14" s="33"/>
    </row>
    <row r="15" spans="1:4" ht="30" customHeight="1">
      <c r="A15" s="30">
        <v>8</v>
      </c>
      <c r="B15" s="31"/>
      <c r="C15" s="32"/>
      <c r="D15" s="33"/>
    </row>
    <row r="16" spans="1:4" ht="30" customHeight="1">
      <c r="A16" s="30">
        <v>9</v>
      </c>
      <c r="B16" s="31"/>
      <c r="C16" s="32"/>
      <c r="D16" s="33"/>
    </row>
    <row r="17" spans="1:4" ht="30" customHeight="1">
      <c r="A17" s="30">
        <v>10</v>
      </c>
      <c r="B17" s="31"/>
      <c r="C17" s="32"/>
      <c r="D17" s="33"/>
    </row>
    <row r="18" spans="1:4" ht="30" customHeight="1">
      <c r="A18" s="30">
        <v>11</v>
      </c>
      <c r="B18" s="34"/>
      <c r="C18" s="35"/>
      <c r="D18" s="36"/>
    </row>
    <row r="19" spans="1:4" ht="30" customHeight="1">
      <c r="A19" s="30">
        <v>12</v>
      </c>
      <c r="B19" s="31"/>
      <c r="C19" s="35"/>
      <c r="D19" s="33"/>
    </row>
    <row r="20" spans="1:4" ht="30" customHeight="1">
      <c r="A20" s="30">
        <v>13</v>
      </c>
      <c r="B20" s="31"/>
      <c r="C20" s="37"/>
      <c r="D20" s="38"/>
    </row>
    <row r="21" spans="1:4" ht="30" customHeight="1">
      <c r="A21" s="30">
        <v>14</v>
      </c>
      <c r="B21" s="39"/>
      <c r="C21" s="37"/>
      <c r="D21" s="38"/>
    </row>
    <row r="22" spans="1:4" ht="30" customHeight="1">
      <c r="A22" s="30">
        <v>15</v>
      </c>
      <c r="B22" s="39"/>
      <c r="C22" s="37"/>
      <c r="D22" s="38"/>
    </row>
    <row r="23" spans="1:4" ht="30" customHeight="1">
      <c r="A23" s="30">
        <v>16</v>
      </c>
      <c r="B23" s="39"/>
      <c r="C23" s="37"/>
      <c r="D23" s="38"/>
    </row>
    <row r="24" spans="1:4" ht="30" customHeight="1">
      <c r="A24" s="30">
        <v>17</v>
      </c>
      <c r="B24" s="40"/>
      <c r="C24" s="41"/>
      <c r="D24" s="42"/>
    </row>
    <row r="25" spans="1:4" ht="30" customHeight="1">
      <c r="A25" s="30">
        <v>18</v>
      </c>
      <c r="B25" s="40"/>
      <c r="C25" s="41"/>
      <c r="D25" s="42"/>
    </row>
    <row r="26" spans="1:4" ht="30" customHeight="1">
      <c r="A26" s="30">
        <v>19</v>
      </c>
      <c r="B26" s="40"/>
      <c r="C26" s="41"/>
      <c r="D26" s="42"/>
    </row>
    <row r="27" spans="1:4" ht="30" customHeight="1">
      <c r="A27" s="30">
        <v>20</v>
      </c>
      <c r="B27" s="40"/>
      <c r="C27" s="41"/>
      <c r="D27" s="42"/>
    </row>
    <row r="28" spans="1:4" ht="30" customHeight="1">
      <c r="A28" s="30">
        <v>21</v>
      </c>
      <c r="B28" s="40"/>
      <c r="C28" s="41"/>
      <c r="D28" s="42"/>
    </row>
    <row r="29" spans="1:4" ht="30" customHeight="1">
      <c r="A29" s="30">
        <v>22</v>
      </c>
      <c r="B29" s="31"/>
      <c r="C29" s="32"/>
      <c r="D29" s="33"/>
    </row>
    <row r="30" spans="1:4" ht="30" customHeight="1">
      <c r="A30" s="30">
        <v>23</v>
      </c>
      <c r="B30" s="31"/>
      <c r="C30" s="32"/>
      <c r="D30" s="33"/>
    </row>
    <row r="31" spans="1:4" ht="30" customHeight="1">
      <c r="A31" s="30">
        <v>24</v>
      </c>
      <c r="B31" s="31"/>
      <c r="C31" s="32"/>
      <c r="D31" s="33"/>
    </row>
    <row r="32" spans="1:4" ht="30" customHeight="1">
      <c r="A32" s="30">
        <v>25</v>
      </c>
      <c r="B32" s="31"/>
      <c r="C32" s="32"/>
      <c r="D32" s="33"/>
    </row>
    <row r="33" spans="1:4" ht="30" customHeight="1">
      <c r="A33" s="30">
        <v>26</v>
      </c>
      <c r="B33" s="31"/>
      <c r="C33" s="32"/>
      <c r="D33" s="33"/>
    </row>
    <row r="34" spans="1:4" ht="30" customHeight="1">
      <c r="A34" s="30">
        <v>27</v>
      </c>
      <c r="B34" s="31"/>
      <c r="C34" s="32"/>
      <c r="D34" s="33"/>
    </row>
    <row r="35" spans="1:4" ht="30" customHeight="1">
      <c r="A35" s="30">
        <v>28</v>
      </c>
      <c r="B35" s="31"/>
      <c r="C35" s="32"/>
      <c r="D35" s="33"/>
    </row>
    <row r="36" spans="1:4" ht="30" customHeight="1">
      <c r="A36" s="30">
        <v>29</v>
      </c>
      <c r="B36" s="31"/>
      <c r="C36" s="32"/>
      <c r="D36" s="33"/>
    </row>
    <row r="37" spans="1:4" ht="30" customHeight="1">
      <c r="A37" s="30">
        <v>30</v>
      </c>
      <c r="B37" s="31"/>
      <c r="C37" s="32"/>
      <c r="D37" s="33"/>
    </row>
    <row r="38" spans="1:4" ht="30" customHeight="1">
      <c r="A38" s="30">
        <v>31</v>
      </c>
      <c r="B38" s="34"/>
      <c r="C38" s="35"/>
      <c r="D38" s="36"/>
    </row>
    <row r="39" spans="1:4" ht="30" customHeight="1">
      <c r="A39" s="30">
        <v>32</v>
      </c>
      <c r="B39" s="31"/>
      <c r="C39" s="35"/>
      <c r="D39" s="33"/>
    </row>
    <row r="40" spans="1:4" ht="30" customHeight="1">
      <c r="A40" s="30">
        <v>33</v>
      </c>
      <c r="B40" s="31"/>
      <c r="C40" s="37"/>
      <c r="D40" s="38"/>
    </row>
    <row r="41" spans="1:4" ht="30" customHeight="1">
      <c r="A41" s="30">
        <v>34</v>
      </c>
      <c r="B41" s="39"/>
      <c r="C41" s="37"/>
      <c r="D41" s="38"/>
    </row>
    <row r="42" spans="1:4" ht="30" customHeight="1">
      <c r="A42" s="30">
        <v>35</v>
      </c>
      <c r="B42" s="39"/>
      <c r="C42" s="37"/>
      <c r="D42" s="38"/>
    </row>
    <row r="43" spans="1:4" ht="30" customHeight="1">
      <c r="A43" s="30">
        <v>36</v>
      </c>
      <c r="B43" s="39"/>
      <c r="C43" s="37"/>
      <c r="D43" s="38"/>
    </row>
    <row r="44" spans="1:4" ht="30" customHeight="1">
      <c r="A44" s="30">
        <v>37</v>
      </c>
      <c r="B44" s="40"/>
      <c r="C44" s="41"/>
      <c r="D44" s="42"/>
    </row>
    <row r="45" spans="1:4" ht="30" customHeight="1">
      <c r="A45" s="30">
        <v>38</v>
      </c>
      <c r="B45" s="40"/>
      <c r="C45" s="41"/>
      <c r="D45" s="42"/>
    </row>
    <row r="46" spans="1:4" ht="30" customHeight="1">
      <c r="A46" s="30">
        <v>39</v>
      </c>
      <c r="B46" s="40"/>
      <c r="C46" s="41"/>
      <c r="D46" s="42"/>
    </row>
    <row r="47" spans="1:4" ht="30" customHeight="1">
      <c r="A47" s="30">
        <v>40</v>
      </c>
      <c r="B47" s="40"/>
      <c r="C47" s="41"/>
      <c r="D47" s="42"/>
    </row>
    <row r="48" spans="1:4" ht="30" customHeight="1">
      <c r="A48" s="30">
        <v>41</v>
      </c>
      <c r="B48" s="40"/>
      <c r="C48" s="41"/>
      <c r="D48" s="42"/>
    </row>
    <row r="49" spans="1:4" ht="30" customHeight="1">
      <c r="A49" s="30">
        <v>42</v>
      </c>
      <c r="B49" s="218"/>
      <c r="C49" s="219"/>
      <c r="D49" s="220"/>
    </row>
    <row r="50" spans="1:4" ht="30" customHeight="1">
      <c r="A50" s="30">
        <v>43</v>
      </c>
      <c r="B50" s="218"/>
      <c r="C50" s="219"/>
      <c r="D50" s="220"/>
    </row>
    <row r="51" spans="1:4" ht="30" customHeight="1">
      <c r="A51" s="30">
        <v>44</v>
      </c>
      <c r="B51" s="218"/>
      <c r="C51" s="219"/>
      <c r="D51" s="220"/>
    </row>
    <row r="52" spans="1:4" ht="30" customHeight="1">
      <c r="A52" s="30">
        <v>45</v>
      </c>
      <c r="B52" s="218"/>
      <c r="C52" s="219"/>
      <c r="D52" s="220"/>
    </row>
    <row r="53" spans="1:4" ht="30" customHeight="1">
      <c r="A53" s="30">
        <v>46</v>
      </c>
      <c r="B53" s="218"/>
      <c r="C53" s="219"/>
      <c r="D53" s="220"/>
    </row>
    <row r="54" spans="1:4" ht="30" customHeight="1">
      <c r="A54" s="30">
        <v>47</v>
      </c>
      <c r="B54" s="218"/>
      <c r="C54" s="219"/>
      <c r="D54" s="220"/>
    </row>
    <row r="55" spans="1:4" ht="30" customHeight="1">
      <c r="A55" s="30">
        <v>48</v>
      </c>
      <c r="B55" s="218"/>
      <c r="C55" s="219"/>
      <c r="D55" s="220"/>
    </row>
    <row r="56" spans="1:4" ht="30" customHeight="1">
      <c r="A56" s="30">
        <v>49</v>
      </c>
      <c r="B56" s="218"/>
      <c r="C56" s="219"/>
      <c r="D56" s="220"/>
    </row>
    <row r="57" spans="1:4" ht="30" customHeight="1">
      <c r="A57" s="30">
        <v>50</v>
      </c>
      <c r="B57" s="43"/>
      <c r="C57" s="44"/>
      <c r="D57" s="45"/>
    </row>
  </sheetData>
  <sheetProtection formatCells="0" formatColumns="0" formatRows="0" insertColumns="0" insertRows="0" insertHyperlinks="0" deleteColumns="0" deleteRows="0" sort="0" autoFilter="0" pivotTables="0"/>
  <mergeCells count="1">
    <mergeCell ref="B3:D3"/>
  </mergeCells>
  <phoneticPr fontId="5"/>
  <printOptions horizontalCentered="1"/>
  <pageMargins left="0.23622047244094491" right="0.23622047244094491" top="0.74803149606299213" bottom="0.74803149606299213" header="0.31496062992125984" footer="0.31496062992125984"/>
  <pageSetup paperSize="9" scale="79" firstPageNumber="8" fitToHeight="0" orientation="portrait" cellComments="asDisplayed" r:id="rId1"/>
  <headerFooter alignWithMargins="0">
    <oddFooter xml:space="preserve">&amp;C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L44"/>
  <sheetViews>
    <sheetView showGridLines="0" view="pageBreakPreview" topLeftCell="A21" zoomScaleNormal="100" zoomScaleSheetLayoutView="100" workbookViewId="0">
      <selection activeCell="L17" sqref="L17"/>
    </sheetView>
  </sheetViews>
  <sheetFormatPr defaultColWidth="9" defaultRowHeight="13.2"/>
  <cols>
    <col min="1" max="1" width="5.109375" style="21" customWidth="1"/>
    <col min="2" max="2" width="21.6640625" style="21" customWidth="1"/>
    <col min="3" max="6" width="17.77734375" style="21" customWidth="1"/>
    <col min="7" max="7" width="5.6640625" style="21" customWidth="1"/>
    <col min="8" max="8" width="12.6640625" style="21" customWidth="1"/>
    <col min="9" max="9" width="10.6640625" style="21" customWidth="1"/>
    <col min="10" max="10" width="12.6640625" style="21" customWidth="1"/>
    <col min="11" max="11" width="1.21875" style="21" customWidth="1"/>
    <col min="12" max="257" width="9" style="21"/>
    <col min="258" max="258" width="5.109375" style="21" customWidth="1"/>
    <col min="259" max="259" width="25.109375" style="21" customWidth="1"/>
    <col min="260" max="260" width="18.6640625" style="21" customWidth="1"/>
    <col min="261" max="261" width="23.6640625" style="21" customWidth="1"/>
    <col min="262" max="262" width="21" style="21" customWidth="1"/>
    <col min="263" max="263" width="5.6640625" style="21" customWidth="1"/>
    <col min="264" max="264" width="12.6640625" style="21" customWidth="1"/>
    <col min="265" max="265" width="10.6640625" style="21" customWidth="1"/>
    <col min="266" max="266" width="12.6640625" style="21" customWidth="1"/>
    <col min="267" max="513" width="9" style="21"/>
    <col min="514" max="514" width="5.109375" style="21" customWidth="1"/>
    <col min="515" max="515" width="25.109375" style="21" customWidth="1"/>
    <col min="516" max="516" width="18.6640625" style="21" customWidth="1"/>
    <col min="517" max="517" width="23.6640625" style="21" customWidth="1"/>
    <col min="518" max="518" width="21" style="21" customWidth="1"/>
    <col min="519" max="519" width="5.6640625" style="21" customWidth="1"/>
    <col min="520" max="520" width="12.6640625" style="21" customWidth="1"/>
    <col min="521" max="521" width="10.6640625" style="21" customWidth="1"/>
    <col min="522" max="522" width="12.6640625" style="21" customWidth="1"/>
    <col min="523" max="769" width="9" style="21"/>
    <col min="770" max="770" width="5.109375" style="21" customWidth="1"/>
    <col min="771" max="771" width="25.109375" style="21" customWidth="1"/>
    <col min="772" max="772" width="18.6640625" style="21" customWidth="1"/>
    <col min="773" max="773" width="23.6640625" style="21" customWidth="1"/>
    <col min="774" max="774" width="21" style="21" customWidth="1"/>
    <col min="775" max="775" width="5.6640625" style="21" customWidth="1"/>
    <col min="776" max="776" width="12.6640625" style="21" customWidth="1"/>
    <col min="777" max="777" width="10.6640625" style="21" customWidth="1"/>
    <col min="778" max="778" width="12.6640625" style="21" customWidth="1"/>
    <col min="779" max="1025" width="9" style="21"/>
    <col min="1026" max="1026" width="5.109375" style="21" customWidth="1"/>
    <col min="1027" max="1027" width="25.109375" style="21" customWidth="1"/>
    <col min="1028" max="1028" width="18.6640625" style="21" customWidth="1"/>
    <col min="1029" max="1029" width="23.6640625" style="21" customWidth="1"/>
    <col min="1030" max="1030" width="21" style="21" customWidth="1"/>
    <col min="1031" max="1031" width="5.6640625" style="21" customWidth="1"/>
    <col min="1032" max="1032" width="12.6640625" style="21" customWidth="1"/>
    <col min="1033" max="1033" width="10.6640625" style="21" customWidth="1"/>
    <col min="1034" max="1034" width="12.6640625" style="21" customWidth="1"/>
    <col min="1035" max="1281" width="9" style="21"/>
    <col min="1282" max="1282" width="5.109375" style="21" customWidth="1"/>
    <col min="1283" max="1283" width="25.109375" style="21" customWidth="1"/>
    <col min="1284" max="1284" width="18.6640625" style="21" customWidth="1"/>
    <col min="1285" max="1285" width="23.6640625" style="21" customWidth="1"/>
    <col min="1286" max="1286" width="21" style="21" customWidth="1"/>
    <col min="1287" max="1287" width="5.6640625" style="21" customWidth="1"/>
    <col min="1288" max="1288" width="12.6640625" style="21" customWidth="1"/>
    <col min="1289" max="1289" width="10.6640625" style="21" customWidth="1"/>
    <col min="1290" max="1290" width="12.6640625" style="21" customWidth="1"/>
    <col min="1291" max="1537" width="9" style="21"/>
    <col min="1538" max="1538" width="5.109375" style="21" customWidth="1"/>
    <col min="1539" max="1539" width="25.109375" style="21" customWidth="1"/>
    <col min="1540" max="1540" width="18.6640625" style="21" customWidth="1"/>
    <col min="1541" max="1541" width="23.6640625" style="21" customWidth="1"/>
    <col min="1542" max="1542" width="21" style="21" customWidth="1"/>
    <col min="1543" max="1543" width="5.6640625" style="21" customWidth="1"/>
    <col min="1544" max="1544" width="12.6640625" style="21" customWidth="1"/>
    <col min="1545" max="1545" width="10.6640625" style="21" customWidth="1"/>
    <col min="1546" max="1546" width="12.6640625" style="21" customWidth="1"/>
    <col min="1547" max="1793" width="9" style="21"/>
    <col min="1794" max="1794" width="5.109375" style="21" customWidth="1"/>
    <col min="1795" max="1795" width="25.109375" style="21" customWidth="1"/>
    <col min="1796" max="1796" width="18.6640625" style="21" customWidth="1"/>
    <col min="1797" max="1797" width="23.6640625" style="21" customWidth="1"/>
    <col min="1798" max="1798" width="21" style="21" customWidth="1"/>
    <col min="1799" max="1799" width="5.6640625" style="21" customWidth="1"/>
    <col min="1800" max="1800" width="12.6640625" style="21" customWidth="1"/>
    <col min="1801" max="1801" width="10.6640625" style="21" customWidth="1"/>
    <col min="1802" max="1802" width="12.6640625" style="21" customWidth="1"/>
    <col min="1803" max="2049" width="9" style="21"/>
    <col min="2050" max="2050" width="5.109375" style="21" customWidth="1"/>
    <col min="2051" max="2051" width="25.109375" style="21" customWidth="1"/>
    <col min="2052" max="2052" width="18.6640625" style="21" customWidth="1"/>
    <col min="2053" max="2053" width="23.6640625" style="21" customWidth="1"/>
    <col min="2054" max="2054" width="21" style="21" customWidth="1"/>
    <col min="2055" max="2055" width="5.6640625" style="21" customWidth="1"/>
    <col min="2056" max="2056" width="12.6640625" style="21" customWidth="1"/>
    <col min="2057" max="2057" width="10.6640625" style="21" customWidth="1"/>
    <col min="2058" max="2058" width="12.6640625" style="21" customWidth="1"/>
    <col min="2059" max="2305" width="9" style="21"/>
    <col min="2306" max="2306" width="5.109375" style="21" customWidth="1"/>
    <col min="2307" max="2307" width="25.109375" style="21" customWidth="1"/>
    <col min="2308" max="2308" width="18.6640625" style="21" customWidth="1"/>
    <col min="2309" max="2309" width="23.6640625" style="21" customWidth="1"/>
    <col min="2310" max="2310" width="21" style="21" customWidth="1"/>
    <col min="2311" max="2311" width="5.6640625" style="21" customWidth="1"/>
    <col min="2312" max="2312" width="12.6640625" style="21" customWidth="1"/>
    <col min="2313" max="2313" width="10.6640625" style="21" customWidth="1"/>
    <col min="2314" max="2314" width="12.6640625" style="21" customWidth="1"/>
    <col min="2315" max="2561" width="9" style="21"/>
    <col min="2562" max="2562" width="5.109375" style="21" customWidth="1"/>
    <col min="2563" max="2563" width="25.109375" style="21" customWidth="1"/>
    <col min="2564" max="2564" width="18.6640625" style="21" customWidth="1"/>
    <col min="2565" max="2565" width="23.6640625" style="21" customWidth="1"/>
    <col min="2566" max="2566" width="21" style="21" customWidth="1"/>
    <col min="2567" max="2567" width="5.6640625" style="21" customWidth="1"/>
    <col min="2568" max="2568" width="12.6640625" style="21" customWidth="1"/>
    <col min="2569" max="2569" width="10.6640625" style="21" customWidth="1"/>
    <col min="2570" max="2570" width="12.6640625" style="21" customWidth="1"/>
    <col min="2571" max="2817" width="9" style="21"/>
    <col min="2818" max="2818" width="5.109375" style="21" customWidth="1"/>
    <col min="2819" max="2819" width="25.109375" style="21" customWidth="1"/>
    <col min="2820" max="2820" width="18.6640625" style="21" customWidth="1"/>
    <col min="2821" max="2821" width="23.6640625" style="21" customWidth="1"/>
    <col min="2822" max="2822" width="21" style="21" customWidth="1"/>
    <col min="2823" max="2823" width="5.6640625" style="21" customWidth="1"/>
    <col min="2824" max="2824" width="12.6640625" style="21" customWidth="1"/>
    <col min="2825" max="2825" width="10.6640625" style="21" customWidth="1"/>
    <col min="2826" max="2826" width="12.6640625" style="21" customWidth="1"/>
    <col min="2827" max="3073" width="9" style="21"/>
    <col min="3074" max="3074" width="5.109375" style="21" customWidth="1"/>
    <col min="3075" max="3075" width="25.109375" style="21" customWidth="1"/>
    <col min="3076" max="3076" width="18.6640625" style="21" customWidth="1"/>
    <col min="3077" max="3077" width="23.6640625" style="21" customWidth="1"/>
    <col min="3078" max="3078" width="21" style="21" customWidth="1"/>
    <col min="3079" max="3079" width="5.6640625" style="21" customWidth="1"/>
    <col min="3080" max="3080" width="12.6640625" style="21" customWidth="1"/>
    <col min="3081" max="3081" width="10.6640625" style="21" customWidth="1"/>
    <col min="3082" max="3082" width="12.6640625" style="21" customWidth="1"/>
    <col min="3083" max="3329" width="9" style="21"/>
    <col min="3330" max="3330" width="5.109375" style="21" customWidth="1"/>
    <col min="3331" max="3331" width="25.109375" style="21" customWidth="1"/>
    <col min="3332" max="3332" width="18.6640625" style="21" customWidth="1"/>
    <col min="3333" max="3333" width="23.6640625" style="21" customWidth="1"/>
    <col min="3334" max="3334" width="21" style="21" customWidth="1"/>
    <col min="3335" max="3335" width="5.6640625" style="21" customWidth="1"/>
    <col min="3336" max="3336" width="12.6640625" style="21" customWidth="1"/>
    <col min="3337" max="3337" width="10.6640625" style="21" customWidth="1"/>
    <col min="3338" max="3338" width="12.6640625" style="21" customWidth="1"/>
    <col min="3339" max="3585" width="9" style="21"/>
    <col min="3586" max="3586" width="5.109375" style="21" customWidth="1"/>
    <col min="3587" max="3587" width="25.109375" style="21" customWidth="1"/>
    <col min="3588" max="3588" width="18.6640625" style="21" customWidth="1"/>
    <col min="3589" max="3589" width="23.6640625" style="21" customWidth="1"/>
    <col min="3590" max="3590" width="21" style="21" customWidth="1"/>
    <col min="3591" max="3591" width="5.6640625" style="21" customWidth="1"/>
    <col min="3592" max="3592" width="12.6640625" style="21" customWidth="1"/>
    <col min="3593" max="3593" width="10.6640625" style="21" customWidth="1"/>
    <col min="3594" max="3594" width="12.6640625" style="21" customWidth="1"/>
    <col min="3595" max="3841" width="9" style="21"/>
    <col min="3842" max="3842" width="5.109375" style="21" customWidth="1"/>
    <col min="3843" max="3843" width="25.109375" style="21" customWidth="1"/>
    <col min="3844" max="3844" width="18.6640625" style="21" customWidth="1"/>
    <col min="3845" max="3845" width="23.6640625" style="21" customWidth="1"/>
    <col min="3846" max="3846" width="21" style="21" customWidth="1"/>
    <col min="3847" max="3847" width="5.6640625" style="21" customWidth="1"/>
    <col min="3848" max="3848" width="12.6640625" style="21" customWidth="1"/>
    <col min="3849" max="3849" width="10.6640625" style="21" customWidth="1"/>
    <col min="3850" max="3850" width="12.6640625" style="21" customWidth="1"/>
    <col min="3851" max="4097" width="9" style="21"/>
    <col min="4098" max="4098" width="5.109375" style="21" customWidth="1"/>
    <col min="4099" max="4099" width="25.109375" style="21" customWidth="1"/>
    <col min="4100" max="4100" width="18.6640625" style="21" customWidth="1"/>
    <col min="4101" max="4101" width="23.6640625" style="21" customWidth="1"/>
    <col min="4102" max="4102" width="21" style="21" customWidth="1"/>
    <col min="4103" max="4103" width="5.6640625" style="21" customWidth="1"/>
    <col min="4104" max="4104" width="12.6640625" style="21" customWidth="1"/>
    <col min="4105" max="4105" width="10.6640625" style="21" customWidth="1"/>
    <col min="4106" max="4106" width="12.6640625" style="21" customWidth="1"/>
    <col min="4107" max="4353" width="9" style="21"/>
    <col min="4354" max="4354" width="5.109375" style="21" customWidth="1"/>
    <col min="4355" max="4355" width="25.109375" style="21" customWidth="1"/>
    <col min="4356" max="4356" width="18.6640625" style="21" customWidth="1"/>
    <col min="4357" max="4357" width="23.6640625" style="21" customWidth="1"/>
    <col min="4358" max="4358" width="21" style="21" customWidth="1"/>
    <col min="4359" max="4359" width="5.6640625" style="21" customWidth="1"/>
    <col min="4360" max="4360" width="12.6640625" style="21" customWidth="1"/>
    <col min="4361" max="4361" width="10.6640625" style="21" customWidth="1"/>
    <col min="4362" max="4362" width="12.6640625" style="21" customWidth="1"/>
    <col min="4363" max="4609" width="9" style="21"/>
    <col min="4610" max="4610" width="5.109375" style="21" customWidth="1"/>
    <col min="4611" max="4611" width="25.109375" style="21" customWidth="1"/>
    <col min="4612" max="4612" width="18.6640625" style="21" customWidth="1"/>
    <col min="4613" max="4613" width="23.6640625" style="21" customWidth="1"/>
    <col min="4614" max="4614" width="21" style="21" customWidth="1"/>
    <col min="4615" max="4615" width="5.6640625" style="21" customWidth="1"/>
    <col min="4616" max="4616" width="12.6640625" style="21" customWidth="1"/>
    <col min="4617" max="4617" width="10.6640625" style="21" customWidth="1"/>
    <col min="4618" max="4618" width="12.6640625" style="21" customWidth="1"/>
    <col min="4619" max="4865" width="9" style="21"/>
    <col min="4866" max="4866" width="5.109375" style="21" customWidth="1"/>
    <col min="4867" max="4867" width="25.109375" style="21" customWidth="1"/>
    <col min="4868" max="4868" width="18.6640625" style="21" customWidth="1"/>
    <col min="4869" max="4869" width="23.6640625" style="21" customWidth="1"/>
    <col min="4870" max="4870" width="21" style="21" customWidth="1"/>
    <col min="4871" max="4871" width="5.6640625" style="21" customWidth="1"/>
    <col min="4872" max="4872" width="12.6640625" style="21" customWidth="1"/>
    <col min="4873" max="4873" width="10.6640625" style="21" customWidth="1"/>
    <col min="4874" max="4874" width="12.6640625" style="21" customWidth="1"/>
    <col min="4875" max="5121" width="9" style="21"/>
    <col min="5122" max="5122" width="5.109375" style="21" customWidth="1"/>
    <col min="5123" max="5123" width="25.109375" style="21" customWidth="1"/>
    <col min="5124" max="5124" width="18.6640625" style="21" customWidth="1"/>
    <col min="5125" max="5125" width="23.6640625" style="21" customWidth="1"/>
    <col min="5126" max="5126" width="21" style="21" customWidth="1"/>
    <col min="5127" max="5127" width="5.6640625" style="21" customWidth="1"/>
    <col min="5128" max="5128" width="12.6640625" style="21" customWidth="1"/>
    <col min="5129" max="5129" width="10.6640625" style="21" customWidth="1"/>
    <col min="5130" max="5130" width="12.6640625" style="21" customWidth="1"/>
    <col min="5131" max="5377" width="9" style="21"/>
    <col min="5378" max="5378" width="5.109375" style="21" customWidth="1"/>
    <col min="5379" max="5379" width="25.109375" style="21" customWidth="1"/>
    <col min="5380" max="5380" width="18.6640625" style="21" customWidth="1"/>
    <col min="5381" max="5381" width="23.6640625" style="21" customWidth="1"/>
    <col min="5382" max="5382" width="21" style="21" customWidth="1"/>
    <col min="5383" max="5383" width="5.6640625" style="21" customWidth="1"/>
    <col min="5384" max="5384" width="12.6640625" style="21" customWidth="1"/>
    <col min="5385" max="5385" width="10.6640625" style="21" customWidth="1"/>
    <col min="5386" max="5386" width="12.6640625" style="21" customWidth="1"/>
    <col min="5387" max="5633" width="9" style="21"/>
    <col min="5634" max="5634" width="5.109375" style="21" customWidth="1"/>
    <col min="5635" max="5635" width="25.109375" style="21" customWidth="1"/>
    <col min="5636" max="5636" width="18.6640625" style="21" customWidth="1"/>
    <col min="5637" max="5637" width="23.6640625" style="21" customWidth="1"/>
    <col min="5638" max="5638" width="21" style="21" customWidth="1"/>
    <col min="5639" max="5639" width="5.6640625" style="21" customWidth="1"/>
    <col min="5640" max="5640" width="12.6640625" style="21" customWidth="1"/>
    <col min="5641" max="5641" width="10.6640625" style="21" customWidth="1"/>
    <col min="5642" max="5642" width="12.6640625" style="21" customWidth="1"/>
    <col min="5643" max="5889" width="9" style="21"/>
    <col min="5890" max="5890" width="5.109375" style="21" customWidth="1"/>
    <col min="5891" max="5891" width="25.109375" style="21" customWidth="1"/>
    <col min="5892" max="5892" width="18.6640625" style="21" customWidth="1"/>
    <col min="5893" max="5893" width="23.6640625" style="21" customWidth="1"/>
    <col min="5894" max="5894" width="21" style="21" customWidth="1"/>
    <col min="5895" max="5895" width="5.6640625" style="21" customWidth="1"/>
    <col min="5896" max="5896" width="12.6640625" style="21" customWidth="1"/>
    <col min="5897" max="5897" width="10.6640625" style="21" customWidth="1"/>
    <col min="5898" max="5898" width="12.6640625" style="21" customWidth="1"/>
    <col min="5899" max="6145" width="9" style="21"/>
    <col min="6146" max="6146" width="5.109375" style="21" customWidth="1"/>
    <col min="6147" max="6147" width="25.109375" style="21" customWidth="1"/>
    <col min="6148" max="6148" width="18.6640625" style="21" customWidth="1"/>
    <col min="6149" max="6149" width="23.6640625" style="21" customWidth="1"/>
    <col min="6150" max="6150" width="21" style="21" customWidth="1"/>
    <col min="6151" max="6151" width="5.6640625" style="21" customWidth="1"/>
    <col min="6152" max="6152" width="12.6640625" style="21" customWidth="1"/>
    <col min="6153" max="6153" width="10.6640625" style="21" customWidth="1"/>
    <col min="6154" max="6154" width="12.6640625" style="21" customWidth="1"/>
    <col min="6155" max="6401" width="9" style="21"/>
    <col min="6402" max="6402" width="5.109375" style="21" customWidth="1"/>
    <col min="6403" max="6403" width="25.109375" style="21" customWidth="1"/>
    <col min="6404" max="6404" width="18.6640625" style="21" customWidth="1"/>
    <col min="6405" max="6405" width="23.6640625" style="21" customWidth="1"/>
    <col min="6406" max="6406" width="21" style="21" customWidth="1"/>
    <col min="6407" max="6407" width="5.6640625" style="21" customWidth="1"/>
    <col min="6408" max="6408" width="12.6640625" style="21" customWidth="1"/>
    <col min="6409" max="6409" width="10.6640625" style="21" customWidth="1"/>
    <col min="6410" max="6410" width="12.6640625" style="21" customWidth="1"/>
    <col min="6411" max="6657" width="9" style="21"/>
    <col min="6658" max="6658" width="5.109375" style="21" customWidth="1"/>
    <col min="6659" max="6659" width="25.109375" style="21" customWidth="1"/>
    <col min="6660" max="6660" width="18.6640625" style="21" customWidth="1"/>
    <col min="6661" max="6661" width="23.6640625" style="21" customWidth="1"/>
    <col min="6662" max="6662" width="21" style="21" customWidth="1"/>
    <col min="6663" max="6663" width="5.6640625" style="21" customWidth="1"/>
    <col min="6664" max="6664" width="12.6640625" style="21" customWidth="1"/>
    <col min="6665" max="6665" width="10.6640625" style="21" customWidth="1"/>
    <col min="6666" max="6666" width="12.6640625" style="21" customWidth="1"/>
    <col min="6667" max="6913" width="9" style="21"/>
    <col min="6914" max="6914" width="5.109375" style="21" customWidth="1"/>
    <col min="6915" max="6915" width="25.109375" style="21" customWidth="1"/>
    <col min="6916" max="6916" width="18.6640625" style="21" customWidth="1"/>
    <col min="6917" max="6917" width="23.6640625" style="21" customWidth="1"/>
    <col min="6918" max="6918" width="21" style="21" customWidth="1"/>
    <col min="6919" max="6919" width="5.6640625" style="21" customWidth="1"/>
    <col min="6920" max="6920" width="12.6640625" style="21" customWidth="1"/>
    <col min="6921" max="6921" width="10.6640625" style="21" customWidth="1"/>
    <col min="6922" max="6922" width="12.6640625" style="21" customWidth="1"/>
    <col min="6923" max="7169" width="9" style="21"/>
    <col min="7170" max="7170" width="5.109375" style="21" customWidth="1"/>
    <col min="7171" max="7171" width="25.109375" style="21" customWidth="1"/>
    <col min="7172" max="7172" width="18.6640625" style="21" customWidth="1"/>
    <col min="7173" max="7173" width="23.6640625" style="21" customWidth="1"/>
    <col min="7174" max="7174" width="21" style="21" customWidth="1"/>
    <col min="7175" max="7175" width="5.6640625" style="21" customWidth="1"/>
    <col min="7176" max="7176" width="12.6640625" style="21" customWidth="1"/>
    <col min="7177" max="7177" width="10.6640625" style="21" customWidth="1"/>
    <col min="7178" max="7178" width="12.6640625" style="21" customWidth="1"/>
    <col min="7179" max="7425" width="9" style="21"/>
    <col min="7426" max="7426" width="5.109375" style="21" customWidth="1"/>
    <col min="7427" max="7427" width="25.109375" style="21" customWidth="1"/>
    <col min="7428" max="7428" width="18.6640625" style="21" customWidth="1"/>
    <col min="7429" max="7429" width="23.6640625" style="21" customWidth="1"/>
    <col min="7430" max="7430" width="21" style="21" customWidth="1"/>
    <col min="7431" max="7431" width="5.6640625" style="21" customWidth="1"/>
    <col min="7432" max="7432" width="12.6640625" style="21" customWidth="1"/>
    <col min="7433" max="7433" width="10.6640625" style="21" customWidth="1"/>
    <col min="7434" max="7434" width="12.6640625" style="21" customWidth="1"/>
    <col min="7435" max="7681" width="9" style="21"/>
    <col min="7682" max="7682" width="5.109375" style="21" customWidth="1"/>
    <col min="7683" max="7683" width="25.109375" style="21" customWidth="1"/>
    <col min="7684" max="7684" width="18.6640625" style="21" customWidth="1"/>
    <col min="7685" max="7685" width="23.6640625" style="21" customWidth="1"/>
    <col min="7686" max="7686" width="21" style="21" customWidth="1"/>
    <col min="7687" max="7687" width="5.6640625" style="21" customWidth="1"/>
    <col min="7688" max="7688" width="12.6640625" style="21" customWidth="1"/>
    <col min="7689" max="7689" width="10.6640625" style="21" customWidth="1"/>
    <col min="7690" max="7690" width="12.6640625" style="21" customWidth="1"/>
    <col min="7691" max="7937" width="9" style="21"/>
    <col min="7938" max="7938" width="5.109375" style="21" customWidth="1"/>
    <col min="7939" max="7939" width="25.109375" style="21" customWidth="1"/>
    <col min="7940" max="7940" width="18.6640625" style="21" customWidth="1"/>
    <col min="7941" max="7941" width="23.6640625" style="21" customWidth="1"/>
    <col min="7942" max="7942" width="21" style="21" customWidth="1"/>
    <col min="7943" max="7943" width="5.6640625" style="21" customWidth="1"/>
    <col min="7944" max="7944" width="12.6640625" style="21" customWidth="1"/>
    <col min="7945" max="7945" width="10.6640625" style="21" customWidth="1"/>
    <col min="7946" max="7946" width="12.6640625" style="21" customWidth="1"/>
    <col min="7947" max="8193" width="9" style="21"/>
    <col min="8194" max="8194" width="5.109375" style="21" customWidth="1"/>
    <col min="8195" max="8195" width="25.109375" style="21" customWidth="1"/>
    <col min="8196" max="8196" width="18.6640625" style="21" customWidth="1"/>
    <col min="8197" max="8197" width="23.6640625" style="21" customWidth="1"/>
    <col min="8198" max="8198" width="21" style="21" customWidth="1"/>
    <col min="8199" max="8199" width="5.6640625" style="21" customWidth="1"/>
    <col min="8200" max="8200" width="12.6640625" style="21" customWidth="1"/>
    <col min="8201" max="8201" width="10.6640625" style="21" customWidth="1"/>
    <col min="8202" max="8202" width="12.6640625" style="21" customWidth="1"/>
    <col min="8203" max="8449" width="9" style="21"/>
    <col min="8450" max="8450" width="5.109375" style="21" customWidth="1"/>
    <col min="8451" max="8451" width="25.109375" style="21" customWidth="1"/>
    <col min="8452" max="8452" width="18.6640625" style="21" customWidth="1"/>
    <col min="8453" max="8453" width="23.6640625" style="21" customWidth="1"/>
    <col min="8454" max="8454" width="21" style="21" customWidth="1"/>
    <col min="8455" max="8455" width="5.6640625" style="21" customWidth="1"/>
    <col min="8456" max="8456" width="12.6640625" style="21" customWidth="1"/>
    <col min="8457" max="8457" width="10.6640625" style="21" customWidth="1"/>
    <col min="8458" max="8458" width="12.6640625" style="21" customWidth="1"/>
    <col min="8459" max="8705" width="9" style="21"/>
    <col min="8706" max="8706" width="5.109375" style="21" customWidth="1"/>
    <col min="8707" max="8707" width="25.109375" style="21" customWidth="1"/>
    <col min="8708" max="8708" width="18.6640625" style="21" customWidth="1"/>
    <col min="8709" max="8709" width="23.6640625" style="21" customWidth="1"/>
    <col min="8710" max="8710" width="21" style="21" customWidth="1"/>
    <col min="8711" max="8711" width="5.6640625" style="21" customWidth="1"/>
    <col min="8712" max="8712" width="12.6640625" style="21" customWidth="1"/>
    <col min="8713" max="8713" width="10.6640625" style="21" customWidth="1"/>
    <col min="8714" max="8714" width="12.6640625" style="21" customWidth="1"/>
    <col min="8715" max="8961" width="9" style="21"/>
    <col min="8962" max="8962" width="5.109375" style="21" customWidth="1"/>
    <col min="8963" max="8963" width="25.109375" style="21" customWidth="1"/>
    <col min="8964" max="8964" width="18.6640625" style="21" customWidth="1"/>
    <col min="8965" max="8965" width="23.6640625" style="21" customWidth="1"/>
    <col min="8966" max="8966" width="21" style="21" customWidth="1"/>
    <col min="8967" max="8967" width="5.6640625" style="21" customWidth="1"/>
    <col min="8968" max="8968" width="12.6640625" style="21" customWidth="1"/>
    <col min="8969" max="8969" width="10.6640625" style="21" customWidth="1"/>
    <col min="8970" max="8970" width="12.6640625" style="21" customWidth="1"/>
    <col min="8971" max="9217" width="9" style="21"/>
    <col min="9218" max="9218" width="5.109375" style="21" customWidth="1"/>
    <col min="9219" max="9219" width="25.109375" style="21" customWidth="1"/>
    <col min="9220" max="9220" width="18.6640625" style="21" customWidth="1"/>
    <col min="9221" max="9221" width="23.6640625" style="21" customWidth="1"/>
    <col min="9222" max="9222" width="21" style="21" customWidth="1"/>
    <col min="9223" max="9223" width="5.6640625" style="21" customWidth="1"/>
    <col min="9224" max="9224" width="12.6640625" style="21" customWidth="1"/>
    <col min="9225" max="9225" width="10.6640625" style="21" customWidth="1"/>
    <col min="9226" max="9226" width="12.6640625" style="21" customWidth="1"/>
    <col min="9227" max="9473" width="9" style="21"/>
    <col min="9474" max="9474" width="5.109375" style="21" customWidth="1"/>
    <col min="9475" max="9475" width="25.109375" style="21" customWidth="1"/>
    <col min="9476" max="9476" width="18.6640625" style="21" customWidth="1"/>
    <col min="9477" max="9477" width="23.6640625" style="21" customWidth="1"/>
    <col min="9478" max="9478" width="21" style="21" customWidth="1"/>
    <col min="9479" max="9479" width="5.6640625" style="21" customWidth="1"/>
    <col min="9480" max="9480" width="12.6640625" style="21" customWidth="1"/>
    <col min="9481" max="9481" width="10.6640625" style="21" customWidth="1"/>
    <col min="9482" max="9482" width="12.6640625" style="21" customWidth="1"/>
    <col min="9483" max="9729" width="9" style="21"/>
    <col min="9730" max="9730" width="5.109375" style="21" customWidth="1"/>
    <col min="9731" max="9731" width="25.109375" style="21" customWidth="1"/>
    <col min="9732" max="9732" width="18.6640625" style="21" customWidth="1"/>
    <col min="9733" max="9733" width="23.6640625" style="21" customWidth="1"/>
    <col min="9734" max="9734" width="21" style="21" customWidth="1"/>
    <col min="9735" max="9735" width="5.6640625" style="21" customWidth="1"/>
    <col min="9736" max="9736" width="12.6640625" style="21" customWidth="1"/>
    <col min="9737" max="9737" width="10.6640625" style="21" customWidth="1"/>
    <col min="9738" max="9738" width="12.6640625" style="21" customWidth="1"/>
    <col min="9739" max="9985" width="9" style="21"/>
    <col min="9986" max="9986" width="5.109375" style="21" customWidth="1"/>
    <col min="9987" max="9987" width="25.109375" style="21" customWidth="1"/>
    <col min="9988" max="9988" width="18.6640625" style="21" customWidth="1"/>
    <col min="9989" max="9989" width="23.6640625" style="21" customWidth="1"/>
    <col min="9990" max="9990" width="21" style="21" customWidth="1"/>
    <col min="9991" max="9991" width="5.6640625" style="21" customWidth="1"/>
    <col min="9992" max="9992" width="12.6640625" style="21" customWidth="1"/>
    <col min="9993" max="9993" width="10.6640625" style="21" customWidth="1"/>
    <col min="9994" max="9994" width="12.6640625" style="21" customWidth="1"/>
    <col min="9995" max="10241" width="9" style="21"/>
    <col min="10242" max="10242" width="5.109375" style="21" customWidth="1"/>
    <col min="10243" max="10243" width="25.109375" style="21" customWidth="1"/>
    <col min="10244" max="10244" width="18.6640625" style="21" customWidth="1"/>
    <col min="10245" max="10245" width="23.6640625" style="21" customWidth="1"/>
    <col min="10246" max="10246" width="21" style="21" customWidth="1"/>
    <col min="10247" max="10247" width="5.6640625" style="21" customWidth="1"/>
    <col min="10248" max="10248" width="12.6640625" style="21" customWidth="1"/>
    <col min="10249" max="10249" width="10.6640625" style="21" customWidth="1"/>
    <col min="10250" max="10250" width="12.6640625" style="21" customWidth="1"/>
    <col min="10251" max="10497" width="9" style="21"/>
    <col min="10498" max="10498" width="5.109375" style="21" customWidth="1"/>
    <col min="10499" max="10499" width="25.109375" style="21" customWidth="1"/>
    <col min="10500" max="10500" width="18.6640625" style="21" customWidth="1"/>
    <col min="10501" max="10501" width="23.6640625" style="21" customWidth="1"/>
    <col min="10502" max="10502" width="21" style="21" customWidth="1"/>
    <col min="10503" max="10503" width="5.6640625" style="21" customWidth="1"/>
    <col min="10504" max="10504" width="12.6640625" style="21" customWidth="1"/>
    <col min="10505" max="10505" width="10.6640625" style="21" customWidth="1"/>
    <col min="10506" max="10506" width="12.6640625" style="21" customWidth="1"/>
    <col min="10507" max="10753" width="9" style="21"/>
    <col min="10754" max="10754" width="5.109375" style="21" customWidth="1"/>
    <col min="10755" max="10755" width="25.109375" style="21" customWidth="1"/>
    <col min="10756" max="10756" width="18.6640625" style="21" customWidth="1"/>
    <col min="10757" max="10757" width="23.6640625" style="21" customWidth="1"/>
    <col min="10758" max="10758" width="21" style="21" customWidth="1"/>
    <col min="10759" max="10759" width="5.6640625" style="21" customWidth="1"/>
    <col min="10760" max="10760" width="12.6640625" style="21" customWidth="1"/>
    <col min="10761" max="10761" width="10.6640625" style="21" customWidth="1"/>
    <col min="10762" max="10762" width="12.6640625" style="21" customWidth="1"/>
    <col min="10763" max="11009" width="9" style="21"/>
    <col min="11010" max="11010" width="5.109375" style="21" customWidth="1"/>
    <col min="11011" max="11011" width="25.109375" style="21" customWidth="1"/>
    <col min="11012" max="11012" width="18.6640625" style="21" customWidth="1"/>
    <col min="11013" max="11013" width="23.6640625" style="21" customWidth="1"/>
    <col min="11014" max="11014" width="21" style="21" customWidth="1"/>
    <col min="11015" max="11015" width="5.6640625" style="21" customWidth="1"/>
    <col min="11016" max="11016" width="12.6640625" style="21" customWidth="1"/>
    <col min="11017" max="11017" width="10.6640625" style="21" customWidth="1"/>
    <col min="11018" max="11018" width="12.6640625" style="21" customWidth="1"/>
    <col min="11019" max="11265" width="9" style="21"/>
    <col min="11266" max="11266" width="5.109375" style="21" customWidth="1"/>
    <col min="11267" max="11267" width="25.109375" style="21" customWidth="1"/>
    <col min="11268" max="11268" width="18.6640625" style="21" customWidth="1"/>
    <col min="11269" max="11269" width="23.6640625" style="21" customWidth="1"/>
    <col min="11270" max="11270" width="21" style="21" customWidth="1"/>
    <col min="11271" max="11271" width="5.6640625" style="21" customWidth="1"/>
    <col min="11272" max="11272" width="12.6640625" style="21" customWidth="1"/>
    <col min="11273" max="11273" width="10.6640625" style="21" customWidth="1"/>
    <col min="11274" max="11274" width="12.6640625" style="21" customWidth="1"/>
    <col min="11275" max="11521" width="9" style="21"/>
    <col min="11522" max="11522" width="5.109375" style="21" customWidth="1"/>
    <col min="11523" max="11523" width="25.109375" style="21" customWidth="1"/>
    <col min="11524" max="11524" width="18.6640625" style="21" customWidth="1"/>
    <col min="11525" max="11525" width="23.6640625" style="21" customWidth="1"/>
    <col min="11526" max="11526" width="21" style="21" customWidth="1"/>
    <col min="11527" max="11527" width="5.6640625" style="21" customWidth="1"/>
    <col min="11528" max="11528" width="12.6640625" style="21" customWidth="1"/>
    <col min="11529" max="11529" width="10.6640625" style="21" customWidth="1"/>
    <col min="11530" max="11530" width="12.6640625" style="21" customWidth="1"/>
    <col min="11531" max="11777" width="9" style="21"/>
    <col min="11778" max="11778" width="5.109375" style="21" customWidth="1"/>
    <col min="11779" max="11779" width="25.109375" style="21" customWidth="1"/>
    <col min="11780" max="11780" width="18.6640625" style="21" customWidth="1"/>
    <col min="11781" max="11781" width="23.6640625" style="21" customWidth="1"/>
    <col min="11782" max="11782" width="21" style="21" customWidth="1"/>
    <col min="11783" max="11783" width="5.6640625" style="21" customWidth="1"/>
    <col min="11784" max="11784" width="12.6640625" style="21" customWidth="1"/>
    <col min="11785" max="11785" width="10.6640625" style="21" customWidth="1"/>
    <col min="11786" max="11786" width="12.6640625" style="21" customWidth="1"/>
    <col min="11787" max="12033" width="9" style="21"/>
    <col min="12034" max="12034" width="5.109375" style="21" customWidth="1"/>
    <col min="12035" max="12035" width="25.109375" style="21" customWidth="1"/>
    <col min="12036" max="12036" width="18.6640625" style="21" customWidth="1"/>
    <col min="12037" max="12037" width="23.6640625" style="21" customWidth="1"/>
    <col min="12038" max="12038" width="21" style="21" customWidth="1"/>
    <col min="12039" max="12039" width="5.6640625" style="21" customWidth="1"/>
    <col min="12040" max="12040" width="12.6640625" style="21" customWidth="1"/>
    <col min="12041" max="12041" width="10.6640625" style="21" customWidth="1"/>
    <col min="12042" max="12042" width="12.6640625" style="21" customWidth="1"/>
    <col min="12043" max="12289" width="9" style="21"/>
    <col min="12290" max="12290" width="5.109375" style="21" customWidth="1"/>
    <col min="12291" max="12291" width="25.109375" style="21" customWidth="1"/>
    <col min="12292" max="12292" width="18.6640625" style="21" customWidth="1"/>
    <col min="12293" max="12293" width="23.6640625" style="21" customWidth="1"/>
    <col min="12294" max="12294" width="21" style="21" customWidth="1"/>
    <col min="12295" max="12295" width="5.6640625" style="21" customWidth="1"/>
    <col min="12296" max="12296" width="12.6640625" style="21" customWidth="1"/>
    <col min="12297" max="12297" width="10.6640625" style="21" customWidth="1"/>
    <col min="12298" max="12298" width="12.6640625" style="21" customWidth="1"/>
    <col min="12299" max="12545" width="9" style="21"/>
    <col min="12546" max="12546" width="5.109375" style="21" customWidth="1"/>
    <col min="12547" max="12547" width="25.109375" style="21" customWidth="1"/>
    <col min="12548" max="12548" width="18.6640625" style="21" customWidth="1"/>
    <col min="12549" max="12549" width="23.6640625" style="21" customWidth="1"/>
    <col min="12550" max="12550" width="21" style="21" customWidth="1"/>
    <col min="12551" max="12551" width="5.6640625" style="21" customWidth="1"/>
    <col min="12552" max="12552" width="12.6640625" style="21" customWidth="1"/>
    <col min="12553" max="12553" width="10.6640625" style="21" customWidth="1"/>
    <col min="12554" max="12554" width="12.6640625" style="21" customWidth="1"/>
    <col min="12555" max="12801" width="9" style="21"/>
    <col min="12802" max="12802" width="5.109375" style="21" customWidth="1"/>
    <col min="12803" max="12803" width="25.109375" style="21" customWidth="1"/>
    <col min="12804" max="12804" width="18.6640625" style="21" customWidth="1"/>
    <col min="12805" max="12805" width="23.6640625" style="21" customWidth="1"/>
    <col min="12806" max="12806" width="21" style="21" customWidth="1"/>
    <col min="12807" max="12807" width="5.6640625" style="21" customWidth="1"/>
    <col min="12808" max="12808" width="12.6640625" style="21" customWidth="1"/>
    <col min="12809" max="12809" width="10.6640625" style="21" customWidth="1"/>
    <col min="12810" max="12810" width="12.6640625" style="21" customWidth="1"/>
    <col min="12811" max="13057" width="9" style="21"/>
    <col min="13058" max="13058" width="5.109375" style="21" customWidth="1"/>
    <col min="13059" max="13059" width="25.109375" style="21" customWidth="1"/>
    <col min="13060" max="13060" width="18.6640625" style="21" customWidth="1"/>
    <col min="13061" max="13061" width="23.6640625" style="21" customWidth="1"/>
    <col min="13062" max="13062" width="21" style="21" customWidth="1"/>
    <col min="13063" max="13063" width="5.6640625" style="21" customWidth="1"/>
    <col min="13064" max="13064" width="12.6640625" style="21" customWidth="1"/>
    <col min="13065" max="13065" width="10.6640625" style="21" customWidth="1"/>
    <col min="13066" max="13066" width="12.6640625" style="21" customWidth="1"/>
    <col min="13067" max="13313" width="9" style="21"/>
    <col min="13314" max="13314" width="5.109375" style="21" customWidth="1"/>
    <col min="13315" max="13315" width="25.109375" style="21" customWidth="1"/>
    <col min="13316" max="13316" width="18.6640625" style="21" customWidth="1"/>
    <col min="13317" max="13317" width="23.6640625" style="21" customWidth="1"/>
    <col min="13318" max="13318" width="21" style="21" customWidth="1"/>
    <col min="13319" max="13319" width="5.6640625" style="21" customWidth="1"/>
    <col min="13320" max="13320" width="12.6640625" style="21" customWidth="1"/>
    <col min="13321" max="13321" width="10.6640625" style="21" customWidth="1"/>
    <col min="13322" max="13322" width="12.6640625" style="21" customWidth="1"/>
    <col min="13323" max="13569" width="9" style="21"/>
    <col min="13570" max="13570" width="5.109375" style="21" customWidth="1"/>
    <col min="13571" max="13571" width="25.109375" style="21" customWidth="1"/>
    <col min="13572" max="13572" width="18.6640625" style="21" customWidth="1"/>
    <col min="13573" max="13573" width="23.6640625" style="21" customWidth="1"/>
    <col min="13574" max="13574" width="21" style="21" customWidth="1"/>
    <col min="13575" max="13575" width="5.6640625" style="21" customWidth="1"/>
    <col min="13576" max="13576" width="12.6640625" style="21" customWidth="1"/>
    <col min="13577" max="13577" width="10.6640625" style="21" customWidth="1"/>
    <col min="13578" max="13578" width="12.6640625" style="21" customWidth="1"/>
    <col min="13579" max="13825" width="9" style="21"/>
    <col min="13826" max="13826" width="5.109375" style="21" customWidth="1"/>
    <col min="13827" max="13827" width="25.109375" style="21" customWidth="1"/>
    <col min="13828" max="13828" width="18.6640625" style="21" customWidth="1"/>
    <col min="13829" max="13829" width="23.6640625" style="21" customWidth="1"/>
    <col min="13830" max="13830" width="21" style="21" customWidth="1"/>
    <col min="13831" max="13831" width="5.6640625" style="21" customWidth="1"/>
    <col min="13832" max="13832" width="12.6640625" style="21" customWidth="1"/>
    <col min="13833" max="13833" width="10.6640625" style="21" customWidth="1"/>
    <col min="13834" max="13834" width="12.6640625" style="21" customWidth="1"/>
    <col min="13835" max="14081" width="9" style="21"/>
    <col min="14082" max="14082" width="5.109375" style="21" customWidth="1"/>
    <col min="14083" max="14083" width="25.109375" style="21" customWidth="1"/>
    <col min="14084" max="14084" width="18.6640625" style="21" customWidth="1"/>
    <col min="14085" max="14085" width="23.6640625" style="21" customWidth="1"/>
    <col min="14086" max="14086" width="21" style="21" customWidth="1"/>
    <col min="14087" max="14087" width="5.6640625" style="21" customWidth="1"/>
    <col min="14088" max="14088" width="12.6640625" style="21" customWidth="1"/>
    <col min="14089" max="14089" width="10.6640625" style="21" customWidth="1"/>
    <col min="14090" max="14090" width="12.6640625" style="21" customWidth="1"/>
    <col min="14091" max="14337" width="9" style="21"/>
    <col min="14338" max="14338" width="5.109375" style="21" customWidth="1"/>
    <col min="14339" max="14339" width="25.109375" style="21" customWidth="1"/>
    <col min="14340" max="14340" width="18.6640625" style="21" customWidth="1"/>
    <col min="14341" max="14341" width="23.6640625" style="21" customWidth="1"/>
    <col min="14342" max="14342" width="21" style="21" customWidth="1"/>
    <col min="14343" max="14343" width="5.6640625" style="21" customWidth="1"/>
    <col min="14344" max="14344" width="12.6640625" style="21" customWidth="1"/>
    <col min="14345" max="14345" width="10.6640625" style="21" customWidth="1"/>
    <col min="14346" max="14346" width="12.6640625" style="21" customWidth="1"/>
    <col min="14347" max="14593" width="9" style="21"/>
    <col min="14594" max="14594" width="5.109375" style="21" customWidth="1"/>
    <col min="14595" max="14595" width="25.109375" style="21" customWidth="1"/>
    <col min="14596" max="14596" width="18.6640625" style="21" customWidth="1"/>
    <col min="14597" max="14597" width="23.6640625" style="21" customWidth="1"/>
    <col min="14598" max="14598" width="21" style="21" customWidth="1"/>
    <col min="14599" max="14599" width="5.6640625" style="21" customWidth="1"/>
    <col min="14600" max="14600" width="12.6640625" style="21" customWidth="1"/>
    <col min="14601" max="14601" width="10.6640625" style="21" customWidth="1"/>
    <col min="14602" max="14602" width="12.6640625" style="21" customWidth="1"/>
    <col min="14603" max="14849" width="9" style="21"/>
    <col min="14850" max="14850" width="5.109375" style="21" customWidth="1"/>
    <col min="14851" max="14851" width="25.109375" style="21" customWidth="1"/>
    <col min="14852" max="14852" width="18.6640625" style="21" customWidth="1"/>
    <col min="14853" max="14853" width="23.6640625" style="21" customWidth="1"/>
    <col min="14854" max="14854" width="21" style="21" customWidth="1"/>
    <col min="14855" max="14855" width="5.6640625" style="21" customWidth="1"/>
    <col min="14856" max="14856" width="12.6640625" style="21" customWidth="1"/>
    <col min="14857" max="14857" width="10.6640625" style="21" customWidth="1"/>
    <col min="14858" max="14858" width="12.6640625" style="21" customWidth="1"/>
    <col min="14859" max="15105" width="9" style="21"/>
    <col min="15106" max="15106" width="5.109375" style="21" customWidth="1"/>
    <col min="15107" max="15107" width="25.109375" style="21" customWidth="1"/>
    <col min="15108" max="15108" width="18.6640625" style="21" customWidth="1"/>
    <col min="15109" max="15109" width="23.6640625" style="21" customWidth="1"/>
    <col min="15110" max="15110" width="21" style="21" customWidth="1"/>
    <col min="15111" max="15111" width="5.6640625" style="21" customWidth="1"/>
    <col min="15112" max="15112" width="12.6640625" style="21" customWidth="1"/>
    <col min="15113" max="15113" width="10.6640625" style="21" customWidth="1"/>
    <col min="15114" max="15114" width="12.6640625" style="21" customWidth="1"/>
    <col min="15115" max="15361" width="9" style="21"/>
    <col min="15362" max="15362" width="5.109375" style="21" customWidth="1"/>
    <col min="15363" max="15363" width="25.109375" style="21" customWidth="1"/>
    <col min="15364" max="15364" width="18.6640625" style="21" customWidth="1"/>
    <col min="15365" max="15365" width="23.6640625" style="21" customWidth="1"/>
    <col min="15366" max="15366" width="21" style="21" customWidth="1"/>
    <col min="15367" max="15367" width="5.6640625" style="21" customWidth="1"/>
    <col min="15368" max="15368" width="12.6640625" style="21" customWidth="1"/>
    <col min="15369" max="15369" width="10.6640625" style="21" customWidth="1"/>
    <col min="15370" max="15370" width="12.6640625" style="21" customWidth="1"/>
    <col min="15371" max="15617" width="9" style="21"/>
    <col min="15618" max="15618" width="5.109375" style="21" customWidth="1"/>
    <col min="15619" max="15619" width="25.109375" style="21" customWidth="1"/>
    <col min="15620" max="15620" width="18.6640625" style="21" customWidth="1"/>
    <col min="15621" max="15621" width="23.6640625" style="21" customWidth="1"/>
    <col min="15622" max="15622" width="21" style="21" customWidth="1"/>
    <col min="15623" max="15623" width="5.6640625" style="21" customWidth="1"/>
    <col min="15624" max="15624" width="12.6640625" style="21" customWidth="1"/>
    <col min="15625" max="15625" width="10.6640625" style="21" customWidth="1"/>
    <col min="15626" max="15626" width="12.6640625" style="21" customWidth="1"/>
    <col min="15627" max="15873" width="9" style="21"/>
    <col min="15874" max="15874" width="5.109375" style="21" customWidth="1"/>
    <col min="15875" max="15875" width="25.109375" style="21" customWidth="1"/>
    <col min="15876" max="15876" width="18.6640625" style="21" customWidth="1"/>
    <col min="15877" max="15877" width="23.6640625" style="21" customWidth="1"/>
    <col min="15878" max="15878" width="21" style="21" customWidth="1"/>
    <col min="15879" max="15879" width="5.6640625" style="21" customWidth="1"/>
    <col min="15880" max="15880" width="12.6640625" style="21" customWidth="1"/>
    <col min="15881" max="15881" width="10.6640625" style="21" customWidth="1"/>
    <col min="15882" max="15882" width="12.6640625" style="21" customWidth="1"/>
    <col min="15883" max="16129" width="9" style="21"/>
    <col min="16130" max="16130" width="5.109375" style="21" customWidth="1"/>
    <col min="16131" max="16131" width="25.109375" style="21" customWidth="1"/>
    <col min="16132" max="16132" width="18.6640625" style="21" customWidth="1"/>
    <col min="16133" max="16133" width="23.6640625" style="21" customWidth="1"/>
    <col min="16134" max="16134" width="21" style="21" customWidth="1"/>
    <col min="16135" max="16135" width="5.6640625" style="21" customWidth="1"/>
    <col min="16136" max="16136" width="12.6640625" style="21" customWidth="1"/>
    <col min="16137" max="16137" width="10.6640625" style="21" customWidth="1"/>
    <col min="16138" max="16138" width="12.6640625" style="21" customWidth="1"/>
    <col min="16139" max="16384" width="9" style="21"/>
  </cols>
  <sheetData>
    <row r="1" spans="1:10" s="1" customFormat="1" ht="33.75" customHeight="1">
      <c r="J1" s="2"/>
    </row>
    <row r="2" spans="1:10" s="1" customFormat="1" ht="27" customHeight="1">
      <c r="A2" s="428" t="s">
        <v>1</v>
      </c>
      <c r="B2" s="428"/>
      <c r="C2" s="428"/>
      <c r="D2" s="428"/>
      <c r="E2" s="428"/>
      <c r="F2" s="428"/>
      <c r="G2" s="428"/>
      <c r="H2" s="428"/>
      <c r="I2" s="428"/>
      <c r="J2" s="428"/>
    </row>
    <row r="3" spans="1:10" s="1" customFormat="1" ht="13.2" customHeight="1"/>
    <row r="4" spans="1:10" s="3" customFormat="1" ht="20.100000000000001" customHeight="1">
      <c r="A4" s="429" t="s">
        <v>105</v>
      </c>
      <c r="B4" s="429"/>
      <c r="C4" s="429"/>
      <c r="D4" s="429"/>
      <c r="E4" s="429"/>
      <c r="F4" s="429"/>
      <c r="G4" s="429"/>
      <c r="H4" s="429"/>
      <c r="I4" s="429"/>
      <c r="J4" s="429"/>
    </row>
    <row r="5" spans="1:10" s="3" customFormat="1" ht="67.95" customHeight="1">
      <c r="A5" s="429"/>
      <c r="B5" s="429"/>
      <c r="C5" s="429"/>
      <c r="D5" s="429"/>
      <c r="E5" s="429"/>
      <c r="F5" s="429"/>
      <c r="G5" s="429"/>
      <c r="H5" s="429"/>
      <c r="I5" s="429"/>
      <c r="J5" s="429"/>
    </row>
    <row r="6" spans="1:10" s="1" customFormat="1"/>
    <row r="7" spans="1:10" s="4" customFormat="1" ht="14.4">
      <c r="H7" s="119" t="s">
        <v>2</v>
      </c>
      <c r="I7" s="119"/>
      <c r="J7" s="119" t="s">
        <v>3</v>
      </c>
    </row>
    <row r="8" spans="1:10" s="4" customFormat="1" ht="15" thickBot="1">
      <c r="A8" s="120" t="s">
        <v>4</v>
      </c>
      <c r="H8" s="121"/>
      <c r="I8" s="121"/>
      <c r="J8" s="121"/>
    </row>
    <row r="9" spans="1:10" s="1" customFormat="1" ht="40.200000000000003" customHeight="1" thickBot="1">
      <c r="A9" s="4" t="s">
        <v>106</v>
      </c>
      <c r="B9" s="4" t="s">
        <v>5</v>
      </c>
      <c r="C9" s="4"/>
      <c r="D9" s="4"/>
      <c r="H9" s="5"/>
      <c r="I9" s="3"/>
      <c r="J9" s="5"/>
    </row>
    <row r="10" spans="1:10" s="1" customFormat="1" ht="35.25" customHeight="1" thickBot="1">
      <c r="H10" s="3"/>
      <c r="I10" s="3"/>
      <c r="J10" s="3"/>
    </row>
    <row r="11" spans="1:10" s="1" customFormat="1" ht="40.200000000000003" customHeight="1" thickBot="1">
      <c r="A11" s="4" t="s">
        <v>107</v>
      </c>
      <c r="B11" s="430" t="s">
        <v>116</v>
      </c>
      <c r="C11" s="430"/>
      <c r="D11" s="430"/>
      <c r="E11" s="430"/>
      <c r="F11" s="430"/>
      <c r="H11" s="5"/>
      <c r="J11" s="5"/>
    </row>
    <row r="12" spans="1:10" s="1" customFormat="1" ht="35.25" customHeight="1" thickBot="1"/>
    <row r="13" spans="1:10" s="1" customFormat="1" ht="40.200000000000003" customHeight="1" thickBot="1">
      <c r="A13" s="4" t="s">
        <v>108</v>
      </c>
      <c r="B13" s="430" t="s">
        <v>117</v>
      </c>
      <c r="C13" s="430"/>
      <c r="D13" s="430"/>
      <c r="E13" s="430"/>
      <c r="F13" s="430"/>
      <c r="H13" s="5"/>
      <c r="J13" s="5"/>
    </row>
    <row r="14" spans="1:10" s="3" customFormat="1" ht="36.75" customHeight="1">
      <c r="B14" s="6" t="s">
        <v>6</v>
      </c>
      <c r="C14" s="431" t="s">
        <v>7</v>
      </c>
      <c r="D14" s="432"/>
      <c r="F14" s="7"/>
      <c r="G14" s="7"/>
    </row>
    <row r="15" spans="1:10" s="3" customFormat="1" ht="30" customHeight="1">
      <c r="B15" s="6" t="s">
        <v>8</v>
      </c>
      <c r="C15" s="433">
        <v>0.7</v>
      </c>
      <c r="D15" s="432"/>
      <c r="F15" s="8"/>
      <c r="G15" s="9"/>
    </row>
    <row r="16" spans="1:10" s="1" customFormat="1" ht="35.25" customHeight="1" thickBot="1">
      <c r="B16" s="10"/>
      <c r="C16" s="11"/>
      <c r="D16" s="11"/>
      <c r="E16" s="11"/>
      <c r="F16" s="11"/>
    </row>
    <row r="17" spans="1:10" s="1" customFormat="1" ht="40.200000000000003" customHeight="1" thickBot="1">
      <c r="A17" s="4" t="s">
        <v>109</v>
      </c>
      <c r="B17" s="430" t="s">
        <v>118</v>
      </c>
      <c r="C17" s="430"/>
      <c r="D17" s="430"/>
      <c r="E17" s="430"/>
      <c r="F17" s="430"/>
      <c r="H17" s="5"/>
      <c r="J17" s="5"/>
    </row>
    <row r="18" spans="1:10" s="1" customFormat="1" ht="35.25" customHeight="1" thickBot="1">
      <c r="B18" s="10"/>
      <c r="C18" s="11"/>
      <c r="D18" s="11"/>
      <c r="E18" s="11"/>
      <c r="F18" s="11"/>
    </row>
    <row r="19" spans="1:10" s="1" customFormat="1" ht="50.4" customHeight="1" thickBot="1">
      <c r="A19" s="4" t="s">
        <v>110</v>
      </c>
      <c r="B19" s="430" t="s">
        <v>253</v>
      </c>
      <c r="C19" s="430"/>
      <c r="D19" s="430"/>
      <c r="E19" s="430"/>
      <c r="F19" s="430"/>
      <c r="H19" s="5"/>
      <c r="J19" s="5"/>
    </row>
    <row r="20" spans="1:10" s="1" customFormat="1" ht="35.25" customHeight="1" thickBot="1">
      <c r="B20" s="10"/>
      <c r="C20" s="11"/>
      <c r="D20" s="11"/>
      <c r="E20" s="11"/>
      <c r="F20" s="11"/>
    </row>
    <row r="21" spans="1:10" s="1" customFormat="1" ht="44.4" customHeight="1" thickBot="1">
      <c r="A21" s="4" t="s">
        <v>111</v>
      </c>
      <c r="B21" s="430" t="s">
        <v>254</v>
      </c>
      <c r="C21" s="430"/>
      <c r="D21" s="430"/>
      <c r="E21" s="430"/>
      <c r="F21" s="430"/>
      <c r="H21" s="5"/>
      <c r="J21" s="5"/>
    </row>
    <row r="22" spans="1:10" s="1" customFormat="1" ht="25.2" customHeight="1">
      <c r="B22" s="10"/>
      <c r="C22" s="11"/>
      <c r="D22" s="11"/>
      <c r="E22" s="11"/>
      <c r="F22" s="11"/>
    </row>
    <row r="23" spans="1:10" s="4" customFormat="1" ht="15" thickBot="1">
      <c r="A23" s="120" t="s">
        <v>9</v>
      </c>
      <c r="H23" s="121"/>
      <c r="I23" s="121"/>
      <c r="J23" s="121"/>
    </row>
    <row r="24" spans="1:10" s="1" customFormat="1" ht="40.200000000000003" customHeight="1" thickBot="1">
      <c r="A24" s="4" t="s">
        <v>112</v>
      </c>
      <c r="B24" s="430" t="s">
        <v>119</v>
      </c>
      <c r="C24" s="430"/>
      <c r="D24" s="430"/>
      <c r="E24" s="430"/>
      <c r="F24" s="430"/>
      <c r="H24" s="5"/>
      <c r="J24" s="5"/>
    </row>
    <row r="25" spans="1:10" s="1" customFormat="1" ht="35.25" customHeight="1" thickBot="1">
      <c r="B25" s="10"/>
      <c r="C25" s="11"/>
      <c r="D25" s="11"/>
      <c r="E25" s="11"/>
      <c r="F25" s="11"/>
    </row>
    <row r="26" spans="1:10" s="1" customFormat="1" ht="53.4" customHeight="1" thickBot="1">
      <c r="A26" s="4" t="s">
        <v>113</v>
      </c>
      <c r="B26" s="430" t="s">
        <v>120</v>
      </c>
      <c r="C26" s="430"/>
      <c r="D26" s="430"/>
      <c r="E26" s="430"/>
      <c r="F26" s="430"/>
      <c r="H26" s="5"/>
      <c r="J26" s="5"/>
    </row>
    <row r="27" spans="1:10" s="1" customFormat="1" ht="35.25" customHeight="1" thickBot="1">
      <c r="A27" s="118"/>
      <c r="B27" s="12"/>
      <c r="C27" s="12"/>
      <c r="D27" s="12"/>
      <c r="E27" s="12"/>
      <c r="F27" s="12"/>
    </row>
    <row r="28" spans="1:10" s="1" customFormat="1" ht="47.25" customHeight="1" thickBot="1">
      <c r="A28" s="4" t="s">
        <v>114</v>
      </c>
      <c r="B28" s="430" t="s">
        <v>358</v>
      </c>
      <c r="C28" s="430"/>
      <c r="D28" s="430"/>
      <c r="E28" s="430"/>
      <c r="F28" s="430"/>
      <c r="H28" s="5"/>
      <c r="J28" s="5"/>
    </row>
    <row r="29" spans="1:10" s="1" customFormat="1" ht="23.25" customHeight="1">
      <c r="B29" s="442"/>
      <c r="C29" s="442"/>
      <c r="D29" s="442"/>
      <c r="E29" s="442"/>
      <c r="F29" s="442"/>
    </row>
    <row r="30" spans="1:10" s="1" customFormat="1" ht="35.25" customHeight="1" thickBot="1">
      <c r="A30" s="118"/>
      <c r="B30" s="12"/>
      <c r="C30" s="12"/>
      <c r="D30" s="12"/>
      <c r="E30" s="12"/>
      <c r="F30" s="12"/>
    </row>
    <row r="31" spans="1:10" s="1" customFormat="1" ht="47.25" customHeight="1" thickBot="1">
      <c r="A31" s="4" t="s">
        <v>359</v>
      </c>
      <c r="B31" s="430" t="s">
        <v>360</v>
      </c>
      <c r="C31" s="430"/>
      <c r="D31" s="430"/>
      <c r="E31" s="430"/>
      <c r="F31" s="430"/>
      <c r="H31" s="5"/>
      <c r="J31" s="5"/>
    </row>
    <row r="32" spans="1:10" s="1" customFormat="1" ht="23.25" customHeight="1">
      <c r="B32" s="442"/>
      <c r="C32" s="442"/>
      <c r="D32" s="442"/>
      <c r="E32" s="442"/>
      <c r="F32" s="442"/>
    </row>
    <row r="33" spans="1:12" s="1" customFormat="1" ht="22.95" customHeight="1">
      <c r="B33" s="13"/>
      <c r="C33" s="13"/>
      <c r="D33" s="13"/>
      <c r="E33" s="13"/>
      <c r="F33" s="13"/>
    </row>
    <row r="34" spans="1:12" s="1" customFormat="1" ht="21.75" customHeight="1">
      <c r="B34" s="14" t="s">
        <v>6</v>
      </c>
      <c r="C34" s="435" t="s">
        <v>122</v>
      </c>
      <c r="D34" s="436"/>
      <c r="E34" s="436"/>
      <c r="F34" s="436"/>
      <c r="G34" s="436"/>
      <c r="H34" s="437"/>
    </row>
    <row r="35" spans="1:12" s="1" customFormat="1" ht="38.25" customHeight="1" thickBot="1">
      <c r="B35" s="6" t="s">
        <v>10</v>
      </c>
      <c r="C35" s="115" t="s">
        <v>123</v>
      </c>
      <c r="D35" s="435" t="s">
        <v>11</v>
      </c>
      <c r="E35" s="443"/>
      <c r="F35" s="434"/>
      <c r="G35" s="444" t="s">
        <v>12</v>
      </c>
      <c r="H35" s="445"/>
    </row>
    <row r="36" spans="1:12" s="1" customFormat="1" ht="38.25" customHeight="1" thickTop="1" thickBot="1">
      <c r="B36" s="15" t="s">
        <v>13</v>
      </c>
      <c r="C36" s="16" t="s">
        <v>123</v>
      </c>
      <c r="D36" s="16" t="s">
        <v>14</v>
      </c>
      <c r="E36" s="15" t="s">
        <v>15</v>
      </c>
      <c r="F36" s="16" t="s">
        <v>16</v>
      </c>
      <c r="G36" s="446"/>
      <c r="H36" s="447"/>
    </row>
    <row r="37" spans="1:12" s="1" customFormat="1" ht="67.2" customHeight="1" thickTop="1">
      <c r="B37" s="6" t="s">
        <v>121</v>
      </c>
      <c r="C37" s="6" t="s">
        <v>124</v>
      </c>
      <c r="D37" s="6" t="s">
        <v>18</v>
      </c>
      <c r="E37" s="6" t="s">
        <v>19</v>
      </c>
      <c r="F37" s="6" t="s">
        <v>20</v>
      </c>
      <c r="G37" s="431" t="s">
        <v>17</v>
      </c>
      <c r="H37" s="434"/>
    </row>
    <row r="38" spans="1:12" s="3" customFormat="1" ht="26.4" customHeight="1">
      <c r="B38" s="440" t="s">
        <v>288</v>
      </c>
      <c r="C38" s="440"/>
      <c r="D38" s="441"/>
      <c r="E38" s="441"/>
      <c r="F38" s="441"/>
      <c r="G38" s="441"/>
      <c r="H38" s="441"/>
    </row>
    <row r="39" spans="1:12" s="1" customFormat="1">
      <c r="B39" s="116"/>
      <c r="C39" s="117"/>
      <c r="D39" s="117"/>
      <c r="E39" s="117"/>
      <c r="F39" s="117"/>
      <c r="G39" s="117"/>
      <c r="H39" s="117"/>
    </row>
    <row r="40" spans="1:12" s="1" customFormat="1" ht="30" customHeight="1">
      <c r="A40" s="17" t="s">
        <v>115</v>
      </c>
    </row>
    <row r="41" spans="1:12" s="18" customFormat="1" ht="30" customHeight="1" thickBot="1">
      <c r="C41" s="19" t="s">
        <v>21</v>
      </c>
      <c r="D41" s="20"/>
      <c r="E41" s="438"/>
      <c r="F41" s="439"/>
      <c r="G41" s="439"/>
      <c r="H41" s="439"/>
      <c r="I41" s="439"/>
      <c r="J41" s="439"/>
    </row>
    <row r="42" spans="1:12" s="1" customFormat="1"/>
    <row r="43" spans="1:12" s="1" customFormat="1"/>
    <row r="44" spans="1:12" s="1" customFormat="1">
      <c r="L44" s="1" t="s">
        <v>22</v>
      </c>
    </row>
  </sheetData>
  <mergeCells count="19">
    <mergeCell ref="G37:H37"/>
    <mergeCell ref="C34:H34"/>
    <mergeCell ref="E41:J41"/>
    <mergeCell ref="B19:F19"/>
    <mergeCell ref="B38:H38"/>
    <mergeCell ref="B21:F21"/>
    <mergeCell ref="B24:F24"/>
    <mergeCell ref="B26:F26"/>
    <mergeCell ref="B28:F29"/>
    <mergeCell ref="D35:F35"/>
    <mergeCell ref="G35:H36"/>
    <mergeCell ref="B31:F32"/>
    <mergeCell ref="A2:J2"/>
    <mergeCell ref="A4:J5"/>
    <mergeCell ref="B11:F11"/>
    <mergeCell ref="B13:F13"/>
    <mergeCell ref="B17:F17"/>
    <mergeCell ref="C14:D14"/>
    <mergeCell ref="C15:D15"/>
  </mergeCells>
  <phoneticPr fontId="5"/>
  <printOptions horizontalCentered="1"/>
  <pageMargins left="0.25" right="0.25" top="0.75" bottom="0.75" header="0.3" footer="0.3"/>
  <pageSetup paperSize="9" scale="57" firstPageNumber="9" orientation="portrait" cellComments="asDisplayed" r:id="rId1"/>
  <headerFooter alignWithMargins="0">
    <oddFooter xml:space="preserve">&amp;C &amp;P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$L$44</xm:f>
          </x14:formula1>
          <xm:sqref>H9 H31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J31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H65568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H19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J65557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J131093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J196629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J262165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J327701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J393237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J458773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J524309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J589845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J655381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J720917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J786453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J851989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J917525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J983061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 H65559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H131095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H196631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H262167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H327703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H393239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H458775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H524311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H589847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H655383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H720919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H786455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H851991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H917527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H983063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D4720-2848-45B0-B188-DE9A6864E305}">
  <sheetPr>
    <tabColor rgb="FFFFFF00"/>
    <pageSetUpPr fitToPage="1"/>
  </sheetPr>
  <dimension ref="A1:J65"/>
  <sheetViews>
    <sheetView showGridLines="0" view="pageBreakPreview" topLeftCell="A11" zoomScaleNormal="100" zoomScaleSheetLayoutView="100" workbookViewId="0">
      <selection activeCell="O24" sqref="O24"/>
    </sheetView>
  </sheetViews>
  <sheetFormatPr defaultColWidth="9" defaultRowHeight="15"/>
  <cols>
    <col min="1" max="1" width="2.109375" style="170" customWidth="1"/>
    <col min="2" max="3" width="5.109375" style="170" customWidth="1"/>
    <col min="4" max="10" width="10.6640625" style="170" customWidth="1"/>
    <col min="11" max="11" width="5.44140625" style="169" customWidth="1"/>
    <col min="12" max="256" width="9" style="169"/>
    <col min="257" max="257" width="2.109375" style="169" customWidth="1"/>
    <col min="258" max="259" width="5.109375" style="169" customWidth="1"/>
    <col min="260" max="266" width="10.6640625" style="169" customWidth="1"/>
    <col min="267" max="267" width="5.44140625" style="169" customWidth="1"/>
    <col min="268" max="512" width="9" style="169"/>
    <col min="513" max="513" width="2.109375" style="169" customWidth="1"/>
    <col min="514" max="515" width="5.109375" style="169" customWidth="1"/>
    <col min="516" max="522" width="10.6640625" style="169" customWidth="1"/>
    <col min="523" max="523" width="5.44140625" style="169" customWidth="1"/>
    <col min="524" max="768" width="9" style="169"/>
    <col min="769" max="769" width="2.109375" style="169" customWidth="1"/>
    <col min="770" max="771" width="5.109375" style="169" customWidth="1"/>
    <col min="772" max="778" width="10.6640625" style="169" customWidth="1"/>
    <col min="779" max="779" width="5.44140625" style="169" customWidth="1"/>
    <col min="780" max="1024" width="9" style="169"/>
    <col min="1025" max="1025" width="2.109375" style="169" customWidth="1"/>
    <col min="1026" max="1027" width="5.109375" style="169" customWidth="1"/>
    <col min="1028" max="1034" width="10.6640625" style="169" customWidth="1"/>
    <col min="1035" max="1035" width="5.44140625" style="169" customWidth="1"/>
    <col min="1036" max="1280" width="9" style="169"/>
    <col min="1281" max="1281" width="2.109375" style="169" customWidth="1"/>
    <col min="1282" max="1283" width="5.109375" style="169" customWidth="1"/>
    <col min="1284" max="1290" width="10.6640625" style="169" customWidth="1"/>
    <col min="1291" max="1291" width="5.44140625" style="169" customWidth="1"/>
    <col min="1292" max="1536" width="9" style="169"/>
    <col min="1537" max="1537" width="2.109375" style="169" customWidth="1"/>
    <col min="1538" max="1539" width="5.109375" style="169" customWidth="1"/>
    <col min="1540" max="1546" width="10.6640625" style="169" customWidth="1"/>
    <col min="1547" max="1547" width="5.44140625" style="169" customWidth="1"/>
    <col min="1548" max="1792" width="9" style="169"/>
    <col min="1793" max="1793" width="2.109375" style="169" customWidth="1"/>
    <col min="1794" max="1795" width="5.109375" style="169" customWidth="1"/>
    <col min="1796" max="1802" width="10.6640625" style="169" customWidth="1"/>
    <col min="1803" max="1803" width="5.44140625" style="169" customWidth="1"/>
    <col min="1804" max="2048" width="9" style="169"/>
    <col min="2049" max="2049" width="2.109375" style="169" customWidth="1"/>
    <col min="2050" max="2051" width="5.109375" style="169" customWidth="1"/>
    <col min="2052" max="2058" width="10.6640625" style="169" customWidth="1"/>
    <col min="2059" max="2059" width="5.44140625" style="169" customWidth="1"/>
    <col min="2060" max="2304" width="9" style="169"/>
    <col min="2305" max="2305" width="2.109375" style="169" customWidth="1"/>
    <col min="2306" max="2307" width="5.109375" style="169" customWidth="1"/>
    <col min="2308" max="2314" width="10.6640625" style="169" customWidth="1"/>
    <col min="2315" max="2315" width="5.44140625" style="169" customWidth="1"/>
    <col min="2316" max="2560" width="9" style="169"/>
    <col min="2561" max="2561" width="2.109375" style="169" customWidth="1"/>
    <col min="2562" max="2563" width="5.109375" style="169" customWidth="1"/>
    <col min="2564" max="2570" width="10.6640625" style="169" customWidth="1"/>
    <col min="2571" max="2571" width="5.44140625" style="169" customWidth="1"/>
    <col min="2572" max="2816" width="9" style="169"/>
    <col min="2817" max="2817" width="2.109375" style="169" customWidth="1"/>
    <col min="2818" max="2819" width="5.109375" style="169" customWidth="1"/>
    <col min="2820" max="2826" width="10.6640625" style="169" customWidth="1"/>
    <col min="2827" max="2827" width="5.44140625" style="169" customWidth="1"/>
    <col min="2828" max="3072" width="9" style="169"/>
    <col min="3073" max="3073" width="2.109375" style="169" customWidth="1"/>
    <col min="3074" max="3075" width="5.109375" style="169" customWidth="1"/>
    <col min="3076" max="3082" width="10.6640625" style="169" customWidth="1"/>
    <col min="3083" max="3083" width="5.44140625" style="169" customWidth="1"/>
    <col min="3084" max="3328" width="9" style="169"/>
    <col min="3329" max="3329" width="2.109375" style="169" customWidth="1"/>
    <col min="3330" max="3331" width="5.109375" style="169" customWidth="1"/>
    <col min="3332" max="3338" width="10.6640625" style="169" customWidth="1"/>
    <col min="3339" max="3339" width="5.44140625" style="169" customWidth="1"/>
    <col min="3340" max="3584" width="9" style="169"/>
    <col min="3585" max="3585" width="2.109375" style="169" customWidth="1"/>
    <col min="3586" max="3587" width="5.109375" style="169" customWidth="1"/>
    <col min="3588" max="3594" width="10.6640625" style="169" customWidth="1"/>
    <col min="3595" max="3595" width="5.44140625" style="169" customWidth="1"/>
    <col min="3596" max="3840" width="9" style="169"/>
    <col min="3841" max="3841" width="2.109375" style="169" customWidth="1"/>
    <col min="3842" max="3843" width="5.109375" style="169" customWidth="1"/>
    <col min="3844" max="3850" width="10.6640625" style="169" customWidth="1"/>
    <col min="3851" max="3851" width="5.44140625" style="169" customWidth="1"/>
    <col min="3852" max="4096" width="9" style="169"/>
    <col min="4097" max="4097" width="2.109375" style="169" customWidth="1"/>
    <col min="4098" max="4099" width="5.109375" style="169" customWidth="1"/>
    <col min="4100" max="4106" width="10.6640625" style="169" customWidth="1"/>
    <col min="4107" max="4107" width="5.44140625" style="169" customWidth="1"/>
    <col min="4108" max="4352" width="9" style="169"/>
    <col min="4353" max="4353" width="2.109375" style="169" customWidth="1"/>
    <col min="4354" max="4355" width="5.109375" style="169" customWidth="1"/>
    <col min="4356" max="4362" width="10.6640625" style="169" customWidth="1"/>
    <col min="4363" max="4363" width="5.44140625" style="169" customWidth="1"/>
    <col min="4364" max="4608" width="9" style="169"/>
    <col min="4609" max="4609" width="2.109375" style="169" customWidth="1"/>
    <col min="4610" max="4611" width="5.109375" style="169" customWidth="1"/>
    <col min="4612" max="4618" width="10.6640625" style="169" customWidth="1"/>
    <col min="4619" max="4619" width="5.44140625" style="169" customWidth="1"/>
    <col min="4620" max="4864" width="9" style="169"/>
    <col min="4865" max="4865" width="2.109375" style="169" customWidth="1"/>
    <col min="4866" max="4867" width="5.109375" style="169" customWidth="1"/>
    <col min="4868" max="4874" width="10.6640625" style="169" customWidth="1"/>
    <col min="4875" max="4875" width="5.44140625" style="169" customWidth="1"/>
    <col min="4876" max="5120" width="9" style="169"/>
    <col min="5121" max="5121" width="2.109375" style="169" customWidth="1"/>
    <col min="5122" max="5123" width="5.109375" style="169" customWidth="1"/>
    <col min="5124" max="5130" width="10.6640625" style="169" customWidth="1"/>
    <col min="5131" max="5131" width="5.44140625" style="169" customWidth="1"/>
    <col min="5132" max="5376" width="9" style="169"/>
    <col min="5377" max="5377" width="2.109375" style="169" customWidth="1"/>
    <col min="5378" max="5379" width="5.109375" style="169" customWidth="1"/>
    <col min="5380" max="5386" width="10.6640625" style="169" customWidth="1"/>
    <col min="5387" max="5387" width="5.44140625" style="169" customWidth="1"/>
    <col min="5388" max="5632" width="9" style="169"/>
    <col min="5633" max="5633" width="2.109375" style="169" customWidth="1"/>
    <col min="5634" max="5635" width="5.109375" style="169" customWidth="1"/>
    <col min="5636" max="5642" width="10.6640625" style="169" customWidth="1"/>
    <col min="5643" max="5643" width="5.44140625" style="169" customWidth="1"/>
    <col min="5644" max="5888" width="9" style="169"/>
    <col min="5889" max="5889" width="2.109375" style="169" customWidth="1"/>
    <col min="5890" max="5891" width="5.109375" style="169" customWidth="1"/>
    <col min="5892" max="5898" width="10.6640625" style="169" customWidth="1"/>
    <col min="5899" max="5899" width="5.44140625" style="169" customWidth="1"/>
    <col min="5900" max="6144" width="9" style="169"/>
    <col min="6145" max="6145" width="2.109375" style="169" customWidth="1"/>
    <col min="6146" max="6147" width="5.109375" style="169" customWidth="1"/>
    <col min="6148" max="6154" width="10.6640625" style="169" customWidth="1"/>
    <col min="6155" max="6155" width="5.44140625" style="169" customWidth="1"/>
    <col min="6156" max="6400" width="9" style="169"/>
    <col min="6401" max="6401" width="2.109375" style="169" customWidth="1"/>
    <col min="6402" max="6403" width="5.109375" style="169" customWidth="1"/>
    <col min="6404" max="6410" width="10.6640625" style="169" customWidth="1"/>
    <col min="6411" max="6411" width="5.44140625" style="169" customWidth="1"/>
    <col min="6412" max="6656" width="9" style="169"/>
    <col min="6657" max="6657" width="2.109375" style="169" customWidth="1"/>
    <col min="6658" max="6659" width="5.109375" style="169" customWidth="1"/>
    <col min="6660" max="6666" width="10.6640625" style="169" customWidth="1"/>
    <col min="6667" max="6667" width="5.44140625" style="169" customWidth="1"/>
    <col min="6668" max="6912" width="9" style="169"/>
    <col min="6913" max="6913" width="2.109375" style="169" customWidth="1"/>
    <col min="6914" max="6915" width="5.109375" style="169" customWidth="1"/>
    <col min="6916" max="6922" width="10.6640625" style="169" customWidth="1"/>
    <col min="6923" max="6923" width="5.44140625" style="169" customWidth="1"/>
    <col min="6924" max="7168" width="9" style="169"/>
    <col min="7169" max="7169" width="2.109375" style="169" customWidth="1"/>
    <col min="7170" max="7171" width="5.109375" style="169" customWidth="1"/>
    <col min="7172" max="7178" width="10.6640625" style="169" customWidth="1"/>
    <col min="7179" max="7179" width="5.44140625" style="169" customWidth="1"/>
    <col min="7180" max="7424" width="9" style="169"/>
    <col min="7425" max="7425" width="2.109375" style="169" customWidth="1"/>
    <col min="7426" max="7427" width="5.109375" style="169" customWidth="1"/>
    <col min="7428" max="7434" width="10.6640625" style="169" customWidth="1"/>
    <col min="7435" max="7435" width="5.44140625" style="169" customWidth="1"/>
    <col min="7436" max="7680" width="9" style="169"/>
    <col min="7681" max="7681" width="2.109375" style="169" customWidth="1"/>
    <col min="7682" max="7683" width="5.109375" style="169" customWidth="1"/>
    <col min="7684" max="7690" width="10.6640625" style="169" customWidth="1"/>
    <col min="7691" max="7691" width="5.44140625" style="169" customWidth="1"/>
    <col min="7692" max="7936" width="9" style="169"/>
    <col min="7937" max="7937" width="2.109375" style="169" customWidth="1"/>
    <col min="7938" max="7939" width="5.109375" style="169" customWidth="1"/>
    <col min="7940" max="7946" width="10.6640625" style="169" customWidth="1"/>
    <col min="7947" max="7947" width="5.44140625" style="169" customWidth="1"/>
    <col min="7948" max="8192" width="9" style="169"/>
    <col min="8193" max="8193" width="2.109375" style="169" customWidth="1"/>
    <col min="8194" max="8195" width="5.109375" style="169" customWidth="1"/>
    <col min="8196" max="8202" width="10.6640625" style="169" customWidth="1"/>
    <col min="8203" max="8203" width="5.44140625" style="169" customWidth="1"/>
    <col min="8204" max="8448" width="9" style="169"/>
    <col min="8449" max="8449" width="2.109375" style="169" customWidth="1"/>
    <col min="8450" max="8451" width="5.109375" style="169" customWidth="1"/>
    <col min="8452" max="8458" width="10.6640625" style="169" customWidth="1"/>
    <col min="8459" max="8459" width="5.44140625" style="169" customWidth="1"/>
    <col min="8460" max="8704" width="9" style="169"/>
    <col min="8705" max="8705" width="2.109375" style="169" customWidth="1"/>
    <col min="8706" max="8707" width="5.109375" style="169" customWidth="1"/>
    <col min="8708" max="8714" width="10.6640625" style="169" customWidth="1"/>
    <col min="8715" max="8715" width="5.44140625" style="169" customWidth="1"/>
    <col min="8716" max="8960" width="9" style="169"/>
    <col min="8961" max="8961" width="2.109375" style="169" customWidth="1"/>
    <col min="8962" max="8963" width="5.109375" style="169" customWidth="1"/>
    <col min="8964" max="8970" width="10.6640625" style="169" customWidth="1"/>
    <col min="8971" max="8971" width="5.44140625" style="169" customWidth="1"/>
    <col min="8972" max="9216" width="9" style="169"/>
    <col min="9217" max="9217" width="2.109375" style="169" customWidth="1"/>
    <col min="9218" max="9219" width="5.109375" style="169" customWidth="1"/>
    <col min="9220" max="9226" width="10.6640625" style="169" customWidth="1"/>
    <col min="9227" max="9227" width="5.44140625" style="169" customWidth="1"/>
    <col min="9228" max="9472" width="9" style="169"/>
    <col min="9473" max="9473" width="2.109375" style="169" customWidth="1"/>
    <col min="9474" max="9475" width="5.109375" style="169" customWidth="1"/>
    <col min="9476" max="9482" width="10.6640625" style="169" customWidth="1"/>
    <col min="9483" max="9483" width="5.44140625" style="169" customWidth="1"/>
    <col min="9484" max="9728" width="9" style="169"/>
    <col min="9729" max="9729" width="2.109375" style="169" customWidth="1"/>
    <col min="9730" max="9731" width="5.109375" style="169" customWidth="1"/>
    <col min="9732" max="9738" width="10.6640625" style="169" customWidth="1"/>
    <col min="9739" max="9739" width="5.44140625" style="169" customWidth="1"/>
    <col min="9740" max="9984" width="9" style="169"/>
    <col min="9985" max="9985" width="2.109375" style="169" customWidth="1"/>
    <col min="9986" max="9987" width="5.109375" style="169" customWidth="1"/>
    <col min="9988" max="9994" width="10.6640625" style="169" customWidth="1"/>
    <col min="9995" max="9995" width="5.44140625" style="169" customWidth="1"/>
    <col min="9996" max="10240" width="9" style="169"/>
    <col min="10241" max="10241" width="2.109375" style="169" customWidth="1"/>
    <col min="10242" max="10243" width="5.109375" style="169" customWidth="1"/>
    <col min="10244" max="10250" width="10.6640625" style="169" customWidth="1"/>
    <col min="10251" max="10251" width="5.44140625" style="169" customWidth="1"/>
    <col min="10252" max="10496" width="9" style="169"/>
    <col min="10497" max="10497" width="2.109375" style="169" customWidth="1"/>
    <col min="10498" max="10499" width="5.109375" style="169" customWidth="1"/>
    <col min="10500" max="10506" width="10.6640625" style="169" customWidth="1"/>
    <col min="10507" max="10507" width="5.44140625" style="169" customWidth="1"/>
    <col min="10508" max="10752" width="9" style="169"/>
    <col min="10753" max="10753" width="2.109375" style="169" customWidth="1"/>
    <col min="10754" max="10755" width="5.109375" style="169" customWidth="1"/>
    <col min="10756" max="10762" width="10.6640625" style="169" customWidth="1"/>
    <col min="10763" max="10763" width="5.44140625" style="169" customWidth="1"/>
    <col min="10764" max="11008" width="9" style="169"/>
    <col min="11009" max="11009" width="2.109375" style="169" customWidth="1"/>
    <col min="11010" max="11011" width="5.109375" style="169" customWidth="1"/>
    <col min="11012" max="11018" width="10.6640625" style="169" customWidth="1"/>
    <col min="11019" max="11019" width="5.44140625" style="169" customWidth="1"/>
    <col min="11020" max="11264" width="9" style="169"/>
    <col min="11265" max="11265" width="2.109375" style="169" customWidth="1"/>
    <col min="11266" max="11267" width="5.109375" style="169" customWidth="1"/>
    <col min="11268" max="11274" width="10.6640625" style="169" customWidth="1"/>
    <col min="11275" max="11275" width="5.44140625" style="169" customWidth="1"/>
    <col min="11276" max="11520" width="9" style="169"/>
    <col min="11521" max="11521" width="2.109375" style="169" customWidth="1"/>
    <col min="11522" max="11523" width="5.109375" style="169" customWidth="1"/>
    <col min="11524" max="11530" width="10.6640625" style="169" customWidth="1"/>
    <col min="11531" max="11531" width="5.44140625" style="169" customWidth="1"/>
    <col min="11532" max="11776" width="9" style="169"/>
    <col min="11777" max="11777" width="2.109375" style="169" customWidth="1"/>
    <col min="11778" max="11779" width="5.109375" style="169" customWidth="1"/>
    <col min="11780" max="11786" width="10.6640625" style="169" customWidth="1"/>
    <col min="11787" max="11787" width="5.44140625" style="169" customWidth="1"/>
    <col min="11788" max="12032" width="9" style="169"/>
    <col min="12033" max="12033" width="2.109375" style="169" customWidth="1"/>
    <col min="12034" max="12035" width="5.109375" style="169" customWidth="1"/>
    <col min="12036" max="12042" width="10.6640625" style="169" customWidth="1"/>
    <col min="12043" max="12043" width="5.44140625" style="169" customWidth="1"/>
    <col min="12044" max="12288" width="9" style="169"/>
    <col min="12289" max="12289" width="2.109375" style="169" customWidth="1"/>
    <col min="12290" max="12291" width="5.109375" style="169" customWidth="1"/>
    <col min="12292" max="12298" width="10.6640625" style="169" customWidth="1"/>
    <col min="12299" max="12299" width="5.44140625" style="169" customWidth="1"/>
    <col min="12300" max="12544" width="9" style="169"/>
    <col min="12545" max="12545" width="2.109375" style="169" customWidth="1"/>
    <col min="12546" max="12547" width="5.109375" style="169" customWidth="1"/>
    <col min="12548" max="12554" width="10.6640625" style="169" customWidth="1"/>
    <col min="12555" max="12555" width="5.44140625" style="169" customWidth="1"/>
    <col min="12556" max="12800" width="9" style="169"/>
    <col min="12801" max="12801" width="2.109375" style="169" customWidth="1"/>
    <col min="12802" max="12803" width="5.109375" style="169" customWidth="1"/>
    <col min="12804" max="12810" width="10.6640625" style="169" customWidth="1"/>
    <col min="12811" max="12811" width="5.44140625" style="169" customWidth="1"/>
    <col min="12812" max="13056" width="9" style="169"/>
    <col min="13057" max="13057" width="2.109375" style="169" customWidth="1"/>
    <col min="13058" max="13059" width="5.109375" style="169" customWidth="1"/>
    <col min="13060" max="13066" width="10.6640625" style="169" customWidth="1"/>
    <col min="13067" max="13067" width="5.44140625" style="169" customWidth="1"/>
    <col min="13068" max="13312" width="9" style="169"/>
    <col min="13313" max="13313" width="2.109375" style="169" customWidth="1"/>
    <col min="13314" max="13315" width="5.109375" style="169" customWidth="1"/>
    <col min="13316" max="13322" width="10.6640625" style="169" customWidth="1"/>
    <col min="13323" max="13323" width="5.44140625" style="169" customWidth="1"/>
    <col min="13324" max="13568" width="9" style="169"/>
    <col min="13569" max="13569" width="2.109375" style="169" customWidth="1"/>
    <col min="13570" max="13571" width="5.109375" style="169" customWidth="1"/>
    <col min="13572" max="13578" width="10.6640625" style="169" customWidth="1"/>
    <col min="13579" max="13579" width="5.44140625" style="169" customWidth="1"/>
    <col min="13580" max="13824" width="9" style="169"/>
    <col min="13825" max="13825" width="2.109375" style="169" customWidth="1"/>
    <col min="13826" max="13827" width="5.109375" style="169" customWidth="1"/>
    <col min="13828" max="13834" width="10.6640625" style="169" customWidth="1"/>
    <col min="13835" max="13835" width="5.44140625" style="169" customWidth="1"/>
    <col min="13836" max="14080" width="9" style="169"/>
    <col min="14081" max="14081" width="2.109375" style="169" customWidth="1"/>
    <col min="14082" max="14083" width="5.109375" style="169" customWidth="1"/>
    <col min="14084" max="14090" width="10.6640625" style="169" customWidth="1"/>
    <col min="14091" max="14091" width="5.44140625" style="169" customWidth="1"/>
    <col min="14092" max="14336" width="9" style="169"/>
    <col min="14337" max="14337" width="2.109375" style="169" customWidth="1"/>
    <col min="14338" max="14339" width="5.109375" style="169" customWidth="1"/>
    <col min="14340" max="14346" width="10.6640625" style="169" customWidth="1"/>
    <col min="14347" max="14347" width="5.44140625" style="169" customWidth="1"/>
    <col min="14348" max="14592" width="9" style="169"/>
    <col min="14593" max="14593" width="2.109375" style="169" customWidth="1"/>
    <col min="14594" max="14595" width="5.109375" style="169" customWidth="1"/>
    <col min="14596" max="14602" width="10.6640625" style="169" customWidth="1"/>
    <col min="14603" max="14603" width="5.44140625" style="169" customWidth="1"/>
    <col min="14604" max="14848" width="9" style="169"/>
    <col min="14849" max="14849" width="2.109375" style="169" customWidth="1"/>
    <col min="14850" max="14851" width="5.109375" style="169" customWidth="1"/>
    <col min="14852" max="14858" width="10.6640625" style="169" customWidth="1"/>
    <col min="14859" max="14859" width="5.44140625" style="169" customWidth="1"/>
    <col min="14860" max="15104" width="9" style="169"/>
    <col min="15105" max="15105" width="2.109375" style="169" customWidth="1"/>
    <col min="15106" max="15107" width="5.109375" style="169" customWidth="1"/>
    <col min="15108" max="15114" width="10.6640625" style="169" customWidth="1"/>
    <col min="15115" max="15115" width="5.44140625" style="169" customWidth="1"/>
    <col min="15116" max="15360" width="9" style="169"/>
    <col min="15361" max="15361" width="2.109375" style="169" customWidth="1"/>
    <col min="15362" max="15363" width="5.109375" style="169" customWidth="1"/>
    <col min="15364" max="15370" width="10.6640625" style="169" customWidth="1"/>
    <col min="15371" max="15371" width="5.44140625" style="169" customWidth="1"/>
    <col min="15372" max="15616" width="9" style="169"/>
    <col min="15617" max="15617" width="2.109375" style="169" customWidth="1"/>
    <col min="15618" max="15619" width="5.109375" style="169" customWidth="1"/>
    <col min="15620" max="15626" width="10.6640625" style="169" customWidth="1"/>
    <col min="15627" max="15627" width="5.44140625" style="169" customWidth="1"/>
    <col min="15628" max="15872" width="9" style="169"/>
    <col min="15873" max="15873" width="2.109375" style="169" customWidth="1"/>
    <col min="15874" max="15875" width="5.109375" style="169" customWidth="1"/>
    <col min="15876" max="15882" width="10.6640625" style="169" customWidth="1"/>
    <col min="15883" max="15883" width="5.44140625" style="169" customWidth="1"/>
    <col min="15884" max="16128" width="9" style="169"/>
    <col min="16129" max="16129" width="2.109375" style="169" customWidth="1"/>
    <col min="16130" max="16131" width="5.109375" style="169" customWidth="1"/>
    <col min="16132" max="16138" width="10.6640625" style="169" customWidth="1"/>
    <col min="16139" max="16139" width="5.44140625" style="169" customWidth="1"/>
    <col min="16140" max="16384" width="9" style="169"/>
  </cols>
  <sheetData>
    <row r="1" spans="1:10" s="3" customFormat="1">
      <c r="A1" s="170"/>
      <c r="B1" s="170"/>
      <c r="C1" s="170"/>
      <c r="D1" s="170"/>
      <c r="E1" s="170"/>
      <c r="F1" s="170"/>
      <c r="G1" s="170"/>
      <c r="H1" s="170"/>
      <c r="I1" s="170"/>
      <c r="J1" s="174" t="s">
        <v>255</v>
      </c>
    </row>
    <row r="2" spans="1:10" s="3" customFormat="1" ht="21" customHeight="1">
      <c r="A2" s="170"/>
      <c r="B2" s="448" t="s">
        <v>178</v>
      </c>
      <c r="C2" s="448"/>
      <c r="D2" s="448"/>
      <c r="E2" s="448"/>
      <c r="F2" s="448"/>
      <c r="G2" s="448"/>
      <c r="H2" s="448"/>
      <c r="I2" s="448"/>
      <c r="J2" s="448"/>
    </row>
    <row r="3" spans="1:10" s="3" customFormat="1">
      <c r="A3" s="170"/>
      <c r="B3" s="170"/>
      <c r="C3" s="170"/>
      <c r="D3" s="170"/>
      <c r="E3" s="170"/>
      <c r="F3" s="170"/>
      <c r="G3" s="170"/>
      <c r="H3" s="170"/>
      <c r="I3" s="170"/>
      <c r="J3" s="170"/>
    </row>
    <row r="4" spans="1:10" s="3" customFormat="1" ht="28.5" customHeight="1">
      <c r="A4" s="170"/>
      <c r="B4" s="449" t="s">
        <v>177</v>
      </c>
      <c r="C4" s="449"/>
      <c r="D4" s="449"/>
      <c r="E4" s="449"/>
      <c r="F4" s="449"/>
      <c r="G4" s="449"/>
      <c r="H4" s="449"/>
      <c r="I4" s="449"/>
      <c r="J4" s="449"/>
    </row>
    <row r="5" spans="1:10" s="3" customFormat="1" ht="28.5" customHeight="1">
      <c r="A5" s="170"/>
      <c r="B5" s="176"/>
      <c r="C5" s="176"/>
      <c r="D5" s="176"/>
      <c r="E5" s="176"/>
      <c r="F5" s="176"/>
      <c r="G5" s="460" t="s">
        <v>291</v>
      </c>
      <c r="H5" s="460"/>
      <c r="I5" s="461" t="s">
        <v>172</v>
      </c>
      <c r="J5" s="461"/>
    </row>
    <row r="6" spans="1:10" s="3" customFormat="1">
      <c r="A6" s="171" t="s">
        <v>290</v>
      </c>
      <c r="B6" s="176"/>
      <c r="C6" s="176"/>
      <c r="D6" s="176"/>
      <c r="E6" s="176"/>
      <c r="F6" s="176"/>
      <c r="G6" s="176"/>
      <c r="H6" s="175"/>
      <c r="I6" s="175"/>
      <c r="J6" s="175"/>
    </row>
    <row r="7" spans="1:10" s="3" customFormat="1" ht="17.399999999999999" customHeight="1">
      <c r="A7" s="170"/>
      <c r="B7" s="459" t="s">
        <v>361</v>
      </c>
      <c r="C7" s="459"/>
      <c r="D7" s="459"/>
      <c r="E7" s="459"/>
      <c r="F7" s="459"/>
      <c r="G7" s="459"/>
      <c r="H7" s="459"/>
      <c r="I7" s="459"/>
      <c r="J7" s="459"/>
    </row>
    <row r="8" spans="1:10" s="3" customFormat="1" ht="20.100000000000001" customHeight="1">
      <c r="A8" s="170"/>
      <c r="B8" s="450" t="s">
        <v>176</v>
      </c>
      <c r="C8" s="451"/>
      <c r="D8" s="174"/>
      <c r="E8" s="173"/>
      <c r="F8" s="173"/>
      <c r="G8" s="458"/>
      <c r="H8" s="458"/>
      <c r="I8" s="458"/>
      <c r="J8" s="458"/>
    </row>
    <row r="9" spans="1:10" s="3" customFormat="1" ht="11.4" customHeight="1">
      <c r="A9" s="170"/>
      <c r="B9" s="176"/>
      <c r="C9" s="176"/>
      <c r="D9" s="176"/>
      <c r="E9" s="176"/>
      <c r="F9" s="176"/>
      <c r="G9" s="176"/>
      <c r="H9" s="175"/>
      <c r="I9" s="175"/>
      <c r="J9" s="175"/>
    </row>
    <row r="10" spans="1:10" s="3" customFormat="1" ht="5.25" customHeight="1">
      <c r="A10" s="170"/>
      <c r="B10" s="170"/>
      <c r="C10" s="170"/>
      <c r="D10" s="170"/>
      <c r="E10" s="170"/>
      <c r="F10" s="170"/>
      <c r="G10" s="170"/>
      <c r="H10" s="170"/>
      <c r="I10" s="170"/>
      <c r="J10" s="170"/>
    </row>
    <row r="11" spans="1:10" s="3" customFormat="1" ht="24" customHeight="1">
      <c r="A11" s="171" t="s">
        <v>23</v>
      </c>
      <c r="B11" s="170"/>
      <c r="C11" s="170"/>
      <c r="D11" s="170"/>
      <c r="E11" s="170"/>
      <c r="F11" s="170"/>
      <c r="G11" s="170"/>
      <c r="H11" s="170"/>
      <c r="I11" s="170"/>
      <c r="J11" s="170"/>
    </row>
    <row r="12" spans="1:10" s="3" customFormat="1">
      <c r="A12" s="170" t="s">
        <v>362</v>
      </c>
      <c r="B12" s="170"/>
      <c r="C12" s="170"/>
      <c r="D12" s="170"/>
      <c r="E12" s="170"/>
      <c r="F12" s="170"/>
      <c r="G12" s="170"/>
      <c r="H12" s="170"/>
      <c r="I12" s="170"/>
      <c r="J12" s="170"/>
    </row>
    <row r="13" spans="1:10" s="3" customFormat="1">
      <c r="A13" s="170" t="s">
        <v>24</v>
      </c>
      <c r="B13" s="170" t="s">
        <v>25</v>
      </c>
      <c r="C13" s="170"/>
      <c r="D13" s="170"/>
      <c r="E13" s="170"/>
      <c r="F13" s="170"/>
      <c r="G13" s="170"/>
      <c r="H13" s="170"/>
      <c r="I13" s="170"/>
      <c r="J13" s="170"/>
    </row>
    <row r="14" spans="1:10" s="3" customFormat="1" ht="24" customHeight="1">
      <c r="A14" s="170"/>
      <c r="B14" s="450" t="s">
        <v>26</v>
      </c>
      <c r="C14" s="451"/>
      <c r="D14" s="174"/>
      <c r="E14" s="174" t="s">
        <v>27</v>
      </c>
      <c r="F14" s="174"/>
      <c r="G14" s="452" t="s">
        <v>28</v>
      </c>
      <c r="H14" s="453"/>
      <c r="I14" s="453"/>
      <c r="J14" s="454"/>
    </row>
    <row r="15" spans="1:10" s="3" customFormat="1">
      <c r="A15" s="170"/>
      <c r="B15" s="173"/>
      <c r="C15" s="173"/>
      <c r="D15" s="170"/>
      <c r="E15" s="173"/>
      <c r="F15" s="170"/>
      <c r="G15" s="172"/>
      <c r="H15" s="172"/>
      <c r="I15" s="172"/>
      <c r="J15" s="172"/>
    </row>
    <row r="16" spans="1:10" s="3" customFormat="1" ht="24" customHeight="1">
      <c r="A16" s="170" t="s">
        <v>24</v>
      </c>
      <c r="B16" s="170" t="s">
        <v>174</v>
      </c>
      <c r="C16" s="170"/>
      <c r="D16" s="170"/>
      <c r="E16" s="170"/>
      <c r="F16" s="170"/>
      <c r="G16" s="170"/>
      <c r="H16" s="170"/>
      <c r="I16" s="170"/>
      <c r="J16" s="170"/>
    </row>
    <row r="17" spans="1:10" s="3" customFormat="1" ht="66.599999999999994" customHeight="1">
      <c r="A17" s="170"/>
      <c r="B17" s="455"/>
      <c r="C17" s="456"/>
      <c r="D17" s="456"/>
      <c r="E17" s="456"/>
      <c r="F17" s="456"/>
      <c r="G17" s="456"/>
      <c r="H17" s="456"/>
      <c r="I17" s="456"/>
      <c r="J17" s="457"/>
    </row>
    <row r="18" spans="1:10" s="3" customFormat="1">
      <c r="A18" s="170"/>
      <c r="B18" s="170"/>
      <c r="C18" s="170"/>
      <c r="D18" s="170"/>
      <c r="E18" s="170"/>
      <c r="F18" s="170"/>
      <c r="G18" s="170"/>
      <c r="H18" s="170"/>
      <c r="I18" s="170"/>
      <c r="J18" s="170"/>
    </row>
    <row r="19" spans="1:10" s="3" customFormat="1">
      <c r="A19" s="170" t="s">
        <v>363</v>
      </c>
      <c r="B19" s="170"/>
      <c r="C19" s="170"/>
      <c r="D19" s="170"/>
      <c r="E19" s="170"/>
      <c r="F19" s="170"/>
      <c r="G19" s="170"/>
      <c r="H19" s="170"/>
      <c r="I19" s="170"/>
      <c r="J19" s="170"/>
    </row>
    <row r="20" spans="1:10" s="3" customFormat="1" ht="24" customHeight="1">
      <c r="A20" s="170" t="s">
        <v>24</v>
      </c>
      <c r="B20" s="170" t="s">
        <v>25</v>
      </c>
      <c r="C20" s="170"/>
      <c r="D20" s="170"/>
      <c r="E20" s="170"/>
      <c r="F20" s="170"/>
      <c r="G20" s="170"/>
      <c r="H20" s="170"/>
      <c r="I20" s="170"/>
      <c r="J20" s="170"/>
    </row>
    <row r="21" spans="1:10" s="3" customFormat="1" ht="24" customHeight="1">
      <c r="A21" s="170"/>
      <c r="B21" s="450" t="s">
        <v>26</v>
      </c>
      <c r="C21" s="451"/>
      <c r="D21" s="174"/>
      <c r="E21" s="174" t="s">
        <v>27</v>
      </c>
      <c r="F21" s="174"/>
      <c r="G21" s="452" t="s">
        <v>28</v>
      </c>
      <c r="H21" s="453"/>
      <c r="I21" s="453"/>
      <c r="J21" s="454"/>
    </row>
    <row r="22" spans="1:10" s="3" customFormat="1">
      <c r="A22" s="170"/>
      <c r="B22" s="173"/>
      <c r="C22" s="173"/>
      <c r="D22" s="170"/>
      <c r="E22" s="173"/>
      <c r="F22" s="170"/>
      <c r="G22" s="172"/>
      <c r="H22" s="172"/>
      <c r="I22" s="172"/>
      <c r="J22" s="172"/>
    </row>
    <row r="23" spans="1:10" s="3" customFormat="1" ht="24" customHeight="1">
      <c r="A23" s="170" t="s">
        <v>24</v>
      </c>
      <c r="B23" s="170" t="s">
        <v>174</v>
      </c>
      <c r="C23" s="170"/>
      <c r="D23" s="170"/>
      <c r="E23" s="170"/>
      <c r="F23" s="170"/>
      <c r="G23" s="170"/>
      <c r="H23" s="170"/>
      <c r="I23" s="170"/>
      <c r="J23" s="170"/>
    </row>
    <row r="24" spans="1:10" s="3" customFormat="1" ht="66.599999999999994" customHeight="1">
      <c r="A24" s="170"/>
      <c r="B24" s="455"/>
      <c r="C24" s="456"/>
      <c r="D24" s="456"/>
      <c r="E24" s="456"/>
      <c r="F24" s="456"/>
      <c r="G24" s="456"/>
      <c r="H24" s="456"/>
      <c r="I24" s="456"/>
      <c r="J24" s="457"/>
    </row>
    <row r="25" spans="1:10" s="3" customFormat="1">
      <c r="A25" s="170"/>
      <c r="B25" s="170"/>
      <c r="C25" s="170"/>
      <c r="D25" s="170"/>
      <c r="E25" s="170"/>
      <c r="F25" s="170"/>
      <c r="G25" s="170"/>
      <c r="H25" s="170"/>
      <c r="I25" s="170"/>
      <c r="J25" s="170"/>
    </row>
    <row r="26" spans="1:10" s="3" customFormat="1">
      <c r="A26" s="170" t="s">
        <v>364</v>
      </c>
      <c r="B26" s="170"/>
      <c r="C26" s="170"/>
      <c r="D26" s="170"/>
      <c r="E26" s="170"/>
      <c r="F26" s="170"/>
      <c r="G26" s="170"/>
      <c r="H26" s="170"/>
      <c r="I26" s="170"/>
      <c r="J26" s="170"/>
    </row>
    <row r="27" spans="1:10" s="3" customFormat="1">
      <c r="A27" s="170" t="s">
        <v>24</v>
      </c>
      <c r="B27" s="170" t="s">
        <v>25</v>
      </c>
      <c r="C27" s="170"/>
      <c r="D27" s="170"/>
      <c r="E27" s="170"/>
      <c r="F27" s="170"/>
      <c r="G27" s="170"/>
      <c r="H27" s="170"/>
      <c r="I27" s="170"/>
      <c r="J27" s="170"/>
    </row>
    <row r="28" spans="1:10" s="3" customFormat="1" ht="24" customHeight="1">
      <c r="A28" s="170"/>
      <c r="B28" s="450" t="s">
        <v>26</v>
      </c>
      <c r="C28" s="451"/>
      <c r="D28" s="174"/>
      <c r="E28" s="174" t="s">
        <v>27</v>
      </c>
      <c r="F28" s="174"/>
      <c r="G28" s="452" t="s">
        <v>28</v>
      </c>
      <c r="H28" s="453"/>
      <c r="I28" s="453"/>
      <c r="J28" s="454"/>
    </row>
    <row r="29" spans="1:10" s="3" customFormat="1">
      <c r="A29" s="170"/>
      <c r="B29" s="173"/>
      <c r="C29" s="173"/>
      <c r="D29" s="170"/>
      <c r="E29" s="173"/>
      <c r="F29" s="170"/>
      <c r="G29" s="172"/>
      <c r="H29" s="172"/>
      <c r="I29" s="172"/>
      <c r="J29" s="172"/>
    </row>
    <row r="30" spans="1:10" s="3" customFormat="1" ht="24" customHeight="1">
      <c r="A30" s="170" t="s">
        <v>24</v>
      </c>
      <c r="B30" s="170" t="s">
        <v>174</v>
      </c>
      <c r="C30" s="170"/>
      <c r="D30" s="170"/>
      <c r="E30" s="170"/>
      <c r="F30" s="170"/>
      <c r="G30" s="170"/>
      <c r="H30" s="170"/>
      <c r="I30" s="170"/>
      <c r="J30" s="170"/>
    </row>
    <row r="31" spans="1:10" s="3" customFormat="1" ht="66.599999999999994" customHeight="1">
      <c r="A31" s="170"/>
      <c r="B31" s="455"/>
      <c r="C31" s="456"/>
      <c r="D31" s="456"/>
      <c r="E31" s="456"/>
      <c r="F31" s="456"/>
      <c r="G31" s="456"/>
      <c r="H31" s="456"/>
      <c r="I31" s="456"/>
      <c r="J31" s="457"/>
    </row>
    <row r="32" spans="1:10" s="3" customFormat="1">
      <c r="A32" s="170"/>
      <c r="B32" s="170"/>
      <c r="C32" s="170"/>
      <c r="D32" s="170"/>
      <c r="E32" s="170"/>
      <c r="F32" s="170"/>
      <c r="G32" s="170"/>
      <c r="H32" s="170"/>
      <c r="I32" s="170"/>
      <c r="J32" s="170"/>
    </row>
    <row r="33" spans="1:10" s="3" customFormat="1">
      <c r="A33" s="170" t="s">
        <v>365</v>
      </c>
      <c r="B33" s="170"/>
      <c r="C33" s="170"/>
      <c r="D33" s="170"/>
      <c r="E33" s="170"/>
      <c r="F33" s="170"/>
      <c r="G33" s="170"/>
      <c r="H33" s="170"/>
      <c r="I33" s="170"/>
      <c r="J33" s="170"/>
    </row>
    <row r="34" spans="1:10" s="3" customFormat="1">
      <c r="A34" s="170" t="s">
        <v>24</v>
      </c>
      <c r="B34" s="170" t="s">
        <v>25</v>
      </c>
      <c r="C34" s="170"/>
      <c r="D34" s="170"/>
      <c r="E34" s="170"/>
      <c r="F34" s="170"/>
      <c r="G34" s="170"/>
      <c r="H34" s="170"/>
      <c r="I34" s="170"/>
      <c r="J34" s="170"/>
    </row>
    <row r="35" spans="1:10" s="3" customFormat="1" ht="24" customHeight="1">
      <c r="A35" s="170"/>
      <c r="B35" s="450" t="s">
        <v>26</v>
      </c>
      <c r="C35" s="451"/>
      <c r="D35" s="174"/>
      <c r="E35" s="174" t="s">
        <v>27</v>
      </c>
      <c r="F35" s="174"/>
      <c r="G35" s="452" t="s">
        <v>28</v>
      </c>
      <c r="H35" s="453"/>
      <c r="I35" s="453"/>
      <c r="J35" s="454"/>
    </row>
    <row r="36" spans="1:10" s="3" customFormat="1">
      <c r="A36" s="170"/>
      <c r="B36" s="173"/>
      <c r="C36" s="173"/>
      <c r="D36" s="170"/>
      <c r="E36" s="173"/>
      <c r="F36" s="170"/>
      <c r="G36" s="172"/>
      <c r="H36" s="172"/>
      <c r="I36" s="172"/>
      <c r="J36" s="172"/>
    </row>
    <row r="37" spans="1:10" s="3" customFormat="1">
      <c r="A37" s="170" t="s">
        <v>24</v>
      </c>
      <c r="B37" s="170" t="s">
        <v>174</v>
      </c>
      <c r="C37" s="170"/>
      <c r="D37" s="170"/>
      <c r="E37" s="170"/>
      <c r="F37" s="170"/>
      <c r="G37" s="170"/>
      <c r="H37" s="170"/>
      <c r="I37" s="170"/>
      <c r="J37" s="170"/>
    </row>
    <row r="38" spans="1:10" s="3" customFormat="1" ht="66.599999999999994" customHeight="1">
      <c r="A38" s="170"/>
      <c r="B38" s="455"/>
      <c r="C38" s="456"/>
      <c r="D38" s="456"/>
      <c r="E38" s="456"/>
      <c r="F38" s="456"/>
      <c r="G38" s="456"/>
      <c r="H38" s="456"/>
      <c r="I38" s="456"/>
      <c r="J38" s="457"/>
    </row>
    <row r="39" spans="1:10" s="3" customFormat="1" ht="24" customHeight="1">
      <c r="A39" s="170"/>
      <c r="B39" s="170"/>
      <c r="C39" s="170"/>
      <c r="D39" s="170"/>
      <c r="E39" s="170"/>
      <c r="F39" s="170"/>
      <c r="G39" s="170"/>
      <c r="H39" s="170"/>
      <c r="I39" s="170"/>
      <c r="J39" s="170"/>
    </row>
    <row r="40" spans="1:10" s="3" customFormat="1">
      <c r="A40" s="170" t="s">
        <v>366</v>
      </c>
      <c r="B40" s="170"/>
      <c r="C40" s="170"/>
      <c r="D40" s="170"/>
      <c r="E40" s="170"/>
      <c r="F40" s="170"/>
      <c r="G40" s="170"/>
      <c r="H40" s="170"/>
      <c r="I40" s="170"/>
      <c r="J40" s="170"/>
    </row>
    <row r="41" spans="1:10" s="3" customFormat="1">
      <c r="A41" s="170" t="s">
        <v>24</v>
      </c>
      <c r="B41" s="170" t="s">
        <v>25</v>
      </c>
      <c r="C41" s="170"/>
      <c r="D41" s="170"/>
      <c r="E41" s="170"/>
      <c r="F41" s="170"/>
      <c r="G41" s="170"/>
      <c r="H41" s="170"/>
      <c r="I41" s="170"/>
      <c r="J41" s="170"/>
    </row>
    <row r="42" spans="1:10" s="3" customFormat="1" ht="24" customHeight="1">
      <c r="A42" s="170"/>
      <c r="B42" s="450" t="s">
        <v>26</v>
      </c>
      <c r="C42" s="451"/>
      <c r="D42" s="174"/>
      <c r="E42" s="174" t="s">
        <v>27</v>
      </c>
      <c r="F42" s="174"/>
      <c r="G42" s="452" t="s">
        <v>28</v>
      </c>
      <c r="H42" s="453"/>
      <c r="I42" s="453"/>
      <c r="J42" s="454"/>
    </row>
    <row r="43" spans="1:10" s="3" customFormat="1">
      <c r="A43" s="170"/>
      <c r="B43" s="173"/>
      <c r="C43" s="173"/>
      <c r="D43" s="170"/>
      <c r="E43" s="173"/>
      <c r="F43" s="170"/>
      <c r="G43" s="172"/>
      <c r="H43" s="172"/>
      <c r="I43" s="172"/>
      <c r="J43" s="172"/>
    </row>
    <row r="44" spans="1:10" s="3" customFormat="1">
      <c r="A44" s="170" t="s">
        <v>24</v>
      </c>
      <c r="B44" s="170" t="s">
        <v>174</v>
      </c>
      <c r="C44" s="170"/>
      <c r="D44" s="170"/>
      <c r="E44" s="170"/>
      <c r="F44" s="170"/>
      <c r="G44" s="170"/>
      <c r="H44" s="170"/>
      <c r="I44" s="170"/>
      <c r="J44" s="170"/>
    </row>
    <row r="45" spans="1:10" s="3" customFormat="1" ht="66.599999999999994" customHeight="1">
      <c r="A45" s="170"/>
      <c r="B45" s="455"/>
      <c r="C45" s="456"/>
      <c r="D45" s="456"/>
      <c r="E45" s="456"/>
      <c r="F45" s="456"/>
      <c r="G45" s="456"/>
      <c r="H45" s="456"/>
      <c r="I45" s="456"/>
      <c r="J45" s="457"/>
    </row>
    <row r="46" spans="1:10" s="3" customFormat="1">
      <c r="A46" s="170"/>
      <c r="B46" s="170"/>
      <c r="C46" s="170"/>
      <c r="D46" s="170"/>
      <c r="E46" s="170"/>
      <c r="F46" s="170"/>
      <c r="G46" s="170"/>
      <c r="H46" s="170"/>
      <c r="I46" s="170"/>
      <c r="J46" s="170"/>
    </row>
    <row r="47" spans="1:10" s="3" customFormat="1">
      <c r="A47" s="170" t="s">
        <v>367</v>
      </c>
      <c r="B47" s="170"/>
      <c r="C47" s="170"/>
      <c r="D47" s="170"/>
      <c r="E47" s="170"/>
      <c r="F47" s="170"/>
      <c r="G47" s="170"/>
      <c r="H47" s="170"/>
      <c r="I47" s="170"/>
      <c r="J47" s="170"/>
    </row>
    <row r="48" spans="1:10" s="3" customFormat="1">
      <c r="A48" s="170" t="s">
        <v>24</v>
      </c>
      <c r="B48" s="170" t="s">
        <v>25</v>
      </c>
      <c r="C48" s="170"/>
      <c r="D48" s="170"/>
      <c r="E48" s="170"/>
      <c r="F48" s="170"/>
      <c r="G48" s="170"/>
      <c r="H48" s="170"/>
      <c r="I48" s="170"/>
      <c r="J48" s="170"/>
    </row>
    <row r="49" spans="1:10" s="3" customFormat="1" ht="24" customHeight="1">
      <c r="A49" s="170"/>
      <c r="B49" s="450" t="s">
        <v>26</v>
      </c>
      <c r="C49" s="451"/>
      <c r="D49" s="174"/>
      <c r="E49" s="174" t="s">
        <v>27</v>
      </c>
      <c r="F49" s="174"/>
      <c r="G49" s="452" t="s">
        <v>28</v>
      </c>
      <c r="H49" s="453"/>
      <c r="I49" s="453"/>
      <c r="J49" s="454"/>
    </row>
    <row r="50" spans="1:10" s="3" customFormat="1">
      <c r="A50" s="170"/>
      <c r="B50" s="173"/>
      <c r="C50" s="173"/>
      <c r="D50" s="170"/>
      <c r="E50" s="173"/>
      <c r="F50" s="170"/>
      <c r="G50" s="172"/>
      <c r="H50" s="172"/>
      <c r="I50" s="172"/>
      <c r="J50" s="172"/>
    </row>
    <row r="51" spans="1:10" s="3" customFormat="1">
      <c r="A51" s="170" t="s">
        <v>24</v>
      </c>
      <c r="B51" s="170" t="s">
        <v>174</v>
      </c>
      <c r="C51" s="170"/>
      <c r="D51" s="170"/>
      <c r="E51" s="170"/>
      <c r="F51" s="170"/>
      <c r="G51" s="170"/>
      <c r="H51" s="170"/>
      <c r="I51" s="170"/>
      <c r="J51" s="170"/>
    </row>
    <row r="52" spans="1:10" s="3" customFormat="1" ht="66.599999999999994" customHeight="1">
      <c r="A52" s="170"/>
      <c r="B52" s="455"/>
      <c r="C52" s="456"/>
      <c r="D52" s="456"/>
      <c r="E52" s="456"/>
      <c r="F52" s="456"/>
      <c r="G52" s="456"/>
      <c r="H52" s="456"/>
      <c r="I52" s="456"/>
      <c r="J52" s="457"/>
    </row>
    <row r="53" spans="1:10" s="3" customFormat="1">
      <c r="A53" s="170"/>
      <c r="B53" s="170"/>
      <c r="C53" s="170"/>
      <c r="D53" s="170"/>
      <c r="E53" s="170"/>
      <c r="F53" s="170"/>
      <c r="G53" s="170"/>
      <c r="H53" s="170"/>
      <c r="I53" s="170"/>
      <c r="J53" s="170"/>
    </row>
    <row r="54" spans="1:10" s="3" customFormat="1">
      <c r="A54" s="170" t="s">
        <v>9</v>
      </c>
      <c r="B54" s="170"/>
      <c r="C54" s="170"/>
      <c r="D54" s="170"/>
      <c r="E54" s="170"/>
      <c r="F54" s="170"/>
      <c r="G54" s="170"/>
      <c r="H54" s="170"/>
      <c r="I54" s="170"/>
      <c r="J54" s="170"/>
    </row>
    <row r="55" spans="1:10" s="3" customFormat="1">
      <c r="A55" s="170" t="s">
        <v>368</v>
      </c>
      <c r="B55" s="170"/>
      <c r="C55" s="170"/>
      <c r="D55" s="170"/>
      <c r="E55" s="170"/>
      <c r="F55" s="170"/>
      <c r="G55" s="170"/>
      <c r="H55" s="170"/>
      <c r="I55" s="170"/>
      <c r="J55" s="170"/>
    </row>
    <row r="56" spans="1:10" s="3" customFormat="1">
      <c r="A56" s="170" t="s">
        <v>24</v>
      </c>
      <c r="B56" s="170" t="s">
        <v>175</v>
      </c>
      <c r="C56" s="170"/>
      <c r="D56" s="170"/>
      <c r="E56" s="170"/>
      <c r="F56" s="170"/>
      <c r="G56" s="170"/>
      <c r="H56" s="170"/>
      <c r="I56" s="170"/>
      <c r="J56" s="170"/>
    </row>
    <row r="57" spans="1:10" s="3" customFormat="1" ht="24" customHeight="1">
      <c r="A57" s="170"/>
      <c r="B57" s="450" t="s">
        <v>26</v>
      </c>
      <c r="C57" s="451"/>
      <c r="D57" s="174"/>
      <c r="E57" s="174" t="s">
        <v>27</v>
      </c>
      <c r="F57" s="174"/>
      <c r="G57" s="452" t="s">
        <v>28</v>
      </c>
      <c r="H57" s="453"/>
      <c r="I57" s="453"/>
      <c r="J57" s="454"/>
    </row>
    <row r="58" spans="1:10" s="3" customFormat="1">
      <c r="A58" s="170"/>
      <c r="B58" s="173"/>
      <c r="C58" s="173"/>
      <c r="D58" s="170"/>
      <c r="E58" s="173"/>
      <c r="F58" s="170"/>
      <c r="G58" s="172"/>
      <c r="H58" s="172"/>
      <c r="I58" s="172"/>
      <c r="J58" s="172"/>
    </row>
    <row r="59" spans="1:10" s="3" customFormat="1">
      <c r="A59" s="170" t="s">
        <v>24</v>
      </c>
      <c r="B59" s="170" t="s">
        <v>174</v>
      </c>
      <c r="C59" s="170"/>
      <c r="D59" s="170"/>
      <c r="E59" s="170"/>
      <c r="F59" s="170"/>
      <c r="G59" s="170"/>
      <c r="H59" s="170"/>
      <c r="I59" s="170"/>
      <c r="J59" s="170"/>
    </row>
    <row r="60" spans="1:10" s="3" customFormat="1" ht="66.599999999999994" customHeight="1">
      <c r="A60" s="170"/>
      <c r="B60" s="455"/>
      <c r="C60" s="456"/>
      <c r="D60" s="456"/>
      <c r="E60" s="456"/>
      <c r="F60" s="456"/>
      <c r="G60" s="456"/>
      <c r="H60" s="456"/>
      <c r="I60" s="456"/>
      <c r="J60" s="457"/>
    </row>
    <row r="61" spans="1:10" s="3" customFormat="1">
      <c r="A61" s="170"/>
      <c r="B61" s="170"/>
      <c r="C61" s="170"/>
      <c r="D61" s="170"/>
      <c r="E61" s="170"/>
      <c r="F61" s="170"/>
      <c r="G61" s="170"/>
      <c r="H61" s="170"/>
      <c r="I61" s="170"/>
      <c r="J61" s="170"/>
    </row>
    <row r="62" spans="1:10" s="3" customFormat="1">
      <c r="A62" s="170"/>
      <c r="B62" s="170"/>
      <c r="C62" s="170"/>
      <c r="D62" s="170"/>
      <c r="E62" s="170"/>
      <c r="F62" s="170"/>
      <c r="G62" s="170"/>
      <c r="H62" s="170"/>
      <c r="I62" s="170"/>
      <c r="J62" s="170"/>
    </row>
    <row r="63" spans="1:10" s="3" customFormat="1">
      <c r="A63" s="170"/>
      <c r="B63" s="170"/>
      <c r="C63" s="170"/>
      <c r="D63" s="170"/>
      <c r="E63" s="170"/>
      <c r="F63" s="170"/>
      <c r="G63" s="170"/>
      <c r="H63" s="170"/>
      <c r="I63" s="170"/>
      <c r="J63" s="170"/>
    </row>
    <row r="64" spans="1:10" s="3" customFormat="1">
      <c r="A64" s="171"/>
      <c r="B64" s="170"/>
      <c r="C64" s="170"/>
      <c r="D64" s="170"/>
      <c r="E64" s="170"/>
      <c r="F64" s="170"/>
      <c r="G64" s="170"/>
      <c r="H64" s="170"/>
      <c r="I64" s="170"/>
      <c r="J64" s="170"/>
    </row>
    <row r="65" spans="1:10" s="3" customFormat="1">
      <c r="A65" s="170"/>
      <c r="B65" s="170"/>
      <c r="C65" s="170"/>
      <c r="D65" s="170"/>
      <c r="E65" s="170"/>
      <c r="F65" s="170"/>
      <c r="G65" s="170"/>
      <c r="H65" s="170"/>
      <c r="I65" s="170"/>
      <c r="J65" s="170"/>
    </row>
  </sheetData>
  <mergeCells count="28">
    <mergeCell ref="B49:C49"/>
    <mergeCell ref="G49:J49"/>
    <mergeCell ref="B52:J52"/>
    <mergeCell ref="G5:H5"/>
    <mergeCell ref="I5:J5"/>
    <mergeCell ref="G28:J28"/>
    <mergeCell ref="B31:J31"/>
    <mergeCell ref="B17:J17"/>
    <mergeCell ref="B21:C21"/>
    <mergeCell ref="G21:J21"/>
    <mergeCell ref="B24:J24"/>
    <mergeCell ref="B28:C28"/>
    <mergeCell ref="B2:J2"/>
    <mergeCell ref="B4:J4"/>
    <mergeCell ref="B14:C14"/>
    <mergeCell ref="G14:J14"/>
    <mergeCell ref="B60:J60"/>
    <mergeCell ref="B8:C8"/>
    <mergeCell ref="G8:J8"/>
    <mergeCell ref="B7:J7"/>
    <mergeCell ref="B57:C57"/>
    <mergeCell ref="G57:J57"/>
    <mergeCell ref="B35:C35"/>
    <mergeCell ref="G35:J35"/>
    <mergeCell ref="B38:J38"/>
    <mergeCell ref="B42:C42"/>
    <mergeCell ref="G42:J42"/>
    <mergeCell ref="B45:J45"/>
  </mergeCells>
  <phoneticPr fontId="5"/>
  <printOptions horizontalCentered="1"/>
  <pageMargins left="0.25" right="0.25" top="0.75" bottom="0.75" header="0.3" footer="0.3"/>
  <pageSetup paperSize="9" firstPageNumber="10" fitToHeight="0" orientation="portrait" cellComments="asDisplayed" r:id="rId1"/>
  <headerFooter alignWithMargins="0">
    <oddFooter xml:space="preserve">&amp;C &amp;P </oddFooter>
  </headerFooter>
  <rowBreaks count="1" manualBreakCount="1">
    <brk id="3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7B5E61B-313E-421E-B4A7-3CB804FF4AC2}">
          <x14:formula1>
            <xm:f>"○"</xm:f>
          </x14:formula1>
          <xm:sqref>RNR49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D65525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D131061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D196597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D262133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D327669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D393205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D458741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D524277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D589813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D655349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D720885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D786421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D851957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D917493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D983029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RXN49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F131061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F196597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F262133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F327669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F393205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F458741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F524277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F589813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F655349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F720885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F786421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F851957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F917493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F983029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SHJ49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SRF49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TBB49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TKX49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TUT49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UEP49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UOL49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UYH49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D65579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D131115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D196651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D262187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D327723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D393259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D458795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D524331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D589867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D655403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D720939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D786475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D852011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D917547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D983083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F65579 JB65579 SX65579 ACT65579 AMP65579 AWL65579 BGH65579 BQD65579 BZZ65579 CJV65579 CTR65579 DDN65579 DNJ65579 DXF65579 EHB65579 EQX65579 FAT65579 FKP65579 FUL65579 GEH65579 GOD65579 GXZ65579 HHV65579 HRR65579 IBN65579 ILJ65579 IVF65579 JFB65579 JOX65579 JYT65579 KIP65579 KSL65579 LCH65579 LMD65579 LVZ65579 MFV65579 MPR65579 MZN65579 NJJ65579 NTF65579 ODB65579 OMX65579 OWT65579 PGP65579 PQL65579 QAH65579 QKD65579 QTZ65579 RDV65579 RNR65579 RXN65579 SHJ65579 SRF65579 TBB65579 TKX65579 TUT65579 UEP65579 UOL65579 UYH65579 VID65579 VRZ65579 WBV65579 WLR65579 WVN65579 F131115 JB131115 SX131115 ACT131115 AMP131115 AWL131115 BGH131115 BQD131115 BZZ131115 CJV131115 CTR131115 DDN131115 DNJ131115 DXF131115 EHB131115 EQX131115 FAT131115 FKP131115 FUL131115 GEH131115 GOD131115 GXZ131115 HHV131115 HRR131115 IBN131115 ILJ131115 IVF131115 JFB131115 JOX131115 JYT131115 KIP131115 KSL131115 LCH131115 LMD131115 LVZ131115 MFV131115 MPR131115 MZN131115 NJJ131115 NTF131115 ODB131115 OMX131115 OWT131115 PGP131115 PQL131115 QAH131115 QKD131115 QTZ131115 RDV131115 RNR131115 RXN131115 SHJ131115 SRF131115 TBB131115 TKX131115 TUT131115 UEP131115 UOL131115 UYH131115 VID131115 VRZ131115 WBV131115 WLR131115 WVN131115 F196651 JB196651 SX196651 ACT196651 AMP196651 AWL196651 BGH196651 BQD196651 BZZ196651 CJV196651 CTR196651 DDN196651 DNJ196651 DXF196651 EHB196651 EQX196651 FAT196651 FKP196651 FUL196651 GEH196651 GOD196651 GXZ196651 HHV196651 HRR196651 IBN196651 ILJ196651 IVF196651 JFB196651 JOX196651 JYT196651 KIP196651 KSL196651 LCH196651 LMD196651 LVZ196651 MFV196651 MPR196651 MZN196651 NJJ196651 NTF196651 ODB196651 OMX196651 OWT196651 PGP196651 PQL196651 QAH196651 QKD196651 QTZ196651 RDV196651 RNR196651 RXN196651 SHJ196651 SRF196651 TBB196651 TKX196651 TUT196651 UEP196651 UOL196651 UYH196651 VID196651 VRZ196651 WBV196651 WLR196651 WVN196651 F262187 JB262187 SX262187 ACT262187 AMP262187 AWL262187 BGH262187 BQD262187 BZZ262187 CJV262187 CTR262187 DDN262187 DNJ262187 DXF262187 EHB262187 EQX262187 FAT262187 FKP262187 FUL262187 GEH262187 GOD262187 GXZ262187 HHV262187 HRR262187 IBN262187 ILJ262187 IVF262187 JFB262187 JOX262187 JYT262187 KIP262187 KSL262187 LCH262187 LMD262187 LVZ262187 MFV262187 MPR262187 MZN262187 NJJ262187 NTF262187 ODB262187 OMX262187 OWT262187 PGP262187 PQL262187 QAH262187 QKD262187 QTZ262187 RDV262187 RNR262187 RXN262187 SHJ262187 SRF262187 TBB262187 TKX262187 TUT262187 UEP262187 UOL262187 UYH262187 VID262187 VRZ262187 WBV262187 WLR262187 WVN262187 F327723 JB327723 SX327723 ACT327723 AMP327723 AWL327723 BGH327723 BQD327723 BZZ327723 CJV327723 CTR327723 DDN327723 DNJ327723 DXF327723 EHB327723 EQX327723 FAT327723 FKP327723 FUL327723 GEH327723 GOD327723 GXZ327723 HHV327723 HRR327723 IBN327723 ILJ327723 IVF327723 JFB327723 JOX327723 JYT327723 KIP327723 KSL327723 LCH327723 LMD327723 LVZ327723 MFV327723 MPR327723 MZN327723 NJJ327723 NTF327723 ODB327723 OMX327723 OWT327723 PGP327723 PQL327723 QAH327723 QKD327723 QTZ327723 RDV327723 RNR327723 RXN327723 SHJ327723 SRF327723 TBB327723 TKX327723 TUT327723 UEP327723 UOL327723 UYH327723 VID327723 VRZ327723 WBV327723 WLR327723 WVN327723 F393259 JB393259 SX393259 ACT393259 AMP393259 AWL393259 BGH393259 BQD393259 BZZ393259 CJV393259 CTR393259 DDN393259 DNJ393259 DXF393259 EHB393259 EQX393259 FAT393259 FKP393259 FUL393259 GEH393259 GOD393259 GXZ393259 HHV393259 HRR393259 IBN393259 ILJ393259 IVF393259 JFB393259 JOX393259 JYT393259 KIP393259 KSL393259 LCH393259 LMD393259 LVZ393259 MFV393259 MPR393259 MZN393259 NJJ393259 NTF393259 ODB393259 OMX393259 OWT393259 PGP393259 PQL393259 QAH393259 QKD393259 QTZ393259 RDV393259 RNR393259 RXN393259 SHJ393259 SRF393259 TBB393259 TKX393259 TUT393259 UEP393259 UOL393259 UYH393259 VID393259 VRZ393259 WBV393259 WLR393259 WVN393259 F458795 JB458795 SX458795 ACT458795 AMP458795 AWL458795 BGH458795 BQD458795 BZZ458795 CJV458795 CTR458795 DDN458795 DNJ458795 DXF458795 EHB458795 EQX458795 FAT458795 FKP458795 FUL458795 GEH458795 GOD458795 GXZ458795 HHV458795 HRR458795 IBN458795 ILJ458795 IVF458795 JFB458795 JOX458795 JYT458795 KIP458795 KSL458795 LCH458795 LMD458795 LVZ458795 MFV458795 MPR458795 MZN458795 NJJ458795 NTF458795 ODB458795 OMX458795 OWT458795 PGP458795 PQL458795 QAH458795 QKD458795 QTZ458795 RDV458795 RNR458795 RXN458795 SHJ458795 SRF458795 TBB458795 TKX458795 TUT458795 UEP458795 UOL458795 UYH458795 VID458795 VRZ458795 WBV458795 WLR458795 WVN458795 F524331 JB524331 SX524331 ACT524331 AMP524331 AWL524331 BGH524331 BQD524331 BZZ524331 CJV524331 CTR524331 DDN524331 DNJ524331 DXF524331 EHB524331 EQX524331 FAT524331 FKP524331 FUL524331 GEH524331 GOD524331 GXZ524331 HHV524331 HRR524331 IBN524331 ILJ524331 IVF524331 JFB524331 JOX524331 JYT524331 KIP524331 KSL524331 LCH524331 LMD524331 LVZ524331 MFV524331 MPR524331 MZN524331 NJJ524331 NTF524331 ODB524331 OMX524331 OWT524331 PGP524331 PQL524331 QAH524331 QKD524331 QTZ524331 RDV524331 RNR524331 RXN524331 SHJ524331 SRF524331 TBB524331 TKX524331 TUT524331 UEP524331 UOL524331 UYH524331 VID524331 VRZ524331 WBV524331 WLR524331 WVN524331 F589867 JB589867 SX589867 ACT589867 AMP589867 AWL589867 BGH589867 BQD589867 BZZ589867 CJV589867 CTR589867 DDN589867 DNJ589867 DXF589867 EHB589867 EQX589867 FAT589867 FKP589867 FUL589867 GEH589867 GOD589867 GXZ589867 HHV589867 HRR589867 IBN589867 ILJ589867 IVF589867 JFB589867 JOX589867 JYT589867 KIP589867 KSL589867 LCH589867 LMD589867 LVZ589867 MFV589867 MPR589867 MZN589867 NJJ589867 NTF589867 ODB589867 OMX589867 OWT589867 PGP589867 PQL589867 QAH589867 QKD589867 QTZ589867 RDV589867 RNR589867 RXN589867 SHJ589867 SRF589867 TBB589867 TKX589867 TUT589867 UEP589867 UOL589867 UYH589867 VID589867 VRZ589867 WBV589867 WLR589867 WVN589867 F655403 JB655403 SX655403 ACT655403 AMP655403 AWL655403 BGH655403 BQD655403 BZZ655403 CJV655403 CTR655403 DDN655403 DNJ655403 DXF655403 EHB655403 EQX655403 FAT655403 FKP655403 FUL655403 GEH655403 GOD655403 GXZ655403 HHV655403 HRR655403 IBN655403 ILJ655403 IVF655403 JFB655403 JOX655403 JYT655403 KIP655403 KSL655403 LCH655403 LMD655403 LVZ655403 MFV655403 MPR655403 MZN655403 NJJ655403 NTF655403 ODB655403 OMX655403 OWT655403 PGP655403 PQL655403 QAH655403 QKD655403 QTZ655403 RDV655403 RNR655403 RXN655403 SHJ655403 SRF655403 TBB655403 TKX655403 TUT655403 UEP655403 UOL655403 UYH655403 VID655403 VRZ655403 WBV655403 WLR655403 WVN655403 F720939 JB720939 SX720939 ACT720939 AMP720939 AWL720939 BGH720939 BQD720939 BZZ720939 CJV720939 CTR720939 DDN720939 DNJ720939 DXF720939 EHB720939 EQX720939 FAT720939 FKP720939 FUL720939 GEH720939 GOD720939 GXZ720939 HHV720939 HRR720939 IBN720939 ILJ720939 IVF720939 JFB720939 JOX720939 JYT720939 KIP720939 KSL720939 LCH720939 LMD720939 LVZ720939 MFV720939 MPR720939 MZN720939 NJJ720939 NTF720939 ODB720939 OMX720939 OWT720939 PGP720939 PQL720939 QAH720939 QKD720939 QTZ720939 RDV720939 RNR720939 RXN720939 SHJ720939 SRF720939 TBB720939 TKX720939 TUT720939 UEP720939 UOL720939 UYH720939 VID720939 VRZ720939 WBV720939 WLR720939 WVN720939 F786475 JB786475 SX786475 ACT786475 AMP786475 AWL786475 BGH786475 BQD786475 BZZ786475 CJV786475 CTR786475 DDN786475 DNJ786475 DXF786475 EHB786475 EQX786475 FAT786475 FKP786475 FUL786475 GEH786475 GOD786475 GXZ786475 HHV786475 HRR786475 IBN786475 ILJ786475 IVF786475 JFB786475 JOX786475 JYT786475 KIP786475 KSL786475 LCH786475 LMD786475 LVZ786475 MFV786475 MPR786475 MZN786475 NJJ786475 NTF786475 ODB786475 OMX786475 OWT786475 PGP786475 PQL786475 QAH786475 QKD786475 QTZ786475 RDV786475 RNR786475 RXN786475 SHJ786475 SRF786475 TBB786475 TKX786475 TUT786475 UEP786475 UOL786475 UYH786475 VID786475 VRZ786475 WBV786475 WLR786475 WVN786475 F852011 JB852011 SX852011 ACT852011 AMP852011 AWL852011 BGH852011 BQD852011 BZZ852011 CJV852011 CTR852011 DDN852011 DNJ852011 DXF852011 EHB852011 EQX852011 FAT852011 FKP852011 FUL852011 GEH852011 GOD852011 GXZ852011 HHV852011 HRR852011 IBN852011 ILJ852011 IVF852011 JFB852011 JOX852011 JYT852011 KIP852011 KSL852011 LCH852011 LMD852011 LVZ852011 MFV852011 MPR852011 MZN852011 NJJ852011 NTF852011 ODB852011 OMX852011 OWT852011 PGP852011 PQL852011 QAH852011 QKD852011 QTZ852011 RDV852011 RNR852011 RXN852011 SHJ852011 SRF852011 TBB852011 TKX852011 TUT852011 UEP852011 UOL852011 UYH852011 VID852011 VRZ852011 WBV852011 WLR852011 WVN852011 F917547 JB917547 SX917547 ACT917547 AMP917547 AWL917547 BGH917547 BQD917547 BZZ917547 CJV917547 CTR917547 DDN917547 DNJ917547 DXF917547 EHB917547 EQX917547 FAT917547 FKP917547 FUL917547 GEH917547 GOD917547 GXZ917547 HHV917547 HRR917547 IBN917547 ILJ917547 IVF917547 JFB917547 JOX917547 JYT917547 KIP917547 KSL917547 LCH917547 LMD917547 LVZ917547 MFV917547 MPR917547 MZN917547 NJJ917547 NTF917547 ODB917547 OMX917547 OWT917547 PGP917547 PQL917547 QAH917547 QKD917547 QTZ917547 RDV917547 RNR917547 RXN917547 SHJ917547 SRF917547 TBB917547 TKX917547 TUT917547 UEP917547 UOL917547 UYH917547 VID917547 VRZ917547 WBV917547 WLR917547 WVN917547 F983083 JB983083 SX983083 ACT983083 AMP983083 AWL983083 BGH983083 BQD983083 BZZ983083 CJV983083 CTR983083 DDN983083 DNJ983083 DXF983083 EHB983083 EQX983083 FAT983083 FKP983083 FUL983083 GEH983083 GOD983083 GXZ983083 HHV983083 HRR983083 IBN983083 ILJ983083 IVF983083 JFB983083 JOX983083 JYT983083 KIP983083 KSL983083 LCH983083 LMD983083 LVZ983083 MFV983083 MPR983083 MZN983083 NJJ983083 NTF983083 ODB983083 OMX983083 OWT983083 PGP983083 PQL983083 QAH983083 QKD983083 QTZ983083 RDV983083 RNR983083 RXN983083 SHJ983083 SRF983083 TBB983083 TKX983083 TUT983083 UEP983083 UOL983083 UYH983083 VID983083 VRZ983083 WBV983083 WLR983083 WVN983083 VID49 IZ57 SV57 ACR57 AMN57 AWJ57 BGF57 BQB57 BZX57 CJT57 CTP57 DDL57 DNH57 DXD57 EGZ57 EQV57 FAR57 FKN57 FUJ57 GEF57 GOB57 GXX57 HHT57 HRP57 IBL57 ILH57 IVD57 JEZ57 JOV57 JYR57 KIN57 KSJ57 LCF57 LMB57 LVX57 MFT57 MPP57 MZL57 NJH57 NTD57 OCZ57 OMV57 OWR57 PGN57 PQJ57 QAF57 QKB57 QTX57 RDT57 RNP57 RXL57 SHH57 SRD57 TAZ57 TKV57 TUR57 UEN57 UOJ57 UYF57 VIB57 VRX57 WBT57 WLP57 WVL57 D65592 IZ65592 SV65592 ACR65592 AMN65592 AWJ65592 BGF65592 BQB65592 BZX65592 CJT65592 CTP65592 DDL65592 DNH65592 DXD65592 EGZ65592 EQV65592 FAR65592 FKN65592 FUJ65592 GEF65592 GOB65592 GXX65592 HHT65592 HRP65592 IBL65592 ILH65592 IVD65592 JEZ65592 JOV65592 JYR65592 KIN65592 KSJ65592 LCF65592 LMB65592 LVX65592 MFT65592 MPP65592 MZL65592 NJH65592 NTD65592 OCZ65592 OMV65592 OWR65592 PGN65592 PQJ65592 QAF65592 QKB65592 QTX65592 RDT65592 RNP65592 RXL65592 SHH65592 SRD65592 TAZ65592 TKV65592 TUR65592 UEN65592 UOJ65592 UYF65592 VIB65592 VRX65592 WBT65592 WLP65592 WVL65592 D131128 IZ131128 SV131128 ACR131128 AMN131128 AWJ131128 BGF131128 BQB131128 BZX131128 CJT131128 CTP131128 DDL131128 DNH131128 DXD131128 EGZ131128 EQV131128 FAR131128 FKN131128 FUJ131128 GEF131128 GOB131128 GXX131128 HHT131128 HRP131128 IBL131128 ILH131128 IVD131128 JEZ131128 JOV131128 JYR131128 KIN131128 KSJ131128 LCF131128 LMB131128 LVX131128 MFT131128 MPP131128 MZL131128 NJH131128 NTD131128 OCZ131128 OMV131128 OWR131128 PGN131128 PQJ131128 QAF131128 QKB131128 QTX131128 RDT131128 RNP131128 RXL131128 SHH131128 SRD131128 TAZ131128 TKV131128 TUR131128 UEN131128 UOJ131128 UYF131128 VIB131128 VRX131128 WBT131128 WLP131128 WVL131128 D196664 IZ196664 SV196664 ACR196664 AMN196664 AWJ196664 BGF196664 BQB196664 BZX196664 CJT196664 CTP196664 DDL196664 DNH196664 DXD196664 EGZ196664 EQV196664 FAR196664 FKN196664 FUJ196664 GEF196664 GOB196664 GXX196664 HHT196664 HRP196664 IBL196664 ILH196664 IVD196664 JEZ196664 JOV196664 JYR196664 KIN196664 KSJ196664 LCF196664 LMB196664 LVX196664 MFT196664 MPP196664 MZL196664 NJH196664 NTD196664 OCZ196664 OMV196664 OWR196664 PGN196664 PQJ196664 QAF196664 QKB196664 QTX196664 RDT196664 RNP196664 RXL196664 SHH196664 SRD196664 TAZ196664 TKV196664 TUR196664 UEN196664 UOJ196664 UYF196664 VIB196664 VRX196664 WBT196664 WLP196664 WVL196664 D262200 IZ262200 SV262200 ACR262200 AMN262200 AWJ262200 BGF262200 BQB262200 BZX262200 CJT262200 CTP262200 DDL262200 DNH262200 DXD262200 EGZ262200 EQV262200 FAR262200 FKN262200 FUJ262200 GEF262200 GOB262200 GXX262200 HHT262200 HRP262200 IBL262200 ILH262200 IVD262200 JEZ262200 JOV262200 JYR262200 KIN262200 KSJ262200 LCF262200 LMB262200 LVX262200 MFT262200 MPP262200 MZL262200 NJH262200 NTD262200 OCZ262200 OMV262200 OWR262200 PGN262200 PQJ262200 QAF262200 QKB262200 QTX262200 RDT262200 RNP262200 RXL262200 SHH262200 SRD262200 TAZ262200 TKV262200 TUR262200 UEN262200 UOJ262200 UYF262200 VIB262200 VRX262200 WBT262200 WLP262200 WVL262200 D327736 IZ327736 SV327736 ACR327736 AMN327736 AWJ327736 BGF327736 BQB327736 BZX327736 CJT327736 CTP327736 DDL327736 DNH327736 DXD327736 EGZ327736 EQV327736 FAR327736 FKN327736 FUJ327736 GEF327736 GOB327736 GXX327736 HHT327736 HRP327736 IBL327736 ILH327736 IVD327736 JEZ327736 JOV327736 JYR327736 KIN327736 KSJ327736 LCF327736 LMB327736 LVX327736 MFT327736 MPP327736 MZL327736 NJH327736 NTD327736 OCZ327736 OMV327736 OWR327736 PGN327736 PQJ327736 QAF327736 QKB327736 QTX327736 RDT327736 RNP327736 RXL327736 SHH327736 SRD327736 TAZ327736 TKV327736 TUR327736 UEN327736 UOJ327736 UYF327736 VIB327736 VRX327736 WBT327736 WLP327736 WVL327736 D393272 IZ393272 SV393272 ACR393272 AMN393272 AWJ393272 BGF393272 BQB393272 BZX393272 CJT393272 CTP393272 DDL393272 DNH393272 DXD393272 EGZ393272 EQV393272 FAR393272 FKN393272 FUJ393272 GEF393272 GOB393272 GXX393272 HHT393272 HRP393272 IBL393272 ILH393272 IVD393272 JEZ393272 JOV393272 JYR393272 KIN393272 KSJ393272 LCF393272 LMB393272 LVX393272 MFT393272 MPP393272 MZL393272 NJH393272 NTD393272 OCZ393272 OMV393272 OWR393272 PGN393272 PQJ393272 QAF393272 QKB393272 QTX393272 RDT393272 RNP393272 RXL393272 SHH393272 SRD393272 TAZ393272 TKV393272 TUR393272 UEN393272 UOJ393272 UYF393272 VIB393272 VRX393272 WBT393272 WLP393272 WVL393272 D458808 IZ458808 SV458808 ACR458808 AMN458808 AWJ458808 BGF458808 BQB458808 BZX458808 CJT458808 CTP458808 DDL458808 DNH458808 DXD458808 EGZ458808 EQV458808 FAR458808 FKN458808 FUJ458808 GEF458808 GOB458808 GXX458808 HHT458808 HRP458808 IBL458808 ILH458808 IVD458808 JEZ458808 JOV458808 JYR458808 KIN458808 KSJ458808 LCF458808 LMB458808 LVX458808 MFT458808 MPP458808 MZL458808 NJH458808 NTD458808 OCZ458808 OMV458808 OWR458808 PGN458808 PQJ458808 QAF458808 QKB458808 QTX458808 RDT458808 RNP458808 RXL458808 SHH458808 SRD458808 TAZ458808 TKV458808 TUR458808 UEN458808 UOJ458808 UYF458808 VIB458808 VRX458808 WBT458808 WLP458808 WVL458808 D524344 IZ524344 SV524344 ACR524344 AMN524344 AWJ524344 BGF524344 BQB524344 BZX524344 CJT524344 CTP524344 DDL524344 DNH524344 DXD524344 EGZ524344 EQV524344 FAR524344 FKN524344 FUJ524344 GEF524344 GOB524344 GXX524344 HHT524344 HRP524344 IBL524344 ILH524344 IVD524344 JEZ524344 JOV524344 JYR524344 KIN524344 KSJ524344 LCF524344 LMB524344 LVX524344 MFT524344 MPP524344 MZL524344 NJH524344 NTD524344 OCZ524344 OMV524344 OWR524344 PGN524344 PQJ524344 QAF524344 QKB524344 QTX524344 RDT524344 RNP524344 RXL524344 SHH524344 SRD524344 TAZ524344 TKV524344 TUR524344 UEN524344 UOJ524344 UYF524344 VIB524344 VRX524344 WBT524344 WLP524344 WVL524344 D589880 IZ589880 SV589880 ACR589880 AMN589880 AWJ589880 BGF589880 BQB589880 BZX589880 CJT589880 CTP589880 DDL589880 DNH589880 DXD589880 EGZ589880 EQV589880 FAR589880 FKN589880 FUJ589880 GEF589880 GOB589880 GXX589880 HHT589880 HRP589880 IBL589880 ILH589880 IVD589880 JEZ589880 JOV589880 JYR589880 KIN589880 KSJ589880 LCF589880 LMB589880 LVX589880 MFT589880 MPP589880 MZL589880 NJH589880 NTD589880 OCZ589880 OMV589880 OWR589880 PGN589880 PQJ589880 QAF589880 QKB589880 QTX589880 RDT589880 RNP589880 RXL589880 SHH589880 SRD589880 TAZ589880 TKV589880 TUR589880 UEN589880 UOJ589880 UYF589880 VIB589880 VRX589880 WBT589880 WLP589880 WVL589880 D655416 IZ655416 SV655416 ACR655416 AMN655416 AWJ655416 BGF655416 BQB655416 BZX655416 CJT655416 CTP655416 DDL655416 DNH655416 DXD655416 EGZ655416 EQV655416 FAR655416 FKN655416 FUJ655416 GEF655416 GOB655416 GXX655416 HHT655416 HRP655416 IBL655416 ILH655416 IVD655416 JEZ655416 JOV655416 JYR655416 KIN655416 KSJ655416 LCF655416 LMB655416 LVX655416 MFT655416 MPP655416 MZL655416 NJH655416 NTD655416 OCZ655416 OMV655416 OWR655416 PGN655416 PQJ655416 QAF655416 QKB655416 QTX655416 RDT655416 RNP655416 RXL655416 SHH655416 SRD655416 TAZ655416 TKV655416 TUR655416 UEN655416 UOJ655416 UYF655416 VIB655416 VRX655416 WBT655416 WLP655416 WVL655416 D720952 IZ720952 SV720952 ACR720952 AMN720952 AWJ720952 BGF720952 BQB720952 BZX720952 CJT720952 CTP720952 DDL720952 DNH720952 DXD720952 EGZ720952 EQV720952 FAR720952 FKN720952 FUJ720952 GEF720952 GOB720952 GXX720952 HHT720952 HRP720952 IBL720952 ILH720952 IVD720952 JEZ720952 JOV720952 JYR720952 KIN720952 KSJ720952 LCF720952 LMB720952 LVX720952 MFT720952 MPP720952 MZL720952 NJH720952 NTD720952 OCZ720952 OMV720952 OWR720952 PGN720952 PQJ720952 QAF720952 QKB720952 QTX720952 RDT720952 RNP720952 RXL720952 SHH720952 SRD720952 TAZ720952 TKV720952 TUR720952 UEN720952 UOJ720952 UYF720952 VIB720952 VRX720952 WBT720952 WLP720952 WVL720952 D786488 IZ786488 SV786488 ACR786488 AMN786488 AWJ786488 BGF786488 BQB786488 BZX786488 CJT786488 CTP786488 DDL786488 DNH786488 DXD786488 EGZ786488 EQV786488 FAR786488 FKN786488 FUJ786488 GEF786488 GOB786488 GXX786488 HHT786488 HRP786488 IBL786488 ILH786488 IVD786488 JEZ786488 JOV786488 JYR786488 KIN786488 KSJ786488 LCF786488 LMB786488 LVX786488 MFT786488 MPP786488 MZL786488 NJH786488 NTD786488 OCZ786488 OMV786488 OWR786488 PGN786488 PQJ786488 QAF786488 QKB786488 QTX786488 RDT786488 RNP786488 RXL786488 SHH786488 SRD786488 TAZ786488 TKV786488 TUR786488 UEN786488 UOJ786488 UYF786488 VIB786488 VRX786488 WBT786488 WLP786488 WVL786488 D852024 IZ852024 SV852024 ACR852024 AMN852024 AWJ852024 BGF852024 BQB852024 BZX852024 CJT852024 CTP852024 DDL852024 DNH852024 DXD852024 EGZ852024 EQV852024 FAR852024 FKN852024 FUJ852024 GEF852024 GOB852024 GXX852024 HHT852024 HRP852024 IBL852024 ILH852024 IVD852024 JEZ852024 JOV852024 JYR852024 KIN852024 KSJ852024 LCF852024 LMB852024 LVX852024 MFT852024 MPP852024 MZL852024 NJH852024 NTD852024 OCZ852024 OMV852024 OWR852024 PGN852024 PQJ852024 QAF852024 QKB852024 QTX852024 RDT852024 RNP852024 RXL852024 SHH852024 SRD852024 TAZ852024 TKV852024 TUR852024 UEN852024 UOJ852024 UYF852024 VIB852024 VRX852024 WBT852024 WLP852024 WVL852024 D917560 IZ917560 SV917560 ACR917560 AMN917560 AWJ917560 BGF917560 BQB917560 BZX917560 CJT917560 CTP917560 DDL917560 DNH917560 DXD917560 EGZ917560 EQV917560 FAR917560 FKN917560 FUJ917560 GEF917560 GOB917560 GXX917560 HHT917560 HRP917560 IBL917560 ILH917560 IVD917560 JEZ917560 JOV917560 JYR917560 KIN917560 KSJ917560 LCF917560 LMB917560 LVX917560 MFT917560 MPP917560 MZL917560 NJH917560 NTD917560 OCZ917560 OMV917560 OWR917560 PGN917560 PQJ917560 QAF917560 QKB917560 QTX917560 RDT917560 RNP917560 RXL917560 SHH917560 SRD917560 TAZ917560 TKV917560 TUR917560 UEN917560 UOJ917560 UYF917560 VIB917560 VRX917560 WBT917560 WLP917560 WVL917560 D983096 IZ983096 SV983096 ACR983096 AMN983096 AWJ983096 BGF983096 BQB983096 BZX983096 CJT983096 CTP983096 DDL983096 DNH983096 DXD983096 EGZ983096 EQV983096 FAR983096 FKN983096 FUJ983096 GEF983096 GOB983096 GXX983096 HHT983096 HRP983096 IBL983096 ILH983096 IVD983096 JEZ983096 JOV983096 JYR983096 KIN983096 KSJ983096 LCF983096 LMB983096 LVX983096 MFT983096 MPP983096 MZL983096 NJH983096 NTD983096 OCZ983096 OMV983096 OWR983096 PGN983096 PQJ983096 QAF983096 QKB983096 QTX983096 RDT983096 RNP983096 RXL983096 SHH983096 SRD983096 TAZ983096 TKV983096 TUR983096 UEN983096 UOJ983096 UYF983096 VIB983096 VRX983096 WBT983096 WLP983096 WVL983096 VRZ49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WBV983096 WLR983096 WVN983096 WBV49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WVN8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WLR49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WVN49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D14 F14 D21 F21 D28 F28 D35 F35 D42 F42 D57 F57 D8 D49 F49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2391F-1350-4F8E-B7C3-6B21C60EFA50}">
  <sheetPr>
    <tabColor rgb="FFFFFF00"/>
    <pageSetUpPr fitToPage="1"/>
  </sheetPr>
  <dimension ref="A1:J65"/>
  <sheetViews>
    <sheetView showGridLines="0" view="pageBreakPreview" zoomScaleNormal="100" zoomScaleSheetLayoutView="100" workbookViewId="0">
      <selection activeCell="D21" sqref="D21"/>
    </sheetView>
  </sheetViews>
  <sheetFormatPr defaultColWidth="9" defaultRowHeight="15"/>
  <cols>
    <col min="1" max="1" width="2.109375" style="170" customWidth="1"/>
    <col min="2" max="3" width="5.109375" style="170" customWidth="1"/>
    <col min="4" max="10" width="10.6640625" style="170" customWidth="1"/>
    <col min="11" max="11" width="5.44140625" style="169" customWidth="1"/>
    <col min="12" max="256" width="9" style="169"/>
    <col min="257" max="257" width="2.109375" style="169" customWidth="1"/>
    <col min="258" max="259" width="5.109375" style="169" customWidth="1"/>
    <col min="260" max="266" width="10.6640625" style="169" customWidth="1"/>
    <col min="267" max="267" width="5.44140625" style="169" customWidth="1"/>
    <col min="268" max="512" width="9" style="169"/>
    <col min="513" max="513" width="2.109375" style="169" customWidth="1"/>
    <col min="514" max="515" width="5.109375" style="169" customWidth="1"/>
    <col min="516" max="522" width="10.6640625" style="169" customWidth="1"/>
    <col min="523" max="523" width="5.44140625" style="169" customWidth="1"/>
    <col min="524" max="768" width="9" style="169"/>
    <col min="769" max="769" width="2.109375" style="169" customWidth="1"/>
    <col min="770" max="771" width="5.109375" style="169" customWidth="1"/>
    <col min="772" max="778" width="10.6640625" style="169" customWidth="1"/>
    <col min="779" max="779" width="5.44140625" style="169" customWidth="1"/>
    <col min="780" max="1024" width="9" style="169"/>
    <col min="1025" max="1025" width="2.109375" style="169" customWidth="1"/>
    <col min="1026" max="1027" width="5.109375" style="169" customWidth="1"/>
    <col min="1028" max="1034" width="10.6640625" style="169" customWidth="1"/>
    <col min="1035" max="1035" width="5.44140625" style="169" customWidth="1"/>
    <col min="1036" max="1280" width="9" style="169"/>
    <col min="1281" max="1281" width="2.109375" style="169" customWidth="1"/>
    <col min="1282" max="1283" width="5.109375" style="169" customWidth="1"/>
    <col min="1284" max="1290" width="10.6640625" style="169" customWidth="1"/>
    <col min="1291" max="1291" width="5.44140625" style="169" customWidth="1"/>
    <col min="1292" max="1536" width="9" style="169"/>
    <col min="1537" max="1537" width="2.109375" style="169" customWidth="1"/>
    <col min="1538" max="1539" width="5.109375" style="169" customWidth="1"/>
    <col min="1540" max="1546" width="10.6640625" style="169" customWidth="1"/>
    <col min="1547" max="1547" width="5.44140625" style="169" customWidth="1"/>
    <col min="1548" max="1792" width="9" style="169"/>
    <col min="1793" max="1793" width="2.109375" style="169" customWidth="1"/>
    <col min="1794" max="1795" width="5.109375" style="169" customWidth="1"/>
    <col min="1796" max="1802" width="10.6640625" style="169" customWidth="1"/>
    <col min="1803" max="1803" width="5.44140625" style="169" customWidth="1"/>
    <col min="1804" max="2048" width="9" style="169"/>
    <col min="2049" max="2049" width="2.109375" style="169" customWidth="1"/>
    <col min="2050" max="2051" width="5.109375" style="169" customWidth="1"/>
    <col min="2052" max="2058" width="10.6640625" style="169" customWidth="1"/>
    <col min="2059" max="2059" width="5.44140625" style="169" customWidth="1"/>
    <col min="2060" max="2304" width="9" style="169"/>
    <col min="2305" max="2305" width="2.109375" style="169" customWidth="1"/>
    <col min="2306" max="2307" width="5.109375" style="169" customWidth="1"/>
    <col min="2308" max="2314" width="10.6640625" style="169" customWidth="1"/>
    <col min="2315" max="2315" width="5.44140625" style="169" customWidth="1"/>
    <col min="2316" max="2560" width="9" style="169"/>
    <col min="2561" max="2561" width="2.109375" style="169" customWidth="1"/>
    <col min="2562" max="2563" width="5.109375" style="169" customWidth="1"/>
    <col min="2564" max="2570" width="10.6640625" style="169" customWidth="1"/>
    <col min="2571" max="2571" width="5.44140625" style="169" customWidth="1"/>
    <col min="2572" max="2816" width="9" style="169"/>
    <col min="2817" max="2817" width="2.109375" style="169" customWidth="1"/>
    <col min="2818" max="2819" width="5.109375" style="169" customWidth="1"/>
    <col min="2820" max="2826" width="10.6640625" style="169" customWidth="1"/>
    <col min="2827" max="2827" width="5.44140625" style="169" customWidth="1"/>
    <col min="2828" max="3072" width="9" style="169"/>
    <col min="3073" max="3073" width="2.109375" style="169" customWidth="1"/>
    <col min="3074" max="3075" width="5.109375" style="169" customWidth="1"/>
    <col min="3076" max="3082" width="10.6640625" style="169" customWidth="1"/>
    <col min="3083" max="3083" width="5.44140625" style="169" customWidth="1"/>
    <col min="3084" max="3328" width="9" style="169"/>
    <col min="3329" max="3329" width="2.109375" style="169" customWidth="1"/>
    <col min="3330" max="3331" width="5.109375" style="169" customWidth="1"/>
    <col min="3332" max="3338" width="10.6640625" style="169" customWidth="1"/>
    <col min="3339" max="3339" width="5.44140625" style="169" customWidth="1"/>
    <col min="3340" max="3584" width="9" style="169"/>
    <col min="3585" max="3585" width="2.109375" style="169" customWidth="1"/>
    <col min="3586" max="3587" width="5.109375" style="169" customWidth="1"/>
    <col min="3588" max="3594" width="10.6640625" style="169" customWidth="1"/>
    <col min="3595" max="3595" width="5.44140625" style="169" customWidth="1"/>
    <col min="3596" max="3840" width="9" style="169"/>
    <col min="3841" max="3841" width="2.109375" style="169" customWidth="1"/>
    <col min="3842" max="3843" width="5.109375" style="169" customWidth="1"/>
    <col min="3844" max="3850" width="10.6640625" style="169" customWidth="1"/>
    <col min="3851" max="3851" width="5.44140625" style="169" customWidth="1"/>
    <col min="3852" max="4096" width="9" style="169"/>
    <col min="4097" max="4097" width="2.109375" style="169" customWidth="1"/>
    <col min="4098" max="4099" width="5.109375" style="169" customWidth="1"/>
    <col min="4100" max="4106" width="10.6640625" style="169" customWidth="1"/>
    <col min="4107" max="4107" width="5.44140625" style="169" customWidth="1"/>
    <col min="4108" max="4352" width="9" style="169"/>
    <col min="4353" max="4353" width="2.109375" style="169" customWidth="1"/>
    <col min="4354" max="4355" width="5.109375" style="169" customWidth="1"/>
    <col min="4356" max="4362" width="10.6640625" style="169" customWidth="1"/>
    <col min="4363" max="4363" width="5.44140625" style="169" customWidth="1"/>
    <col min="4364" max="4608" width="9" style="169"/>
    <col min="4609" max="4609" width="2.109375" style="169" customWidth="1"/>
    <col min="4610" max="4611" width="5.109375" style="169" customWidth="1"/>
    <col min="4612" max="4618" width="10.6640625" style="169" customWidth="1"/>
    <col min="4619" max="4619" width="5.44140625" style="169" customWidth="1"/>
    <col min="4620" max="4864" width="9" style="169"/>
    <col min="4865" max="4865" width="2.109375" style="169" customWidth="1"/>
    <col min="4866" max="4867" width="5.109375" style="169" customWidth="1"/>
    <col min="4868" max="4874" width="10.6640625" style="169" customWidth="1"/>
    <col min="4875" max="4875" width="5.44140625" style="169" customWidth="1"/>
    <col min="4876" max="5120" width="9" style="169"/>
    <col min="5121" max="5121" width="2.109375" style="169" customWidth="1"/>
    <col min="5122" max="5123" width="5.109375" style="169" customWidth="1"/>
    <col min="5124" max="5130" width="10.6640625" style="169" customWidth="1"/>
    <col min="5131" max="5131" width="5.44140625" style="169" customWidth="1"/>
    <col min="5132" max="5376" width="9" style="169"/>
    <col min="5377" max="5377" width="2.109375" style="169" customWidth="1"/>
    <col min="5378" max="5379" width="5.109375" style="169" customWidth="1"/>
    <col min="5380" max="5386" width="10.6640625" style="169" customWidth="1"/>
    <col min="5387" max="5387" width="5.44140625" style="169" customWidth="1"/>
    <col min="5388" max="5632" width="9" style="169"/>
    <col min="5633" max="5633" width="2.109375" style="169" customWidth="1"/>
    <col min="5634" max="5635" width="5.109375" style="169" customWidth="1"/>
    <col min="5636" max="5642" width="10.6640625" style="169" customWidth="1"/>
    <col min="5643" max="5643" width="5.44140625" style="169" customWidth="1"/>
    <col min="5644" max="5888" width="9" style="169"/>
    <col min="5889" max="5889" width="2.109375" style="169" customWidth="1"/>
    <col min="5890" max="5891" width="5.109375" style="169" customWidth="1"/>
    <col min="5892" max="5898" width="10.6640625" style="169" customWidth="1"/>
    <col min="5899" max="5899" width="5.44140625" style="169" customWidth="1"/>
    <col min="5900" max="6144" width="9" style="169"/>
    <col min="6145" max="6145" width="2.109375" style="169" customWidth="1"/>
    <col min="6146" max="6147" width="5.109375" style="169" customWidth="1"/>
    <col min="6148" max="6154" width="10.6640625" style="169" customWidth="1"/>
    <col min="6155" max="6155" width="5.44140625" style="169" customWidth="1"/>
    <col min="6156" max="6400" width="9" style="169"/>
    <col min="6401" max="6401" width="2.109375" style="169" customWidth="1"/>
    <col min="6402" max="6403" width="5.109375" style="169" customWidth="1"/>
    <col min="6404" max="6410" width="10.6640625" style="169" customWidth="1"/>
    <col min="6411" max="6411" width="5.44140625" style="169" customWidth="1"/>
    <col min="6412" max="6656" width="9" style="169"/>
    <col min="6657" max="6657" width="2.109375" style="169" customWidth="1"/>
    <col min="6658" max="6659" width="5.109375" style="169" customWidth="1"/>
    <col min="6660" max="6666" width="10.6640625" style="169" customWidth="1"/>
    <col min="6667" max="6667" width="5.44140625" style="169" customWidth="1"/>
    <col min="6668" max="6912" width="9" style="169"/>
    <col min="6913" max="6913" width="2.109375" style="169" customWidth="1"/>
    <col min="6914" max="6915" width="5.109375" style="169" customWidth="1"/>
    <col min="6916" max="6922" width="10.6640625" style="169" customWidth="1"/>
    <col min="6923" max="6923" width="5.44140625" style="169" customWidth="1"/>
    <col min="6924" max="7168" width="9" style="169"/>
    <col min="7169" max="7169" width="2.109375" style="169" customWidth="1"/>
    <col min="7170" max="7171" width="5.109375" style="169" customWidth="1"/>
    <col min="7172" max="7178" width="10.6640625" style="169" customWidth="1"/>
    <col min="7179" max="7179" width="5.44140625" style="169" customWidth="1"/>
    <col min="7180" max="7424" width="9" style="169"/>
    <col min="7425" max="7425" width="2.109375" style="169" customWidth="1"/>
    <col min="7426" max="7427" width="5.109375" style="169" customWidth="1"/>
    <col min="7428" max="7434" width="10.6640625" style="169" customWidth="1"/>
    <col min="7435" max="7435" width="5.44140625" style="169" customWidth="1"/>
    <col min="7436" max="7680" width="9" style="169"/>
    <col min="7681" max="7681" width="2.109375" style="169" customWidth="1"/>
    <col min="7682" max="7683" width="5.109375" style="169" customWidth="1"/>
    <col min="7684" max="7690" width="10.6640625" style="169" customWidth="1"/>
    <col min="7691" max="7691" width="5.44140625" style="169" customWidth="1"/>
    <col min="7692" max="7936" width="9" style="169"/>
    <col min="7937" max="7937" width="2.109375" style="169" customWidth="1"/>
    <col min="7938" max="7939" width="5.109375" style="169" customWidth="1"/>
    <col min="7940" max="7946" width="10.6640625" style="169" customWidth="1"/>
    <col min="7947" max="7947" width="5.44140625" style="169" customWidth="1"/>
    <col min="7948" max="8192" width="9" style="169"/>
    <col min="8193" max="8193" width="2.109375" style="169" customWidth="1"/>
    <col min="8194" max="8195" width="5.109375" style="169" customWidth="1"/>
    <col min="8196" max="8202" width="10.6640625" style="169" customWidth="1"/>
    <col min="8203" max="8203" width="5.44140625" style="169" customWidth="1"/>
    <col min="8204" max="8448" width="9" style="169"/>
    <col min="8449" max="8449" width="2.109375" style="169" customWidth="1"/>
    <col min="8450" max="8451" width="5.109375" style="169" customWidth="1"/>
    <col min="8452" max="8458" width="10.6640625" style="169" customWidth="1"/>
    <col min="8459" max="8459" width="5.44140625" style="169" customWidth="1"/>
    <col min="8460" max="8704" width="9" style="169"/>
    <col min="8705" max="8705" width="2.109375" style="169" customWidth="1"/>
    <col min="8706" max="8707" width="5.109375" style="169" customWidth="1"/>
    <col min="8708" max="8714" width="10.6640625" style="169" customWidth="1"/>
    <col min="8715" max="8715" width="5.44140625" style="169" customWidth="1"/>
    <col min="8716" max="8960" width="9" style="169"/>
    <col min="8961" max="8961" width="2.109375" style="169" customWidth="1"/>
    <col min="8962" max="8963" width="5.109375" style="169" customWidth="1"/>
    <col min="8964" max="8970" width="10.6640625" style="169" customWidth="1"/>
    <col min="8971" max="8971" width="5.44140625" style="169" customWidth="1"/>
    <col min="8972" max="9216" width="9" style="169"/>
    <col min="9217" max="9217" width="2.109375" style="169" customWidth="1"/>
    <col min="9218" max="9219" width="5.109375" style="169" customWidth="1"/>
    <col min="9220" max="9226" width="10.6640625" style="169" customWidth="1"/>
    <col min="9227" max="9227" width="5.44140625" style="169" customWidth="1"/>
    <col min="9228" max="9472" width="9" style="169"/>
    <col min="9473" max="9473" width="2.109375" style="169" customWidth="1"/>
    <col min="9474" max="9475" width="5.109375" style="169" customWidth="1"/>
    <col min="9476" max="9482" width="10.6640625" style="169" customWidth="1"/>
    <col min="9483" max="9483" width="5.44140625" style="169" customWidth="1"/>
    <col min="9484" max="9728" width="9" style="169"/>
    <col min="9729" max="9729" width="2.109375" style="169" customWidth="1"/>
    <col min="9730" max="9731" width="5.109375" style="169" customWidth="1"/>
    <col min="9732" max="9738" width="10.6640625" style="169" customWidth="1"/>
    <col min="9739" max="9739" width="5.44140625" style="169" customWidth="1"/>
    <col min="9740" max="9984" width="9" style="169"/>
    <col min="9985" max="9985" width="2.109375" style="169" customWidth="1"/>
    <col min="9986" max="9987" width="5.109375" style="169" customWidth="1"/>
    <col min="9988" max="9994" width="10.6640625" style="169" customWidth="1"/>
    <col min="9995" max="9995" width="5.44140625" style="169" customWidth="1"/>
    <col min="9996" max="10240" width="9" style="169"/>
    <col min="10241" max="10241" width="2.109375" style="169" customWidth="1"/>
    <col min="10242" max="10243" width="5.109375" style="169" customWidth="1"/>
    <col min="10244" max="10250" width="10.6640625" style="169" customWidth="1"/>
    <col min="10251" max="10251" width="5.44140625" style="169" customWidth="1"/>
    <col min="10252" max="10496" width="9" style="169"/>
    <col min="10497" max="10497" width="2.109375" style="169" customWidth="1"/>
    <col min="10498" max="10499" width="5.109375" style="169" customWidth="1"/>
    <col min="10500" max="10506" width="10.6640625" style="169" customWidth="1"/>
    <col min="10507" max="10507" width="5.44140625" style="169" customWidth="1"/>
    <col min="10508" max="10752" width="9" style="169"/>
    <col min="10753" max="10753" width="2.109375" style="169" customWidth="1"/>
    <col min="10754" max="10755" width="5.109375" style="169" customWidth="1"/>
    <col min="10756" max="10762" width="10.6640625" style="169" customWidth="1"/>
    <col min="10763" max="10763" width="5.44140625" style="169" customWidth="1"/>
    <col min="10764" max="11008" width="9" style="169"/>
    <col min="11009" max="11009" width="2.109375" style="169" customWidth="1"/>
    <col min="11010" max="11011" width="5.109375" style="169" customWidth="1"/>
    <col min="11012" max="11018" width="10.6640625" style="169" customWidth="1"/>
    <col min="11019" max="11019" width="5.44140625" style="169" customWidth="1"/>
    <col min="11020" max="11264" width="9" style="169"/>
    <col min="11265" max="11265" width="2.109375" style="169" customWidth="1"/>
    <col min="11266" max="11267" width="5.109375" style="169" customWidth="1"/>
    <col min="11268" max="11274" width="10.6640625" style="169" customWidth="1"/>
    <col min="11275" max="11275" width="5.44140625" style="169" customWidth="1"/>
    <col min="11276" max="11520" width="9" style="169"/>
    <col min="11521" max="11521" width="2.109375" style="169" customWidth="1"/>
    <col min="11522" max="11523" width="5.109375" style="169" customWidth="1"/>
    <col min="11524" max="11530" width="10.6640625" style="169" customWidth="1"/>
    <col min="11531" max="11531" width="5.44140625" style="169" customWidth="1"/>
    <col min="11532" max="11776" width="9" style="169"/>
    <col min="11777" max="11777" width="2.109375" style="169" customWidth="1"/>
    <col min="11778" max="11779" width="5.109375" style="169" customWidth="1"/>
    <col min="11780" max="11786" width="10.6640625" style="169" customWidth="1"/>
    <col min="11787" max="11787" width="5.44140625" style="169" customWidth="1"/>
    <col min="11788" max="12032" width="9" style="169"/>
    <col min="12033" max="12033" width="2.109375" style="169" customWidth="1"/>
    <col min="12034" max="12035" width="5.109375" style="169" customWidth="1"/>
    <col min="12036" max="12042" width="10.6640625" style="169" customWidth="1"/>
    <col min="12043" max="12043" width="5.44140625" style="169" customWidth="1"/>
    <col min="12044" max="12288" width="9" style="169"/>
    <col min="12289" max="12289" width="2.109375" style="169" customWidth="1"/>
    <col min="12290" max="12291" width="5.109375" style="169" customWidth="1"/>
    <col min="12292" max="12298" width="10.6640625" style="169" customWidth="1"/>
    <col min="12299" max="12299" width="5.44140625" style="169" customWidth="1"/>
    <col min="12300" max="12544" width="9" style="169"/>
    <col min="12545" max="12545" width="2.109375" style="169" customWidth="1"/>
    <col min="12546" max="12547" width="5.109375" style="169" customWidth="1"/>
    <col min="12548" max="12554" width="10.6640625" style="169" customWidth="1"/>
    <col min="12555" max="12555" width="5.44140625" style="169" customWidth="1"/>
    <col min="12556" max="12800" width="9" style="169"/>
    <col min="12801" max="12801" width="2.109375" style="169" customWidth="1"/>
    <col min="12802" max="12803" width="5.109375" style="169" customWidth="1"/>
    <col min="12804" max="12810" width="10.6640625" style="169" customWidth="1"/>
    <col min="12811" max="12811" width="5.44140625" style="169" customWidth="1"/>
    <col min="12812" max="13056" width="9" style="169"/>
    <col min="13057" max="13057" width="2.109375" style="169" customWidth="1"/>
    <col min="13058" max="13059" width="5.109375" style="169" customWidth="1"/>
    <col min="13060" max="13066" width="10.6640625" style="169" customWidth="1"/>
    <col min="13067" max="13067" width="5.44140625" style="169" customWidth="1"/>
    <col min="13068" max="13312" width="9" style="169"/>
    <col min="13313" max="13313" width="2.109375" style="169" customWidth="1"/>
    <col min="13314" max="13315" width="5.109375" style="169" customWidth="1"/>
    <col min="13316" max="13322" width="10.6640625" style="169" customWidth="1"/>
    <col min="13323" max="13323" width="5.44140625" style="169" customWidth="1"/>
    <col min="13324" max="13568" width="9" style="169"/>
    <col min="13569" max="13569" width="2.109375" style="169" customWidth="1"/>
    <col min="13570" max="13571" width="5.109375" style="169" customWidth="1"/>
    <col min="13572" max="13578" width="10.6640625" style="169" customWidth="1"/>
    <col min="13579" max="13579" width="5.44140625" style="169" customWidth="1"/>
    <col min="13580" max="13824" width="9" style="169"/>
    <col min="13825" max="13825" width="2.109375" style="169" customWidth="1"/>
    <col min="13826" max="13827" width="5.109375" style="169" customWidth="1"/>
    <col min="13828" max="13834" width="10.6640625" style="169" customWidth="1"/>
    <col min="13835" max="13835" width="5.44140625" style="169" customWidth="1"/>
    <col min="13836" max="14080" width="9" style="169"/>
    <col min="14081" max="14081" width="2.109375" style="169" customWidth="1"/>
    <col min="14082" max="14083" width="5.109375" style="169" customWidth="1"/>
    <col min="14084" max="14090" width="10.6640625" style="169" customWidth="1"/>
    <col min="14091" max="14091" width="5.44140625" style="169" customWidth="1"/>
    <col min="14092" max="14336" width="9" style="169"/>
    <col min="14337" max="14337" width="2.109375" style="169" customWidth="1"/>
    <col min="14338" max="14339" width="5.109375" style="169" customWidth="1"/>
    <col min="14340" max="14346" width="10.6640625" style="169" customWidth="1"/>
    <col min="14347" max="14347" width="5.44140625" style="169" customWidth="1"/>
    <col min="14348" max="14592" width="9" style="169"/>
    <col min="14593" max="14593" width="2.109375" style="169" customWidth="1"/>
    <col min="14594" max="14595" width="5.109375" style="169" customWidth="1"/>
    <col min="14596" max="14602" width="10.6640625" style="169" customWidth="1"/>
    <col min="14603" max="14603" width="5.44140625" style="169" customWidth="1"/>
    <col min="14604" max="14848" width="9" style="169"/>
    <col min="14849" max="14849" width="2.109375" style="169" customWidth="1"/>
    <col min="14850" max="14851" width="5.109375" style="169" customWidth="1"/>
    <col min="14852" max="14858" width="10.6640625" style="169" customWidth="1"/>
    <col min="14859" max="14859" width="5.44140625" style="169" customWidth="1"/>
    <col min="14860" max="15104" width="9" style="169"/>
    <col min="15105" max="15105" width="2.109375" style="169" customWidth="1"/>
    <col min="15106" max="15107" width="5.109375" style="169" customWidth="1"/>
    <col min="15108" max="15114" width="10.6640625" style="169" customWidth="1"/>
    <col min="15115" max="15115" width="5.44140625" style="169" customWidth="1"/>
    <col min="15116" max="15360" width="9" style="169"/>
    <col min="15361" max="15361" width="2.109375" style="169" customWidth="1"/>
    <col min="15362" max="15363" width="5.109375" style="169" customWidth="1"/>
    <col min="15364" max="15370" width="10.6640625" style="169" customWidth="1"/>
    <col min="15371" max="15371" width="5.44140625" style="169" customWidth="1"/>
    <col min="15372" max="15616" width="9" style="169"/>
    <col min="15617" max="15617" width="2.109375" style="169" customWidth="1"/>
    <col min="15618" max="15619" width="5.109375" style="169" customWidth="1"/>
    <col min="15620" max="15626" width="10.6640625" style="169" customWidth="1"/>
    <col min="15627" max="15627" width="5.44140625" style="169" customWidth="1"/>
    <col min="15628" max="15872" width="9" style="169"/>
    <col min="15873" max="15873" width="2.109375" style="169" customWidth="1"/>
    <col min="15874" max="15875" width="5.109375" style="169" customWidth="1"/>
    <col min="15876" max="15882" width="10.6640625" style="169" customWidth="1"/>
    <col min="15883" max="15883" width="5.44140625" style="169" customWidth="1"/>
    <col min="15884" max="16128" width="9" style="169"/>
    <col min="16129" max="16129" width="2.109375" style="169" customWidth="1"/>
    <col min="16130" max="16131" width="5.109375" style="169" customWidth="1"/>
    <col min="16132" max="16138" width="10.6640625" style="169" customWidth="1"/>
    <col min="16139" max="16139" width="5.44140625" style="169" customWidth="1"/>
    <col min="16140" max="16384" width="9" style="169"/>
  </cols>
  <sheetData>
    <row r="1" spans="1:10" s="3" customFormat="1">
      <c r="A1" s="170"/>
      <c r="B1" s="170"/>
      <c r="C1" s="170"/>
      <c r="D1" s="170"/>
      <c r="E1" s="170"/>
      <c r="F1" s="170"/>
      <c r="G1" s="170"/>
      <c r="H1" s="170"/>
      <c r="I1" s="170"/>
      <c r="J1" s="174" t="s">
        <v>255</v>
      </c>
    </row>
    <row r="2" spans="1:10" s="3" customFormat="1" ht="21" customHeight="1">
      <c r="A2" s="170"/>
      <c r="B2" s="448" t="s">
        <v>178</v>
      </c>
      <c r="C2" s="448"/>
      <c r="D2" s="448"/>
      <c r="E2" s="448"/>
      <c r="F2" s="448"/>
      <c r="G2" s="448"/>
      <c r="H2" s="448"/>
      <c r="I2" s="448"/>
      <c r="J2" s="448"/>
    </row>
    <row r="3" spans="1:10" s="3" customFormat="1">
      <c r="A3" s="170"/>
      <c r="B3" s="170"/>
      <c r="C3" s="170"/>
      <c r="D3" s="170"/>
      <c r="E3" s="170"/>
      <c r="F3" s="170"/>
      <c r="G3" s="170"/>
      <c r="H3" s="170"/>
      <c r="I3" s="170"/>
      <c r="J3" s="170"/>
    </row>
    <row r="4" spans="1:10" s="3" customFormat="1" ht="28.5" customHeight="1">
      <c r="A4" s="170"/>
      <c r="B4" s="449" t="s">
        <v>177</v>
      </c>
      <c r="C4" s="449"/>
      <c r="D4" s="449"/>
      <c r="E4" s="449"/>
      <c r="F4" s="449"/>
      <c r="G4" s="449"/>
      <c r="H4" s="449"/>
      <c r="I4" s="449"/>
      <c r="J4" s="449"/>
    </row>
    <row r="5" spans="1:10" s="3" customFormat="1" ht="28.5" customHeight="1">
      <c r="A5" s="170"/>
      <c r="B5" s="176"/>
      <c r="C5" s="176"/>
      <c r="D5" s="176"/>
      <c r="E5" s="176"/>
      <c r="F5" s="176"/>
      <c r="G5" s="460" t="s">
        <v>369</v>
      </c>
      <c r="H5" s="460"/>
      <c r="I5" s="461" t="s">
        <v>172</v>
      </c>
      <c r="J5" s="461"/>
    </row>
    <row r="6" spans="1:10" s="3" customFormat="1">
      <c r="A6" s="171" t="s">
        <v>290</v>
      </c>
      <c r="B6" s="176"/>
      <c r="C6" s="176"/>
      <c r="D6" s="176"/>
      <c r="E6" s="176"/>
      <c r="F6" s="176"/>
      <c r="G6" s="176"/>
      <c r="H6" s="175"/>
      <c r="I6" s="175"/>
      <c r="J6" s="175"/>
    </row>
    <row r="7" spans="1:10" s="3" customFormat="1" ht="17.399999999999999" customHeight="1">
      <c r="A7" s="170"/>
      <c r="B7" s="459" t="s">
        <v>361</v>
      </c>
      <c r="C7" s="459"/>
      <c r="D7" s="459"/>
      <c r="E7" s="459"/>
      <c r="F7" s="459"/>
      <c r="G7" s="459"/>
      <c r="H7" s="459"/>
      <c r="I7" s="459"/>
      <c r="J7" s="459"/>
    </row>
    <row r="8" spans="1:10" s="3" customFormat="1" ht="20.100000000000001" customHeight="1">
      <c r="A8" s="170"/>
      <c r="B8" s="450" t="s">
        <v>176</v>
      </c>
      <c r="C8" s="451"/>
      <c r="D8" s="174"/>
      <c r="E8" s="173"/>
      <c r="F8" s="173"/>
      <c r="G8" s="458"/>
      <c r="H8" s="458"/>
      <c r="I8" s="458"/>
      <c r="J8" s="458"/>
    </row>
    <row r="9" spans="1:10" s="3" customFormat="1" ht="11.4" customHeight="1">
      <c r="A9" s="170"/>
      <c r="B9" s="176"/>
      <c r="C9" s="176"/>
      <c r="D9" s="176"/>
      <c r="E9" s="176"/>
      <c r="F9" s="176"/>
      <c r="G9" s="176"/>
      <c r="H9" s="175"/>
      <c r="I9" s="175"/>
      <c r="J9" s="175"/>
    </row>
    <row r="10" spans="1:10" s="3" customFormat="1" ht="5.25" customHeight="1">
      <c r="A10" s="170"/>
      <c r="B10" s="170"/>
      <c r="C10" s="170"/>
      <c r="D10" s="170"/>
      <c r="E10" s="170"/>
      <c r="F10" s="170"/>
      <c r="G10" s="170"/>
      <c r="H10" s="170"/>
      <c r="I10" s="170"/>
      <c r="J10" s="170"/>
    </row>
    <row r="11" spans="1:10" s="3" customFormat="1" ht="24" customHeight="1">
      <c r="A11" s="171" t="s">
        <v>23</v>
      </c>
      <c r="B11" s="170"/>
      <c r="C11" s="170"/>
      <c r="D11" s="170"/>
      <c r="E11" s="170"/>
      <c r="F11" s="170"/>
      <c r="G11" s="170"/>
      <c r="H11" s="170"/>
      <c r="I11" s="170"/>
      <c r="J11" s="170"/>
    </row>
    <row r="12" spans="1:10" s="3" customFormat="1">
      <c r="A12" s="170" t="s">
        <v>362</v>
      </c>
      <c r="B12" s="170"/>
      <c r="C12" s="170"/>
      <c r="D12" s="170"/>
      <c r="E12" s="170"/>
      <c r="F12" s="170"/>
      <c r="G12" s="170"/>
      <c r="H12" s="170"/>
      <c r="I12" s="170"/>
      <c r="J12" s="170"/>
    </row>
    <row r="13" spans="1:10" s="3" customFormat="1">
      <c r="A13" s="170" t="s">
        <v>24</v>
      </c>
      <c r="B13" s="170" t="s">
        <v>25</v>
      </c>
      <c r="C13" s="170"/>
      <c r="D13" s="170"/>
      <c r="E13" s="170"/>
      <c r="F13" s="170"/>
      <c r="G13" s="170"/>
      <c r="H13" s="170"/>
      <c r="I13" s="170"/>
      <c r="J13" s="170"/>
    </row>
    <row r="14" spans="1:10" s="3" customFormat="1" ht="24" customHeight="1">
      <c r="A14" s="170"/>
      <c r="B14" s="450" t="s">
        <v>26</v>
      </c>
      <c r="C14" s="451"/>
      <c r="D14" s="174"/>
      <c r="E14" s="174" t="s">
        <v>27</v>
      </c>
      <c r="F14" s="174"/>
      <c r="G14" s="452" t="s">
        <v>28</v>
      </c>
      <c r="H14" s="453"/>
      <c r="I14" s="453"/>
      <c r="J14" s="454"/>
    </row>
    <row r="15" spans="1:10" s="3" customFormat="1">
      <c r="A15" s="170"/>
      <c r="B15" s="173"/>
      <c r="C15" s="173"/>
      <c r="D15" s="170"/>
      <c r="E15" s="173"/>
      <c r="F15" s="170"/>
      <c r="G15" s="172"/>
      <c r="H15" s="172"/>
      <c r="I15" s="172"/>
      <c r="J15" s="172"/>
    </row>
    <row r="16" spans="1:10" s="3" customFormat="1" ht="24" customHeight="1">
      <c r="A16" s="170" t="s">
        <v>24</v>
      </c>
      <c r="B16" s="170" t="s">
        <v>174</v>
      </c>
      <c r="C16" s="170"/>
      <c r="D16" s="170"/>
      <c r="E16" s="170"/>
      <c r="F16" s="170"/>
      <c r="G16" s="170"/>
      <c r="H16" s="170"/>
      <c r="I16" s="170"/>
      <c r="J16" s="170"/>
    </row>
    <row r="17" spans="1:10" s="3" customFormat="1" ht="66.599999999999994" customHeight="1">
      <c r="A17" s="170"/>
      <c r="B17" s="455"/>
      <c r="C17" s="456"/>
      <c r="D17" s="456"/>
      <c r="E17" s="456"/>
      <c r="F17" s="456"/>
      <c r="G17" s="456"/>
      <c r="H17" s="456"/>
      <c r="I17" s="456"/>
      <c r="J17" s="457"/>
    </row>
    <row r="18" spans="1:10" s="3" customFormat="1">
      <c r="A18" s="170"/>
      <c r="B18" s="170"/>
      <c r="C18" s="170"/>
      <c r="D18" s="170"/>
      <c r="E18" s="170"/>
      <c r="F18" s="170"/>
      <c r="G18" s="170"/>
      <c r="H18" s="170"/>
      <c r="I18" s="170"/>
      <c r="J18" s="170"/>
    </row>
    <row r="19" spans="1:10" s="3" customFormat="1">
      <c r="A19" s="170" t="s">
        <v>363</v>
      </c>
      <c r="B19" s="170"/>
      <c r="C19" s="170"/>
      <c r="D19" s="170"/>
      <c r="E19" s="170"/>
      <c r="F19" s="170"/>
      <c r="G19" s="170"/>
      <c r="H19" s="170"/>
      <c r="I19" s="170"/>
      <c r="J19" s="170"/>
    </row>
    <row r="20" spans="1:10" s="3" customFormat="1" ht="24" customHeight="1">
      <c r="A20" s="170" t="s">
        <v>24</v>
      </c>
      <c r="B20" s="170" t="s">
        <v>25</v>
      </c>
      <c r="C20" s="170"/>
      <c r="D20" s="170"/>
      <c r="E20" s="170"/>
      <c r="F20" s="170"/>
      <c r="G20" s="170"/>
      <c r="H20" s="170"/>
      <c r="I20" s="170"/>
      <c r="J20" s="170"/>
    </row>
    <row r="21" spans="1:10" s="3" customFormat="1" ht="24" customHeight="1">
      <c r="A21" s="170"/>
      <c r="B21" s="450" t="s">
        <v>26</v>
      </c>
      <c r="C21" s="451"/>
      <c r="D21" s="174"/>
      <c r="E21" s="174" t="s">
        <v>27</v>
      </c>
      <c r="F21" s="174"/>
      <c r="G21" s="452" t="s">
        <v>28</v>
      </c>
      <c r="H21" s="453"/>
      <c r="I21" s="453"/>
      <c r="J21" s="454"/>
    </row>
    <row r="22" spans="1:10" s="3" customFormat="1">
      <c r="A22" s="170"/>
      <c r="B22" s="173"/>
      <c r="C22" s="173"/>
      <c r="D22" s="170"/>
      <c r="E22" s="173"/>
      <c r="F22" s="170"/>
      <c r="G22" s="172"/>
      <c r="H22" s="172"/>
      <c r="I22" s="172"/>
      <c r="J22" s="172"/>
    </row>
    <row r="23" spans="1:10" s="3" customFormat="1" ht="24" customHeight="1">
      <c r="A23" s="170" t="s">
        <v>24</v>
      </c>
      <c r="B23" s="170" t="s">
        <v>174</v>
      </c>
      <c r="C23" s="170"/>
      <c r="D23" s="170"/>
      <c r="E23" s="170"/>
      <c r="F23" s="170"/>
      <c r="G23" s="170"/>
      <c r="H23" s="170"/>
      <c r="I23" s="170"/>
      <c r="J23" s="170"/>
    </row>
    <row r="24" spans="1:10" s="3" customFormat="1" ht="66.599999999999994" customHeight="1">
      <c r="A24" s="170"/>
      <c r="B24" s="455"/>
      <c r="C24" s="456"/>
      <c r="D24" s="456"/>
      <c r="E24" s="456"/>
      <c r="F24" s="456"/>
      <c r="G24" s="456"/>
      <c r="H24" s="456"/>
      <c r="I24" s="456"/>
      <c r="J24" s="457"/>
    </row>
    <row r="25" spans="1:10" s="3" customFormat="1">
      <c r="A25" s="170"/>
      <c r="B25" s="170"/>
      <c r="C25" s="170"/>
      <c r="D25" s="170"/>
      <c r="E25" s="170"/>
      <c r="F25" s="170"/>
      <c r="G25" s="170"/>
      <c r="H25" s="170"/>
      <c r="I25" s="170"/>
      <c r="J25" s="170"/>
    </row>
    <row r="26" spans="1:10" s="3" customFormat="1">
      <c r="A26" s="170" t="s">
        <v>364</v>
      </c>
      <c r="B26" s="170"/>
      <c r="C26" s="170"/>
      <c r="D26" s="170"/>
      <c r="E26" s="170"/>
      <c r="F26" s="170"/>
      <c r="G26" s="170"/>
      <c r="H26" s="170"/>
      <c r="I26" s="170"/>
      <c r="J26" s="170"/>
    </row>
    <row r="27" spans="1:10" s="3" customFormat="1">
      <c r="A27" s="170" t="s">
        <v>24</v>
      </c>
      <c r="B27" s="170" t="s">
        <v>25</v>
      </c>
      <c r="C27" s="170"/>
      <c r="D27" s="170"/>
      <c r="E27" s="170"/>
      <c r="F27" s="170"/>
      <c r="G27" s="170"/>
      <c r="H27" s="170"/>
      <c r="I27" s="170"/>
      <c r="J27" s="170"/>
    </row>
    <row r="28" spans="1:10" s="3" customFormat="1" ht="24" customHeight="1">
      <c r="A28" s="170"/>
      <c r="B28" s="450" t="s">
        <v>26</v>
      </c>
      <c r="C28" s="451"/>
      <c r="D28" s="174"/>
      <c r="E28" s="174" t="s">
        <v>27</v>
      </c>
      <c r="F28" s="174"/>
      <c r="G28" s="452" t="s">
        <v>28</v>
      </c>
      <c r="H28" s="453"/>
      <c r="I28" s="453"/>
      <c r="J28" s="454"/>
    </row>
    <row r="29" spans="1:10" s="3" customFormat="1">
      <c r="A29" s="170"/>
      <c r="B29" s="173"/>
      <c r="C29" s="173"/>
      <c r="D29" s="170"/>
      <c r="E29" s="173"/>
      <c r="F29" s="170"/>
      <c r="G29" s="172"/>
      <c r="H29" s="172"/>
      <c r="I29" s="172"/>
      <c r="J29" s="172"/>
    </row>
    <row r="30" spans="1:10" s="3" customFormat="1" ht="24" customHeight="1">
      <c r="A30" s="170" t="s">
        <v>24</v>
      </c>
      <c r="B30" s="170" t="s">
        <v>174</v>
      </c>
      <c r="C30" s="170"/>
      <c r="D30" s="170"/>
      <c r="E30" s="170"/>
      <c r="F30" s="170"/>
      <c r="G30" s="170"/>
      <c r="H30" s="170"/>
      <c r="I30" s="170"/>
      <c r="J30" s="170"/>
    </row>
    <row r="31" spans="1:10" s="3" customFormat="1" ht="66.599999999999994" customHeight="1">
      <c r="A31" s="170"/>
      <c r="B31" s="455"/>
      <c r="C31" s="456"/>
      <c r="D31" s="456"/>
      <c r="E31" s="456"/>
      <c r="F31" s="456"/>
      <c r="G31" s="456"/>
      <c r="H31" s="456"/>
      <c r="I31" s="456"/>
      <c r="J31" s="457"/>
    </row>
    <row r="32" spans="1:10" s="3" customFormat="1">
      <c r="A32" s="170"/>
      <c r="B32" s="170"/>
      <c r="C32" s="170"/>
      <c r="D32" s="170"/>
      <c r="E32" s="170"/>
      <c r="F32" s="170"/>
      <c r="G32" s="170"/>
      <c r="H32" s="170"/>
      <c r="I32" s="170"/>
      <c r="J32" s="170"/>
    </row>
    <row r="33" spans="1:10" s="3" customFormat="1">
      <c r="A33" s="170" t="s">
        <v>365</v>
      </c>
      <c r="B33" s="170"/>
      <c r="C33" s="170"/>
      <c r="D33" s="170"/>
      <c r="E33" s="170"/>
      <c r="F33" s="170"/>
      <c r="G33" s="170"/>
      <c r="H33" s="170"/>
      <c r="I33" s="170"/>
      <c r="J33" s="170"/>
    </row>
    <row r="34" spans="1:10" s="3" customFormat="1">
      <c r="A34" s="170" t="s">
        <v>24</v>
      </c>
      <c r="B34" s="170" t="s">
        <v>25</v>
      </c>
      <c r="C34" s="170"/>
      <c r="D34" s="170"/>
      <c r="E34" s="170"/>
      <c r="F34" s="170"/>
      <c r="G34" s="170"/>
      <c r="H34" s="170"/>
      <c r="I34" s="170"/>
      <c r="J34" s="170"/>
    </row>
    <row r="35" spans="1:10" s="3" customFormat="1" ht="24" customHeight="1">
      <c r="A35" s="170"/>
      <c r="B35" s="450" t="s">
        <v>26</v>
      </c>
      <c r="C35" s="451"/>
      <c r="D35" s="174"/>
      <c r="E35" s="174" t="s">
        <v>27</v>
      </c>
      <c r="F35" s="174"/>
      <c r="G35" s="452" t="s">
        <v>28</v>
      </c>
      <c r="H35" s="453"/>
      <c r="I35" s="453"/>
      <c r="J35" s="454"/>
    </row>
    <row r="36" spans="1:10" s="3" customFormat="1">
      <c r="A36" s="170"/>
      <c r="B36" s="173"/>
      <c r="C36" s="173"/>
      <c r="D36" s="170"/>
      <c r="E36" s="173"/>
      <c r="F36" s="170"/>
      <c r="G36" s="172"/>
      <c r="H36" s="172"/>
      <c r="I36" s="172"/>
      <c r="J36" s="172"/>
    </row>
    <row r="37" spans="1:10" s="3" customFormat="1">
      <c r="A37" s="170" t="s">
        <v>24</v>
      </c>
      <c r="B37" s="170" t="s">
        <v>174</v>
      </c>
      <c r="C37" s="170"/>
      <c r="D37" s="170"/>
      <c r="E37" s="170"/>
      <c r="F37" s="170"/>
      <c r="G37" s="170"/>
      <c r="H37" s="170"/>
      <c r="I37" s="170"/>
      <c r="J37" s="170"/>
    </row>
    <row r="38" spans="1:10" s="3" customFormat="1" ht="66.599999999999994" customHeight="1">
      <c r="A38" s="170"/>
      <c r="B38" s="455"/>
      <c r="C38" s="456"/>
      <c r="D38" s="456"/>
      <c r="E38" s="456"/>
      <c r="F38" s="456"/>
      <c r="G38" s="456"/>
      <c r="H38" s="456"/>
      <c r="I38" s="456"/>
      <c r="J38" s="457"/>
    </row>
    <row r="39" spans="1:10" s="3" customFormat="1" ht="24" customHeight="1">
      <c r="A39" s="170"/>
      <c r="B39" s="170"/>
      <c r="C39" s="170"/>
      <c r="D39" s="170"/>
      <c r="E39" s="170"/>
      <c r="F39" s="170"/>
      <c r="G39" s="170"/>
      <c r="H39" s="170"/>
      <c r="I39" s="170"/>
      <c r="J39" s="170"/>
    </row>
    <row r="40" spans="1:10" s="3" customFormat="1">
      <c r="A40" s="170" t="s">
        <v>366</v>
      </c>
      <c r="B40" s="170"/>
      <c r="C40" s="170"/>
      <c r="D40" s="170"/>
      <c r="E40" s="170"/>
      <c r="F40" s="170"/>
      <c r="G40" s="170"/>
      <c r="H40" s="170"/>
      <c r="I40" s="170"/>
      <c r="J40" s="170"/>
    </row>
    <row r="41" spans="1:10" s="3" customFormat="1">
      <c r="A41" s="170" t="s">
        <v>24</v>
      </c>
      <c r="B41" s="170" t="s">
        <v>25</v>
      </c>
      <c r="C41" s="170"/>
      <c r="D41" s="170"/>
      <c r="E41" s="170"/>
      <c r="F41" s="170"/>
      <c r="G41" s="170"/>
      <c r="H41" s="170"/>
      <c r="I41" s="170"/>
      <c r="J41" s="170"/>
    </row>
    <row r="42" spans="1:10" s="3" customFormat="1" ht="24" customHeight="1">
      <c r="A42" s="170"/>
      <c r="B42" s="450" t="s">
        <v>26</v>
      </c>
      <c r="C42" s="451"/>
      <c r="D42" s="174"/>
      <c r="E42" s="174" t="s">
        <v>27</v>
      </c>
      <c r="F42" s="174"/>
      <c r="G42" s="452" t="s">
        <v>28</v>
      </c>
      <c r="H42" s="453"/>
      <c r="I42" s="453"/>
      <c r="J42" s="454"/>
    </row>
    <row r="43" spans="1:10" s="3" customFormat="1">
      <c r="A43" s="170"/>
      <c r="B43" s="173"/>
      <c r="C43" s="173"/>
      <c r="D43" s="170"/>
      <c r="E43" s="173"/>
      <c r="F43" s="170"/>
      <c r="G43" s="172"/>
      <c r="H43" s="172"/>
      <c r="I43" s="172"/>
      <c r="J43" s="172"/>
    </row>
    <row r="44" spans="1:10" s="3" customFormat="1">
      <c r="A44" s="170" t="s">
        <v>24</v>
      </c>
      <c r="B44" s="170" t="s">
        <v>174</v>
      </c>
      <c r="C44" s="170"/>
      <c r="D44" s="170"/>
      <c r="E44" s="170"/>
      <c r="F44" s="170"/>
      <c r="G44" s="170"/>
      <c r="H44" s="170"/>
      <c r="I44" s="170"/>
      <c r="J44" s="170"/>
    </row>
    <row r="45" spans="1:10" s="3" customFormat="1" ht="66.599999999999994" customHeight="1">
      <c r="A45" s="170"/>
      <c r="B45" s="455"/>
      <c r="C45" s="456"/>
      <c r="D45" s="456"/>
      <c r="E45" s="456"/>
      <c r="F45" s="456"/>
      <c r="G45" s="456"/>
      <c r="H45" s="456"/>
      <c r="I45" s="456"/>
      <c r="J45" s="457"/>
    </row>
    <row r="46" spans="1:10" s="3" customFormat="1">
      <c r="A46" s="170"/>
      <c r="B46" s="170"/>
      <c r="C46" s="170"/>
      <c r="D46" s="170"/>
      <c r="E46" s="170"/>
      <c r="F46" s="170"/>
      <c r="G46" s="170"/>
      <c r="H46" s="170"/>
      <c r="I46" s="170"/>
      <c r="J46" s="170"/>
    </row>
    <row r="47" spans="1:10" s="3" customFormat="1">
      <c r="A47" s="170" t="s">
        <v>367</v>
      </c>
      <c r="B47" s="170"/>
      <c r="C47" s="170"/>
      <c r="D47" s="170"/>
      <c r="E47" s="170"/>
      <c r="F47" s="170"/>
      <c r="G47" s="170"/>
      <c r="H47" s="170"/>
      <c r="I47" s="170"/>
      <c r="J47" s="170"/>
    </row>
    <row r="48" spans="1:10" s="3" customFormat="1">
      <c r="A48" s="170" t="s">
        <v>24</v>
      </c>
      <c r="B48" s="170" t="s">
        <v>25</v>
      </c>
      <c r="C48" s="170"/>
      <c r="D48" s="170"/>
      <c r="E48" s="170"/>
      <c r="F48" s="170"/>
      <c r="G48" s="170"/>
      <c r="H48" s="170"/>
      <c r="I48" s="170"/>
      <c r="J48" s="170"/>
    </row>
    <row r="49" spans="1:10" s="3" customFormat="1" ht="24" customHeight="1">
      <c r="A49" s="170"/>
      <c r="B49" s="450" t="s">
        <v>26</v>
      </c>
      <c r="C49" s="451"/>
      <c r="D49" s="174"/>
      <c r="E49" s="174" t="s">
        <v>27</v>
      </c>
      <c r="F49" s="174"/>
      <c r="G49" s="452" t="s">
        <v>28</v>
      </c>
      <c r="H49" s="453"/>
      <c r="I49" s="453"/>
      <c r="J49" s="454"/>
    </row>
    <row r="50" spans="1:10" s="3" customFormat="1">
      <c r="A50" s="170"/>
      <c r="B50" s="173"/>
      <c r="C50" s="173"/>
      <c r="D50" s="170"/>
      <c r="E50" s="173"/>
      <c r="F50" s="170"/>
      <c r="G50" s="172"/>
      <c r="H50" s="172"/>
      <c r="I50" s="172"/>
      <c r="J50" s="172"/>
    </row>
    <row r="51" spans="1:10" s="3" customFormat="1">
      <c r="A51" s="170" t="s">
        <v>24</v>
      </c>
      <c r="B51" s="170" t="s">
        <v>174</v>
      </c>
      <c r="C51" s="170"/>
      <c r="D51" s="170"/>
      <c r="E51" s="170"/>
      <c r="F51" s="170"/>
      <c r="G51" s="170"/>
      <c r="H51" s="170"/>
      <c r="I51" s="170"/>
      <c r="J51" s="170"/>
    </row>
    <row r="52" spans="1:10" s="3" customFormat="1" ht="66.599999999999994" customHeight="1">
      <c r="A52" s="170"/>
      <c r="B52" s="455"/>
      <c r="C52" s="456"/>
      <c r="D52" s="456"/>
      <c r="E52" s="456"/>
      <c r="F52" s="456"/>
      <c r="G52" s="456"/>
      <c r="H52" s="456"/>
      <c r="I52" s="456"/>
      <c r="J52" s="457"/>
    </row>
    <row r="53" spans="1:10" s="3" customFormat="1">
      <c r="A53" s="170"/>
      <c r="B53" s="170"/>
      <c r="C53" s="170"/>
      <c r="D53" s="170"/>
      <c r="E53" s="170"/>
      <c r="F53" s="170"/>
      <c r="G53" s="170"/>
      <c r="H53" s="170"/>
      <c r="I53" s="170"/>
      <c r="J53" s="170"/>
    </row>
    <row r="54" spans="1:10" s="3" customFormat="1">
      <c r="A54" s="170" t="s">
        <v>9</v>
      </c>
      <c r="B54" s="170"/>
      <c r="C54" s="170"/>
      <c r="D54" s="170"/>
      <c r="E54" s="170"/>
      <c r="F54" s="170"/>
      <c r="G54" s="170"/>
      <c r="H54" s="170"/>
      <c r="I54" s="170"/>
      <c r="J54" s="170"/>
    </row>
    <row r="55" spans="1:10" s="3" customFormat="1">
      <c r="A55" s="170" t="s">
        <v>368</v>
      </c>
      <c r="B55" s="170"/>
      <c r="C55" s="170"/>
      <c r="D55" s="170"/>
      <c r="E55" s="170"/>
      <c r="F55" s="170"/>
      <c r="G55" s="170"/>
      <c r="H55" s="170"/>
      <c r="I55" s="170"/>
      <c r="J55" s="170"/>
    </row>
    <row r="56" spans="1:10" s="3" customFormat="1">
      <c r="A56" s="170" t="s">
        <v>24</v>
      </c>
      <c r="B56" s="170" t="s">
        <v>175</v>
      </c>
      <c r="C56" s="170"/>
      <c r="D56" s="170"/>
      <c r="E56" s="170"/>
      <c r="F56" s="170"/>
      <c r="G56" s="170"/>
      <c r="H56" s="170"/>
      <c r="I56" s="170"/>
      <c r="J56" s="170"/>
    </row>
    <row r="57" spans="1:10" s="3" customFormat="1" ht="24" customHeight="1">
      <c r="A57" s="170"/>
      <c r="B57" s="450" t="s">
        <v>26</v>
      </c>
      <c r="C57" s="451"/>
      <c r="D57" s="174"/>
      <c r="E57" s="174" t="s">
        <v>27</v>
      </c>
      <c r="F57" s="174"/>
      <c r="G57" s="452" t="s">
        <v>28</v>
      </c>
      <c r="H57" s="453"/>
      <c r="I57" s="453"/>
      <c r="J57" s="454"/>
    </row>
    <row r="58" spans="1:10" s="3" customFormat="1">
      <c r="A58" s="170"/>
      <c r="B58" s="173"/>
      <c r="C58" s="173"/>
      <c r="D58" s="170"/>
      <c r="E58" s="173"/>
      <c r="F58" s="170"/>
      <c r="G58" s="172"/>
      <c r="H58" s="172"/>
      <c r="I58" s="172"/>
      <c r="J58" s="172"/>
    </row>
    <row r="59" spans="1:10" s="3" customFormat="1">
      <c r="A59" s="170" t="s">
        <v>24</v>
      </c>
      <c r="B59" s="170" t="s">
        <v>174</v>
      </c>
      <c r="C59" s="170"/>
      <c r="D59" s="170"/>
      <c r="E59" s="170"/>
      <c r="F59" s="170"/>
      <c r="G59" s="170"/>
      <c r="H59" s="170"/>
      <c r="I59" s="170"/>
      <c r="J59" s="170"/>
    </row>
    <row r="60" spans="1:10" s="3" customFormat="1" ht="66.599999999999994" customHeight="1">
      <c r="A60" s="170"/>
      <c r="B60" s="455"/>
      <c r="C60" s="456"/>
      <c r="D60" s="456"/>
      <c r="E60" s="456"/>
      <c r="F60" s="456"/>
      <c r="G60" s="456"/>
      <c r="H60" s="456"/>
      <c r="I60" s="456"/>
      <c r="J60" s="457"/>
    </row>
    <row r="61" spans="1:10" s="3" customFormat="1">
      <c r="A61" s="170"/>
      <c r="B61" s="170"/>
      <c r="C61" s="170"/>
      <c r="D61" s="170"/>
      <c r="E61" s="170"/>
      <c r="F61" s="170"/>
      <c r="G61" s="170"/>
      <c r="H61" s="170"/>
      <c r="I61" s="170"/>
      <c r="J61" s="170"/>
    </row>
    <row r="62" spans="1:10" s="3" customFormat="1">
      <c r="A62" s="170"/>
      <c r="B62" s="170"/>
      <c r="C62" s="170"/>
      <c r="D62" s="170"/>
      <c r="E62" s="170"/>
      <c r="F62" s="170"/>
      <c r="G62" s="170"/>
      <c r="H62" s="170"/>
      <c r="I62" s="170"/>
      <c r="J62" s="170"/>
    </row>
    <row r="63" spans="1:10" s="3" customFormat="1">
      <c r="A63" s="170"/>
      <c r="B63" s="170"/>
      <c r="C63" s="170"/>
      <c r="D63" s="170"/>
      <c r="E63" s="170"/>
      <c r="F63" s="170"/>
      <c r="G63" s="170"/>
      <c r="H63" s="170"/>
      <c r="I63" s="170"/>
      <c r="J63" s="170"/>
    </row>
    <row r="64" spans="1:10" s="3" customFormat="1">
      <c r="A64" s="171"/>
      <c r="B64" s="170"/>
      <c r="C64" s="170"/>
      <c r="D64" s="170"/>
      <c r="E64" s="170"/>
      <c r="F64" s="170"/>
      <c r="G64" s="170"/>
      <c r="H64" s="170"/>
      <c r="I64" s="170"/>
      <c r="J64" s="170"/>
    </row>
    <row r="65" spans="1:10" s="3" customFormat="1">
      <c r="A65" s="170"/>
      <c r="B65" s="170"/>
      <c r="C65" s="170"/>
      <c r="D65" s="170"/>
      <c r="E65" s="170"/>
      <c r="F65" s="170"/>
      <c r="G65" s="170"/>
      <c r="H65" s="170"/>
      <c r="I65" s="170"/>
      <c r="J65" s="170"/>
    </row>
  </sheetData>
  <mergeCells count="28">
    <mergeCell ref="B8:C8"/>
    <mergeCell ref="G8:J8"/>
    <mergeCell ref="B2:J2"/>
    <mergeCell ref="B4:J4"/>
    <mergeCell ref="G5:H5"/>
    <mergeCell ref="I5:J5"/>
    <mergeCell ref="B7:J7"/>
    <mergeCell ref="B38:J38"/>
    <mergeCell ref="B14:C14"/>
    <mergeCell ref="G14:J14"/>
    <mergeCell ref="B17:J17"/>
    <mergeCell ref="B21:C21"/>
    <mergeCell ref="G21:J21"/>
    <mergeCell ref="B24:J24"/>
    <mergeCell ref="B28:C28"/>
    <mergeCell ref="G28:J28"/>
    <mergeCell ref="B31:J31"/>
    <mergeCell ref="B35:C35"/>
    <mergeCell ref="G35:J35"/>
    <mergeCell ref="B57:C57"/>
    <mergeCell ref="G57:J57"/>
    <mergeCell ref="B60:J60"/>
    <mergeCell ref="B42:C42"/>
    <mergeCell ref="G42:J42"/>
    <mergeCell ref="B45:J45"/>
    <mergeCell ref="B49:C49"/>
    <mergeCell ref="G49:J49"/>
    <mergeCell ref="B52:J52"/>
  </mergeCells>
  <phoneticPr fontId="5"/>
  <printOptions horizontalCentered="1"/>
  <pageMargins left="0.25" right="0.25" top="0.75" bottom="0.75" header="0.3" footer="0.3"/>
  <pageSetup paperSize="9" firstPageNumber="10" fitToHeight="0" orientation="portrait" cellComments="asDisplayed" r:id="rId1"/>
  <headerFooter alignWithMargins="0">
    <oddFooter xml:space="preserve">&amp;C &amp;P </oddFooter>
  </headerFooter>
  <rowBreaks count="1" manualBreakCount="1">
    <brk id="3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EEDE5B-18B5-4EAA-BD6F-64B8F89CB749}">
          <x14:formula1>
            <xm:f>"○"</xm:f>
          </x14:formula1>
          <xm:sqref>RNR49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D65525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D131061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D196597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D262133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D327669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D393205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D458741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D524277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D589813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D655349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D720885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D786421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D851957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D917493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D983029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RXN49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F131061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F196597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F262133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F327669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F393205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F458741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F524277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F589813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F655349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F720885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F786421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F851957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F917493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F983029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SHJ49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SRF49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TBB49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TKX49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TUT49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UEP49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UOL49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UYH49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D65579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D131115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D196651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D262187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D327723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D393259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D458795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D524331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D589867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D655403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D720939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D786475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D852011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D917547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D983083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F65579 JB65579 SX65579 ACT65579 AMP65579 AWL65579 BGH65579 BQD65579 BZZ65579 CJV65579 CTR65579 DDN65579 DNJ65579 DXF65579 EHB65579 EQX65579 FAT65579 FKP65579 FUL65579 GEH65579 GOD65579 GXZ65579 HHV65579 HRR65579 IBN65579 ILJ65579 IVF65579 JFB65579 JOX65579 JYT65579 KIP65579 KSL65579 LCH65579 LMD65579 LVZ65579 MFV65579 MPR65579 MZN65579 NJJ65579 NTF65579 ODB65579 OMX65579 OWT65579 PGP65579 PQL65579 QAH65579 QKD65579 QTZ65579 RDV65579 RNR65579 RXN65579 SHJ65579 SRF65579 TBB65579 TKX65579 TUT65579 UEP65579 UOL65579 UYH65579 VID65579 VRZ65579 WBV65579 WLR65579 WVN65579 F131115 JB131115 SX131115 ACT131115 AMP131115 AWL131115 BGH131115 BQD131115 BZZ131115 CJV131115 CTR131115 DDN131115 DNJ131115 DXF131115 EHB131115 EQX131115 FAT131115 FKP131115 FUL131115 GEH131115 GOD131115 GXZ131115 HHV131115 HRR131115 IBN131115 ILJ131115 IVF131115 JFB131115 JOX131115 JYT131115 KIP131115 KSL131115 LCH131115 LMD131115 LVZ131115 MFV131115 MPR131115 MZN131115 NJJ131115 NTF131115 ODB131115 OMX131115 OWT131115 PGP131115 PQL131115 QAH131115 QKD131115 QTZ131115 RDV131115 RNR131115 RXN131115 SHJ131115 SRF131115 TBB131115 TKX131115 TUT131115 UEP131115 UOL131115 UYH131115 VID131115 VRZ131115 WBV131115 WLR131115 WVN131115 F196651 JB196651 SX196651 ACT196651 AMP196651 AWL196651 BGH196651 BQD196651 BZZ196651 CJV196651 CTR196651 DDN196651 DNJ196651 DXF196651 EHB196651 EQX196651 FAT196651 FKP196651 FUL196651 GEH196651 GOD196651 GXZ196651 HHV196651 HRR196651 IBN196651 ILJ196651 IVF196651 JFB196651 JOX196651 JYT196651 KIP196651 KSL196651 LCH196651 LMD196651 LVZ196651 MFV196651 MPR196651 MZN196651 NJJ196651 NTF196651 ODB196651 OMX196651 OWT196651 PGP196651 PQL196651 QAH196651 QKD196651 QTZ196651 RDV196651 RNR196651 RXN196651 SHJ196651 SRF196651 TBB196651 TKX196651 TUT196651 UEP196651 UOL196651 UYH196651 VID196651 VRZ196651 WBV196651 WLR196651 WVN196651 F262187 JB262187 SX262187 ACT262187 AMP262187 AWL262187 BGH262187 BQD262187 BZZ262187 CJV262187 CTR262187 DDN262187 DNJ262187 DXF262187 EHB262187 EQX262187 FAT262187 FKP262187 FUL262187 GEH262187 GOD262187 GXZ262187 HHV262187 HRR262187 IBN262187 ILJ262187 IVF262187 JFB262187 JOX262187 JYT262187 KIP262187 KSL262187 LCH262187 LMD262187 LVZ262187 MFV262187 MPR262187 MZN262187 NJJ262187 NTF262187 ODB262187 OMX262187 OWT262187 PGP262187 PQL262187 QAH262187 QKD262187 QTZ262187 RDV262187 RNR262187 RXN262187 SHJ262187 SRF262187 TBB262187 TKX262187 TUT262187 UEP262187 UOL262187 UYH262187 VID262187 VRZ262187 WBV262187 WLR262187 WVN262187 F327723 JB327723 SX327723 ACT327723 AMP327723 AWL327723 BGH327723 BQD327723 BZZ327723 CJV327723 CTR327723 DDN327723 DNJ327723 DXF327723 EHB327723 EQX327723 FAT327723 FKP327723 FUL327723 GEH327723 GOD327723 GXZ327723 HHV327723 HRR327723 IBN327723 ILJ327723 IVF327723 JFB327723 JOX327723 JYT327723 KIP327723 KSL327723 LCH327723 LMD327723 LVZ327723 MFV327723 MPR327723 MZN327723 NJJ327723 NTF327723 ODB327723 OMX327723 OWT327723 PGP327723 PQL327723 QAH327723 QKD327723 QTZ327723 RDV327723 RNR327723 RXN327723 SHJ327723 SRF327723 TBB327723 TKX327723 TUT327723 UEP327723 UOL327723 UYH327723 VID327723 VRZ327723 WBV327723 WLR327723 WVN327723 F393259 JB393259 SX393259 ACT393259 AMP393259 AWL393259 BGH393259 BQD393259 BZZ393259 CJV393259 CTR393259 DDN393259 DNJ393259 DXF393259 EHB393259 EQX393259 FAT393259 FKP393259 FUL393259 GEH393259 GOD393259 GXZ393259 HHV393259 HRR393259 IBN393259 ILJ393259 IVF393259 JFB393259 JOX393259 JYT393259 KIP393259 KSL393259 LCH393259 LMD393259 LVZ393259 MFV393259 MPR393259 MZN393259 NJJ393259 NTF393259 ODB393259 OMX393259 OWT393259 PGP393259 PQL393259 QAH393259 QKD393259 QTZ393259 RDV393259 RNR393259 RXN393259 SHJ393259 SRF393259 TBB393259 TKX393259 TUT393259 UEP393259 UOL393259 UYH393259 VID393259 VRZ393259 WBV393259 WLR393259 WVN393259 F458795 JB458795 SX458795 ACT458795 AMP458795 AWL458795 BGH458795 BQD458795 BZZ458795 CJV458795 CTR458795 DDN458795 DNJ458795 DXF458795 EHB458795 EQX458795 FAT458795 FKP458795 FUL458795 GEH458795 GOD458795 GXZ458795 HHV458795 HRR458795 IBN458795 ILJ458795 IVF458795 JFB458795 JOX458795 JYT458795 KIP458795 KSL458795 LCH458795 LMD458795 LVZ458795 MFV458795 MPR458795 MZN458795 NJJ458795 NTF458795 ODB458795 OMX458795 OWT458795 PGP458795 PQL458795 QAH458795 QKD458795 QTZ458795 RDV458795 RNR458795 RXN458795 SHJ458795 SRF458795 TBB458795 TKX458795 TUT458795 UEP458795 UOL458795 UYH458795 VID458795 VRZ458795 WBV458795 WLR458795 WVN458795 F524331 JB524331 SX524331 ACT524331 AMP524331 AWL524331 BGH524331 BQD524331 BZZ524331 CJV524331 CTR524331 DDN524331 DNJ524331 DXF524331 EHB524331 EQX524331 FAT524331 FKP524331 FUL524331 GEH524331 GOD524331 GXZ524331 HHV524331 HRR524331 IBN524331 ILJ524331 IVF524331 JFB524331 JOX524331 JYT524331 KIP524331 KSL524331 LCH524331 LMD524331 LVZ524331 MFV524331 MPR524331 MZN524331 NJJ524331 NTF524331 ODB524331 OMX524331 OWT524331 PGP524331 PQL524331 QAH524331 QKD524331 QTZ524331 RDV524331 RNR524331 RXN524331 SHJ524331 SRF524331 TBB524331 TKX524331 TUT524331 UEP524331 UOL524331 UYH524331 VID524331 VRZ524331 WBV524331 WLR524331 WVN524331 F589867 JB589867 SX589867 ACT589867 AMP589867 AWL589867 BGH589867 BQD589867 BZZ589867 CJV589867 CTR589867 DDN589867 DNJ589867 DXF589867 EHB589867 EQX589867 FAT589867 FKP589867 FUL589867 GEH589867 GOD589867 GXZ589867 HHV589867 HRR589867 IBN589867 ILJ589867 IVF589867 JFB589867 JOX589867 JYT589867 KIP589867 KSL589867 LCH589867 LMD589867 LVZ589867 MFV589867 MPR589867 MZN589867 NJJ589867 NTF589867 ODB589867 OMX589867 OWT589867 PGP589867 PQL589867 QAH589867 QKD589867 QTZ589867 RDV589867 RNR589867 RXN589867 SHJ589867 SRF589867 TBB589867 TKX589867 TUT589867 UEP589867 UOL589867 UYH589867 VID589867 VRZ589867 WBV589867 WLR589867 WVN589867 F655403 JB655403 SX655403 ACT655403 AMP655403 AWL655403 BGH655403 BQD655403 BZZ655403 CJV655403 CTR655403 DDN655403 DNJ655403 DXF655403 EHB655403 EQX655403 FAT655403 FKP655403 FUL655403 GEH655403 GOD655403 GXZ655403 HHV655403 HRR655403 IBN655403 ILJ655403 IVF655403 JFB655403 JOX655403 JYT655403 KIP655403 KSL655403 LCH655403 LMD655403 LVZ655403 MFV655403 MPR655403 MZN655403 NJJ655403 NTF655403 ODB655403 OMX655403 OWT655403 PGP655403 PQL655403 QAH655403 QKD655403 QTZ655403 RDV655403 RNR655403 RXN655403 SHJ655403 SRF655403 TBB655403 TKX655403 TUT655403 UEP655403 UOL655403 UYH655403 VID655403 VRZ655403 WBV655403 WLR655403 WVN655403 F720939 JB720939 SX720939 ACT720939 AMP720939 AWL720939 BGH720939 BQD720939 BZZ720939 CJV720939 CTR720939 DDN720939 DNJ720939 DXF720939 EHB720939 EQX720939 FAT720939 FKP720939 FUL720939 GEH720939 GOD720939 GXZ720939 HHV720939 HRR720939 IBN720939 ILJ720939 IVF720939 JFB720939 JOX720939 JYT720939 KIP720939 KSL720939 LCH720939 LMD720939 LVZ720939 MFV720939 MPR720939 MZN720939 NJJ720939 NTF720939 ODB720939 OMX720939 OWT720939 PGP720939 PQL720939 QAH720939 QKD720939 QTZ720939 RDV720939 RNR720939 RXN720939 SHJ720939 SRF720939 TBB720939 TKX720939 TUT720939 UEP720939 UOL720939 UYH720939 VID720939 VRZ720939 WBV720939 WLR720939 WVN720939 F786475 JB786475 SX786475 ACT786475 AMP786475 AWL786475 BGH786475 BQD786475 BZZ786475 CJV786475 CTR786475 DDN786475 DNJ786475 DXF786475 EHB786475 EQX786475 FAT786475 FKP786475 FUL786475 GEH786475 GOD786475 GXZ786475 HHV786475 HRR786475 IBN786475 ILJ786475 IVF786475 JFB786475 JOX786475 JYT786475 KIP786475 KSL786475 LCH786475 LMD786475 LVZ786475 MFV786475 MPR786475 MZN786475 NJJ786475 NTF786475 ODB786475 OMX786475 OWT786475 PGP786475 PQL786475 QAH786475 QKD786475 QTZ786475 RDV786475 RNR786475 RXN786475 SHJ786475 SRF786475 TBB786475 TKX786475 TUT786475 UEP786475 UOL786475 UYH786475 VID786475 VRZ786475 WBV786475 WLR786475 WVN786475 F852011 JB852011 SX852011 ACT852011 AMP852011 AWL852011 BGH852011 BQD852011 BZZ852011 CJV852011 CTR852011 DDN852011 DNJ852011 DXF852011 EHB852011 EQX852011 FAT852011 FKP852011 FUL852011 GEH852011 GOD852011 GXZ852011 HHV852011 HRR852011 IBN852011 ILJ852011 IVF852011 JFB852011 JOX852011 JYT852011 KIP852011 KSL852011 LCH852011 LMD852011 LVZ852011 MFV852011 MPR852011 MZN852011 NJJ852011 NTF852011 ODB852011 OMX852011 OWT852011 PGP852011 PQL852011 QAH852011 QKD852011 QTZ852011 RDV852011 RNR852011 RXN852011 SHJ852011 SRF852011 TBB852011 TKX852011 TUT852011 UEP852011 UOL852011 UYH852011 VID852011 VRZ852011 WBV852011 WLR852011 WVN852011 F917547 JB917547 SX917547 ACT917547 AMP917547 AWL917547 BGH917547 BQD917547 BZZ917547 CJV917547 CTR917547 DDN917547 DNJ917547 DXF917547 EHB917547 EQX917547 FAT917547 FKP917547 FUL917547 GEH917547 GOD917547 GXZ917547 HHV917547 HRR917547 IBN917547 ILJ917547 IVF917547 JFB917547 JOX917547 JYT917547 KIP917547 KSL917547 LCH917547 LMD917547 LVZ917547 MFV917547 MPR917547 MZN917547 NJJ917547 NTF917547 ODB917547 OMX917547 OWT917547 PGP917547 PQL917547 QAH917547 QKD917547 QTZ917547 RDV917547 RNR917547 RXN917547 SHJ917547 SRF917547 TBB917547 TKX917547 TUT917547 UEP917547 UOL917547 UYH917547 VID917547 VRZ917547 WBV917547 WLR917547 WVN917547 F983083 JB983083 SX983083 ACT983083 AMP983083 AWL983083 BGH983083 BQD983083 BZZ983083 CJV983083 CTR983083 DDN983083 DNJ983083 DXF983083 EHB983083 EQX983083 FAT983083 FKP983083 FUL983083 GEH983083 GOD983083 GXZ983083 HHV983083 HRR983083 IBN983083 ILJ983083 IVF983083 JFB983083 JOX983083 JYT983083 KIP983083 KSL983083 LCH983083 LMD983083 LVZ983083 MFV983083 MPR983083 MZN983083 NJJ983083 NTF983083 ODB983083 OMX983083 OWT983083 PGP983083 PQL983083 QAH983083 QKD983083 QTZ983083 RDV983083 RNR983083 RXN983083 SHJ983083 SRF983083 TBB983083 TKX983083 TUT983083 UEP983083 UOL983083 UYH983083 VID983083 VRZ983083 WBV983083 WLR983083 WVN983083 VID49 IZ57 SV57 ACR57 AMN57 AWJ57 BGF57 BQB57 BZX57 CJT57 CTP57 DDL57 DNH57 DXD57 EGZ57 EQV57 FAR57 FKN57 FUJ57 GEF57 GOB57 GXX57 HHT57 HRP57 IBL57 ILH57 IVD57 JEZ57 JOV57 JYR57 KIN57 KSJ57 LCF57 LMB57 LVX57 MFT57 MPP57 MZL57 NJH57 NTD57 OCZ57 OMV57 OWR57 PGN57 PQJ57 QAF57 QKB57 QTX57 RDT57 RNP57 RXL57 SHH57 SRD57 TAZ57 TKV57 TUR57 UEN57 UOJ57 UYF57 VIB57 VRX57 WBT57 WLP57 WVL57 D65592 IZ65592 SV65592 ACR65592 AMN65592 AWJ65592 BGF65592 BQB65592 BZX65592 CJT65592 CTP65592 DDL65592 DNH65592 DXD65592 EGZ65592 EQV65592 FAR65592 FKN65592 FUJ65592 GEF65592 GOB65592 GXX65592 HHT65592 HRP65592 IBL65592 ILH65592 IVD65592 JEZ65592 JOV65592 JYR65592 KIN65592 KSJ65592 LCF65592 LMB65592 LVX65592 MFT65592 MPP65592 MZL65592 NJH65592 NTD65592 OCZ65592 OMV65592 OWR65592 PGN65592 PQJ65592 QAF65592 QKB65592 QTX65592 RDT65592 RNP65592 RXL65592 SHH65592 SRD65592 TAZ65592 TKV65592 TUR65592 UEN65592 UOJ65592 UYF65592 VIB65592 VRX65592 WBT65592 WLP65592 WVL65592 D131128 IZ131128 SV131128 ACR131128 AMN131128 AWJ131128 BGF131128 BQB131128 BZX131128 CJT131128 CTP131128 DDL131128 DNH131128 DXD131128 EGZ131128 EQV131128 FAR131128 FKN131128 FUJ131128 GEF131128 GOB131128 GXX131128 HHT131128 HRP131128 IBL131128 ILH131128 IVD131128 JEZ131128 JOV131128 JYR131128 KIN131128 KSJ131128 LCF131128 LMB131128 LVX131128 MFT131128 MPP131128 MZL131128 NJH131128 NTD131128 OCZ131128 OMV131128 OWR131128 PGN131128 PQJ131128 QAF131128 QKB131128 QTX131128 RDT131128 RNP131128 RXL131128 SHH131128 SRD131128 TAZ131128 TKV131128 TUR131128 UEN131128 UOJ131128 UYF131128 VIB131128 VRX131128 WBT131128 WLP131128 WVL131128 D196664 IZ196664 SV196664 ACR196664 AMN196664 AWJ196664 BGF196664 BQB196664 BZX196664 CJT196664 CTP196664 DDL196664 DNH196664 DXD196664 EGZ196664 EQV196664 FAR196664 FKN196664 FUJ196664 GEF196664 GOB196664 GXX196664 HHT196664 HRP196664 IBL196664 ILH196664 IVD196664 JEZ196664 JOV196664 JYR196664 KIN196664 KSJ196664 LCF196664 LMB196664 LVX196664 MFT196664 MPP196664 MZL196664 NJH196664 NTD196664 OCZ196664 OMV196664 OWR196664 PGN196664 PQJ196664 QAF196664 QKB196664 QTX196664 RDT196664 RNP196664 RXL196664 SHH196664 SRD196664 TAZ196664 TKV196664 TUR196664 UEN196664 UOJ196664 UYF196664 VIB196664 VRX196664 WBT196664 WLP196664 WVL196664 D262200 IZ262200 SV262200 ACR262200 AMN262200 AWJ262200 BGF262200 BQB262200 BZX262200 CJT262200 CTP262200 DDL262200 DNH262200 DXD262200 EGZ262200 EQV262200 FAR262200 FKN262200 FUJ262200 GEF262200 GOB262200 GXX262200 HHT262200 HRP262200 IBL262200 ILH262200 IVD262200 JEZ262200 JOV262200 JYR262200 KIN262200 KSJ262200 LCF262200 LMB262200 LVX262200 MFT262200 MPP262200 MZL262200 NJH262200 NTD262200 OCZ262200 OMV262200 OWR262200 PGN262200 PQJ262200 QAF262200 QKB262200 QTX262200 RDT262200 RNP262200 RXL262200 SHH262200 SRD262200 TAZ262200 TKV262200 TUR262200 UEN262200 UOJ262200 UYF262200 VIB262200 VRX262200 WBT262200 WLP262200 WVL262200 D327736 IZ327736 SV327736 ACR327736 AMN327736 AWJ327736 BGF327736 BQB327736 BZX327736 CJT327736 CTP327736 DDL327736 DNH327736 DXD327736 EGZ327736 EQV327736 FAR327736 FKN327736 FUJ327736 GEF327736 GOB327736 GXX327736 HHT327736 HRP327736 IBL327736 ILH327736 IVD327736 JEZ327736 JOV327736 JYR327736 KIN327736 KSJ327736 LCF327736 LMB327736 LVX327736 MFT327736 MPP327736 MZL327736 NJH327736 NTD327736 OCZ327736 OMV327736 OWR327736 PGN327736 PQJ327736 QAF327736 QKB327736 QTX327736 RDT327736 RNP327736 RXL327736 SHH327736 SRD327736 TAZ327736 TKV327736 TUR327736 UEN327736 UOJ327736 UYF327736 VIB327736 VRX327736 WBT327736 WLP327736 WVL327736 D393272 IZ393272 SV393272 ACR393272 AMN393272 AWJ393272 BGF393272 BQB393272 BZX393272 CJT393272 CTP393272 DDL393272 DNH393272 DXD393272 EGZ393272 EQV393272 FAR393272 FKN393272 FUJ393272 GEF393272 GOB393272 GXX393272 HHT393272 HRP393272 IBL393272 ILH393272 IVD393272 JEZ393272 JOV393272 JYR393272 KIN393272 KSJ393272 LCF393272 LMB393272 LVX393272 MFT393272 MPP393272 MZL393272 NJH393272 NTD393272 OCZ393272 OMV393272 OWR393272 PGN393272 PQJ393272 QAF393272 QKB393272 QTX393272 RDT393272 RNP393272 RXL393272 SHH393272 SRD393272 TAZ393272 TKV393272 TUR393272 UEN393272 UOJ393272 UYF393272 VIB393272 VRX393272 WBT393272 WLP393272 WVL393272 D458808 IZ458808 SV458808 ACR458808 AMN458808 AWJ458808 BGF458808 BQB458808 BZX458808 CJT458808 CTP458808 DDL458808 DNH458808 DXD458808 EGZ458808 EQV458808 FAR458808 FKN458808 FUJ458808 GEF458808 GOB458808 GXX458808 HHT458808 HRP458808 IBL458808 ILH458808 IVD458808 JEZ458808 JOV458808 JYR458808 KIN458808 KSJ458808 LCF458808 LMB458808 LVX458808 MFT458808 MPP458808 MZL458808 NJH458808 NTD458808 OCZ458808 OMV458808 OWR458808 PGN458808 PQJ458808 QAF458808 QKB458808 QTX458808 RDT458808 RNP458808 RXL458808 SHH458808 SRD458808 TAZ458808 TKV458808 TUR458808 UEN458808 UOJ458808 UYF458808 VIB458808 VRX458808 WBT458808 WLP458808 WVL458808 D524344 IZ524344 SV524344 ACR524344 AMN524344 AWJ524344 BGF524344 BQB524344 BZX524344 CJT524344 CTP524344 DDL524344 DNH524344 DXD524344 EGZ524344 EQV524344 FAR524344 FKN524344 FUJ524344 GEF524344 GOB524344 GXX524344 HHT524344 HRP524344 IBL524344 ILH524344 IVD524344 JEZ524344 JOV524344 JYR524344 KIN524344 KSJ524344 LCF524344 LMB524344 LVX524344 MFT524344 MPP524344 MZL524344 NJH524344 NTD524344 OCZ524344 OMV524344 OWR524344 PGN524344 PQJ524344 QAF524344 QKB524344 QTX524344 RDT524344 RNP524344 RXL524344 SHH524344 SRD524344 TAZ524344 TKV524344 TUR524344 UEN524344 UOJ524344 UYF524344 VIB524344 VRX524344 WBT524344 WLP524344 WVL524344 D589880 IZ589880 SV589880 ACR589880 AMN589880 AWJ589880 BGF589880 BQB589880 BZX589880 CJT589880 CTP589880 DDL589880 DNH589880 DXD589880 EGZ589880 EQV589880 FAR589880 FKN589880 FUJ589880 GEF589880 GOB589880 GXX589880 HHT589880 HRP589880 IBL589880 ILH589880 IVD589880 JEZ589880 JOV589880 JYR589880 KIN589880 KSJ589880 LCF589880 LMB589880 LVX589880 MFT589880 MPP589880 MZL589880 NJH589880 NTD589880 OCZ589880 OMV589880 OWR589880 PGN589880 PQJ589880 QAF589880 QKB589880 QTX589880 RDT589880 RNP589880 RXL589880 SHH589880 SRD589880 TAZ589880 TKV589880 TUR589880 UEN589880 UOJ589880 UYF589880 VIB589880 VRX589880 WBT589880 WLP589880 WVL589880 D655416 IZ655416 SV655416 ACR655416 AMN655416 AWJ655416 BGF655416 BQB655416 BZX655416 CJT655416 CTP655416 DDL655416 DNH655416 DXD655416 EGZ655416 EQV655416 FAR655416 FKN655416 FUJ655416 GEF655416 GOB655416 GXX655416 HHT655416 HRP655416 IBL655416 ILH655416 IVD655416 JEZ655416 JOV655416 JYR655416 KIN655416 KSJ655416 LCF655416 LMB655416 LVX655416 MFT655416 MPP655416 MZL655416 NJH655416 NTD655416 OCZ655416 OMV655416 OWR655416 PGN655416 PQJ655416 QAF655416 QKB655416 QTX655416 RDT655416 RNP655416 RXL655416 SHH655416 SRD655416 TAZ655416 TKV655416 TUR655416 UEN655416 UOJ655416 UYF655416 VIB655416 VRX655416 WBT655416 WLP655416 WVL655416 D720952 IZ720952 SV720952 ACR720952 AMN720952 AWJ720952 BGF720952 BQB720952 BZX720952 CJT720952 CTP720952 DDL720952 DNH720952 DXD720952 EGZ720952 EQV720952 FAR720952 FKN720952 FUJ720952 GEF720952 GOB720952 GXX720952 HHT720952 HRP720952 IBL720952 ILH720952 IVD720952 JEZ720952 JOV720952 JYR720952 KIN720952 KSJ720952 LCF720952 LMB720952 LVX720952 MFT720952 MPP720952 MZL720952 NJH720952 NTD720952 OCZ720952 OMV720952 OWR720952 PGN720952 PQJ720952 QAF720952 QKB720952 QTX720952 RDT720952 RNP720952 RXL720952 SHH720952 SRD720952 TAZ720952 TKV720952 TUR720952 UEN720952 UOJ720952 UYF720952 VIB720952 VRX720952 WBT720952 WLP720952 WVL720952 D786488 IZ786488 SV786488 ACR786488 AMN786488 AWJ786488 BGF786488 BQB786488 BZX786488 CJT786488 CTP786488 DDL786488 DNH786488 DXD786488 EGZ786488 EQV786488 FAR786488 FKN786488 FUJ786488 GEF786488 GOB786488 GXX786488 HHT786488 HRP786488 IBL786488 ILH786488 IVD786488 JEZ786488 JOV786488 JYR786488 KIN786488 KSJ786488 LCF786488 LMB786488 LVX786488 MFT786488 MPP786488 MZL786488 NJH786488 NTD786488 OCZ786488 OMV786488 OWR786488 PGN786488 PQJ786488 QAF786488 QKB786488 QTX786488 RDT786488 RNP786488 RXL786488 SHH786488 SRD786488 TAZ786488 TKV786488 TUR786488 UEN786488 UOJ786488 UYF786488 VIB786488 VRX786488 WBT786488 WLP786488 WVL786488 D852024 IZ852024 SV852024 ACR852024 AMN852024 AWJ852024 BGF852024 BQB852024 BZX852024 CJT852024 CTP852024 DDL852024 DNH852024 DXD852024 EGZ852024 EQV852024 FAR852024 FKN852024 FUJ852024 GEF852024 GOB852024 GXX852024 HHT852024 HRP852024 IBL852024 ILH852024 IVD852024 JEZ852024 JOV852024 JYR852024 KIN852024 KSJ852024 LCF852024 LMB852024 LVX852024 MFT852024 MPP852024 MZL852024 NJH852024 NTD852024 OCZ852024 OMV852024 OWR852024 PGN852024 PQJ852024 QAF852024 QKB852024 QTX852024 RDT852024 RNP852024 RXL852024 SHH852024 SRD852024 TAZ852024 TKV852024 TUR852024 UEN852024 UOJ852024 UYF852024 VIB852024 VRX852024 WBT852024 WLP852024 WVL852024 D917560 IZ917560 SV917560 ACR917560 AMN917560 AWJ917560 BGF917560 BQB917560 BZX917560 CJT917560 CTP917560 DDL917560 DNH917560 DXD917560 EGZ917560 EQV917560 FAR917560 FKN917560 FUJ917560 GEF917560 GOB917560 GXX917560 HHT917560 HRP917560 IBL917560 ILH917560 IVD917560 JEZ917560 JOV917560 JYR917560 KIN917560 KSJ917560 LCF917560 LMB917560 LVX917560 MFT917560 MPP917560 MZL917560 NJH917560 NTD917560 OCZ917560 OMV917560 OWR917560 PGN917560 PQJ917560 QAF917560 QKB917560 QTX917560 RDT917560 RNP917560 RXL917560 SHH917560 SRD917560 TAZ917560 TKV917560 TUR917560 UEN917560 UOJ917560 UYF917560 VIB917560 VRX917560 WBT917560 WLP917560 WVL917560 D983096 IZ983096 SV983096 ACR983096 AMN983096 AWJ983096 BGF983096 BQB983096 BZX983096 CJT983096 CTP983096 DDL983096 DNH983096 DXD983096 EGZ983096 EQV983096 FAR983096 FKN983096 FUJ983096 GEF983096 GOB983096 GXX983096 HHT983096 HRP983096 IBL983096 ILH983096 IVD983096 JEZ983096 JOV983096 JYR983096 KIN983096 KSJ983096 LCF983096 LMB983096 LVX983096 MFT983096 MPP983096 MZL983096 NJH983096 NTD983096 OCZ983096 OMV983096 OWR983096 PGN983096 PQJ983096 QAF983096 QKB983096 QTX983096 RDT983096 RNP983096 RXL983096 SHH983096 SRD983096 TAZ983096 TKV983096 TUR983096 UEN983096 UOJ983096 UYF983096 VIB983096 VRX983096 WBT983096 WLP983096 WVL983096 VRZ49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WBV983096 WLR983096 WVN983096 WBV49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WVN8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WLR49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WVN49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D14 F14 D21 F21 D28 F28 D35 F35 D42 F42 D57 F57 D8 D49 F49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様式1</vt:lpstr>
      <vt:lpstr>様式1_別添</vt:lpstr>
      <vt:lpstr>【様式2-1】申請経費・事業全体</vt:lpstr>
      <vt:lpstr>（●●大学）【様式2-2】申請経費・大学別</vt:lpstr>
      <vt:lpstr>（●●大学・連携校①）【様式2-2】申請経費・大学別</vt:lpstr>
      <vt:lpstr>【様式３】実施体制</vt:lpstr>
      <vt:lpstr>【様式４】申請資格</vt:lpstr>
      <vt:lpstr>【様式５】申請要件（●●大学・代表校）</vt:lpstr>
      <vt:lpstr>【様式５】申請要件（●●大学・連携校）</vt:lpstr>
      <vt:lpstr>【補足表】定員充足率・●●大学・代表校</vt:lpstr>
      <vt:lpstr>【補足表】定員充足率・●●大学・連携校</vt:lpstr>
      <vt:lpstr>'（●●大学）【様式2-2】申請経費・大学別'!Print_Area</vt:lpstr>
      <vt:lpstr>'（●●大学・連携校①）【様式2-2】申請経費・大学別'!Print_Area</vt:lpstr>
      <vt:lpstr>【補足表】定員充足率・●●大学・代表校!Print_Area</vt:lpstr>
      <vt:lpstr>【補足表】定員充足率・●●大学・連携校!Print_Area</vt:lpstr>
      <vt:lpstr>'【様式2-1】申請経費・事業全体'!Print_Area</vt:lpstr>
      <vt:lpstr>【様式３】実施体制!Print_Area</vt:lpstr>
      <vt:lpstr>【様式４】申請資格!Print_Area</vt:lpstr>
      <vt:lpstr>'【様式５】申請要件（●●大学・代表校）'!Print_Area</vt:lpstr>
      <vt:lpstr>'【様式５】申請要件（●●大学・連携校）'!Print_Area</vt:lpstr>
      <vt:lpstr>様式1!Print_Area</vt:lpstr>
      <vt:lpstr>様式1_別添!Print_Area</vt:lpstr>
      <vt:lpstr>【補足表】定員充足率・●●大学・代表校!Print_Titles</vt:lpstr>
      <vt:lpstr>【補足表】定員充足率・●●大学・連携校!Print_Titles</vt:lpstr>
      <vt:lpstr>【様式３】実施体制!Print_Titles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高度医療人材養成拠点形成事業申請書様式</dc:title>
  <dc:subject/>
  <dc:creator/>
  <cp:keywords/>
  <dc:description/>
  <cp:lastModifiedBy/>
  <dcterms:created xsi:type="dcterms:W3CDTF">2022-03-17T11:42:38Z</dcterms:created>
  <dcterms:modified xsi:type="dcterms:W3CDTF">2024-03-29T05:41:24Z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2022-05-30T06:50:19Z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0aff4928-a3b8-49ec-b5fd-05e66343c9f9</vt:lpwstr>
  </property>
  <property fmtid="{D5CDD505-2E9C-101B-9397-08002B2CF9AE}" pid="8" name="MSIP_Label_d899a617-f30e-4fb8-b81c-fb6d0b94ac5b_ContentBits">
    <vt:lpwstr>0</vt:lpwstr>
  </property>
</Properties>
</file>