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4B271E0-68B1-4710-951F-A6E2EC0A0B30}" xr6:coauthVersionLast="47" xr6:coauthVersionMax="47" xr10:uidLastSave="{00000000-0000-0000-0000-000000000000}"/>
  <bookViews>
    <workbookView xWindow="-108" yWindow="-108" windowWidth="23256" windowHeight="12576" tabRatio="926" xr2:uid="{00000000-000D-0000-FFFF-FFFF00000000}"/>
  </bookViews>
  <sheets>
    <sheet name="様式1" sheetId="34" r:id="rId1"/>
    <sheet name="様式1_別添" sheetId="38" r:id="rId2"/>
    <sheet name="【様式2-1】申請経費・事業全体" sheetId="22" r:id="rId3"/>
    <sheet name="（●●大学）【様式2-2】申請経費・大学別" sheetId="26" r:id="rId4"/>
    <sheet name="（●●大学・連携校①）【様式2-2】申請経費・大学別" sheetId="27" r:id="rId5"/>
    <sheet name="【様式３】実施体制" sheetId="21" r:id="rId6"/>
    <sheet name="【様式４】申請資格" sheetId="16" r:id="rId7"/>
    <sheet name="【様式５】申請要件（●●大学・代表校）" sheetId="37" r:id="rId8"/>
    <sheet name="【様式５】申請要件（●●大学・連携校）" sheetId="40" r:id="rId9"/>
    <sheet name="【補足表】定員充足率・●●大学・代表校" sheetId="31" r:id="rId10"/>
    <sheet name="【補足表】定員充足率・●●大学・連携校" sheetId="41" r:id="rId11"/>
  </sheets>
  <externalReferences>
    <externalReference r:id="rId12"/>
    <externalReference r:id="rId13"/>
  </externalReferences>
  <definedNames>
    <definedName name="_C1法学" localSheetId="9">#REF!</definedName>
    <definedName name="_C1法学" localSheetId="10">#REF!</definedName>
    <definedName name="_C1法学">#REF!</definedName>
    <definedName name="_C2商学" localSheetId="9">#REF!</definedName>
    <definedName name="_C2商学" localSheetId="10">#REF!</definedName>
    <definedName name="_C2商学">#REF!</definedName>
    <definedName name="_C3社会" localSheetId="9">#REF!</definedName>
    <definedName name="_C3社会" localSheetId="10">#REF!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_xlnm.Database">#REF!</definedName>
    <definedName name="Database2">#REF!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3">'（●●大学）【様式2-2】申請経費・大学別'!$A$1:$H$351</definedName>
    <definedName name="_xlnm.Print_Area" localSheetId="4">'（●●大学・連携校①）【様式2-2】申請経費・大学別'!$A$1:$H$351</definedName>
    <definedName name="_xlnm.Print_Area" localSheetId="9">【補足表】定員充足率・●●大学・代表校!$A$1:$H$83</definedName>
    <definedName name="_xlnm.Print_Area" localSheetId="10">【補足表】定員充足率・●●大学・連携校!$A$1:$H$83</definedName>
    <definedName name="_xlnm.Print_Area" localSheetId="2">'【様式2-1】申請経費・事業全体'!$A$1:$H$350</definedName>
    <definedName name="_xlnm.Print_Area" localSheetId="5">【様式３】実施体制!$A$1:$D$57</definedName>
    <definedName name="_xlnm.Print_Area" localSheetId="6">【様式４】申請資格!$A$1:$K$42</definedName>
    <definedName name="_xlnm.Print_Area" localSheetId="7">'【様式５】申請要件（●●大学・代表校）'!$A$1:$J$60</definedName>
    <definedName name="_xlnm.Print_Area" localSheetId="8">'【様式５】申請要件（●●大学・連携校）'!$A$1:$J$60</definedName>
    <definedName name="_xlnm.Print_Area" localSheetId="0">様式1!$A$1:$L$143</definedName>
    <definedName name="_xlnm.Print_Area" localSheetId="1">様式1_別添!$A$1:$L$69</definedName>
    <definedName name="_xlnm.Print_Area">#REF!</definedName>
    <definedName name="_xlnm.Print_Titles" localSheetId="9">【補足表】定員充足率・●●大学・代表校!$57:$58</definedName>
    <definedName name="_xlnm.Print_Titles" localSheetId="10">【補足表】定員充足率・●●大学・連携校!$57:$58</definedName>
    <definedName name="_xlnm.Print_Titles" localSheetId="5">【様式３】実施体制!$6:$6</definedName>
    <definedName name="Q1家政" localSheetId="9">#REF!</definedName>
    <definedName name="Q1家政" localSheetId="10">#REF!</definedName>
    <definedName name="Q1家政">#REF!</definedName>
    <definedName name="Q2食物" localSheetId="9">#REF!</definedName>
    <definedName name="Q2食物" localSheetId="10">#REF!</definedName>
    <definedName name="Q2食物">#REF!</definedName>
    <definedName name="Q3被服" localSheetId="9">#REF!</definedName>
    <definedName name="Q3被服" localSheetId="10">#REF!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3" hidden="1">'（●●大学）【様式2-2】申請経費・大学別'!$A$2:$G$112</definedName>
    <definedName name="Z_3FC3C33A_FAF6_42DB_A398_7F6AC9487482_.wvu.PrintArea" localSheetId="4" hidden="1">'（●●大学・連携校①）【様式2-2】申請経費・大学別'!$A$2:$G$112</definedName>
    <definedName name="Z_3FC3C33A_FAF6_42DB_A398_7F6AC9487482_.wvu.PrintArea" localSheetId="2" hidden="1">'【様式2-1】申請経費・事業全体'!$A$2:$G$111</definedName>
    <definedName name="その他" localSheetId="9">#REF!</definedName>
    <definedName name="その他" localSheetId="10">#REF!</definedName>
    <definedName name="その他">#REF!</definedName>
    <definedName name="家政" localSheetId="9">#REF!</definedName>
    <definedName name="家政" localSheetId="10">#REF!</definedName>
    <definedName name="家政">#REF!</definedName>
    <definedName name="教育" localSheetId="9">#REF!</definedName>
    <definedName name="教育" localSheetId="10">#REF!</definedName>
    <definedName name="教育">#REF!</definedName>
    <definedName name="契約方式①">[1]選択肢一覧!$D$2:$D$4</definedName>
    <definedName name="契約方法">[2]選択肢一覧!$L$4:$L$8</definedName>
    <definedName name="芸術">#REF!</definedName>
    <definedName name="工学">#REF!</definedName>
    <definedName name="歳出データ">#REF!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41" l="1"/>
  <c r="F70" i="41"/>
  <c r="F68" i="41" s="1"/>
  <c r="E70" i="41"/>
  <c r="D70" i="41"/>
  <c r="C70" i="41"/>
  <c r="L69" i="41"/>
  <c r="F69" i="41"/>
  <c r="E69" i="41"/>
  <c r="E68" i="41" s="1"/>
  <c r="D69" i="41"/>
  <c r="C69" i="41"/>
  <c r="L67" i="41"/>
  <c r="L66" i="41"/>
  <c r="F65" i="41"/>
  <c r="E65" i="41"/>
  <c r="D65" i="41"/>
  <c r="C65" i="41"/>
  <c r="L64" i="41"/>
  <c r="L63" i="41"/>
  <c r="F62" i="41"/>
  <c r="E62" i="41"/>
  <c r="D62" i="41"/>
  <c r="C62" i="41"/>
  <c r="L61" i="41"/>
  <c r="L60" i="41"/>
  <c r="F59" i="41"/>
  <c r="E59" i="41"/>
  <c r="D59" i="41"/>
  <c r="C59" i="41"/>
  <c r="L54" i="41"/>
  <c r="C54" i="41"/>
  <c r="L53" i="41"/>
  <c r="M53" i="41" s="1"/>
  <c r="C53" i="41"/>
  <c r="C52" i="41" s="1"/>
  <c r="M54" i="41" s="1"/>
  <c r="L51" i="41"/>
  <c r="L50" i="41"/>
  <c r="M50" i="41" s="1"/>
  <c r="C49" i="41"/>
  <c r="L48" i="41"/>
  <c r="L47" i="41"/>
  <c r="M47" i="41" s="1"/>
  <c r="C46" i="41"/>
  <c r="L45" i="41"/>
  <c r="L44" i="41"/>
  <c r="M44" i="41" s="1"/>
  <c r="C43" i="41"/>
  <c r="M45" i="41" s="1"/>
  <c r="L42" i="41"/>
  <c r="L41" i="41"/>
  <c r="M41" i="41" s="1"/>
  <c r="C40" i="41"/>
  <c r="L39" i="41"/>
  <c r="M38" i="41"/>
  <c r="L38" i="41"/>
  <c r="C37" i="41"/>
  <c r="L36" i="41"/>
  <c r="M35" i="41"/>
  <c r="L35" i="41"/>
  <c r="C34" i="41"/>
  <c r="L33" i="41"/>
  <c r="L32" i="41"/>
  <c r="M32" i="41" s="1"/>
  <c r="C31" i="41"/>
  <c r="L30" i="41"/>
  <c r="L29" i="41"/>
  <c r="M29" i="41" s="1"/>
  <c r="C28" i="41"/>
  <c r="L27" i="41"/>
  <c r="L26" i="41"/>
  <c r="M26" i="41" s="1"/>
  <c r="C25" i="41"/>
  <c r="L24" i="41"/>
  <c r="L23" i="41"/>
  <c r="M23" i="41" s="1"/>
  <c r="C22" i="41"/>
  <c r="L21" i="41"/>
  <c r="L20" i="41"/>
  <c r="M20" i="41" s="1"/>
  <c r="C19" i="41"/>
  <c r="L18" i="41"/>
  <c r="L17" i="41"/>
  <c r="M17" i="41" s="1"/>
  <c r="C16" i="41"/>
  <c r="L15" i="41"/>
  <c r="L14" i="41"/>
  <c r="M14" i="41" s="1"/>
  <c r="C13" i="41"/>
  <c r="L12" i="41"/>
  <c r="L11" i="41"/>
  <c r="M11" i="41" s="1"/>
  <c r="C10" i="41"/>
  <c r="M12" i="41" s="1"/>
  <c r="M7" i="41"/>
  <c r="C54" i="31"/>
  <c r="C53" i="31"/>
  <c r="M51" i="41" l="1"/>
  <c r="M18" i="41"/>
  <c r="M48" i="41"/>
  <c r="M64" i="41"/>
  <c r="M36" i="41"/>
  <c r="M39" i="41"/>
  <c r="M42" i="41"/>
  <c r="M15" i="41"/>
  <c r="M61" i="41"/>
  <c r="M67" i="41"/>
  <c r="D68" i="41"/>
  <c r="C68" i="41"/>
  <c r="M70" i="41" s="1"/>
  <c r="M33" i="41"/>
  <c r="G65" i="41"/>
  <c r="M66" i="41" s="1"/>
  <c r="M24" i="41"/>
  <c r="M27" i="41"/>
  <c r="M30" i="41"/>
  <c r="M21" i="41"/>
  <c r="G68" i="41"/>
  <c r="M69" i="41" s="1"/>
  <c r="G59" i="41"/>
  <c r="M60" i="41" s="1"/>
  <c r="G62" i="41"/>
  <c r="M63" i="41" s="1"/>
  <c r="G41" i="34" l="1"/>
  <c r="F41" i="34"/>
  <c r="E41" i="34"/>
  <c r="D41" i="34"/>
  <c r="H40" i="34"/>
  <c r="H39" i="34"/>
  <c r="H41" i="34" l="1"/>
  <c r="N28" i="34" l="1"/>
  <c r="K62" i="38" l="1"/>
  <c r="K61" i="38"/>
  <c r="J61" i="38"/>
  <c r="J62" i="38"/>
  <c r="I62" i="38"/>
  <c r="I61" i="38"/>
  <c r="H62" i="38"/>
  <c r="H61" i="38"/>
  <c r="G61" i="38"/>
  <c r="G62" i="38"/>
  <c r="F62" i="38"/>
  <c r="F61" i="38"/>
  <c r="I127" i="34"/>
  <c r="J127" i="34"/>
  <c r="K127" i="34"/>
  <c r="H127" i="34"/>
  <c r="G127" i="34"/>
  <c r="F127" i="34"/>
  <c r="E61" i="38"/>
  <c r="E62" i="38"/>
  <c r="H57" i="27" l="1"/>
  <c r="L70" i="31"/>
  <c r="F70" i="31"/>
  <c r="E70" i="31"/>
  <c r="D70" i="31"/>
  <c r="C70" i="31"/>
  <c r="L69" i="31"/>
  <c r="F69" i="31"/>
  <c r="E69" i="31"/>
  <c r="D69" i="31"/>
  <c r="D68" i="31" s="1"/>
  <c r="C69" i="31"/>
  <c r="L67" i="31"/>
  <c r="L66" i="31"/>
  <c r="F65" i="31"/>
  <c r="E65" i="31"/>
  <c r="D65" i="31"/>
  <c r="C65" i="31"/>
  <c r="L64" i="31"/>
  <c r="L63" i="31"/>
  <c r="F62" i="31"/>
  <c r="E62" i="31"/>
  <c r="D62" i="31"/>
  <c r="C62" i="31"/>
  <c r="L61" i="31"/>
  <c r="L60" i="31"/>
  <c r="F59" i="31"/>
  <c r="E59" i="31"/>
  <c r="D59" i="31"/>
  <c r="C59" i="31"/>
  <c r="L54" i="31"/>
  <c r="L53" i="31"/>
  <c r="M53" i="31" s="1"/>
  <c r="L51" i="31"/>
  <c r="L50" i="31"/>
  <c r="M50" i="31" s="1"/>
  <c r="C49" i="31"/>
  <c r="L48" i="31"/>
  <c r="L47" i="31"/>
  <c r="M47" i="31" s="1"/>
  <c r="C46" i="31"/>
  <c r="L45" i="31"/>
  <c r="L44" i="31"/>
  <c r="M44" i="31" s="1"/>
  <c r="C43" i="31"/>
  <c r="L42" i="31"/>
  <c r="L41" i="31"/>
  <c r="M41" i="31" s="1"/>
  <c r="C40" i="31"/>
  <c r="L39" i="31"/>
  <c r="L38" i="31"/>
  <c r="M38" i="31" s="1"/>
  <c r="C37" i="31"/>
  <c r="L36" i="31"/>
  <c r="L35" i="31"/>
  <c r="M35" i="31" s="1"/>
  <c r="C34" i="31"/>
  <c r="L33" i="31"/>
  <c r="L32" i="31"/>
  <c r="M32" i="31" s="1"/>
  <c r="C31" i="31"/>
  <c r="L30" i="31"/>
  <c r="L29" i="31"/>
  <c r="M29" i="31" s="1"/>
  <c r="C28" i="31"/>
  <c r="L27" i="31"/>
  <c r="L26" i="31"/>
  <c r="M26" i="31" s="1"/>
  <c r="C25" i="31"/>
  <c r="L24" i="31"/>
  <c r="L23" i="31"/>
  <c r="M23" i="31" s="1"/>
  <c r="C22" i="31"/>
  <c r="L21" i="31"/>
  <c r="L20" i="31"/>
  <c r="M20" i="31" s="1"/>
  <c r="C19" i="31"/>
  <c r="L18" i="31"/>
  <c r="L17" i="31"/>
  <c r="M17" i="31" s="1"/>
  <c r="C16" i="31"/>
  <c r="L15" i="31"/>
  <c r="L14" i="31"/>
  <c r="M14" i="31" s="1"/>
  <c r="C13" i="31"/>
  <c r="L12" i="31"/>
  <c r="L11" i="31"/>
  <c r="M11" i="31" s="1"/>
  <c r="C10" i="31"/>
  <c r="M7" i="31"/>
  <c r="C52" i="31" l="1"/>
  <c r="F68" i="31"/>
  <c r="E68" i="31"/>
  <c r="M39" i="31"/>
  <c r="M33" i="31"/>
  <c r="M45" i="31"/>
  <c r="M21" i="31"/>
  <c r="M36" i="31"/>
  <c r="M15" i="31"/>
  <c r="M61" i="31"/>
  <c r="M24" i="31"/>
  <c r="M27" i="31"/>
  <c r="M30" i="31"/>
  <c r="M12" i="31"/>
  <c r="M18" i="31"/>
  <c r="M48" i="31"/>
  <c r="M51" i="31"/>
  <c r="M64" i="31"/>
  <c r="M67" i="31"/>
  <c r="C68" i="31"/>
  <c r="M70" i="31" s="1"/>
  <c r="M42" i="31"/>
  <c r="M54" i="31"/>
  <c r="G59" i="31"/>
  <c r="M60" i="31" s="1"/>
  <c r="G62" i="31"/>
  <c r="M63" i="31" s="1"/>
  <c r="G65" i="31"/>
  <c r="M66" i="31" s="1"/>
  <c r="G68" i="31" l="1"/>
  <c r="M69" i="31" s="1"/>
  <c r="H351" i="27"/>
  <c r="G348" i="27"/>
  <c r="G347" i="27"/>
  <c r="G346" i="27"/>
  <c r="G345" i="27"/>
  <c r="F345" i="27"/>
  <c r="E345" i="27"/>
  <c r="G344" i="27"/>
  <c r="G343" i="27"/>
  <c r="G342" i="27"/>
  <c r="F341" i="27"/>
  <c r="E341" i="27"/>
  <c r="G341" i="27" s="1"/>
  <c r="G340" i="27"/>
  <c r="G339" i="27"/>
  <c r="G338" i="27"/>
  <c r="G337" i="27"/>
  <c r="F337" i="27"/>
  <c r="E337" i="27"/>
  <c r="G336" i="27"/>
  <c r="G335" i="27"/>
  <c r="G334" i="27"/>
  <c r="F333" i="27"/>
  <c r="E333" i="27"/>
  <c r="G333" i="27" s="1"/>
  <c r="G332" i="27"/>
  <c r="G331" i="27"/>
  <c r="G330" i="27"/>
  <c r="G329" i="27"/>
  <c r="F329" i="27"/>
  <c r="E329" i="27"/>
  <c r="G328" i="27"/>
  <c r="G327" i="27"/>
  <c r="G326" i="27"/>
  <c r="F325" i="27"/>
  <c r="F324" i="27" s="1"/>
  <c r="E325" i="27"/>
  <c r="G325" i="27" s="1"/>
  <c r="G323" i="27"/>
  <c r="G322" i="27"/>
  <c r="G321" i="27"/>
  <c r="G320" i="27"/>
  <c r="G319" i="27"/>
  <c r="G318" i="27"/>
  <c r="G317" i="27"/>
  <c r="G316" i="27"/>
  <c r="G315" i="27"/>
  <c r="F315" i="27"/>
  <c r="E315" i="27"/>
  <c r="G314" i="27"/>
  <c r="G313" i="27"/>
  <c r="G312" i="27"/>
  <c r="F311" i="27"/>
  <c r="E311" i="27"/>
  <c r="E306" i="27" s="1"/>
  <c r="G306" i="27" s="1"/>
  <c r="G310" i="27"/>
  <c r="G309" i="27"/>
  <c r="G308" i="27"/>
  <c r="G307" i="27"/>
  <c r="F307" i="27"/>
  <c r="E307" i="27"/>
  <c r="F306" i="27"/>
  <c r="G305" i="27"/>
  <c r="G304" i="27"/>
  <c r="G303" i="27"/>
  <c r="F302" i="27"/>
  <c r="E302" i="27"/>
  <c r="G302" i="27" s="1"/>
  <c r="G301" i="27"/>
  <c r="G300" i="27"/>
  <c r="G299" i="27"/>
  <c r="F298" i="27"/>
  <c r="G298" i="27" s="1"/>
  <c r="E298" i="27"/>
  <c r="E297" i="27"/>
  <c r="H293" i="27"/>
  <c r="G289" i="27"/>
  <c r="G288" i="27"/>
  <c r="G287" i="27"/>
  <c r="G286" i="27"/>
  <c r="F286" i="27"/>
  <c r="E286" i="27"/>
  <c r="G285" i="27"/>
  <c r="G284" i="27"/>
  <c r="G283" i="27"/>
  <c r="F282" i="27"/>
  <c r="E282" i="27"/>
  <c r="G282" i="27" s="1"/>
  <c r="G281" i="27"/>
  <c r="G280" i="27"/>
  <c r="G279" i="27"/>
  <c r="G278" i="27"/>
  <c r="F278" i="27"/>
  <c r="E278" i="27"/>
  <c r="G277" i="27"/>
  <c r="G276" i="27"/>
  <c r="G275" i="27"/>
  <c r="F274" i="27"/>
  <c r="E274" i="27"/>
  <c r="G274" i="27" s="1"/>
  <c r="G273" i="27"/>
  <c r="G272" i="27"/>
  <c r="G271" i="27"/>
  <c r="G270" i="27"/>
  <c r="F270" i="27"/>
  <c r="E270" i="27"/>
  <c r="G269" i="27"/>
  <c r="G268" i="27"/>
  <c r="G267" i="27"/>
  <c r="F266" i="27"/>
  <c r="F265" i="27" s="1"/>
  <c r="E266" i="27"/>
  <c r="G266" i="27" s="1"/>
  <c r="G264" i="27"/>
  <c r="G263" i="27"/>
  <c r="G262" i="27"/>
  <c r="G261" i="27"/>
  <c r="G260" i="27"/>
  <c r="G259" i="27"/>
  <c r="G258" i="27"/>
  <c r="G257" i="27"/>
  <c r="G256" i="27"/>
  <c r="F256" i="27"/>
  <c r="E256" i="27"/>
  <c r="G255" i="27"/>
  <c r="G254" i="27"/>
  <c r="G253" i="27"/>
  <c r="F252" i="27"/>
  <c r="E252" i="27"/>
  <c r="E247" i="27" s="1"/>
  <c r="G247" i="27" s="1"/>
  <c r="G251" i="27"/>
  <c r="G250" i="27"/>
  <c r="G249" i="27"/>
  <c r="G248" i="27"/>
  <c r="F248" i="27"/>
  <c r="E248" i="27"/>
  <c r="F247" i="27"/>
  <c r="G246" i="27"/>
  <c r="G245" i="27"/>
  <c r="G244" i="27"/>
  <c r="F243" i="27"/>
  <c r="E243" i="27"/>
  <c r="G243" i="27" s="1"/>
  <c r="G242" i="27"/>
  <c r="G241" i="27"/>
  <c r="G240" i="27"/>
  <c r="F239" i="27"/>
  <c r="F238" i="27" s="1"/>
  <c r="F290" i="27" s="1"/>
  <c r="E239" i="27"/>
  <c r="E238" i="27"/>
  <c r="H234" i="27"/>
  <c r="G230" i="27"/>
  <c r="G229" i="27"/>
  <c r="G228" i="27"/>
  <c r="G227" i="27"/>
  <c r="F227" i="27"/>
  <c r="E227" i="27"/>
  <c r="G226" i="27"/>
  <c r="G225" i="27"/>
  <c r="G224" i="27"/>
  <c r="F223" i="27"/>
  <c r="E223" i="27"/>
  <c r="G223" i="27" s="1"/>
  <c r="G222" i="27"/>
  <c r="G221" i="27"/>
  <c r="G220" i="27"/>
  <c r="G219" i="27"/>
  <c r="F219" i="27"/>
  <c r="E219" i="27"/>
  <c r="G218" i="27"/>
  <c r="G217" i="27"/>
  <c r="G216" i="27"/>
  <c r="F215" i="27"/>
  <c r="E215" i="27"/>
  <c r="G215" i="27" s="1"/>
  <c r="G214" i="27"/>
  <c r="G213" i="27"/>
  <c r="G212" i="27"/>
  <c r="G211" i="27"/>
  <c r="F211" i="27"/>
  <c r="E211" i="27"/>
  <c r="G210" i="27"/>
  <c r="G209" i="27"/>
  <c r="G208" i="27"/>
  <c r="F207" i="27"/>
  <c r="F206" i="27" s="1"/>
  <c r="E207" i="27"/>
  <c r="E206" i="27" s="1"/>
  <c r="G206" i="27" s="1"/>
  <c r="G205" i="27"/>
  <c r="G204" i="27"/>
  <c r="G203" i="27"/>
  <c r="G202" i="27"/>
  <c r="G201" i="27"/>
  <c r="G200" i="27"/>
  <c r="G199" i="27"/>
  <c r="G198" i="27"/>
  <c r="G197" i="27"/>
  <c r="F197" i="27"/>
  <c r="E197" i="27"/>
  <c r="G196" i="27"/>
  <c r="G195" i="27"/>
  <c r="G194" i="27"/>
  <c r="F193" i="27"/>
  <c r="E193" i="27"/>
  <c r="E188" i="27" s="1"/>
  <c r="G188" i="27" s="1"/>
  <c r="G192" i="27"/>
  <c r="G191" i="27"/>
  <c r="G190" i="27"/>
  <c r="G189" i="27"/>
  <c r="F189" i="27"/>
  <c r="E189" i="27"/>
  <c r="F188" i="27"/>
  <c r="G187" i="27"/>
  <c r="G186" i="27"/>
  <c r="G185" i="27"/>
  <c r="F184" i="27"/>
  <c r="E184" i="27"/>
  <c r="G184" i="27" s="1"/>
  <c r="G183" i="27"/>
  <c r="G182" i="27"/>
  <c r="G181" i="27"/>
  <c r="F180" i="27"/>
  <c r="F179" i="27" s="1"/>
  <c r="F231" i="27" s="1"/>
  <c r="E180" i="27"/>
  <c r="E179" i="27"/>
  <c r="E231" i="27" s="1"/>
  <c r="G231" i="27" s="1"/>
  <c r="H175" i="27"/>
  <c r="G171" i="27"/>
  <c r="G170" i="27"/>
  <c r="G169" i="27"/>
  <c r="G168" i="27"/>
  <c r="F168" i="27"/>
  <c r="E168" i="27"/>
  <c r="G167" i="27"/>
  <c r="G166" i="27"/>
  <c r="G165" i="27"/>
  <c r="F164" i="27"/>
  <c r="E164" i="27"/>
  <c r="G164" i="27" s="1"/>
  <c r="G163" i="27"/>
  <c r="G162" i="27"/>
  <c r="G161" i="27"/>
  <c r="G160" i="27"/>
  <c r="F160" i="27"/>
  <c r="E160" i="27"/>
  <c r="G159" i="27"/>
  <c r="G158" i="27"/>
  <c r="G157" i="27"/>
  <c r="F156" i="27"/>
  <c r="E156" i="27"/>
  <c r="G156" i="27" s="1"/>
  <c r="G155" i="27"/>
  <c r="G154" i="27"/>
  <c r="G153" i="27"/>
  <c r="G152" i="27"/>
  <c r="F152" i="27"/>
  <c r="E152" i="27"/>
  <c r="G151" i="27"/>
  <c r="G150" i="27"/>
  <c r="G149" i="27"/>
  <c r="F148" i="27"/>
  <c r="F147" i="27" s="1"/>
  <c r="E148" i="27"/>
  <c r="G148" i="27" s="1"/>
  <c r="G146" i="27"/>
  <c r="G145" i="27"/>
  <c r="G144" i="27"/>
  <c r="G143" i="27"/>
  <c r="G142" i="27"/>
  <c r="G141" i="27"/>
  <c r="G140" i="27"/>
  <c r="G139" i="27"/>
  <c r="G138" i="27"/>
  <c r="F138" i="27"/>
  <c r="E138" i="27"/>
  <c r="G137" i="27"/>
  <c r="G136" i="27"/>
  <c r="G135" i="27"/>
  <c r="F134" i="27"/>
  <c r="E134" i="27"/>
  <c r="G134" i="27" s="1"/>
  <c r="G133" i="27"/>
  <c r="G132" i="27"/>
  <c r="G131" i="27"/>
  <c r="G130" i="27"/>
  <c r="F130" i="27"/>
  <c r="E130" i="27"/>
  <c r="E129" i="27" s="1"/>
  <c r="G129" i="27" s="1"/>
  <c r="F129" i="27"/>
  <c r="G128" i="27"/>
  <c r="G127" i="27"/>
  <c r="G126" i="27"/>
  <c r="F125" i="27"/>
  <c r="E125" i="27"/>
  <c r="G125" i="27" s="1"/>
  <c r="G124" i="27"/>
  <c r="G123" i="27"/>
  <c r="G122" i="27"/>
  <c r="F121" i="27"/>
  <c r="G121" i="27" s="1"/>
  <c r="E121" i="27"/>
  <c r="E120" i="27"/>
  <c r="H116" i="27"/>
  <c r="G112" i="27"/>
  <c r="G111" i="27"/>
  <c r="G110" i="27"/>
  <c r="G109" i="27"/>
  <c r="F109" i="27"/>
  <c r="E109" i="27"/>
  <c r="G108" i="27"/>
  <c r="G107" i="27"/>
  <c r="G106" i="27"/>
  <c r="F105" i="27"/>
  <c r="E105" i="27"/>
  <c r="G105" i="27" s="1"/>
  <c r="G104" i="27"/>
  <c r="G103" i="27"/>
  <c r="G102" i="27"/>
  <c r="G101" i="27"/>
  <c r="F101" i="27"/>
  <c r="E101" i="27"/>
  <c r="G100" i="27"/>
  <c r="G99" i="27"/>
  <c r="G98" i="27"/>
  <c r="F97" i="27"/>
  <c r="E97" i="27"/>
  <c r="G97" i="27" s="1"/>
  <c r="G96" i="27"/>
  <c r="G95" i="27"/>
  <c r="G94" i="27"/>
  <c r="G93" i="27"/>
  <c r="F93" i="27"/>
  <c r="E93" i="27"/>
  <c r="G92" i="27"/>
  <c r="G91" i="27"/>
  <c r="G90" i="27"/>
  <c r="F89" i="27"/>
  <c r="F88" i="27" s="1"/>
  <c r="E89" i="27"/>
  <c r="G89" i="27" s="1"/>
  <c r="G87" i="27"/>
  <c r="G86" i="27"/>
  <c r="G85" i="27"/>
  <c r="G84" i="27"/>
  <c r="G83" i="27"/>
  <c r="G82" i="27"/>
  <c r="G81" i="27"/>
  <c r="G80" i="27"/>
  <c r="G79" i="27"/>
  <c r="F79" i="27"/>
  <c r="E79" i="27"/>
  <c r="G78" i="27"/>
  <c r="G77" i="27"/>
  <c r="G76" i="27"/>
  <c r="F75" i="27"/>
  <c r="E75" i="27"/>
  <c r="E70" i="27" s="1"/>
  <c r="G70" i="27" s="1"/>
  <c r="G74" i="27"/>
  <c r="G73" i="27"/>
  <c r="G72" i="27"/>
  <c r="G71" i="27"/>
  <c r="F71" i="27"/>
  <c r="E71" i="27"/>
  <c r="F70" i="27"/>
  <c r="G69" i="27"/>
  <c r="G68" i="27"/>
  <c r="G67" i="27"/>
  <c r="F66" i="27"/>
  <c r="E66" i="27"/>
  <c r="G66" i="27" s="1"/>
  <c r="G65" i="27"/>
  <c r="G64" i="27"/>
  <c r="G63" i="27"/>
  <c r="F62" i="27"/>
  <c r="F61" i="27" s="1"/>
  <c r="F113" i="27" s="1"/>
  <c r="E62" i="27"/>
  <c r="E61" i="27"/>
  <c r="G61" i="27" s="1"/>
  <c r="G54" i="27"/>
  <c r="G53" i="27"/>
  <c r="G52" i="27"/>
  <c r="F51" i="27"/>
  <c r="G51" i="27" s="1"/>
  <c r="E51" i="27"/>
  <c r="G50" i="27"/>
  <c r="G49" i="27"/>
  <c r="G48" i="27"/>
  <c r="F47" i="27"/>
  <c r="E47" i="27"/>
  <c r="G47" i="27" s="1"/>
  <c r="G46" i="27"/>
  <c r="G45" i="27"/>
  <c r="G44" i="27"/>
  <c r="F43" i="27"/>
  <c r="G43" i="27" s="1"/>
  <c r="E43" i="27"/>
  <c r="G42" i="27"/>
  <c r="G41" i="27"/>
  <c r="G40" i="27"/>
  <c r="F39" i="27"/>
  <c r="E39" i="27"/>
  <c r="G39" i="27" s="1"/>
  <c r="G38" i="27"/>
  <c r="G37" i="27"/>
  <c r="G36" i="27"/>
  <c r="F35" i="27"/>
  <c r="G35" i="27" s="1"/>
  <c r="E35" i="27"/>
  <c r="G34" i="27"/>
  <c r="G33" i="27"/>
  <c r="G32" i="27"/>
  <c r="F31" i="27"/>
  <c r="F30" i="27" s="1"/>
  <c r="E31" i="27"/>
  <c r="G31" i="27" s="1"/>
  <c r="G29" i="27"/>
  <c r="G28" i="27"/>
  <c r="G27" i="27"/>
  <c r="G26" i="27"/>
  <c r="F25" i="27"/>
  <c r="G25" i="27" s="1"/>
  <c r="E25" i="27"/>
  <c r="G24" i="27"/>
  <c r="G23" i="27"/>
  <c r="G22" i="27"/>
  <c r="F21" i="27"/>
  <c r="E21" i="27"/>
  <c r="G21" i="27" s="1"/>
  <c r="G20" i="27"/>
  <c r="G19" i="27"/>
  <c r="G18" i="27"/>
  <c r="F17" i="27"/>
  <c r="G17" i="27" s="1"/>
  <c r="E17" i="27"/>
  <c r="E16" i="27"/>
  <c r="G15" i="27"/>
  <c r="G14" i="27"/>
  <c r="G13" i="27"/>
  <c r="G12" i="27"/>
  <c r="F12" i="27"/>
  <c r="E12" i="27"/>
  <c r="G11" i="27"/>
  <c r="G10" i="27"/>
  <c r="G9" i="27"/>
  <c r="F8" i="27"/>
  <c r="F7" i="27" s="1"/>
  <c r="E8" i="27"/>
  <c r="G8" i="27" s="1"/>
  <c r="G297" i="27" l="1"/>
  <c r="G16" i="27"/>
  <c r="E349" i="27"/>
  <c r="G349" i="27" s="1"/>
  <c r="E7" i="27"/>
  <c r="F16" i="27"/>
  <c r="F55" i="27" s="1"/>
  <c r="G62" i="27"/>
  <c r="E88" i="27"/>
  <c r="G88" i="27" s="1"/>
  <c r="F120" i="27"/>
  <c r="F172" i="27" s="1"/>
  <c r="E147" i="27"/>
  <c r="G147" i="27" s="1"/>
  <c r="G180" i="27"/>
  <c r="G239" i="27"/>
  <c r="E265" i="27"/>
  <c r="G265" i="27" s="1"/>
  <c r="F297" i="27"/>
  <c r="F349" i="27" s="1"/>
  <c r="E324" i="27"/>
  <c r="G324" i="27" s="1"/>
  <c r="E30" i="27"/>
  <c r="G30" i="27" s="1"/>
  <c r="G75" i="27"/>
  <c r="G179" i="27"/>
  <c r="G193" i="27"/>
  <c r="G207" i="27"/>
  <c r="G238" i="27"/>
  <c r="G252" i="27"/>
  <c r="G311" i="27"/>
  <c r="E113" i="27" l="1"/>
  <c r="G113" i="27" s="1"/>
  <c r="E172" i="27"/>
  <c r="G172" i="27" s="1"/>
  <c r="G7" i="27"/>
  <c r="E55" i="27"/>
  <c r="G55" i="27" s="1"/>
  <c r="G120" i="27"/>
  <c r="E290" i="27"/>
  <c r="G290" i="27" s="1"/>
  <c r="H351" i="26" l="1"/>
  <c r="G348" i="26"/>
  <c r="G347" i="26"/>
  <c r="G346" i="26"/>
  <c r="F345" i="26"/>
  <c r="G345" i="26" s="1"/>
  <c r="E345" i="26"/>
  <c r="G344" i="26"/>
  <c r="G343" i="26"/>
  <c r="G342" i="26"/>
  <c r="F341" i="26"/>
  <c r="E341" i="26"/>
  <c r="G341" i="26" s="1"/>
  <c r="G340" i="26"/>
  <c r="G339" i="26"/>
  <c r="G338" i="26"/>
  <c r="F337" i="26"/>
  <c r="E337" i="26"/>
  <c r="G337" i="26" s="1"/>
  <c r="G336" i="26"/>
  <c r="G335" i="26"/>
  <c r="G334" i="26"/>
  <c r="F333" i="26"/>
  <c r="E333" i="26"/>
  <c r="G332" i="26"/>
  <c r="G331" i="26"/>
  <c r="G330" i="26"/>
  <c r="F329" i="26"/>
  <c r="E329" i="26"/>
  <c r="G329" i="26" s="1"/>
  <c r="G328" i="26"/>
  <c r="G327" i="26"/>
  <c r="G326" i="26"/>
  <c r="F325" i="26"/>
  <c r="E325" i="26"/>
  <c r="G325" i="26" s="1"/>
  <c r="G323" i="26"/>
  <c r="G322" i="26"/>
  <c r="G321" i="26"/>
  <c r="G320" i="26"/>
  <c r="G319" i="26"/>
  <c r="G318" i="26"/>
  <c r="G317" i="26"/>
  <c r="G316" i="26"/>
  <c r="F315" i="26"/>
  <c r="E315" i="26"/>
  <c r="G315" i="26" s="1"/>
  <c r="G314" i="26"/>
  <c r="G313" i="26"/>
  <c r="G312" i="26"/>
  <c r="F311" i="26"/>
  <c r="E311" i="26"/>
  <c r="E306" i="26" s="1"/>
  <c r="G306" i="26" s="1"/>
  <c r="G310" i="26"/>
  <c r="G309" i="26"/>
  <c r="G308" i="26"/>
  <c r="G307" i="26"/>
  <c r="F307" i="26"/>
  <c r="E307" i="26"/>
  <c r="F306" i="26"/>
  <c r="G305" i="26"/>
  <c r="G304" i="26"/>
  <c r="G303" i="26"/>
  <c r="F302" i="26"/>
  <c r="E302" i="26"/>
  <c r="G302" i="26" s="1"/>
  <c r="G301" i="26"/>
  <c r="G300" i="26"/>
  <c r="G299" i="26"/>
  <c r="F298" i="26"/>
  <c r="F297" i="26" s="1"/>
  <c r="E298" i="26"/>
  <c r="H293" i="26"/>
  <c r="G289" i="26"/>
  <c r="G288" i="26"/>
  <c r="G287" i="26"/>
  <c r="F286" i="26"/>
  <c r="G286" i="26" s="1"/>
  <c r="E286" i="26"/>
  <c r="G285" i="26"/>
  <c r="G284" i="26"/>
  <c r="G283" i="26"/>
  <c r="F282" i="26"/>
  <c r="E282" i="26"/>
  <c r="G282" i="26" s="1"/>
  <c r="G281" i="26"/>
  <c r="G280" i="26"/>
  <c r="G279" i="26"/>
  <c r="F278" i="26"/>
  <c r="E278" i="26"/>
  <c r="G278" i="26" s="1"/>
  <c r="G277" i="26"/>
  <c r="G276" i="26"/>
  <c r="G275" i="26"/>
  <c r="F274" i="26"/>
  <c r="E274" i="26"/>
  <c r="G273" i="26"/>
  <c r="G272" i="26"/>
  <c r="G271" i="26"/>
  <c r="F270" i="26"/>
  <c r="E270" i="26"/>
  <c r="G270" i="26" s="1"/>
  <c r="G269" i="26"/>
  <c r="G268" i="26"/>
  <c r="G267" i="26"/>
  <c r="F266" i="26"/>
  <c r="E266" i="26"/>
  <c r="G266" i="26" s="1"/>
  <c r="G264" i="26"/>
  <c r="G263" i="26"/>
  <c r="G262" i="26"/>
  <c r="G261" i="26"/>
  <c r="G260" i="26"/>
  <c r="G259" i="26"/>
  <c r="G258" i="26"/>
  <c r="G257" i="26"/>
  <c r="F256" i="26"/>
  <c r="E256" i="26"/>
  <c r="G256" i="26" s="1"/>
  <c r="G255" i="26"/>
  <c r="G254" i="26"/>
  <c r="G253" i="26"/>
  <c r="F252" i="26"/>
  <c r="E252" i="26"/>
  <c r="E247" i="26" s="1"/>
  <c r="G247" i="26" s="1"/>
  <c r="G251" i="26"/>
  <c r="G250" i="26"/>
  <c r="G249" i="26"/>
  <c r="G248" i="26"/>
  <c r="F248" i="26"/>
  <c r="E248" i="26"/>
  <c r="F247" i="26"/>
  <c r="G246" i="26"/>
  <c r="G245" i="26"/>
  <c r="G244" i="26"/>
  <c r="F243" i="26"/>
  <c r="E243" i="26"/>
  <c r="G243" i="26" s="1"/>
  <c r="G242" i="26"/>
  <c r="G241" i="26"/>
  <c r="G240" i="26"/>
  <c r="F239" i="26"/>
  <c r="G239" i="26" s="1"/>
  <c r="E239" i="26"/>
  <c r="H234" i="26"/>
  <c r="G230" i="26"/>
  <c r="G229" i="26"/>
  <c r="G228" i="26"/>
  <c r="F227" i="26"/>
  <c r="G227" i="26" s="1"/>
  <c r="E227" i="26"/>
  <c r="G226" i="26"/>
  <c r="G225" i="26"/>
  <c r="G224" i="26"/>
  <c r="F223" i="26"/>
  <c r="E223" i="26"/>
  <c r="G223" i="26" s="1"/>
  <c r="G222" i="26"/>
  <c r="G221" i="26"/>
  <c r="G220" i="26"/>
  <c r="F219" i="26"/>
  <c r="E219" i="26"/>
  <c r="G219" i="26" s="1"/>
  <c r="G218" i="26"/>
  <c r="G217" i="26"/>
  <c r="G216" i="26"/>
  <c r="F215" i="26"/>
  <c r="E215" i="26"/>
  <c r="G214" i="26"/>
  <c r="G213" i="26"/>
  <c r="G212" i="26"/>
  <c r="F211" i="26"/>
  <c r="E211" i="26"/>
  <c r="G211" i="26" s="1"/>
  <c r="G210" i="26"/>
  <c r="G209" i="26"/>
  <c r="G208" i="26"/>
  <c r="F207" i="26"/>
  <c r="E207" i="26"/>
  <c r="E206" i="26" s="1"/>
  <c r="G205" i="26"/>
  <c r="G204" i="26"/>
  <c r="G203" i="26"/>
  <c r="G202" i="26"/>
  <c r="G201" i="26"/>
  <c r="G200" i="26"/>
  <c r="G199" i="26"/>
  <c r="G198" i="26"/>
  <c r="F197" i="26"/>
  <c r="E197" i="26"/>
  <c r="G197" i="26" s="1"/>
  <c r="G196" i="26"/>
  <c r="G195" i="26"/>
  <c r="G194" i="26"/>
  <c r="F193" i="26"/>
  <c r="E193" i="26"/>
  <c r="E188" i="26" s="1"/>
  <c r="G188" i="26" s="1"/>
  <c r="G192" i="26"/>
  <c r="G191" i="26"/>
  <c r="G190" i="26"/>
  <c r="G189" i="26"/>
  <c r="F189" i="26"/>
  <c r="E189" i="26"/>
  <c r="F188" i="26"/>
  <c r="G187" i="26"/>
  <c r="G186" i="26"/>
  <c r="G185" i="26"/>
  <c r="F184" i="26"/>
  <c r="E184" i="26"/>
  <c r="G184" i="26" s="1"/>
  <c r="G183" i="26"/>
  <c r="G182" i="26"/>
  <c r="G181" i="26"/>
  <c r="F180" i="26"/>
  <c r="F179" i="26" s="1"/>
  <c r="E180" i="26"/>
  <c r="H175" i="26"/>
  <c r="G171" i="26"/>
  <c r="G170" i="26"/>
  <c r="G169" i="26"/>
  <c r="F168" i="26"/>
  <c r="G168" i="26" s="1"/>
  <c r="E168" i="26"/>
  <c r="G167" i="26"/>
  <c r="G166" i="26"/>
  <c r="G165" i="26"/>
  <c r="F164" i="26"/>
  <c r="E164" i="26"/>
  <c r="G164" i="26" s="1"/>
  <c r="G163" i="26"/>
  <c r="G162" i="26"/>
  <c r="G161" i="26"/>
  <c r="F160" i="26"/>
  <c r="E160" i="26"/>
  <c r="G160" i="26" s="1"/>
  <c r="G159" i="26"/>
  <c r="G158" i="26"/>
  <c r="G157" i="26"/>
  <c r="F156" i="26"/>
  <c r="E156" i="26"/>
  <c r="G155" i="26"/>
  <c r="G154" i="26"/>
  <c r="G153" i="26"/>
  <c r="F152" i="26"/>
  <c r="E152" i="26"/>
  <c r="G152" i="26" s="1"/>
  <c r="G151" i="26"/>
  <c r="G150" i="26"/>
  <c r="G149" i="26"/>
  <c r="F148" i="26"/>
  <c r="E148" i="26"/>
  <c r="E147" i="26" s="1"/>
  <c r="G146" i="26"/>
  <c r="G145" i="26"/>
  <c r="G144" i="26"/>
  <c r="G143" i="26"/>
  <c r="G142" i="26"/>
  <c r="G141" i="26"/>
  <c r="G140" i="26"/>
  <c r="G139" i="26"/>
  <c r="F138" i="26"/>
  <c r="E138" i="26"/>
  <c r="G138" i="26" s="1"/>
  <c r="G137" i="26"/>
  <c r="G136" i="26"/>
  <c r="G135" i="26"/>
  <c r="F134" i="26"/>
  <c r="E134" i="26"/>
  <c r="E129" i="26" s="1"/>
  <c r="G129" i="26" s="1"/>
  <c r="G133" i="26"/>
  <c r="G132" i="26"/>
  <c r="G131" i="26"/>
  <c r="G130" i="26"/>
  <c r="F130" i="26"/>
  <c r="E130" i="26"/>
  <c r="F129" i="26"/>
  <c r="G128" i="26"/>
  <c r="G127" i="26"/>
  <c r="G126" i="26"/>
  <c r="F125" i="26"/>
  <c r="E125" i="26"/>
  <c r="G125" i="26" s="1"/>
  <c r="G124" i="26"/>
  <c r="G123" i="26"/>
  <c r="G122" i="26"/>
  <c r="F121" i="26"/>
  <c r="F120" i="26" s="1"/>
  <c r="E121" i="26"/>
  <c r="H116" i="26"/>
  <c r="G112" i="26"/>
  <c r="G111" i="26"/>
  <c r="G110" i="26"/>
  <c r="F109" i="26"/>
  <c r="G109" i="26" s="1"/>
  <c r="E109" i="26"/>
  <c r="G108" i="26"/>
  <c r="G107" i="26"/>
  <c r="G106" i="26"/>
  <c r="F105" i="26"/>
  <c r="E105" i="26"/>
  <c r="G105" i="26" s="1"/>
  <c r="G104" i="26"/>
  <c r="G103" i="26"/>
  <c r="G102" i="26"/>
  <c r="F101" i="26"/>
  <c r="E101" i="26"/>
  <c r="G101" i="26" s="1"/>
  <c r="G100" i="26"/>
  <c r="G99" i="26"/>
  <c r="G98" i="26"/>
  <c r="F97" i="26"/>
  <c r="E97" i="26"/>
  <c r="G96" i="26"/>
  <c r="G95" i="26"/>
  <c r="G94" i="26"/>
  <c r="F93" i="26"/>
  <c r="E93" i="26"/>
  <c r="G93" i="26" s="1"/>
  <c r="G92" i="26"/>
  <c r="G91" i="26"/>
  <c r="G90" i="26"/>
  <c r="F89" i="26"/>
  <c r="E89" i="26"/>
  <c r="G89" i="26" s="1"/>
  <c r="G87" i="26"/>
  <c r="G86" i="26"/>
  <c r="G85" i="26"/>
  <c r="G84" i="26"/>
  <c r="G83" i="26"/>
  <c r="G82" i="26"/>
  <c r="G81" i="26"/>
  <c r="G80" i="26"/>
  <c r="F79" i="26"/>
  <c r="E79" i="26"/>
  <c r="G79" i="26" s="1"/>
  <c r="G78" i="26"/>
  <c r="G77" i="26"/>
  <c r="G76" i="26"/>
  <c r="F75" i="26"/>
  <c r="E75" i="26"/>
  <c r="E70" i="26" s="1"/>
  <c r="G70" i="26" s="1"/>
  <c r="G74" i="26"/>
  <c r="G73" i="26"/>
  <c r="G72" i="26"/>
  <c r="G71" i="26"/>
  <c r="F71" i="26"/>
  <c r="E71" i="26"/>
  <c r="F70" i="26"/>
  <c r="G69" i="26"/>
  <c r="G68" i="26"/>
  <c r="G67" i="26"/>
  <c r="F66" i="26"/>
  <c r="E66" i="26"/>
  <c r="G66" i="26" s="1"/>
  <c r="G65" i="26"/>
  <c r="G64" i="26"/>
  <c r="G63" i="26"/>
  <c r="F62" i="26"/>
  <c r="F61" i="26" s="1"/>
  <c r="E62" i="26"/>
  <c r="G54" i="26"/>
  <c r="G53" i="26"/>
  <c r="G52" i="26"/>
  <c r="F51" i="26"/>
  <c r="E51" i="26"/>
  <c r="G50" i="26"/>
  <c r="G49" i="26"/>
  <c r="G48" i="26"/>
  <c r="F47" i="26"/>
  <c r="E47" i="26"/>
  <c r="G47" i="26" s="1"/>
  <c r="G46" i="26"/>
  <c r="G45" i="26"/>
  <c r="G44" i="26"/>
  <c r="F43" i="26"/>
  <c r="G43" i="26" s="1"/>
  <c r="E43" i="26"/>
  <c r="G42" i="26"/>
  <c r="G41" i="26"/>
  <c r="G40" i="26"/>
  <c r="F39" i="26"/>
  <c r="E39" i="26"/>
  <c r="G39" i="26" s="1"/>
  <c r="G38" i="26"/>
  <c r="G37" i="26"/>
  <c r="G36" i="26"/>
  <c r="F35" i="26"/>
  <c r="E35" i="26"/>
  <c r="G34" i="26"/>
  <c r="G33" i="26"/>
  <c r="G32" i="26"/>
  <c r="F31" i="26"/>
  <c r="E31" i="26"/>
  <c r="G31" i="26" s="1"/>
  <c r="G29" i="26"/>
  <c r="G28" i="26"/>
  <c r="G27" i="26"/>
  <c r="G26" i="26"/>
  <c r="F25" i="26"/>
  <c r="E25" i="26"/>
  <c r="G24" i="26"/>
  <c r="G23" i="26"/>
  <c r="G22" i="26"/>
  <c r="F21" i="26"/>
  <c r="E21" i="26"/>
  <c r="G21" i="26" s="1"/>
  <c r="G20" i="26"/>
  <c r="G19" i="26"/>
  <c r="G18" i="26"/>
  <c r="F17" i="26"/>
  <c r="E17" i="26"/>
  <c r="E16" i="26" s="1"/>
  <c r="G15" i="26"/>
  <c r="G14" i="26"/>
  <c r="G13" i="26"/>
  <c r="F12" i="26"/>
  <c r="E12" i="26"/>
  <c r="G12" i="26" s="1"/>
  <c r="G11" i="26"/>
  <c r="G10" i="26"/>
  <c r="G9" i="26"/>
  <c r="F8" i="26"/>
  <c r="F7" i="26" s="1"/>
  <c r="E8" i="26"/>
  <c r="E7" i="26" s="1"/>
  <c r="G17" i="26" l="1"/>
  <c r="F30" i="26"/>
  <c r="F88" i="26"/>
  <c r="F113" i="26" s="1"/>
  <c r="F147" i="26"/>
  <c r="F172" i="26" s="1"/>
  <c r="F206" i="26"/>
  <c r="G206" i="26" s="1"/>
  <c r="F265" i="26"/>
  <c r="F324" i="26"/>
  <c r="G35" i="26"/>
  <c r="G51" i="26"/>
  <c r="E61" i="26"/>
  <c r="G61" i="26" s="1"/>
  <c r="E120" i="26"/>
  <c r="E179" i="26"/>
  <c r="E231" i="26" s="1"/>
  <c r="G231" i="26" s="1"/>
  <c r="E238" i="26"/>
  <c r="E297" i="26"/>
  <c r="G297" i="26" s="1"/>
  <c r="G25" i="26"/>
  <c r="G97" i="26"/>
  <c r="G156" i="26"/>
  <c r="G215" i="26"/>
  <c r="G274" i="26"/>
  <c r="G333" i="26"/>
  <c r="G147" i="26"/>
  <c r="F231" i="26"/>
  <c r="F349" i="26"/>
  <c r="G120" i="26"/>
  <c r="G7" i="26"/>
  <c r="F55" i="26"/>
  <c r="E172" i="26"/>
  <c r="F16" i="26"/>
  <c r="G16" i="26" s="1"/>
  <c r="G62" i="26"/>
  <c r="E88" i="26"/>
  <c r="G88" i="26" s="1"/>
  <c r="G121" i="26"/>
  <c r="G180" i="26"/>
  <c r="F238" i="26"/>
  <c r="F290" i="26" s="1"/>
  <c r="E265" i="26"/>
  <c r="G298" i="26"/>
  <c r="E324" i="26"/>
  <c r="G324" i="26" s="1"/>
  <c r="G8" i="26"/>
  <c r="E30" i="26"/>
  <c r="G75" i="26"/>
  <c r="G134" i="26"/>
  <c r="G148" i="26"/>
  <c r="G193" i="26"/>
  <c r="G207" i="26"/>
  <c r="G252" i="26"/>
  <c r="G311" i="26"/>
  <c r="E108" i="22"/>
  <c r="E349" i="26" l="1"/>
  <c r="G349" i="26" s="1"/>
  <c r="G179" i="26"/>
  <c r="G30" i="26"/>
  <c r="G265" i="26"/>
  <c r="G172" i="26"/>
  <c r="G238" i="26"/>
  <c r="E290" i="26"/>
  <c r="G290" i="26" s="1"/>
  <c r="E55" i="26"/>
  <c r="G55" i="26" s="1"/>
  <c r="E113" i="26"/>
  <c r="G113" i="26" s="1"/>
  <c r="H350" i="22"/>
  <c r="G347" i="22"/>
  <c r="G346" i="22"/>
  <c r="G345" i="22"/>
  <c r="F344" i="22"/>
  <c r="E344" i="22"/>
  <c r="G343" i="22"/>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2" i="22"/>
  <c r="G321" i="22"/>
  <c r="G320" i="22"/>
  <c r="G319" i="22"/>
  <c r="G318" i="22"/>
  <c r="G317" i="22"/>
  <c r="G316" i="22"/>
  <c r="G315" i="22"/>
  <c r="F314" i="22"/>
  <c r="E314" i="22"/>
  <c r="G313" i="22"/>
  <c r="G312" i="22"/>
  <c r="G311" i="22"/>
  <c r="F310" i="22"/>
  <c r="E310" i="22"/>
  <c r="G309" i="22"/>
  <c r="G308" i="22"/>
  <c r="G307" i="22"/>
  <c r="F306" i="22"/>
  <c r="E306" i="22"/>
  <c r="G304" i="22"/>
  <c r="G303" i="22"/>
  <c r="G302" i="22"/>
  <c r="F301" i="22"/>
  <c r="E301" i="22"/>
  <c r="G300" i="22"/>
  <c r="G299" i="22"/>
  <c r="G298" i="22"/>
  <c r="F297" i="22"/>
  <c r="E297" i="22"/>
  <c r="H292" i="22"/>
  <c r="G288" i="22"/>
  <c r="G287" i="22"/>
  <c r="G286" i="22"/>
  <c r="F285" i="22"/>
  <c r="E285" i="22"/>
  <c r="G284" i="22"/>
  <c r="G283" i="22"/>
  <c r="G282" i="22"/>
  <c r="F281" i="22"/>
  <c r="E281" i="22"/>
  <c r="G280" i="22"/>
  <c r="G279" i="22"/>
  <c r="G278" i="22"/>
  <c r="F277" i="22"/>
  <c r="E277" i="22"/>
  <c r="G276" i="22"/>
  <c r="G275" i="22"/>
  <c r="G274" i="22"/>
  <c r="F273" i="22"/>
  <c r="E273" i="22"/>
  <c r="G272" i="22"/>
  <c r="G271" i="22"/>
  <c r="G270" i="22"/>
  <c r="F269" i="22"/>
  <c r="E269" i="22"/>
  <c r="G268" i="22"/>
  <c r="G267" i="22"/>
  <c r="G266" i="22"/>
  <c r="F265" i="22"/>
  <c r="E265" i="22"/>
  <c r="G263" i="22"/>
  <c r="G262" i="22"/>
  <c r="G261" i="22"/>
  <c r="G260" i="22"/>
  <c r="G259" i="22"/>
  <c r="G258" i="22"/>
  <c r="G257" i="22"/>
  <c r="G256" i="22"/>
  <c r="F255" i="22"/>
  <c r="E255" i="22"/>
  <c r="G254" i="22"/>
  <c r="G253" i="22"/>
  <c r="G252" i="22"/>
  <c r="F251" i="22"/>
  <c r="E251" i="22"/>
  <c r="G250" i="22"/>
  <c r="G249" i="22"/>
  <c r="G248" i="22"/>
  <c r="F247" i="22"/>
  <c r="E247" i="22"/>
  <c r="G245" i="22"/>
  <c r="G244" i="22"/>
  <c r="G243" i="22"/>
  <c r="F242" i="22"/>
  <c r="E242" i="22"/>
  <c r="G241" i="22"/>
  <c r="G240" i="22"/>
  <c r="G239" i="22"/>
  <c r="F238" i="22"/>
  <c r="E238" i="22"/>
  <c r="H233" i="22"/>
  <c r="G229" i="22"/>
  <c r="G228" i="22"/>
  <c r="G227" i="22"/>
  <c r="F226" i="22"/>
  <c r="E226" i="22"/>
  <c r="G225" i="22"/>
  <c r="G224" i="22"/>
  <c r="G223" i="22"/>
  <c r="F222" i="22"/>
  <c r="E222" i="22"/>
  <c r="G221" i="22"/>
  <c r="G220" i="22"/>
  <c r="G219" i="22"/>
  <c r="F218" i="22"/>
  <c r="E218" i="22"/>
  <c r="G217" i="22"/>
  <c r="G216" i="22"/>
  <c r="G215" i="22"/>
  <c r="F214" i="22"/>
  <c r="E214" i="22"/>
  <c r="G213" i="22"/>
  <c r="G212" i="22"/>
  <c r="G211" i="22"/>
  <c r="F210" i="22"/>
  <c r="E210" i="22"/>
  <c r="G209" i="22"/>
  <c r="G208" i="22"/>
  <c r="G207" i="22"/>
  <c r="F206" i="22"/>
  <c r="E206" i="22"/>
  <c r="G204" i="22"/>
  <c r="G203" i="22"/>
  <c r="G202" i="22"/>
  <c r="G201" i="22"/>
  <c r="G200" i="22"/>
  <c r="G199" i="22"/>
  <c r="G198" i="22"/>
  <c r="G197" i="22"/>
  <c r="F196" i="22"/>
  <c r="E196" i="22"/>
  <c r="G195" i="22"/>
  <c r="G194" i="22"/>
  <c r="G193" i="22"/>
  <c r="F192" i="22"/>
  <c r="E192" i="22"/>
  <c r="G191" i="22"/>
  <c r="G190" i="22"/>
  <c r="G189" i="22"/>
  <c r="F188" i="22"/>
  <c r="E188" i="22"/>
  <c r="G186" i="22"/>
  <c r="G185" i="22"/>
  <c r="G184" i="22"/>
  <c r="F183" i="22"/>
  <c r="E183" i="22"/>
  <c r="G182" i="22"/>
  <c r="G181" i="22"/>
  <c r="G180" i="22"/>
  <c r="F179" i="22"/>
  <c r="E179" i="22"/>
  <c r="H174" i="22"/>
  <c r="G170" i="22"/>
  <c r="G169" i="22"/>
  <c r="G168" i="22"/>
  <c r="F167" i="22"/>
  <c r="E167" i="22"/>
  <c r="G166" i="22"/>
  <c r="G165" i="22"/>
  <c r="G164" i="22"/>
  <c r="F163" i="22"/>
  <c r="E163" i="22"/>
  <c r="G162" i="22"/>
  <c r="G161" i="22"/>
  <c r="G160" i="22"/>
  <c r="F159" i="22"/>
  <c r="E159" i="22"/>
  <c r="G158" i="22"/>
  <c r="G157" i="22"/>
  <c r="G156" i="22"/>
  <c r="F155" i="22"/>
  <c r="E155" i="22"/>
  <c r="G154" i="22"/>
  <c r="G153" i="22"/>
  <c r="G152" i="22"/>
  <c r="F151" i="22"/>
  <c r="E151" i="22"/>
  <c r="G150" i="22"/>
  <c r="G149" i="22"/>
  <c r="G148" i="22"/>
  <c r="F147" i="22"/>
  <c r="E147" i="22"/>
  <c r="G145" i="22"/>
  <c r="G144" i="22"/>
  <c r="G143" i="22"/>
  <c r="G142" i="22"/>
  <c r="G141" i="22"/>
  <c r="G140" i="22"/>
  <c r="G139" i="22"/>
  <c r="G138" i="22"/>
  <c r="F137" i="22"/>
  <c r="E137" i="22"/>
  <c r="G136" i="22"/>
  <c r="G135" i="22"/>
  <c r="G134" i="22"/>
  <c r="F133" i="22"/>
  <c r="E133" i="22"/>
  <c r="G132" i="22"/>
  <c r="G131" i="22"/>
  <c r="G130" i="22"/>
  <c r="F129" i="22"/>
  <c r="E129" i="22"/>
  <c r="G127" i="22"/>
  <c r="G126" i="22"/>
  <c r="G125" i="22"/>
  <c r="F124" i="22"/>
  <c r="E124" i="22"/>
  <c r="G123" i="22"/>
  <c r="G122" i="22"/>
  <c r="G121" i="22"/>
  <c r="F120" i="22"/>
  <c r="E120" i="22"/>
  <c r="H115"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E24" i="22"/>
  <c r="G23" i="22"/>
  <c r="G22" i="22"/>
  <c r="G21" i="22"/>
  <c r="F20" i="22"/>
  <c r="E20" i="22"/>
  <c r="G19" i="22"/>
  <c r="G18" i="22"/>
  <c r="G17" i="22"/>
  <c r="F16" i="22"/>
  <c r="E16" i="22"/>
  <c r="G14" i="22"/>
  <c r="G13" i="22"/>
  <c r="G12" i="22"/>
  <c r="F11" i="22"/>
  <c r="E11" i="22"/>
  <c r="G10" i="22"/>
  <c r="G9" i="22"/>
  <c r="G8" i="22"/>
  <c r="F7" i="22"/>
  <c r="E7" i="22"/>
  <c r="E305" i="22" l="1"/>
  <c r="G305" i="22" s="1"/>
  <c r="G70" i="22"/>
  <c r="G163" i="22"/>
  <c r="F246" i="22"/>
  <c r="G269" i="22"/>
  <c r="E187" i="22"/>
  <c r="E296" i="22"/>
  <c r="G285" i="22"/>
  <c r="G104" i="22"/>
  <c r="F305" i="22"/>
  <c r="G328" i="22"/>
  <c r="G20" i="22"/>
  <c r="E246" i="22"/>
  <c r="G246" i="22" s="1"/>
  <c r="G7" i="22"/>
  <c r="G38" i="22"/>
  <c r="G129" i="22"/>
  <c r="G222" i="22"/>
  <c r="F29" i="22"/>
  <c r="F69" i="22"/>
  <c r="G336" i="22"/>
  <c r="E128" i="22"/>
  <c r="G151" i="22"/>
  <c r="G167" i="22"/>
  <c r="G344" i="22"/>
  <c r="F6" i="22"/>
  <c r="G11" i="22"/>
  <c r="G100" i="22"/>
  <c r="F187" i="22"/>
  <c r="G210" i="22"/>
  <c r="G226" i="22"/>
  <c r="G277" i="22"/>
  <c r="G281" i="22"/>
  <c r="F146" i="22"/>
  <c r="G179" i="22"/>
  <c r="G188" i="22"/>
  <c r="F205" i="22"/>
  <c r="G238" i="22"/>
  <c r="G247" i="22"/>
  <c r="F264" i="22"/>
  <c r="F323" i="22"/>
  <c r="E60" i="22"/>
  <c r="E69" i="22"/>
  <c r="F87" i="22"/>
  <c r="G92" i="22"/>
  <c r="G120" i="22"/>
  <c r="E119" i="22"/>
  <c r="F128" i="22"/>
  <c r="G137" i="22"/>
  <c r="G196" i="22"/>
  <c r="G255" i="22"/>
  <c r="G273" i="22"/>
  <c r="G314" i="22"/>
  <c r="G332" i="22"/>
  <c r="E178" i="22"/>
  <c r="E237" i="22"/>
  <c r="G42" i="22"/>
  <c r="G78" i="22"/>
  <c r="G159" i="22"/>
  <c r="G218" i="22"/>
  <c r="G34" i="22"/>
  <c r="G50" i="22"/>
  <c r="G340" i="22"/>
  <c r="G24" i="22"/>
  <c r="G96" i="22"/>
  <c r="G155" i="22"/>
  <c r="G214" i="22"/>
  <c r="E15" i="22"/>
  <c r="G30" i="22"/>
  <c r="G46" i="22"/>
  <c r="F60" i="22"/>
  <c r="F112" i="22" s="1"/>
  <c r="G65" i="22"/>
  <c r="G88" i="22"/>
  <c r="G124" i="22"/>
  <c r="G147" i="22"/>
  <c r="G183" i="22"/>
  <c r="G206" i="22"/>
  <c r="G242" i="22"/>
  <c r="G265" i="22"/>
  <c r="G297" i="22"/>
  <c r="G301" i="22"/>
  <c r="G306" i="22"/>
  <c r="G310" i="22"/>
  <c r="G324" i="22"/>
  <c r="G16" i="22"/>
  <c r="F15" i="22"/>
  <c r="G61" i="22"/>
  <c r="E87" i="22"/>
  <c r="F119" i="22"/>
  <c r="E146" i="22"/>
  <c r="F178" i="22"/>
  <c r="E205" i="22"/>
  <c r="F237" i="22"/>
  <c r="E264" i="22"/>
  <c r="F296" i="22"/>
  <c r="E323" i="22"/>
  <c r="G74" i="22"/>
  <c r="G133" i="22"/>
  <c r="G192" i="22"/>
  <c r="G251" i="22"/>
  <c r="E6" i="22"/>
  <c r="E29" i="22"/>
  <c r="E348" i="22" l="1"/>
  <c r="E289" i="22"/>
  <c r="E230" i="22"/>
  <c r="E171" i="22"/>
  <c r="E112" i="22"/>
  <c r="G112" i="22" s="1"/>
  <c r="G15" i="22"/>
  <c r="E54" i="22"/>
  <c r="F54" i="22"/>
  <c r="G69" i="22"/>
  <c r="G187" i="22"/>
  <c r="F289" i="22"/>
  <c r="G60" i="22"/>
  <c r="F171" i="22"/>
  <c r="G171" i="22" s="1"/>
  <c r="G29" i="22"/>
  <c r="G87" i="22"/>
  <c r="G128" i="22"/>
  <c r="G146" i="22"/>
  <c r="G205" i="22"/>
  <c r="G323" i="22"/>
  <c r="F348" i="22"/>
  <c r="F230" i="22"/>
  <c r="G264" i="22"/>
  <c r="G119" i="22"/>
  <c r="G237" i="22"/>
  <c r="G6" i="22"/>
  <c r="G178" i="22"/>
  <c r="G296" i="22"/>
  <c r="G54" i="22" l="1"/>
  <c r="G289" i="22"/>
  <c r="G230" i="22"/>
  <c r="G348" i="22"/>
</calcChain>
</file>

<file path=xl/sharedStrings.xml><?xml version="1.0" encoding="utf-8"?>
<sst xmlns="http://schemas.openxmlformats.org/spreadsheetml/2006/main" count="1830" uniqueCount="372">
  <si>
    <t>内訳</t>
    <rPh sb="0" eb="2">
      <t>ウチワケ</t>
    </rPh>
    <phoneticPr fontId="5"/>
  </si>
  <si>
    <t>申請資格の適合状況</t>
    <rPh sb="0" eb="2">
      <t>シンセイ</t>
    </rPh>
    <rPh sb="2" eb="4">
      <t>シカク</t>
    </rPh>
    <rPh sb="5" eb="7">
      <t>テキゴウ</t>
    </rPh>
    <rPh sb="7" eb="9">
      <t>ジョウキョウ</t>
    </rPh>
    <phoneticPr fontId="5"/>
  </si>
  <si>
    <t>該当する</t>
    <rPh sb="0" eb="2">
      <t>ガイトウ</t>
    </rPh>
    <phoneticPr fontId="5"/>
  </si>
  <si>
    <t>該当しない</t>
    <rPh sb="0" eb="2">
      <t>ガイトウ</t>
    </rPh>
    <phoneticPr fontId="5"/>
  </si>
  <si>
    <t>（組織運営関係）</t>
    <rPh sb="1" eb="3">
      <t>ソシキ</t>
    </rPh>
    <rPh sb="3" eb="5">
      <t>ウンエイ</t>
    </rPh>
    <rPh sb="5" eb="7">
      <t>カンケイ</t>
    </rPh>
    <phoneticPr fontId="5"/>
  </si>
  <si>
    <t>学生募集停止中の大学</t>
    <rPh sb="0" eb="2">
      <t>ガクセイ</t>
    </rPh>
    <rPh sb="2" eb="4">
      <t>ボシュウ</t>
    </rPh>
    <rPh sb="4" eb="6">
      <t>テイシ</t>
    </rPh>
    <rPh sb="6" eb="7">
      <t>チュウ</t>
    </rPh>
    <rPh sb="8" eb="10">
      <t>ダイガク</t>
    </rPh>
    <phoneticPr fontId="5"/>
  </si>
  <si>
    <t>区分</t>
    <rPh sb="0" eb="2">
      <t>クブン</t>
    </rPh>
    <phoneticPr fontId="5"/>
  </si>
  <si>
    <t>学士課程
（全学部）</t>
    <rPh sb="0" eb="2">
      <t>ガクシ</t>
    </rPh>
    <rPh sb="2" eb="4">
      <t>カテイ</t>
    </rPh>
    <rPh sb="6" eb="9">
      <t>ゼンガクブ</t>
    </rPh>
    <phoneticPr fontId="5"/>
  </si>
  <si>
    <t>収容定員充足率</t>
    <rPh sb="0" eb="2">
      <t>シュウヨウ</t>
    </rPh>
    <rPh sb="2" eb="4">
      <t>テイイン</t>
    </rPh>
    <rPh sb="4" eb="7">
      <t>ジュウソクリツ</t>
    </rPh>
    <phoneticPr fontId="5"/>
  </si>
  <si>
    <t>（設置関係）</t>
    <rPh sb="1" eb="3">
      <t>セッチ</t>
    </rPh>
    <rPh sb="3" eb="5">
      <t>カンケイ</t>
    </rPh>
    <phoneticPr fontId="5"/>
  </si>
  <si>
    <t>大学規模
（収容定員）</t>
    <rPh sb="0" eb="2">
      <t>ダイガク</t>
    </rPh>
    <rPh sb="2" eb="4">
      <t>キボ</t>
    </rPh>
    <rPh sb="6" eb="8">
      <t>シュウヨウ</t>
    </rPh>
    <rPh sb="8" eb="10">
      <t>テイイン</t>
    </rPh>
    <phoneticPr fontId="5"/>
  </si>
  <si>
    <t>4,000人以上</t>
    <rPh sb="5" eb="8">
      <t>ニンイジョウ</t>
    </rPh>
    <phoneticPr fontId="5"/>
  </si>
  <si>
    <t>4,000人未満</t>
    <rPh sb="5" eb="6">
      <t>ニン</t>
    </rPh>
    <rPh sb="6" eb="8">
      <t>ミマン</t>
    </rPh>
    <phoneticPr fontId="5"/>
  </si>
  <si>
    <t>学部規模
（入学定員）</t>
    <rPh sb="0" eb="2">
      <t>ガクブ</t>
    </rPh>
    <rPh sb="2" eb="4">
      <t>キボ</t>
    </rPh>
    <rPh sb="6" eb="8">
      <t>ニュウガク</t>
    </rPh>
    <rPh sb="8" eb="10">
      <t>テイイン</t>
    </rPh>
    <phoneticPr fontId="5"/>
  </si>
  <si>
    <t>300人以上</t>
    <rPh sb="3" eb="6">
      <t>ニンイジョウ</t>
    </rPh>
    <phoneticPr fontId="5"/>
  </si>
  <si>
    <t>100人以上
300人未満</t>
    <rPh sb="3" eb="6">
      <t>ニンイジョウ</t>
    </rPh>
    <rPh sb="10" eb="11">
      <t>ニン</t>
    </rPh>
    <rPh sb="11" eb="13">
      <t>ミマン</t>
    </rPh>
    <phoneticPr fontId="5"/>
  </si>
  <si>
    <t>100人未満</t>
    <rPh sb="3" eb="4">
      <t>ニン</t>
    </rPh>
    <rPh sb="4" eb="6">
      <t>ミマン</t>
    </rPh>
    <phoneticPr fontId="5"/>
  </si>
  <si>
    <t>1.15倍
未満</t>
    <rPh sb="4" eb="5">
      <t>バイ</t>
    </rPh>
    <rPh sb="6" eb="8">
      <t>ミマン</t>
    </rPh>
    <phoneticPr fontId="5"/>
  </si>
  <si>
    <t>1.05倍
未満</t>
    <rPh sb="4" eb="5">
      <t>バイ</t>
    </rPh>
    <rPh sb="6" eb="8">
      <t>ミマン</t>
    </rPh>
    <phoneticPr fontId="5"/>
  </si>
  <si>
    <t>1.10倍
未満</t>
    <rPh sb="4" eb="5">
      <t>バイ</t>
    </rPh>
    <rPh sb="6" eb="8">
      <t>ミマン</t>
    </rPh>
    <phoneticPr fontId="5"/>
  </si>
  <si>
    <t>1.15倍
未満※</t>
    <rPh sb="4" eb="5">
      <t>バイ</t>
    </rPh>
    <rPh sb="6" eb="8">
      <t>ミマン</t>
    </rPh>
    <phoneticPr fontId="5"/>
  </si>
  <si>
    <t>事業責任者職名・氏名</t>
    <rPh sb="0" eb="2">
      <t>ジギョウ</t>
    </rPh>
    <rPh sb="2" eb="5">
      <t>セキニンシャ</t>
    </rPh>
    <rPh sb="5" eb="7">
      <t>ショクメイ</t>
    </rPh>
    <rPh sb="8" eb="10">
      <t>シメイ</t>
    </rPh>
    <phoneticPr fontId="5"/>
  </si>
  <si>
    <t>○</t>
    <phoneticPr fontId="5"/>
  </si>
  <si>
    <t>（教育改革関係）</t>
    <rPh sb="1" eb="3">
      <t>キョウイク</t>
    </rPh>
    <rPh sb="3" eb="5">
      <t>カイカク</t>
    </rPh>
    <rPh sb="5" eb="7">
      <t>カンケイ</t>
    </rPh>
    <phoneticPr fontId="5"/>
  </si>
  <si>
    <t>　ⅰ）３つのポリシーの策定</t>
    <rPh sb="11" eb="13">
      <t>サクテイ</t>
    </rPh>
    <phoneticPr fontId="5"/>
  </si>
  <si>
    <t>【指標への対応状況】</t>
    <rPh sb="1" eb="3">
      <t>シヒョウ</t>
    </rPh>
    <rPh sb="5" eb="7">
      <t>タイオウ</t>
    </rPh>
    <rPh sb="7" eb="9">
      <t>ジョウキョウ</t>
    </rPh>
    <phoneticPr fontId="5"/>
  </si>
  <si>
    <t>対応済</t>
    <rPh sb="0" eb="2">
      <t>タイオウ</t>
    </rPh>
    <rPh sb="2" eb="3">
      <t>ズ</t>
    </rPh>
    <phoneticPr fontId="5"/>
  </si>
  <si>
    <t>未対応</t>
    <rPh sb="0" eb="3">
      <t>ミタイオウ</t>
    </rPh>
    <phoneticPr fontId="5"/>
  </si>
  <si>
    <t>（全学での対応完了予定時期）</t>
    <phoneticPr fontId="5"/>
  </si>
  <si>
    <t>学部等名</t>
    <rPh sb="0" eb="1">
      <t>ガク</t>
    </rPh>
    <rPh sb="1" eb="2">
      <t>ブ</t>
    </rPh>
    <rPh sb="2" eb="3">
      <t>トウ</t>
    </rPh>
    <rPh sb="3" eb="4">
      <t>メイ</t>
    </rPh>
    <phoneticPr fontId="17"/>
  </si>
  <si>
    <t>項目</t>
    <rPh sb="0" eb="2">
      <t>コウモク</t>
    </rPh>
    <phoneticPr fontId="17"/>
  </si>
  <si>
    <t>年度</t>
    <rPh sb="0" eb="2">
      <t>ネンド</t>
    </rPh>
    <phoneticPr fontId="17"/>
  </si>
  <si>
    <t>○○学部</t>
    <rPh sb="2" eb="4">
      <t>ガクブ</t>
    </rPh>
    <phoneticPr fontId="17"/>
  </si>
  <si>
    <t>収容定員充足率</t>
    <rPh sb="0" eb="2">
      <t>シュウヨウ</t>
    </rPh>
    <rPh sb="2" eb="4">
      <t>テイイン</t>
    </rPh>
    <rPh sb="4" eb="6">
      <t>ジュウソク</t>
    </rPh>
    <rPh sb="6" eb="7">
      <t>リツ</t>
    </rPh>
    <phoneticPr fontId="17"/>
  </si>
  <si>
    <t>在籍者数</t>
    <rPh sb="0" eb="2">
      <t>ザイセキ</t>
    </rPh>
    <rPh sb="2" eb="3">
      <t>シャ</t>
    </rPh>
    <rPh sb="3" eb="4">
      <t>スウ</t>
    </rPh>
    <phoneticPr fontId="17"/>
  </si>
  <si>
    <t>収容定員</t>
    <rPh sb="0" eb="2">
      <t>シュウヨウ</t>
    </rPh>
    <rPh sb="2" eb="4">
      <t>テイイン</t>
    </rPh>
    <phoneticPr fontId="17"/>
  </si>
  <si>
    <t>全学部</t>
    <rPh sb="0" eb="1">
      <t>ゼン</t>
    </rPh>
    <rPh sb="1" eb="3">
      <t>ガクブ</t>
    </rPh>
    <phoneticPr fontId="17"/>
  </si>
  <si>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7"/>
  </si>
  <si>
    <t>令和3年度</t>
    <phoneticPr fontId="17"/>
  </si>
  <si>
    <t>入学定員超過率</t>
    <rPh sb="0" eb="2">
      <t>ニュウガク</t>
    </rPh>
    <rPh sb="2" eb="4">
      <t>テイイン</t>
    </rPh>
    <rPh sb="4" eb="6">
      <t>チョウカ</t>
    </rPh>
    <rPh sb="6" eb="7">
      <t>リツ</t>
    </rPh>
    <phoneticPr fontId="17"/>
  </si>
  <si>
    <t>入学者数</t>
    <rPh sb="0" eb="2">
      <t>ニュウガク</t>
    </rPh>
    <rPh sb="2" eb="3">
      <t>シャ</t>
    </rPh>
    <rPh sb="3" eb="4">
      <t>スウ</t>
    </rPh>
    <phoneticPr fontId="17"/>
  </si>
  <si>
    <t>入学定員</t>
    <rPh sb="0" eb="2">
      <t>ニュウガク</t>
    </rPh>
    <rPh sb="2" eb="4">
      <t>テイイン</t>
    </rPh>
    <phoneticPr fontId="17"/>
  </si>
  <si>
    <t>入学定員超過率</t>
    <phoneticPr fontId="17"/>
  </si>
  <si>
    <t>入学者数</t>
    <phoneticPr fontId="17"/>
  </si>
  <si>
    <t>入学定員</t>
    <phoneticPr fontId="17"/>
  </si>
  <si>
    <t>【記入要領】</t>
    <rPh sb="1" eb="3">
      <t>キニュウ</t>
    </rPh>
    <rPh sb="3" eb="5">
      <t>ヨウリョウ</t>
    </rPh>
    <phoneticPr fontId="17"/>
  </si>
  <si>
    <t>1．本調査票は大学ごとに作成してください。</t>
    <rPh sb="2" eb="3">
      <t>ホン</t>
    </rPh>
    <rPh sb="3" eb="6">
      <t>チョウサヒョウ</t>
    </rPh>
    <rPh sb="7" eb="9">
      <t>ダイガク</t>
    </rPh>
    <rPh sb="12" eb="14">
      <t>サクセイ</t>
    </rPh>
    <phoneticPr fontId="17"/>
  </si>
  <si>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7"/>
  </si>
  <si>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7"/>
  </si>
  <si>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7"/>
  </si>
  <si>
    <t>7．入学定員に編入学定員は含めないでください。</t>
    <rPh sb="2" eb="4">
      <t>ニュウガク</t>
    </rPh>
    <rPh sb="4" eb="6">
      <t>テイイン</t>
    </rPh>
    <rPh sb="13" eb="14">
      <t>フク</t>
    </rPh>
    <phoneticPr fontId="17"/>
  </si>
  <si>
    <t>事業責任者連絡先</t>
    <rPh sb="0" eb="2">
      <t>ジギョウ</t>
    </rPh>
    <rPh sb="2" eb="5">
      <t>セキニンシャ</t>
    </rPh>
    <rPh sb="5" eb="8">
      <t>レンラクサキ</t>
    </rPh>
    <phoneticPr fontId="5"/>
  </si>
  <si>
    <t>職名・氏名</t>
    <rPh sb="0" eb="2">
      <t>ショクメイ</t>
    </rPh>
    <rPh sb="3" eb="5">
      <t>シメイ</t>
    </rPh>
    <phoneticPr fontId="5"/>
  </si>
  <si>
    <t>TEL</t>
    <phoneticPr fontId="5"/>
  </si>
  <si>
    <t>E-mail</t>
    <phoneticPr fontId="5"/>
  </si>
  <si>
    <t>事務担当者連絡先</t>
    <rPh sb="0" eb="2">
      <t>ジム</t>
    </rPh>
    <rPh sb="2" eb="5">
      <t>タントウシャ</t>
    </rPh>
    <rPh sb="5" eb="8">
      <t>レンラクサキ</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</si>
  <si>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</si>
  <si>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</si>
  <si>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</si>
  <si>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</si>
  <si>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（単位：千円）</t>
    <rPh sb="1" eb="3">
      <t>タンイ</t>
    </rPh>
    <rPh sb="4" eb="6">
      <t>センエン</t>
    </rPh>
    <phoneticPr fontId="5"/>
  </si>
  <si>
    <t>年　度</t>
    <rPh sb="0" eb="1">
      <t>トシ</t>
    </rPh>
    <rPh sb="2" eb="3">
      <t>ド</t>
    </rPh>
    <phoneticPr fontId="5"/>
  </si>
  <si>
    <t>補助事業予定額</t>
    <rPh sb="0" eb="2">
      <t>ホジョ</t>
    </rPh>
    <rPh sb="2" eb="4">
      <t>ジギョウ</t>
    </rPh>
    <rPh sb="4" eb="7">
      <t>ヨテイガク</t>
    </rPh>
    <phoneticPr fontId="5"/>
  </si>
  <si>
    <t>補助金申請予定額</t>
    <rPh sb="0" eb="3">
      <t>ホジョキン</t>
    </rPh>
    <rPh sb="3" eb="5">
      <t>シンセイ</t>
    </rPh>
    <rPh sb="5" eb="8">
      <t>ヨテイガク</t>
    </rPh>
    <phoneticPr fontId="5"/>
  </si>
  <si>
    <t>自己負担予定額</t>
    <rPh sb="0" eb="2">
      <t>ジコ</t>
    </rPh>
    <rPh sb="2" eb="4">
      <t>フタン</t>
    </rPh>
    <rPh sb="4" eb="7">
      <t>ヨテイガク</t>
    </rPh>
    <phoneticPr fontId="5"/>
  </si>
  <si>
    <t>合計</t>
    <rPh sb="0" eb="2">
      <t>ゴウケイ</t>
    </rPh>
    <phoneticPr fontId="5"/>
  </si>
  <si>
    <t>事業の実施体制（担当者一覧）</t>
    <rPh sb="0" eb="2">
      <t>ジギョウ</t>
    </rPh>
    <rPh sb="3" eb="5">
      <t>ジッシ</t>
    </rPh>
    <rPh sb="5" eb="7">
      <t>タイセイ</t>
    </rPh>
    <rPh sb="8" eb="11">
      <t>タントウシャ</t>
    </rPh>
    <rPh sb="11" eb="13">
      <t>イチラン</t>
    </rPh>
    <phoneticPr fontId="5"/>
  </si>
  <si>
    <t>氏名</t>
    <rPh sb="0" eb="2">
      <t>シメイ</t>
    </rPh>
    <phoneticPr fontId="5"/>
  </si>
  <si>
    <t>事業における役割</t>
    <rPh sb="0" eb="2">
      <t>ジギョウ</t>
    </rPh>
    <rPh sb="6" eb="8">
      <t>ヤクワリ</t>
    </rPh>
    <phoneticPr fontId="5"/>
  </si>
  <si>
    <t>（事業責任者）</t>
    <rPh sb="1" eb="3">
      <t>ジギョウ</t>
    </rPh>
    <rPh sb="3" eb="6">
      <t>セキニンシャ</t>
    </rPh>
    <phoneticPr fontId="5"/>
  </si>
  <si>
    <t>（単位：千円）</t>
    <rPh sb="1" eb="3">
      <t>タンイ</t>
    </rPh>
    <rPh sb="4" eb="5">
      <t>セン</t>
    </rPh>
    <rPh sb="5" eb="6">
      <t>エン</t>
    </rPh>
    <phoneticPr fontId="5"/>
  </si>
  <si>
    <t>補助金申請額
（①）</t>
    <rPh sb="0" eb="3">
      <t>ホジョキン</t>
    </rPh>
    <rPh sb="3" eb="5">
      <t>シンセイ</t>
    </rPh>
    <rPh sb="5" eb="6">
      <t>ガク</t>
    </rPh>
    <phoneticPr fontId="29"/>
  </si>
  <si>
    <t>事業規模　
（①＋②）</t>
    <rPh sb="0" eb="2">
      <t>ジギョウ</t>
    </rPh>
    <rPh sb="2" eb="4">
      <t>キボ</t>
    </rPh>
    <phoneticPr fontId="29"/>
  </si>
  <si>
    <t>［物品費］</t>
    <rPh sb="1" eb="3">
      <t>ブッピン</t>
    </rPh>
    <phoneticPr fontId="5"/>
  </si>
  <si>
    <t>①設備備品費</t>
    <rPh sb="1" eb="3">
      <t>セツビ</t>
    </rPh>
    <rPh sb="3" eb="5">
      <t>ビヒン</t>
    </rPh>
    <rPh sb="5" eb="6">
      <t>ヒ</t>
    </rPh>
    <phoneticPr fontId="5"/>
  </si>
  <si>
    <t>　・</t>
    <phoneticPr fontId="5"/>
  </si>
  <si>
    <t>②消耗品費</t>
    <rPh sb="1" eb="3">
      <t>ショウモウ</t>
    </rPh>
    <rPh sb="3" eb="4">
      <t>ヒン</t>
    </rPh>
    <rPh sb="4" eb="5">
      <t>ヒ</t>
    </rPh>
    <phoneticPr fontId="5"/>
  </si>
  <si>
    <t>［人件費・謝金］</t>
    <rPh sb="1" eb="4">
      <t>ジンケンヒ</t>
    </rPh>
    <rPh sb="5" eb="7">
      <t>シャキン</t>
    </rPh>
    <phoneticPr fontId="5"/>
  </si>
  <si>
    <t>①人件費</t>
    <rPh sb="1" eb="4">
      <t>ジンケンヒ</t>
    </rPh>
    <phoneticPr fontId="5"/>
  </si>
  <si>
    <t>②謝金</t>
    <rPh sb="1" eb="3">
      <t>シャキン</t>
    </rPh>
    <phoneticPr fontId="5"/>
  </si>
  <si>
    <t>［旅費］</t>
    <rPh sb="1" eb="3">
      <t>リョヒ</t>
    </rPh>
    <phoneticPr fontId="5"/>
  </si>
  <si>
    <t>［その他］</t>
    <rPh sb="3" eb="4">
      <t>タ</t>
    </rPh>
    <phoneticPr fontId="29"/>
  </si>
  <si>
    <t>①外注費</t>
    <rPh sb="1" eb="4">
      <t>ガイチュウヒ</t>
    </rPh>
    <phoneticPr fontId="29"/>
  </si>
  <si>
    <t>②印刷製本費</t>
    <rPh sb="1" eb="3">
      <t>インサツ</t>
    </rPh>
    <rPh sb="3" eb="5">
      <t>セイホン</t>
    </rPh>
    <rPh sb="5" eb="6">
      <t>ヒ</t>
    </rPh>
    <phoneticPr fontId="5"/>
  </si>
  <si>
    <t>③会議費</t>
    <rPh sb="1" eb="4">
      <t>カイギヒ</t>
    </rPh>
    <phoneticPr fontId="5"/>
  </si>
  <si>
    <t>④通信運搬費</t>
    <rPh sb="1" eb="3">
      <t>ツウシン</t>
    </rPh>
    <rPh sb="3" eb="5">
      <t>ウンパン</t>
    </rPh>
    <rPh sb="5" eb="6">
      <t>ヒ</t>
    </rPh>
    <phoneticPr fontId="5"/>
  </si>
  <si>
    <t>⑤光熱水料</t>
    <rPh sb="1" eb="3">
      <t>コウネツ</t>
    </rPh>
    <rPh sb="3" eb="4">
      <t>スイ</t>
    </rPh>
    <rPh sb="4" eb="5">
      <t>リョウ</t>
    </rPh>
    <phoneticPr fontId="5"/>
  </si>
  <si>
    <t>⑥その他（諸経費）</t>
    <rPh sb="3" eb="4">
      <t>タ</t>
    </rPh>
    <rPh sb="5" eb="8">
      <t>ショケイヒ</t>
    </rPh>
    <phoneticPr fontId="5"/>
  </si>
  <si>
    <t>（前ページの続き）</t>
    <rPh sb="1" eb="2">
      <t>ゼン</t>
    </rPh>
    <rPh sb="6" eb="7">
      <t>ツヅ</t>
    </rPh>
    <phoneticPr fontId="29"/>
  </si>
  <si>
    <t>令和６年度</t>
    <rPh sb="0" eb="2">
      <t>レイワ</t>
    </rPh>
    <rPh sb="3" eb="5">
      <t>ネンド</t>
    </rPh>
    <phoneticPr fontId="29"/>
  </si>
  <si>
    <t>令和７年度</t>
    <rPh sb="0" eb="2">
      <t>レイワ</t>
    </rPh>
    <rPh sb="3" eb="5">
      <t>ネンド</t>
    </rPh>
    <phoneticPr fontId="29"/>
  </si>
  <si>
    <t>令和８年度</t>
    <rPh sb="0" eb="2">
      <t>レイワ</t>
    </rPh>
    <rPh sb="3" eb="5">
      <t>ネンド</t>
    </rPh>
    <phoneticPr fontId="29"/>
  </si>
  <si>
    <t>＜令和９年度＞　　　経　費　区　分</t>
    <rPh sb="1" eb="3">
      <t>レイワ</t>
    </rPh>
    <rPh sb="4" eb="6">
      <t>ネンド</t>
    </rPh>
    <rPh sb="10" eb="11">
      <t>キョウ</t>
    </rPh>
    <rPh sb="12" eb="13">
      <t>ヒ</t>
    </rPh>
    <rPh sb="14" eb="15">
      <t>ク</t>
    </rPh>
    <rPh sb="16" eb="17">
      <t>ブン</t>
    </rPh>
    <phoneticPr fontId="29"/>
  </si>
  <si>
    <t>令和９年度</t>
    <rPh sb="0" eb="2">
      <t>レイワ</t>
    </rPh>
    <rPh sb="3" eb="5">
      <t>ネンド</t>
    </rPh>
    <phoneticPr fontId="29"/>
  </si>
  <si>
    <t>計画との関係等</t>
    <rPh sb="0" eb="2">
      <t>ケイカク</t>
    </rPh>
    <rPh sb="4" eb="6">
      <t>カンケイ</t>
    </rPh>
    <rPh sb="6" eb="7">
      <t>トウ</t>
    </rPh>
    <phoneticPr fontId="5"/>
  </si>
  <si>
    <t>＜令和８年度＞　　　経　費　区　分</t>
    <rPh sb="1" eb="3">
      <t>レイワ</t>
    </rPh>
    <rPh sb="10" eb="11">
      <t>キョウ</t>
    </rPh>
    <rPh sb="12" eb="13">
      <t>ヒ</t>
    </rPh>
    <rPh sb="14" eb="15">
      <t>ク</t>
    </rPh>
    <rPh sb="16" eb="17">
      <t>ブン</t>
    </rPh>
    <phoneticPr fontId="29"/>
  </si>
  <si>
    <t>＜令和10年度＞　　　経　費　区　分</t>
    <rPh sb="1" eb="3">
      <t>レイワ</t>
    </rPh>
    <rPh sb="5" eb="7">
      <t>ネンド</t>
    </rPh>
    <rPh sb="11" eb="12">
      <t>キョウ</t>
    </rPh>
    <rPh sb="13" eb="14">
      <t>ヒ</t>
    </rPh>
    <rPh sb="15" eb="16">
      <t>ク</t>
    </rPh>
    <rPh sb="17" eb="18">
      <t>ブン</t>
    </rPh>
    <phoneticPr fontId="29"/>
  </si>
  <si>
    <t>令和10年度</t>
    <rPh sb="0" eb="2">
      <t>レイワ</t>
    </rPh>
    <rPh sb="4" eb="6">
      <t>ネンド</t>
    </rPh>
    <phoneticPr fontId="29"/>
  </si>
  <si>
    <r>
      <t>大学名（</t>
    </r>
    <r>
      <rPr>
        <u/>
        <sz val="10.5"/>
        <rFont val="ＭＳ ゴシック"/>
        <family val="3"/>
        <charset val="128"/>
      </rPr>
      <t>連携</t>
    </r>
    <r>
      <rPr>
        <sz val="10.5"/>
        <rFont val="ＭＳ ゴシック"/>
        <family val="3"/>
        <charset val="128"/>
      </rPr>
      <t>校）：</t>
    </r>
    <rPh sb="0" eb="3">
      <t>ダイガクメイ</t>
    </rPh>
    <rPh sb="4" eb="6">
      <t>レンケイ</t>
    </rPh>
    <rPh sb="6" eb="7">
      <t>コウ</t>
    </rPh>
    <phoneticPr fontId="5"/>
  </si>
  <si>
    <r>
      <t>大学名（</t>
    </r>
    <r>
      <rPr>
        <u/>
        <sz val="10.5"/>
        <rFont val="ＭＳ ゴシック"/>
        <family val="3"/>
        <charset val="128"/>
      </rPr>
      <t>代表</t>
    </r>
    <r>
      <rPr>
        <sz val="10.5"/>
        <rFont val="ＭＳ ゴシック"/>
        <family val="3"/>
        <charset val="128"/>
      </rPr>
      <t>校）：</t>
    </r>
    <rPh sb="0" eb="3">
      <t>ダイガクメイ</t>
    </rPh>
    <rPh sb="4" eb="7">
      <t>ダイヒョウコウ</t>
    </rPh>
    <phoneticPr fontId="5"/>
  </si>
  <si>
    <t>様式2-1</t>
    <rPh sb="0" eb="2">
      <t>ヨウシキ</t>
    </rPh>
    <phoneticPr fontId="5"/>
  </si>
  <si>
    <t>様式2-2</t>
    <rPh sb="0" eb="2">
      <t>ヨウシキ</t>
    </rPh>
    <phoneticPr fontId="5"/>
  </si>
  <si>
    <t>所属(大学、企業・官公庁、研究所等)・職名</t>
    <rPh sb="3" eb="5">
      <t>ダイガク</t>
    </rPh>
    <rPh sb="6" eb="8">
      <t>キギョウ</t>
    </rPh>
    <rPh sb="9" eb="12">
      <t>カンコウチョウ</t>
    </rPh>
    <rPh sb="13" eb="16">
      <t>ケンキュウジョ</t>
    </rPh>
    <phoneticPr fontId="5"/>
  </si>
  <si>
    <r>
      <t>＜事業全体＞補助金申請予定額の積算内訳</t>
    </r>
    <r>
      <rPr>
        <b/>
        <sz val="10"/>
        <rFont val="ＭＳ ゴシック"/>
        <family val="3"/>
        <charset val="128"/>
      </rPr>
      <t>【年度ごとに１ページ】</t>
    </r>
    <rPh sb="1" eb="3">
      <t>ジギョウ</t>
    </rPh>
    <rPh sb="3" eb="5">
      <t>ゼンタイ</t>
    </rPh>
    <rPh sb="6" eb="9">
      <t>ホジョキン</t>
    </rPh>
    <rPh sb="9" eb="11">
      <t>シンセイ</t>
    </rPh>
    <rPh sb="11" eb="13">
      <t>ヨテイ</t>
    </rPh>
    <rPh sb="13" eb="14">
      <t>ガク</t>
    </rPh>
    <rPh sb="15" eb="17">
      <t>セキサン</t>
    </rPh>
    <rPh sb="17" eb="19">
      <t>ウチワケ</t>
    </rPh>
    <phoneticPr fontId="29"/>
  </si>
  <si>
    <r>
      <t>＜大学別＞補助金申請予定額の積算内訳</t>
    </r>
    <r>
      <rPr>
        <b/>
        <sz val="10"/>
        <rFont val="ＭＳ ゴシック"/>
        <family val="3"/>
        <charset val="128"/>
      </rPr>
      <t>【年度ごとに１ページ】</t>
    </r>
    <rPh sb="1" eb="4">
      <t>ダイガクベツ</t>
    </rPh>
    <rPh sb="5" eb="8">
      <t>ホジョキン</t>
    </rPh>
    <rPh sb="8" eb="10">
      <t>シンセイ</t>
    </rPh>
    <rPh sb="10" eb="12">
      <t>ヨテイ</t>
    </rPh>
    <rPh sb="12" eb="13">
      <t>ガク</t>
    </rPh>
    <rPh sb="14" eb="16">
      <t>セキサン</t>
    </rPh>
    <rPh sb="16" eb="18">
      <t>ウチワケ</t>
    </rPh>
    <phoneticPr fontId="29"/>
  </si>
  <si>
    <r>
      <t>　以下に記載の①から⑨の各指標について、該当する場合は「該当する」欄に○を、該当しない場合は「該当しない」欄に○を記入してください。
　なお、</t>
    </r>
    <r>
      <rPr>
        <u/>
        <sz val="12"/>
        <rFont val="ＭＳ ゴシック"/>
        <family val="3"/>
        <charset val="128"/>
      </rPr>
      <t>⑨を除き代表校のみならず連携校も対象となる</t>
    </r>
    <r>
      <rPr>
        <sz val="12"/>
        <rFont val="ＭＳ ゴシック"/>
        <family val="3"/>
        <charset val="128"/>
      </rPr>
      <t>ため、①～⑧については、申請する全ての大学（連携校含む）でいずれの指標にも該当しないことを確認のうえ、代表校が提出してください。</t>
    </r>
    <rPh sb="1" eb="3">
      <t>イカ</t>
    </rPh>
    <rPh sb="4" eb="6">
      <t>キサイ</t>
    </rPh>
    <rPh sb="12" eb="13">
      <t>カク</t>
    </rPh>
    <rPh sb="13" eb="15">
      <t>シヒョウ</t>
    </rPh>
    <rPh sb="20" eb="22">
      <t>ガイトウ</t>
    </rPh>
    <rPh sb="24" eb="26">
      <t>バアイ</t>
    </rPh>
    <rPh sb="28" eb="30">
      <t>ガイトウ</t>
    </rPh>
    <rPh sb="33" eb="34">
      <t>ラン</t>
    </rPh>
    <rPh sb="38" eb="40">
      <t>ガイトウ</t>
    </rPh>
    <rPh sb="43" eb="45">
      <t>バアイ</t>
    </rPh>
    <rPh sb="47" eb="49">
      <t>ガイトウ</t>
    </rPh>
    <rPh sb="53" eb="54">
      <t>ラン</t>
    </rPh>
    <rPh sb="57" eb="59">
      <t>キニュウ</t>
    </rPh>
    <rPh sb="73" eb="74">
      <t>ノゾ</t>
    </rPh>
    <rPh sb="75" eb="78">
      <t>ダイヒョウコウ</t>
    </rPh>
    <rPh sb="83" eb="86">
      <t>レンケイコウ</t>
    </rPh>
    <rPh sb="87" eb="89">
      <t>タイショウ</t>
    </rPh>
    <rPh sb="104" eb="106">
      <t>シンセイ</t>
    </rPh>
    <rPh sb="108" eb="109">
      <t>スベ</t>
    </rPh>
    <rPh sb="111" eb="113">
      <t>ダイガク</t>
    </rPh>
    <rPh sb="114" eb="117">
      <t>レンケイコウ</t>
    </rPh>
    <rPh sb="117" eb="118">
      <t>フク</t>
    </rPh>
    <rPh sb="125" eb="127">
      <t>シヒョウ</t>
    </rPh>
    <rPh sb="129" eb="131">
      <t>ガイトウ</t>
    </rPh>
    <rPh sb="137" eb="139">
      <t>カクニン</t>
    </rPh>
    <rPh sb="143" eb="146">
      <t>ダイヒョウコウ</t>
    </rPh>
    <rPh sb="147" eb="149">
      <t>テイシュツ</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</si>
  <si>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</si>
  <si>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</si>
  <si>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</si>
  <si>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</si>
  <si>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</si>
  <si>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</si>
  <si>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</si>
  <si>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</si>
  <si>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</si>
  <si>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　上記の回答について、間違いありません。</t>
    <rPh sb="1" eb="3">
      <t>ジョウキ</t>
    </rPh>
    <rPh sb="4" eb="6">
      <t>カイトウ</t>
    </rPh>
    <rPh sb="11" eb="13">
      <t>マチガ</t>
    </rPh>
    <phoneticPr fontId="5"/>
  </si>
  <si>
    <t>学校教育法第109条の規定に基づき文部科学大臣の認証を受けた者による直近の評価の結果、「不適合」の判定を受けている大学</t>
    <phoneticPr fontId="5"/>
  </si>
  <si>
    <t>次に掲げる表において、上段の区分の令和５年度のものを含む直近の修業年限期間中、連続して下段の収容定員充足率を満たしていない大学</t>
    <rPh sb="0" eb="1">
      <t>ツギ</t>
    </rPh>
    <rPh sb="2" eb="3">
      <t>カカ</t>
    </rPh>
    <rPh sb="5" eb="6">
      <t>オモテ</t>
    </rPh>
    <rPh sb="11" eb="13">
      <t>ジョウダン</t>
    </rPh>
    <rPh sb="14" eb="16">
      <t>クブン</t>
    </rPh>
    <rPh sb="17" eb="19">
      <t>レイワ</t>
    </rPh>
    <rPh sb="20" eb="22">
      <t>ネンド</t>
    </rPh>
    <rPh sb="26" eb="27">
      <t>フク</t>
    </rPh>
    <rPh sb="28" eb="30">
      <t>チョッキン</t>
    </rPh>
    <rPh sb="31" eb="33">
      <t>シュウギョウ</t>
    </rPh>
    <rPh sb="33" eb="35">
      <t>ネンゲン</t>
    </rPh>
    <rPh sb="35" eb="37">
      <t>キカン</t>
    </rPh>
    <rPh sb="37" eb="38">
      <t>チュウ</t>
    </rPh>
    <rPh sb="39" eb="41">
      <t>レンゾク</t>
    </rPh>
    <rPh sb="43" eb="45">
      <t>カダン</t>
    </rPh>
    <rPh sb="46" eb="48">
      <t>シュウヨウ</t>
    </rPh>
    <rPh sb="48" eb="50">
      <t>テイイン</t>
    </rPh>
    <rPh sb="50" eb="53">
      <t>ジュウソクリツ</t>
    </rPh>
    <rPh sb="54" eb="55">
      <t>ミ</t>
    </rPh>
    <rPh sb="61" eb="63">
      <t>ダイガク</t>
    </rPh>
    <phoneticPr fontId="5"/>
  </si>
  <si>
    <t>「私立大学等経常費補助金」において、定員の充足状況に係る基準以外の事由により、前年度に不交付又は減額の措置を受けた大学</t>
    <phoneticPr fontId="5"/>
  </si>
  <si>
    <t>設置計画履行状況等調査において、「指摘事項（法令違反）」が付されている大学</t>
    <phoneticPr fontId="5"/>
  </si>
  <si>
    <t>大学、短期大学及び高等専門学校の設置等に係る認可の基準（平成15 年文部科学省告示第45 号）第２条第１号若しくは第２号のいずれかに該当する者が設置する大学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3" eb="34">
      <t>トシ</t>
    </rPh>
    <rPh sb="34" eb="36">
      <t>モンブ</t>
    </rPh>
    <rPh sb="36" eb="39">
      <t>カガクショウ</t>
    </rPh>
    <rPh sb="39" eb="41">
      <t>コクジ</t>
    </rPh>
    <rPh sb="41" eb="42">
      <t>ダイ</t>
    </rPh>
    <rPh sb="45" eb="46">
      <t>ゴウ</t>
    </rPh>
    <rPh sb="47" eb="48">
      <t>ダイ</t>
    </rPh>
    <rPh sb="49" eb="50">
      <t>ジョウ</t>
    </rPh>
    <rPh sb="50" eb="51">
      <t>ダイ</t>
    </rPh>
    <rPh sb="52" eb="53">
      <t>ゴウ</t>
    </rPh>
    <rPh sb="53" eb="54">
      <t>モ</t>
    </rPh>
    <rPh sb="57" eb="58">
      <t>ダイ</t>
    </rPh>
    <rPh sb="59" eb="60">
      <t>ゴウ</t>
    </rPh>
    <rPh sb="66" eb="68">
      <t>ガイトウ</t>
    </rPh>
    <rPh sb="70" eb="71">
      <t>シャ</t>
    </rPh>
    <rPh sb="72" eb="74">
      <t>セッチ</t>
    </rPh>
    <rPh sb="76" eb="78">
      <t>ダイガク</t>
    </rPh>
    <phoneticPr fontId="5"/>
  </si>
  <si>
    <t>令和５年度
収容定員
充足率</t>
    <rPh sb="0" eb="2">
      <t>レイワ</t>
    </rPh>
    <rPh sb="3" eb="5">
      <t>ネンド</t>
    </rPh>
    <rPh sb="6" eb="8">
      <t>シュウヨウ</t>
    </rPh>
    <rPh sb="8" eb="10">
      <t>テイイン</t>
    </rPh>
    <rPh sb="11" eb="14">
      <t>ジュウソクリツ</t>
    </rPh>
    <phoneticPr fontId="5"/>
  </si>
  <si>
    <t>大学</t>
    <phoneticPr fontId="5"/>
  </si>
  <si>
    <t>-</t>
    <phoneticPr fontId="5"/>
  </si>
  <si>
    <t>0.5を
上回る</t>
    <rPh sb="5" eb="7">
      <t>ウワマワ</t>
    </rPh>
    <phoneticPr fontId="5"/>
  </si>
  <si>
    <t>令和10年度</t>
    <rPh sb="0" eb="2">
      <t>レイワ</t>
    </rPh>
    <rPh sb="4" eb="6">
      <t>ネンド</t>
    </rPh>
    <phoneticPr fontId="5"/>
  </si>
  <si>
    <t>連携校名</t>
    <rPh sb="0" eb="2">
      <t>レンケイ</t>
    </rPh>
    <rPh sb="2" eb="3">
      <t>コウ</t>
    </rPh>
    <rPh sb="3" eb="4">
      <t>メイ</t>
    </rPh>
    <phoneticPr fontId="5"/>
  </si>
  <si>
    <t>代表校名</t>
    <rPh sb="0" eb="3">
      <t>ダイヒョウコウ</t>
    </rPh>
    <rPh sb="3" eb="4">
      <t>メイ</t>
    </rPh>
    <phoneticPr fontId="5"/>
  </si>
  <si>
    <t>チェックリスト</t>
    <phoneticPr fontId="17"/>
  </si>
  <si>
    <t>大学規模（収容定員）</t>
    <rPh sb="0" eb="2">
      <t>ダイガク</t>
    </rPh>
    <rPh sb="2" eb="4">
      <t>キボ</t>
    </rPh>
    <rPh sb="5" eb="7">
      <t>シュウヨウ</t>
    </rPh>
    <rPh sb="7" eb="9">
      <t>テイイン</t>
    </rPh>
    <phoneticPr fontId="17"/>
  </si>
  <si>
    <t>※プルダウンリストから選択</t>
    <rPh sb="11" eb="13">
      <t>センタク</t>
    </rPh>
    <phoneticPr fontId="17"/>
  </si>
  <si>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7"/>
  </si>
  <si>
    <t>4000人以上</t>
    <rPh sb="4" eb="7">
      <t>ニンイジョウ</t>
    </rPh>
    <phoneticPr fontId="17"/>
  </si>
  <si>
    <t>令和5年度</t>
    <rPh sb="0" eb="2">
      <t>レイワ</t>
    </rPh>
    <rPh sb="3" eb="4">
      <t>ネン</t>
    </rPh>
    <rPh sb="4" eb="5">
      <t>ド</t>
    </rPh>
    <phoneticPr fontId="17"/>
  </si>
  <si>
    <t>令和2年度</t>
    <rPh sb="0" eb="2">
      <t>レイワ</t>
    </rPh>
    <rPh sb="3" eb="5">
      <t>ネンド</t>
    </rPh>
    <rPh sb="4" eb="5">
      <t>ド</t>
    </rPh>
    <phoneticPr fontId="17"/>
  </si>
  <si>
    <t>摘要率</t>
    <rPh sb="0" eb="2">
      <t>テキヨウ</t>
    </rPh>
    <rPh sb="2" eb="3">
      <t>リツ</t>
    </rPh>
    <phoneticPr fontId="17"/>
  </si>
  <si>
    <t>チェック</t>
    <phoneticPr fontId="17"/>
  </si>
  <si>
    <t>修業年限平均</t>
    <rPh sb="0" eb="2">
      <t>シュウギョウ</t>
    </rPh>
    <rPh sb="2" eb="4">
      <t>ネンゲン</t>
    </rPh>
    <rPh sb="4" eb="6">
      <t>ヘイキン</t>
    </rPh>
    <phoneticPr fontId="17"/>
  </si>
  <si>
    <t>単年度</t>
    <rPh sb="0" eb="3">
      <t>タンネンド</t>
    </rPh>
    <phoneticPr fontId="17"/>
  </si>
  <si>
    <t>令和4年度</t>
    <phoneticPr fontId="17"/>
  </si>
  <si>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</si>
  <si>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7"/>
  </si>
  <si>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7"/>
  </si>
  <si>
    <t>○○大学</t>
    <phoneticPr fontId="5"/>
  </si>
  <si>
    <t>代表校：</t>
    <rPh sb="0" eb="3">
      <t>ダイヒョウコウ</t>
    </rPh>
    <phoneticPr fontId="5"/>
  </si>
  <si>
    <t>連携校：</t>
    <rPh sb="0" eb="2">
      <t>レンケイ</t>
    </rPh>
    <rPh sb="2" eb="3">
      <t>コウ</t>
    </rPh>
    <phoneticPr fontId="5"/>
  </si>
  <si>
    <t>【補足表】収容定員充足及び入学定員超過の状況（代表校）</t>
    <rPh sb="1" eb="3">
      <t>ホソク</t>
    </rPh>
    <rPh sb="3" eb="4">
      <t>ヒョウ</t>
    </rPh>
    <rPh sb="5" eb="7">
      <t>シュウヨウ</t>
    </rPh>
    <rPh sb="7" eb="9">
      <t>テイイン</t>
    </rPh>
    <rPh sb="9" eb="11">
      <t>ジュウソク</t>
    </rPh>
    <rPh sb="11" eb="12">
      <t>オヨ</t>
    </rPh>
    <rPh sb="13" eb="15">
      <t>ニュウガク</t>
    </rPh>
    <rPh sb="15" eb="17">
      <t>テイイン</t>
    </rPh>
    <rPh sb="17" eb="19">
      <t>チョウカ</t>
    </rPh>
    <rPh sb="20" eb="22">
      <t>ジョウキョウ</t>
    </rPh>
    <rPh sb="23" eb="26">
      <t>ダイヒョウコウ</t>
    </rPh>
    <phoneticPr fontId="17"/>
  </si>
  <si>
    <t>自己負担額
（②）</t>
    <rPh sb="0" eb="2">
      <t>ジコ</t>
    </rPh>
    <rPh sb="2" eb="4">
      <t>フタン</t>
    </rPh>
    <rPh sb="4" eb="5">
      <t>ガク</t>
    </rPh>
    <phoneticPr fontId="5"/>
  </si>
  <si>
    <t>自己負担額
（②）</t>
    <rPh sb="2" eb="4">
      <t>フタン</t>
    </rPh>
    <rPh sb="4" eb="5">
      <t>ガク</t>
    </rPh>
    <phoneticPr fontId="5"/>
  </si>
  <si>
    <t>　　10月入学など４月以外の時期の入学がある場合、募集人員が明確に分けられる場合は行を分けて記載いただき、若干名など明確に分けられない場合は10月入学等の入学情報と</t>
    <phoneticPr fontId="5"/>
  </si>
  <si>
    <t>　　合算した任意の時点での在籍者数・入学者数の数値を記載願います。</t>
    <phoneticPr fontId="5"/>
  </si>
  <si>
    <t>　　その場合、「○○学部」と記載いただく箇所の下部（緑塗りセル部分）に「○月入学を含む」「○月○日時点」などと補記願います。</t>
    <phoneticPr fontId="5"/>
  </si>
  <si>
    <t>令和11年度</t>
    <rPh sb="0" eb="2">
      <t>レイワ</t>
    </rPh>
    <rPh sb="4" eb="6">
      <t>ネンド</t>
    </rPh>
    <phoneticPr fontId="5"/>
  </si>
  <si>
    <t>＜令和６年度＞　　　経　費　区　分</t>
    <rPh sb="1" eb="3">
      <t>レイワ</t>
    </rPh>
    <phoneticPr fontId="29"/>
  </si>
  <si>
    <t>補助金申請ができる経費は、本事業計画の遂行に必要な経費であり、本事業の目的を実現するための使途に限定されます（令和６年度大学教育再生戦略推進費「高度医療人材養成拠点形成事業（高度な臨床・研究能力を有する医師養成促進支援）」公募要領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72" eb="74">
      <t>コウド</t>
    </rPh>
    <rPh sb="74" eb="76">
      <t>イリョウ</t>
    </rPh>
    <rPh sb="76" eb="78">
      <t>ジンザイ</t>
    </rPh>
    <rPh sb="78" eb="80">
      <t>ヨウセイ</t>
    </rPh>
    <rPh sb="80" eb="82">
      <t>キョテン</t>
    </rPh>
    <rPh sb="82" eb="84">
      <t>ケイセイ</t>
    </rPh>
    <rPh sb="84" eb="86">
      <t>ジギョウ</t>
    </rPh>
    <rPh sb="87" eb="89">
      <t>コウド</t>
    </rPh>
    <rPh sb="90" eb="92">
      <t>リンショウ</t>
    </rPh>
    <rPh sb="93" eb="95">
      <t>ケンキュウ</t>
    </rPh>
    <rPh sb="95" eb="97">
      <t>ノウリョク</t>
    </rPh>
    <rPh sb="98" eb="99">
      <t>ユウ</t>
    </rPh>
    <rPh sb="101" eb="103">
      <t>イシ</t>
    </rPh>
    <rPh sb="103" eb="105">
      <t>ヨウセイ</t>
    </rPh>
    <rPh sb="105" eb="107">
      <t>ソクシン</t>
    </rPh>
    <rPh sb="107" eb="109">
      <t>シエン</t>
    </rPh>
    <phoneticPr fontId="29"/>
  </si>
  <si>
    <t>＜令和７年度＞　　　経　費　区　分</t>
    <rPh sb="1" eb="3">
      <t>レイワ</t>
    </rPh>
    <rPh sb="10" eb="11">
      <t>キョウ</t>
    </rPh>
    <rPh sb="12" eb="13">
      <t>ヒ</t>
    </rPh>
    <rPh sb="14" eb="15">
      <t>ク</t>
    </rPh>
    <rPh sb="16" eb="17">
      <t>ブン</t>
    </rPh>
    <phoneticPr fontId="29"/>
  </si>
  <si>
    <t>（事業責任大学名：○○大学）</t>
    <rPh sb="1" eb="3">
      <t>ジギョウ</t>
    </rPh>
    <rPh sb="3" eb="5">
      <t>セキニン</t>
    </rPh>
    <rPh sb="11" eb="13">
      <t>ダイガク</t>
    </rPh>
    <phoneticPr fontId="5"/>
  </si>
  <si>
    <t>＜令和８年度＞　　　経　費　区　分</t>
    <rPh sb="1" eb="3">
      <t>レイワ</t>
    </rPh>
    <rPh sb="4" eb="6">
      <t>ネンド</t>
    </rPh>
    <rPh sb="10" eb="11">
      <t>キョウ</t>
    </rPh>
    <rPh sb="12" eb="13">
      <t>ヒ</t>
    </rPh>
    <rPh sb="14" eb="15">
      <t>ク</t>
    </rPh>
    <rPh sb="16" eb="17">
      <t>ブン</t>
    </rPh>
    <phoneticPr fontId="29"/>
  </si>
  <si>
    <t>＜令和11年度＞　　　経　費　区　分</t>
    <rPh sb="1" eb="3">
      <t>レイワ</t>
    </rPh>
    <rPh sb="5" eb="7">
      <t>ネンド</t>
    </rPh>
    <rPh sb="11" eb="12">
      <t>キョウ</t>
    </rPh>
    <rPh sb="13" eb="14">
      <t>ヒ</t>
    </rPh>
    <rPh sb="15" eb="16">
      <t>ク</t>
    </rPh>
    <rPh sb="17" eb="18">
      <t>ブン</t>
    </rPh>
    <phoneticPr fontId="29"/>
  </si>
  <si>
    <t>令和11年度</t>
    <rPh sb="0" eb="2">
      <t>レイワ</t>
    </rPh>
    <rPh sb="4" eb="6">
      <t>ネンド</t>
    </rPh>
    <phoneticPr fontId="29"/>
  </si>
  <si>
    <t>補助金申請ができる経費は、本事業計画の遂行に必要な経費であり、本事業の目的を実現するための使途に限定されます（令和６年度大学教育再生戦略推進費「高度医療人材養成拠点形成事業（高度な臨床・研究能力を有する医師養成促進支援）」公募要領参照。)。【年度ごとに１ページ】</t>
    <phoneticPr fontId="29"/>
  </si>
  <si>
    <t>＜令和９年度＞　　　経　費　区　分</t>
    <rPh sb="1" eb="3">
      <t>レイワ</t>
    </rPh>
    <rPh sb="10" eb="11">
      <t>キョウ</t>
    </rPh>
    <rPh sb="12" eb="13">
      <t>ヒ</t>
    </rPh>
    <rPh sb="14" eb="15">
      <t>ク</t>
    </rPh>
    <rPh sb="16" eb="17">
      <t>ブン</t>
    </rPh>
    <phoneticPr fontId="29"/>
  </si>
  <si>
    <t>※複数事業ある場合は、欄を追加してください。</t>
    <rPh sb="1" eb="3">
      <t>フクスウ</t>
    </rPh>
    <rPh sb="3" eb="5">
      <t>ジギョウ</t>
    </rPh>
    <rPh sb="7" eb="9">
      <t>バアイ</t>
    </rPh>
    <rPh sb="11" eb="12">
      <t>ラン</t>
    </rPh>
    <rPh sb="13" eb="15">
      <t>ツイカ</t>
    </rPh>
    <phoneticPr fontId="5"/>
  </si>
  <si>
    <t>今回の申請との関連性
（５行以内）</t>
    <rPh sb="0" eb="2">
      <t>コンカイ</t>
    </rPh>
    <rPh sb="3" eb="5">
      <t>シンセイ</t>
    </rPh>
    <rPh sb="7" eb="10">
      <t>カンレンセイ</t>
    </rPh>
    <rPh sb="13" eb="14">
      <t>ギョウ</t>
    </rPh>
    <rPh sb="14" eb="16">
      <t>イナイ</t>
    </rPh>
    <phoneticPr fontId="5"/>
  </si>
  <si>
    <t>事業の概要（５行以内）</t>
    <rPh sb="0" eb="2">
      <t>ジギョウ</t>
    </rPh>
    <rPh sb="3" eb="5">
      <t>ガイヨウ</t>
    </rPh>
    <rPh sb="7" eb="8">
      <t>ギョウ</t>
    </rPh>
    <rPh sb="8" eb="10">
      <t>イナイ</t>
    </rPh>
    <phoneticPr fontId="5"/>
  </si>
  <si>
    <t>事業の名称</t>
    <rPh sb="0" eb="2">
      <t>ジギョウ</t>
    </rPh>
    <rPh sb="3" eb="5">
      <t>メイショウ</t>
    </rPh>
    <phoneticPr fontId="5"/>
  </si>
  <si>
    <t>選定年度</t>
    <rPh sb="0" eb="2">
      <t>センテイ</t>
    </rPh>
    <rPh sb="2" eb="4">
      <t>ネンド</t>
    </rPh>
    <phoneticPr fontId="5"/>
  </si>
  <si>
    <t>プログラムの名称</t>
    <rPh sb="6" eb="8">
      <t>メイショウ</t>
    </rPh>
    <phoneticPr fontId="5"/>
  </si>
  <si>
    <t>他の補助金等の名称</t>
    <rPh sb="0" eb="1">
      <t>タ</t>
    </rPh>
    <rPh sb="2" eb="5">
      <t>ホジョキン</t>
    </rPh>
    <rPh sb="5" eb="6">
      <t>トウ</t>
    </rPh>
    <rPh sb="7" eb="9">
      <t>メイショウ</t>
    </rPh>
    <phoneticPr fontId="5"/>
  </si>
  <si>
    <t>事業の構想等</t>
    <rPh sb="0" eb="2">
      <t>ジギョウ</t>
    </rPh>
    <rPh sb="3" eb="5">
      <t>コウソウ</t>
    </rPh>
    <rPh sb="5" eb="6">
      <t>トウ</t>
    </rPh>
    <phoneticPr fontId="5"/>
  </si>
  <si>
    <t>事業名</t>
    <rPh sb="0" eb="2">
      <t>ジギョウ</t>
    </rPh>
    <rPh sb="2" eb="3">
      <t>メイ</t>
    </rPh>
    <phoneticPr fontId="5"/>
  </si>
  <si>
    <t>○○大学、○○大学、・・・ 計○大学</t>
    <phoneticPr fontId="5"/>
  </si>
  <si>
    <t>○○大学</t>
    <rPh sb="2" eb="4">
      <t>ダイガク</t>
    </rPh>
    <phoneticPr fontId="5"/>
  </si>
  <si>
    <t>令和4年度の実績</t>
    <rPh sb="0" eb="2">
      <t>レイワ</t>
    </rPh>
    <rPh sb="3" eb="5">
      <t>ネンド</t>
    </rPh>
    <rPh sb="6" eb="8">
      <t>ジッセキ</t>
    </rPh>
    <phoneticPr fontId="5"/>
  </si>
  <si>
    <t>【実施計画】※対応済の場合は記載不要</t>
    <rPh sb="1" eb="3">
      <t>ジッシ</t>
    </rPh>
    <rPh sb="3" eb="5">
      <t>ケイカク</t>
    </rPh>
    <rPh sb="7" eb="9">
      <t>タイオウ</t>
    </rPh>
    <rPh sb="9" eb="10">
      <t>ズ</t>
    </rPh>
    <rPh sb="11" eb="13">
      <t>バアイ</t>
    </rPh>
    <rPh sb="14" eb="16">
      <t>キサイ</t>
    </rPh>
    <rPh sb="16" eb="18">
      <t>フヨウ</t>
    </rPh>
    <phoneticPr fontId="5"/>
  </si>
  <si>
    <t>【指摘事項への対応状況】</t>
    <rPh sb="1" eb="3">
      <t>シテキ</t>
    </rPh>
    <rPh sb="3" eb="5">
      <t>ジコウ</t>
    </rPh>
    <rPh sb="7" eb="9">
      <t>タイオウ</t>
    </rPh>
    <rPh sb="9" eb="11">
      <t>ジョウキョウ</t>
    </rPh>
    <phoneticPr fontId="5"/>
  </si>
  <si>
    <t>確認済</t>
    <rPh sb="0" eb="2">
      <t>カクニン</t>
    </rPh>
    <rPh sb="2" eb="3">
      <t>ズ</t>
    </rPh>
    <phoneticPr fontId="5"/>
  </si>
  <si>
    <t>対応（確認）済または未対応に○をしてください。未対応の場合は対応完了予定時期と実施計画を記入してください。</t>
    <rPh sb="0" eb="2">
      <t>タイオウ</t>
    </rPh>
    <rPh sb="3" eb="5">
      <t>カクニン</t>
    </rPh>
    <rPh sb="32" eb="34">
      <t>カンリョウ</t>
    </rPh>
    <rPh sb="34" eb="36">
      <t>ヨテイ</t>
    </rPh>
    <rPh sb="36" eb="38">
      <t>ジキ</t>
    </rPh>
    <rPh sb="39" eb="41">
      <t>ジッシ</t>
    </rPh>
    <rPh sb="41" eb="43">
      <t>ケイカク</t>
    </rPh>
    <phoneticPr fontId="5"/>
  </si>
  <si>
    <t>申請の基礎となる教育改革の取組状況等</t>
    <rPh sb="0" eb="2">
      <t>シンセイ</t>
    </rPh>
    <rPh sb="3" eb="5">
      <t>キソ</t>
    </rPh>
    <rPh sb="8" eb="10">
      <t>キョウイク</t>
    </rPh>
    <rPh sb="10" eb="12">
      <t>カイカク</t>
    </rPh>
    <rPh sb="13" eb="15">
      <t>トリクミ</t>
    </rPh>
    <rPh sb="15" eb="17">
      <t>ジョウキョウ</t>
    </rPh>
    <rPh sb="17" eb="18">
      <t>トウ</t>
    </rPh>
    <phoneticPr fontId="5"/>
  </si>
  <si>
    <t>※５ 酸素投与を実施している患者が対象</t>
    <phoneticPr fontId="5"/>
  </si>
  <si>
    <t>※４ 指導医等の確認後に実行される必要がある</t>
    <phoneticPr fontId="5"/>
  </si>
  <si>
    <t>※３ 実施機会がない場合には、シミュレータによる修得も可である</t>
    <phoneticPr fontId="5"/>
  </si>
  <si>
    <t>※２ 特にシミュレータによる修得ののちに行うべき</t>
    <phoneticPr fontId="5"/>
  </si>
  <si>
    <t>※１ 診療参加型臨床実習実施ガイドライン「学生による診療録記載と文章作成について」を参考に記載する</t>
    <phoneticPr fontId="5"/>
  </si>
  <si>
    <t>△の数</t>
    <rPh sb="2" eb="3">
      <t>カズ</t>
    </rPh>
    <phoneticPr fontId="5"/>
  </si>
  <si>
    <t>○の数</t>
    <rPh sb="2" eb="3">
      <t>カズ</t>
    </rPh>
    <phoneticPr fontId="5"/>
  </si>
  <si>
    <t>診療計画の作成</t>
    <phoneticPr fontId="5"/>
  </si>
  <si>
    <t>酸素投与量の調整※5</t>
    <phoneticPr fontId="5"/>
  </si>
  <si>
    <t>定型的な術前・術後管理の指示</t>
    <phoneticPr fontId="5"/>
  </si>
  <si>
    <t>安静度指示</t>
    <phoneticPr fontId="5"/>
  </si>
  <si>
    <t>食事指示</t>
    <phoneticPr fontId="5"/>
  </si>
  <si>
    <t>処方薬（内服薬、注射、点滴など）のオーダー</t>
    <phoneticPr fontId="5"/>
  </si>
  <si>
    <t>治療※4</t>
    <phoneticPr fontId="5"/>
  </si>
  <si>
    <t>ＡＥＤ※2</t>
    <phoneticPr fontId="5"/>
  </si>
  <si>
    <t>バックバルブマスクによる換気</t>
    <phoneticPr fontId="5"/>
  </si>
  <si>
    <t>胸骨圧迫</t>
    <phoneticPr fontId="5"/>
  </si>
  <si>
    <t>気道確保</t>
    <phoneticPr fontId="5"/>
  </si>
  <si>
    <t>一次救命処置</t>
    <phoneticPr fontId="5"/>
  </si>
  <si>
    <t>救急※3</t>
    <phoneticPr fontId="5"/>
  </si>
  <si>
    <t>簡易血糖測定</t>
    <phoneticPr fontId="5"/>
  </si>
  <si>
    <t>病原体抗原の迅速検査</t>
    <phoneticPr fontId="5"/>
  </si>
  <si>
    <t>経皮的酸素飽和度モニタリング</t>
    <phoneticPr fontId="5"/>
  </si>
  <si>
    <t>心電図検査</t>
    <phoneticPr fontId="5"/>
  </si>
  <si>
    <t>超音波検査（腹部）</t>
    <phoneticPr fontId="5"/>
  </si>
  <si>
    <t>超音波検査（心血管）</t>
    <phoneticPr fontId="5"/>
  </si>
  <si>
    <t>妊娠反応検査</t>
    <phoneticPr fontId="5"/>
  </si>
  <si>
    <t>微生物学的検査（Gram 染色含む）</t>
    <phoneticPr fontId="5"/>
  </si>
  <si>
    <t xml:space="preserve">血液塗抹標本の作成と観察 </t>
    <phoneticPr fontId="5"/>
  </si>
  <si>
    <t>尿検査</t>
    <phoneticPr fontId="5"/>
  </si>
  <si>
    <t>検査手技</t>
    <phoneticPr fontId="5"/>
  </si>
  <si>
    <t>手術助手</t>
    <phoneticPr fontId="5"/>
  </si>
  <si>
    <t>止血処置</t>
    <phoneticPr fontId="5"/>
  </si>
  <si>
    <t>抜糸</t>
    <phoneticPr fontId="5"/>
  </si>
  <si>
    <t>消毒・ガーゼ交換</t>
    <phoneticPr fontId="5"/>
  </si>
  <si>
    <t xml:space="preserve">皮膚縫合 </t>
    <phoneticPr fontId="5"/>
  </si>
  <si>
    <t>ガウンテクニック</t>
    <phoneticPr fontId="5"/>
  </si>
  <si>
    <t>手指消毒（手術前の手洗い）</t>
    <phoneticPr fontId="5"/>
  </si>
  <si>
    <t>清潔操作</t>
    <phoneticPr fontId="5"/>
  </si>
  <si>
    <t>外科手技</t>
    <phoneticPr fontId="5"/>
  </si>
  <si>
    <t>予防接種</t>
    <phoneticPr fontId="5"/>
  </si>
  <si>
    <t>注射（皮下・皮内・筋肉・静脈内）</t>
    <phoneticPr fontId="5"/>
  </si>
  <si>
    <t>尿道カテーテル挿入・抜去※2</t>
    <phoneticPr fontId="5"/>
  </si>
  <si>
    <t>胃管挿入※2</t>
    <phoneticPr fontId="5"/>
  </si>
  <si>
    <t>末梢静脈確保※2</t>
    <phoneticPr fontId="5"/>
  </si>
  <si>
    <t>静脈採血</t>
    <phoneticPr fontId="5"/>
  </si>
  <si>
    <t>ネブライザー</t>
    <phoneticPr fontId="5"/>
  </si>
  <si>
    <t>気道内吸引※2</t>
    <phoneticPr fontId="5"/>
  </si>
  <si>
    <t>外用薬の貼付・塗布</t>
    <phoneticPr fontId="5"/>
  </si>
  <si>
    <t>皮膚消毒</t>
    <phoneticPr fontId="5"/>
  </si>
  <si>
    <t>一般手技</t>
    <phoneticPr fontId="5"/>
  </si>
  <si>
    <t>前立腺触診</t>
    <phoneticPr fontId="5"/>
  </si>
  <si>
    <t>直腸診察</t>
    <phoneticPr fontId="5"/>
  </si>
  <si>
    <t>乳房診察</t>
    <phoneticPr fontId="5"/>
  </si>
  <si>
    <t>基本的な婦人科診察</t>
    <phoneticPr fontId="5"/>
  </si>
  <si>
    <t>眼底鏡</t>
    <phoneticPr fontId="5"/>
  </si>
  <si>
    <t>耳鏡・鼻鏡</t>
    <phoneticPr fontId="5"/>
  </si>
  <si>
    <t>診察法（全身・各臓器）</t>
    <phoneticPr fontId="5"/>
  </si>
  <si>
    <t xml:space="preserve">バイタルサインチェック </t>
    <phoneticPr fontId="5"/>
  </si>
  <si>
    <t>医療面接</t>
    <phoneticPr fontId="5"/>
  </si>
  <si>
    <t>診療記録記載（診療録作成）※1</t>
    <phoneticPr fontId="5"/>
  </si>
  <si>
    <t>診察</t>
    <rPh sb="0" eb="2">
      <t>シンサツ</t>
    </rPh>
    <phoneticPr fontId="5"/>
  </si>
  <si>
    <t>①必須項目</t>
    <rPh sb="1" eb="3">
      <t>ヒッス</t>
    </rPh>
    <rPh sb="3" eb="5">
      <t>コウモク</t>
    </rPh>
    <phoneticPr fontId="5"/>
  </si>
  <si>
    <t>分類</t>
    <rPh sb="0" eb="2">
      <t>ブンルイ</t>
    </rPh>
    <phoneticPr fontId="5"/>
  </si>
  <si>
    <t>上記以外</t>
    <rPh sb="0" eb="2">
      <t>ジョウキ</t>
    </rPh>
    <rPh sb="2" eb="4">
      <t>イガイ</t>
    </rPh>
    <phoneticPr fontId="5"/>
  </si>
  <si>
    <t>－</t>
    <phoneticPr fontId="5"/>
  </si>
  <si>
    <t>一部の医学生に実施させる予定</t>
    <rPh sb="12" eb="14">
      <t>ヨテイ</t>
    </rPh>
    <phoneticPr fontId="5"/>
  </si>
  <si>
    <t>一部の医学生に実施させた</t>
    <rPh sb="0" eb="2">
      <t>イチブ</t>
    </rPh>
    <rPh sb="3" eb="6">
      <t>イガクセイ</t>
    </rPh>
    <rPh sb="7" eb="9">
      <t>ジッシ</t>
    </rPh>
    <phoneticPr fontId="5"/>
  </si>
  <si>
    <t>△</t>
    <phoneticPr fontId="5"/>
  </si>
  <si>
    <t>全ての医学生に実施させる予定</t>
    <rPh sb="0" eb="1">
      <t>スベ</t>
    </rPh>
    <rPh sb="3" eb="6">
      <t>イガクセイ</t>
    </rPh>
    <rPh sb="7" eb="9">
      <t>ジッシ</t>
    </rPh>
    <rPh sb="12" eb="14">
      <t>ヨテイ</t>
    </rPh>
    <phoneticPr fontId="5"/>
  </si>
  <si>
    <t>全ての医学生に実施させた</t>
    <rPh sb="0" eb="1">
      <t>スベ</t>
    </rPh>
    <rPh sb="3" eb="6">
      <t>イガクセイ</t>
    </rPh>
    <rPh sb="7" eb="9">
      <t>ジッシ</t>
    </rPh>
    <phoneticPr fontId="5"/>
  </si>
  <si>
    <t>令和4年度の実績において、全ての学生に機会は与えているが、患者数などの関係で実施できなかった（当該診療科ローテーション期間中に実施できなかった 等）が、何らかの形で補完して経験させた場合には「○」を選択してください。</t>
    <rPh sb="13" eb="14">
      <t>スベ</t>
    </rPh>
    <rPh sb="47" eb="49">
      <t>トウガイ</t>
    </rPh>
    <rPh sb="49" eb="52">
      <t>シンリョウカ</t>
    </rPh>
    <rPh sb="59" eb="61">
      <t>キカン</t>
    </rPh>
    <rPh sb="61" eb="62">
      <t>ナカ</t>
    </rPh>
    <rPh sb="63" eb="65">
      <t>ジッシ</t>
    </rPh>
    <rPh sb="72" eb="73">
      <t>トウ</t>
    </rPh>
    <rPh sb="76" eb="77">
      <t>ナン</t>
    </rPh>
    <rPh sb="80" eb="81">
      <t>カタチ</t>
    </rPh>
    <rPh sb="82" eb="84">
      <t>ホカン</t>
    </rPh>
    <rPh sb="86" eb="88">
      <t>ケイケン</t>
    </rPh>
    <rPh sb="91" eb="93">
      <t>バアイ</t>
    </rPh>
    <rPh sb="99" eb="101">
      <t>センタク</t>
    </rPh>
    <phoneticPr fontId="5"/>
  </si>
  <si>
    <t>・</t>
    <phoneticPr fontId="5"/>
  </si>
  <si>
    <t>令和６年度 大学教育再生戦略推進費
高度医療人材養成拠点形成事業
（高度な臨床・研究能力を有する医師養成促進支援）
申請書</t>
    <phoneticPr fontId="5"/>
  </si>
  <si>
    <t>再推費における事業のうち令和５年度実施の事後評価において、「事業目的が達成できなかった」等の最も低い評価を受けた大学（対象プログラムは公募要領別添２のとおり。）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ナド</t>
    </rPh>
    <rPh sb="46" eb="47">
      <t>モット</t>
    </rPh>
    <rPh sb="48" eb="49">
      <t>ヒク</t>
    </rPh>
    <rPh sb="50" eb="52">
      <t>ヒョウカ</t>
    </rPh>
    <rPh sb="53" eb="54">
      <t>ウ</t>
    </rPh>
    <rPh sb="56" eb="58">
      <t>ダイガク</t>
    </rPh>
    <rPh sb="59" eb="61">
      <t>タイショウ</t>
    </rPh>
    <rPh sb="67" eb="71">
      <t>コウボヨウリョウ</t>
    </rPh>
    <rPh sb="71" eb="73">
      <t>ベッテン</t>
    </rPh>
    <phoneticPr fontId="5"/>
  </si>
  <si>
    <t>再推費における事業のうち令和５年度実施の中間評価において、「中止することが必要」等の最も低い評価を受けた大学（対象プログラムは公募要領別添２のとおり。）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チュウカン</t>
    </rPh>
    <rPh sb="22" eb="24">
      <t>ヒョウカ</t>
    </rPh>
    <rPh sb="30" eb="32">
      <t>チュウシ</t>
    </rPh>
    <rPh sb="37" eb="39">
      <t>ヒツヨウ</t>
    </rPh>
    <rPh sb="40" eb="41">
      <t>ナド</t>
    </rPh>
    <rPh sb="42" eb="43">
      <t>モット</t>
    </rPh>
    <rPh sb="44" eb="45">
      <t>ヒク</t>
    </rPh>
    <rPh sb="46" eb="48">
      <t>ヒョウカ</t>
    </rPh>
    <rPh sb="49" eb="50">
      <t>ウ</t>
    </rPh>
    <rPh sb="52" eb="54">
      <t>ダイガク</t>
    </rPh>
    <rPh sb="55" eb="57">
      <t>タイショウ</t>
    </rPh>
    <rPh sb="63" eb="67">
      <t>コウボヨウリョウ</t>
    </rPh>
    <rPh sb="67" eb="69">
      <t>ベッテン</t>
    </rPh>
    <phoneticPr fontId="5"/>
  </si>
  <si>
    <t>様式５</t>
    <rPh sb="0" eb="2">
      <t>ヨウシキ</t>
    </rPh>
    <phoneticPr fontId="5"/>
  </si>
  <si>
    <t>【タイプＡ】臨床・基礎融合研究基盤人材養成拠点</t>
    <rPh sb="6" eb="8">
      <t>リンショウ</t>
    </rPh>
    <rPh sb="9" eb="11">
      <t>キソ</t>
    </rPh>
    <rPh sb="11" eb="13">
      <t>ユウゴウ</t>
    </rPh>
    <rPh sb="13" eb="15">
      <t>ケンキュウ</t>
    </rPh>
    <rPh sb="15" eb="17">
      <t>キバン</t>
    </rPh>
    <rPh sb="17" eb="19">
      <t>ジンザイ</t>
    </rPh>
    <rPh sb="19" eb="21">
      <t>ヨウセイ</t>
    </rPh>
    <rPh sb="21" eb="23">
      <t>キョテン</t>
    </rPh>
    <phoneticPr fontId="5"/>
  </si>
  <si>
    <t>【タイプＢ】特色臨床研究基盤人材養成拠点</t>
    <rPh sb="6" eb="8">
      <t>トクショク</t>
    </rPh>
    <rPh sb="8" eb="10">
      <t>リンショウ</t>
    </rPh>
    <rPh sb="10" eb="12">
      <t>ケンキュウ</t>
    </rPh>
    <rPh sb="12" eb="14">
      <t>キバン</t>
    </rPh>
    <rPh sb="14" eb="16">
      <t>ジンザイ</t>
    </rPh>
    <rPh sb="16" eb="18">
      <t>ヨウセイ</t>
    </rPh>
    <rPh sb="18" eb="20">
      <t>キョテン</t>
    </rPh>
    <phoneticPr fontId="5"/>
  </si>
  <si>
    <t>組織名称</t>
    <rPh sb="0" eb="2">
      <t>ソシキ</t>
    </rPh>
    <rPh sb="2" eb="4">
      <t>メイショウ</t>
    </rPh>
    <phoneticPr fontId="5"/>
  </si>
  <si>
    <t>専任職員</t>
    <rPh sb="0" eb="2">
      <t>センニン</t>
    </rPh>
    <rPh sb="2" eb="4">
      <t>ショクイン</t>
    </rPh>
    <phoneticPr fontId="5"/>
  </si>
  <si>
    <t>人数</t>
    <rPh sb="0" eb="2">
      <t>ニンズウ</t>
    </rPh>
    <phoneticPr fontId="5"/>
  </si>
  <si>
    <t>職種</t>
    <rPh sb="0" eb="2">
      <t>ショクシュ</t>
    </rPh>
    <phoneticPr fontId="5"/>
  </si>
  <si>
    <t>兼任職員</t>
    <rPh sb="0" eb="2">
      <t>ケンニン</t>
    </rPh>
    <rPh sb="2" eb="4">
      <t>ショクイン</t>
    </rPh>
    <phoneticPr fontId="5"/>
  </si>
  <si>
    <t>○人</t>
    <rPh sb="1" eb="2">
      <t>ニン</t>
    </rPh>
    <phoneticPr fontId="5"/>
  </si>
  <si>
    <t>センター長○人、CRC○人、データマネージャー○人、生物統計家○人</t>
    <rPh sb="4" eb="5">
      <t>チョウ</t>
    </rPh>
    <rPh sb="6" eb="7">
      <t>ニン</t>
    </rPh>
    <rPh sb="12" eb="13">
      <t>ニン</t>
    </rPh>
    <rPh sb="24" eb="25">
      <t>ニン</t>
    </rPh>
    <rPh sb="26" eb="28">
      <t>セイブツ</t>
    </rPh>
    <rPh sb="28" eb="30">
      <t>トウケイ</t>
    </rPh>
    <rPh sb="30" eb="31">
      <t>イエ</t>
    </rPh>
    <rPh sb="32" eb="33">
      <t>ニン</t>
    </rPh>
    <phoneticPr fontId="5"/>
  </si>
  <si>
    <t>臨床研究支援センター</t>
    <rPh sb="0" eb="2">
      <t>リンショウ</t>
    </rPh>
    <rPh sb="2" eb="4">
      <t>ケンキュウ</t>
    </rPh>
    <rPh sb="4" eb="6">
      <t>シエン</t>
    </rPh>
    <phoneticPr fontId="5"/>
  </si>
  <si>
    <t>１．事業の構想　</t>
    <rPh sb="2" eb="4">
      <t>ジギョウ</t>
    </rPh>
    <rPh sb="5" eb="7">
      <t>コウソウ</t>
    </rPh>
    <phoneticPr fontId="5"/>
  </si>
  <si>
    <t>※事業の全体像を示した資料（ポンチ絵Ａ４横１枚）を末尾に添付すること。</t>
    <phoneticPr fontId="5"/>
  </si>
  <si>
    <t>計</t>
    <rPh sb="0" eb="1">
      <t>ケイ</t>
    </rPh>
    <phoneticPr fontId="5"/>
  </si>
  <si>
    <t>基礎医学</t>
    <rPh sb="0" eb="2">
      <t>キソ</t>
    </rPh>
    <rPh sb="2" eb="4">
      <t>イガク</t>
    </rPh>
    <phoneticPr fontId="5"/>
  </si>
  <si>
    <t>臨床医学</t>
    <rPh sb="0" eb="2">
      <t>リンショウ</t>
    </rPh>
    <rPh sb="2" eb="4">
      <t>イガク</t>
    </rPh>
    <phoneticPr fontId="5"/>
  </si>
  <si>
    <t>※補助事業期間終了後の自立的な事業の継続に関する運営予算面も含めた構想について、具体的に記入してください。</t>
  </si>
  <si>
    <t>※選定された場合、他の様式を含め一部公表（個人情報等は非公表）する予定です。</t>
    <rPh sb="1" eb="3">
      <t>センテイ</t>
    </rPh>
    <rPh sb="6" eb="8">
      <t>バアイ</t>
    </rPh>
    <rPh sb="21" eb="23">
      <t>コジン</t>
    </rPh>
    <rPh sb="23" eb="25">
      <t>ジョウホウ</t>
    </rPh>
    <rPh sb="25" eb="26">
      <t>トウ</t>
    </rPh>
    <rPh sb="27" eb="30">
      <t>ヒコウヒョウ</t>
    </rPh>
    <rPh sb="33" eb="35">
      <t>ヨテイ</t>
    </rPh>
    <phoneticPr fontId="5"/>
  </si>
  <si>
    <r>
      <t xml:space="preserve">（達成目標）
</t>
    </r>
    <r>
      <rPr>
        <sz val="10.5"/>
        <color rgb="FF0000FF"/>
        <rFont val="ＭＳ ゴシック"/>
        <family val="3"/>
        <charset val="128"/>
      </rPr>
      <t xml:space="preserve">※事業の実施により目指す成果や社会的効果について記入してください。
</t>
    </r>
    <phoneticPr fontId="5"/>
  </si>
  <si>
    <r>
      <t xml:space="preserve">（達成目標）
</t>
    </r>
    <r>
      <rPr>
        <sz val="10.5"/>
        <color rgb="FF0000FF"/>
        <rFont val="ＭＳ ゴシック"/>
        <family val="3"/>
        <charset val="128"/>
      </rPr>
      <t>※事業の実施により目指す成果や社会的効果について、現状の課題と併せ記入してください。</t>
    </r>
    <r>
      <rPr>
        <sz val="10.5"/>
        <rFont val="ＭＳ ゴシック"/>
        <family val="3"/>
        <charset val="128"/>
      </rPr>
      <t xml:space="preserve">
</t>
    </r>
    <phoneticPr fontId="5"/>
  </si>
  <si>
    <t>※【様式２】積算内訳の合計額と必ず一致させてください。</t>
    <rPh sb="2" eb="4">
      <t>ヨウシキ</t>
    </rPh>
    <rPh sb="6" eb="8">
      <t>セキサン</t>
    </rPh>
    <rPh sb="8" eb="10">
      <t>ウチワケ</t>
    </rPh>
    <rPh sb="11" eb="13">
      <t>ゴウケイ</t>
    </rPh>
    <rPh sb="13" eb="14">
      <t>ガク</t>
    </rPh>
    <rPh sb="15" eb="16">
      <t>カナラ</t>
    </rPh>
    <rPh sb="17" eb="19">
      <t>イッチ</t>
    </rPh>
    <phoneticPr fontId="5"/>
  </si>
  <si>
    <t>申請タイプ</t>
    <rPh sb="0" eb="2">
      <t>シンセイ</t>
    </rPh>
    <phoneticPr fontId="5"/>
  </si>
  <si>
    <t>※補助事業期間中の年度ごとの事業実施計画について、具体的に記入してください。
【様式２】積算内訳との関連がわかるように①、②と番号を付してください。</t>
    <rPh sb="1" eb="3">
      <t>ホジョ</t>
    </rPh>
    <rPh sb="3" eb="5">
      <t>ジギョウ</t>
    </rPh>
    <rPh sb="5" eb="7">
      <t>キカン</t>
    </rPh>
    <rPh sb="7" eb="8">
      <t>チュウ</t>
    </rPh>
    <rPh sb="9" eb="11">
      <t>ネンド</t>
    </rPh>
    <rPh sb="14" eb="16">
      <t>ジギョウ</t>
    </rPh>
    <rPh sb="16" eb="18">
      <t>ジッシ</t>
    </rPh>
    <rPh sb="18" eb="20">
      <t>ケイカク</t>
    </rPh>
    <rPh sb="25" eb="27">
      <t>グタイ</t>
    </rPh>
    <rPh sb="27" eb="28">
      <t>テキ</t>
    </rPh>
    <rPh sb="40" eb="42">
      <t>ヨウシキ</t>
    </rPh>
    <rPh sb="44" eb="46">
      <t>セキサン</t>
    </rPh>
    <rPh sb="46" eb="48">
      <t>ウチワケ</t>
    </rPh>
    <rPh sb="50" eb="52">
      <t>カンレン</t>
    </rPh>
    <rPh sb="63" eb="65">
      <t>バンゴウ</t>
    </rPh>
    <rPh sb="66" eb="67">
      <t>フ</t>
    </rPh>
    <phoneticPr fontId="5"/>
  </si>
  <si>
    <t>選択肢</t>
    <rPh sb="0" eb="3">
      <t>センタクシ</t>
    </rPh>
    <phoneticPr fontId="5"/>
  </si>
  <si>
    <t>高齢者の診察
(ＡＤＬ評価、高齢者総合機能評価)</t>
    <phoneticPr fontId="5"/>
  </si>
  <si>
    <t>厚生労働省において平成30年7月31日に公表された『医学部の臨床実習において実施可能な医行為の研究　報告書』（門田レポート）における別添「医師養成の観点から医学生が実施する医行為の例示について」のうち「①必須項目」について、令和4年度の実績と令和6年度以降の目標を「○」「△」「－」を付してください。</t>
    <rPh sb="126" eb="128">
      <t>イコウ</t>
    </rPh>
    <phoneticPr fontId="5"/>
  </si>
  <si>
    <t>6年度</t>
    <rPh sb="1" eb="3">
      <t>ネンド</t>
    </rPh>
    <phoneticPr fontId="5"/>
  </si>
  <si>
    <t>7年度</t>
    <rPh sb="1" eb="3">
      <t>ネンド</t>
    </rPh>
    <phoneticPr fontId="5"/>
  </si>
  <si>
    <t>8年度</t>
    <rPh sb="1" eb="3">
      <t>ネンド</t>
    </rPh>
    <phoneticPr fontId="5"/>
  </si>
  <si>
    <t>9年度</t>
    <rPh sb="1" eb="3">
      <t>ネンド</t>
    </rPh>
    <phoneticPr fontId="5"/>
  </si>
  <si>
    <t>10年度</t>
    <rPh sb="2" eb="4">
      <t>ネンド</t>
    </rPh>
    <phoneticPr fontId="5"/>
  </si>
  <si>
    <t>11年度</t>
    <rPh sb="2" eb="4">
      <t>ネンド</t>
    </rPh>
    <phoneticPr fontId="5"/>
  </si>
  <si>
    <t>行が不足する場合は追加し、50名未満の場合には不要な行を削除してください。</t>
    <rPh sb="0" eb="1">
      <t>ギョウ</t>
    </rPh>
    <rPh sb="2" eb="4">
      <t>フソク</t>
    </rPh>
    <rPh sb="6" eb="8">
      <t>バアイ</t>
    </rPh>
    <rPh sb="9" eb="11">
      <t>ツイカ</t>
    </rPh>
    <rPh sb="15" eb="16">
      <t>メイ</t>
    </rPh>
    <rPh sb="16" eb="18">
      <t>ミマン</t>
    </rPh>
    <rPh sb="19" eb="21">
      <t>バアイ</t>
    </rPh>
    <rPh sb="23" eb="25">
      <t>フヨウ</t>
    </rPh>
    <rPh sb="26" eb="27">
      <t>ギョウ</t>
    </rPh>
    <rPh sb="28" eb="30">
      <t>サクジョ</t>
    </rPh>
    <phoneticPr fontId="5"/>
  </si>
  <si>
    <t>　※大学規模（収容定員）が8,000人以上の場合は「1.15倍未満」を「1.10倍未満」と読み替える。</t>
    <phoneticPr fontId="5"/>
  </si>
  <si>
    <t>※事業の全体概要について、取組の特色やポイントを中心に記入してください。
（400字以内厳守）
●●●●●●●●●●●●●●●●●●●●●●●●●●●●●●●●●●●●●●●●●●●●●●●●●●●●●●●●●●●●●●●●●●●●●●●●●●●●●●●●●●●●●●●●●●●●●●●●●●●●●●●●●●●●●●●●●●●●●●●●●●●●●●●●●●●●●●●●●●●●●●●●●●●●●●●●●●●●●●●●●●●●●●●●●●●●●●●●●●●●●●●●●●●●●●●●●●●●●●●●●●●●●●●●●●●●●●●●●●●●●●●●●●●●●●●●●●●●●●●●●●●●●●●●●●●●●●●●●●●●●●●●●●●●●●●●●●●●●●●●●●●●●●●●●●●●●●●●●●●●●●●●●●●●●●●●●●●●●●●●●●●●●●●●●●●●●●●●●●●●●●●●●●●●●●●●</t>
    <phoneticPr fontId="5"/>
  </si>
  <si>
    <t>（大学病院改革プラン関係）</t>
    <rPh sb="1" eb="3">
      <t>ダイガク</t>
    </rPh>
    <rPh sb="3" eb="5">
      <t>ビョウイン</t>
    </rPh>
    <rPh sb="5" eb="7">
      <t>カイカク</t>
    </rPh>
    <rPh sb="10" eb="12">
      <t>カンケイ</t>
    </rPh>
    <phoneticPr fontId="5"/>
  </si>
  <si>
    <t>大学名（代表校）：</t>
    <rPh sb="0" eb="2">
      <t>ダイガク</t>
    </rPh>
    <rPh sb="2" eb="3">
      <t>メイ</t>
    </rPh>
    <rPh sb="4" eb="7">
      <t>ダイヒョウコウ</t>
    </rPh>
    <phoneticPr fontId="5"/>
  </si>
  <si>
    <t>事業協力機関
（連携校を除く）</t>
    <rPh sb="0" eb="2">
      <t>ジギョウ</t>
    </rPh>
    <rPh sb="2" eb="4">
      <t>キョウリョク</t>
    </rPh>
    <rPh sb="4" eb="6">
      <t>キカン</t>
    </rPh>
    <rPh sb="8" eb="11">
      <t>レンケイコウ</t>
    </rPh>
    <rPh sb="12" eb="13">
      <t>ノゾ</t>
    </rPh>
    <phoneticPr fontId="5"/>
  </si>
  <si>
    <t>主に対象とする診療領域（複数可）</t>
    <rPh sb="0" eb="1">
      <t>オモ</t>
    </rPh>
    <rPh sb="2" eb="4">
      <t>タイショウ</t>
    </rPh>
    <rPh sb="7" eb="9">
      <t>シンリョウ</t>
    </rPh>
    <rPh sb="9" eb="11">
      <t>リョウイキ</t>
    </rPh>
    <rPh sb="12" eb="14">
      <t>フクスウ</t>
    </rPh>
    <rPh sb="14" eb="15">
      <t>カ</t>
    </rPh>
    <phoneticPr fontId="5"/>
  </si>
  <si>
    <t>令和４年度</t>
    <rPh sb="0" eb="2">
      <t>レイワ</t>
    </rPh>
    <rPh sb="3" eb="5">
      <t>ネンド</t>
    </rPh>
    <phoneticPr fontId="5"/>
  </si>
  <si>
    <t>令和５年度</t>
    <rPh sb="0" eb="2">
      <t>レイワ</t>
    </rPh>
    <rPh sb="3" eb="5">
      <t>ネンド</t>
    </rPh>
    <phoneticPr fontId="5"/>
  </si>
  <si>
    <t>令和３年度</t>
    <rPh sb="0" eb="2">
      <t>レイワ</t>
    </rPh>
    <rPh sb="3" eb="5">
      <t>ネンド</t>
    </rPh>
    <phoneticPr fontId="5"/>
  </si>
  <si>
    <t>令和２年度</t>
    <rPh sb="0" eb="2">
      <t>レイワ</t>
    </rPh>
    <rPh sb="3" eb="5">
      <t>ネンド</t>
    </rPh>
    <phoneticPr fontId="5"/>
  </si>
  <si>
    <t>（令和５年度について集計が完了していない場合、令和２～４年度の欄に数値を入力し、令和５年度の欄は「－」を入力ください。）</t>
    <rPh sb="1" eb="3">
      <t>レイワ</t>
    </rPh>
    <rPh sb="4" eb="6">
      <t>ネンド</t>
    </rPh>
    <rPh sb="10" eb="12">
      <t>シュウケイ</t>
    </rPh>
    <rPh sb="13" eb="15">
      <t>カンリョウ</t>
    </rPh>
    <rPh sb="20" eb="22">
      <t>バアイ</t>
    </rPh>
    <rPh sb="23" eb="25">
      <t>レイワ</t>
    </rPh>
    <rPh sb="28" eb="30">
      <t>ネンド</t>
    </rPh>
    <rPh sb="31" eb="32">
      <t>ラン</t>
    </rPh>
    <rPh sb="33" eb="35">
      <t>スウチ</t>
    </rPh>
    <rPh sb="36" eb="38">
      <t>ニュウリョク</t>
    </rPh>
    <rPh sb="40" eb="42">
      <t>レイワ</t>
    </rPh>
    <rPh sb="43" eb="45">
      <t>ネンド</t>
    </rPh>
    <rPh sb="46" eb="47">
      <t>ラン</t>
    </rPh>
    <phoneticPr fontId="5"/>
  </si>
  <si>
    <t>　学術機関リポジトリデータベース：https://irdb.nii.ac.jp/</t>
    <rPh sb="1" eb="3">
      <t>ガクジュツ</t>
    </rPh>
    <rPh sb="3" eb="5">
      <t>キカン</t>
    </rPh>
    <phoneticPr fontId="5"/>
  </si>
  <si>
    <t>※過去３年間で公開した医学分野の学術機関リポジトリの登録数を以下に記入してください。</t>
    <rPh sb="1" eb="3">
      <t>カコ</t>
    </rPh>
    <rPh sb="4" eb="5">
      <t>ネン</t>
    </rPh>
    <rPh sb="5" eb="6">
      <t>カン</t>
    </rPh>
    <rPh sb="7" eb="9">
      <t>コウカイ</t>
    </rPh>
    <rPh sb="16" eb="18">
      <t>ガクジュツ</t>
    </rPh>
    <rPh sb="18" eb="20">
      <t>キカン</t>
    </rPh>
    <rPh sb="26" eb="28">
      <t>トウロク</t>
    </rPh>
    <rPh sb="28" eb="29">
      <t>スウ</t>
    </rPh>
    <rPh sb="30" eb="32">
      <t>イカ</t>
    </rPh>
    <rPh sb="33" eb="35">
      <t>キニュウ</t>
    </rPh>
    <phoneticPr fontId="5"/>
  </si>
  <si>
    <t>※タイプＡ、タイプＢのいずれかを選択
※タイプＢの場合は本事業で主に対象とする診療領域を記入</t>
    <rPh sb="28" eb="29">
      <t>ホン</t>
    </rPh>
    <rPh sb="29" eb="31">
      <t>ジギョウ</t>
    </rPh>
    <phoneticPr fontId="5"/>
  </si>
  <si>
    <t>〔医行為の数〕</t>
    <rPh sb="1" eb="2">
      <t>イ</t>
    </rPh>
    <rPh sb="2" eb="4">
      <t>コウイ</t>
    </rPh>
    <rPh sb="5" eb="6">
      <t>カズ</t>
    </rPh>
    <phoneticPr fontId="5"/>
  </si>
  <si>
    <t>【別添】診療参加型臨床実習の充実に向けた計画（公募要領３（４）ⅲ）関係）</t>
    <rPh sb="1" eb="3">
      <t>ベッテン</t>
    </rPh>
    <rPh sb="4" eb="6">
      <t>シンリョウ</t>
    </rPh>
    <rPh sb="6" eb="8">
      <t>サンカ</t>
    </rPh>
    <rPh sb="8" eb="9">
      <t>ガタ</t>
    </rPh>
    <rPh sb="9" eb="11">
      <t>リンショウ</t>
    </rPh>
    <rPh sb="11" eb="13">
      <t>ジッシュウ</t>
    </rPh>
    <rPh sb="14" eb="16">
      <t>ジュウジツ</t>
    </rPh>
    <rPh sb="17" eb="18">
      <t>ム</t>
    </rPh>
    <rPh sb="20" eb="22">
      <t>ケイカク</t>
    </rPh>
    <rPh sb="23" eb="25">
      <t>コウボ</t>
    </rPh>
    <rPh sb="25" eb="27">
      <t>ヨウリョウ</t>
    </rPh>
    <rPh sb="33" eb="35">
      <t>カンケイ</t>
    </rPh>
    <phoneticPr fontId="5"/>
  </si>
  <si>
    <t>※バイオバンクを有している場合は以下に記入してください。</t>
    <rPh sb="8" eb="9">
      <t>ユウ</t>
    </rPh>
    <rPh sb="13" eb="15">
      <t>バアイ</t>
    </rPh>
    <rPh sb="16" eb="18">
      <t>イカ</t>
    </rPh>
    <rPh sb="19" eb="21">
      <t>キニュウ</t>
    </rPh>
    <phoneticPr fontId="5"/>
  </si>
  <si>
    <t>名称</t>
    <rPh sb="0" eb="2">
      <t>メイショウ</t>
    </rPh>
    <phoneticPr fontId="5"/>
  </si>
  <si>
    <t>○○バイオバンク</t>
    <phoneticPr fontId="5"/>
  </si>
  <si>
    <t>設置時期</t>
    <rPh sb="0" eb="2">
      <t>セッチ</t>
    </rPh>
    <rPh sb="2" eb="4">
      <t>ジキ</t>
    </rPh>
    <phoneticPr fontId="5"/>
  </si>
  <si>
    <t>試料種別</t>
    <rPh sb="0" eb="2">
      <t>シリョウ</t>
    </rPh>
    <rPh sb="2" eb="4">
      <t>シュベツ</t>
    </rPh>
    <phoneticPr fontId="5"/>
  </si>
  <si>
    <t>保存試料数</t>
    <rPh sb="0" eb="2">
      <t>ホゾン</t>
    </rPh>
    <rPh sb="2" eb="5">
      <t>シリョウスウ</t>
    </rPh>
    <phoneticPr fontId="5"/>
  </si>
  <si>
    <t>疾患名</t>
    <rPh sb="0" eb="2">
      <t>シッカン</t>
    </rPh>
    <rPh sb="2" eb="3">
      <t>メイ</t>
    </rPh>
    <phoneticPr fontId="5"/>
  </si>
  <si>
    <t>Ｈ○年度</t>
    <rPh sb="2" eb="4">
      <t>ネンド</t>
    </rPh>
    <phoneticPr fontId="5"/>
  </si>
  <si>
    <t>組織、血液</t>
    <rPh sb="0" eb="2">
      <t>ソシキ</t>
    </rPh>
    <rPh sb="3" eb="5">
      <t>ケツエキ</t>
    </rPh>
    <phoneticPr fontId="5"/>
  </si>
  <si>
    <t>約○検体</t>
    <rPh sb="0" eb="1">
      <t>ヤク</t>
    </rPh>
    <rPh sb="2" eb="4">
      <t>ケンタイ</t>
    </rPh>
    <phoneticPr fontId="5"/>
  </si>
  <si>
    <t>○○疾患</t>
    <rPh sb="2" eb="4">
      <t>シッカン</t>
    </rPh>
    <phoneticPr fontId="5"/>
  </si>
  <si>
    <t>（１）臨床研究について、他の大学や研究者、企業等の事業機関をけん引する方法</t>
    <rPh sb="3" eb="5">
      <t>リンショウ</t>
    </rPh>
    <rPh sb="5" eb="7">
      <t>ケンキュウ</t>
    </rPh>
    <rPh sb="12" eb="13">
      <t>タ</t>
    </rPh>
    <rPh sb="14" eb="16">
      <t>ダイガク</t>
    </rPh>
    <rPh sb="17" eb="20">
      <t>ケンキュウシャ</t>
    </rPh>
    <rPh sb="21" eb="23">
      <t>キギョウ</t>
    </rPh>
    <rPh sb="23" eb="24">
      <t>トウ</t>
    </rPh>
    <rPh sb="25" eb="27">
      <t>ジギョウ</t>
    </rPh>
    <rPh sb="27" eb="29">
      <t>キカン</t>
    </rPh>
    <rPh sb="32" eb="33">
      <t>イン</t>
    </rPh>
    <rPh sb="35" eb="37">
      <t>ホウホウ</t>
    </rPh>
    <phoneticPr fontId="5"/>
  </si>
  <si>
    <t>※本事業で取り上げる診療領域の臨床研究について、どのようにその領域における他の大学や研究者、企業等の事業機関をけん引していく計画であるか具体的に記入してください。</t>
    <rPh sb="1" eb="2">
      <t>ホン</t>
    </rPh>
    <rPh sb="2" eb="4">
      <t>ジギョウ</t>
    </rPh>
    <rPh sb="7" eb="8">
      <t>ア</t>
    </rPh>
    <rPh sb="10" eb="12">
      <t>シンリョウ</t>
    </rPh>
    <rPh sb="12" eb="14">
      <t>リョウイキ</t>
    </rPh>
    <rPh sb="15" eb="17">
      <t>リンショウ</t>
    </rPh>
    <rPh sb="17" eb="19">
      <t>ケンキュウ</t>
    </rPh>
    <rPh sb="31" eb="33">
      <t>リョウイキ</t>
    </rPh>
    <rPh sb="37" eb="38">
      <t>タ</t>
    </rPh>
    <rPh sb="39" eb="41">
      <t>ダイガク</t>
    </rPh>
    <rPh sb="42" eb="45">
      <t>ケンキュウシャ</t>
    </rPh>
    <rPh sb="46" eb="48">
      <t>キギョウ</t>
    </rPh>
    <rPh sb="48" eb="49">
      <t>トウ</t>
    </rPh>
    <rPh sb="50" eb="52">
      <t>ジギョウ</t>
    </rPh>
    <rPh sb="52" eb="54">
      <t>キカン</t>
    </rPh>
    <rPh sb="57" eb="58">
      <t>ヒ</t>
    </rPh>
    <rPh sb="62" eb="64">
      <t>ケイカク</t>
    </rPh>
    <rPh sb="68" eb="71">
      <t>グタイテキ</t>
    </rPh>
    <rPh sb="72" eb="74">
      <t>キニュウ</t>
    </rPh>
    <phoneticPr fontId="5"/>
  </si>
  <si>
    <t>３．医師の働き方改革への取組</t>
    <rPh sb="2" eb="4">
      <t>イシ</t>
    </rPh>
    <rPh sb="5" eb="6">
      <t>ハタラ</t>
    </rPh>
    <rPh sb="7" eb="8">
      <t>カタ</t>
    </rPh>
    <rPh sb="8" eb="10">
      <t>カイカク</t>
    </rPh>
    <rPh sb="12" eb="14">
      <t>トリクミ</t>
    </rPh>
    <phoneticPr fontId="5"/>
  </si>
  <si>
    <t>※事業の成果を他の大学等へ普及させるための取組（情報発信等）について、具体的に記入してください。</t>
    <rPh sb="4" eb="6">
      <t>セイカ</t>
    </rPh>
    <rPh sb="21" eb="23">
      <t>トリクミ</t>
    </rPh>
    <rPh sb="24" eb="26">
      <t>ジョウホウ</t>
    </rPh>
    <rPh sb="26" eb="28">
      <t>ハッシン</t>
    </rPh>
    <rPh sb="28" eb="29">
      <t>トウ</t>
    </rPh>
    <phoneticPr fontId="5"/>
  </si>
  <si>
    <t>※本事業の実施に当たって医師の時間外・休日労働の上限規制を踏まえ、医師の教育研究時間をどのように確保していくのか具体的に記入してください。</t>
    <rPh sb="1" eb="2">
      <t>ホン</t>
    </rPh>
    <rPh sb="2" eb="4">
      <t>ジギョウ</t>
    </rPh>
    <rPh sb="5" eb="7">
      <t>ジッシ</t>
    </rPh>
    <rPh sb="8" eb="9">
      <t>ア</t>
    </rPh>
    <phoneticPr fontId="5"/>
  </si>
  <si>
    <t>７．補助金申請予定額等</t>
    <phoneticPr fontId="5"/>
  </si>
  <si>
    <t>※該当がない場合は「該当なし」と記入してください。</t>
    <rPh sb="1" eb="3">
      <t>ガイトウ</t>
    </rPh>
    <rPh sb="6" eb="8">
      <t>バアイ</t>
    </rPh>
    <rPh sb="10" eb="12">
      <t>ガイトウ</t>
    </rPh>
    <rPh sb="16" eb="18">
      <t>キニュウ</t>
    </rPh>
    <phoneticPr fontId="5"/>
  </si>
  <si>
    <t>※組織以外で臨床研究を支援するための取組がある場合は以下に記入してください（令和５年５月１日時点）。</t>
    <rPh sb="3" eb="5">
      <t>イガイ</t>
    </rPh>
    <rPh sb="6" eb="8">
      <t>リンショウ</t>
    </rPh>
    <rPh sb="8" eb="10">
      <t>ケンキュウ</t>
    </rPh>
    <rPh sb="11" eb="13">
      <t>シエン</t>
    </rPh>
    <rPh sb="18" eb="20">
      <t>トリクミ</t>
    </rPh>
    <rPh sb="23" eb="25">
      <t>バアイ</t>
    </rPh>
    <rPh sb="26" eb="28">
      <t>イカ</t>
    </rPh>
    <rPh sb="29" eb="31">
      <t>キニュウ</t>
    </rPh>
    <rPh sb="38" eb="40">
      <t>レイワ</t>
    </rPh>
    <rPh sb="41" eb="42">
      <t>ネン</t>
    </rPh>
    <rPh sb="43" eb="44">
      <t>ガツ</t>
    </rPh>
    <rPh sb="45" eb="46">
      <t>ニチ</t>
    </rPh>
    <rPh sb="46" eb="48">
      <t>ジテン</t>
    </rPh>
    <phoneticPr fontId="5"/>
  </si>
  <si>
    <t>※臨床研究を奨励するために大学・大学病院独自で行っている取組や、研究に関連する事務手続き等のサポートなどがあれば、具体的に支援内容を記入してください。</t>
    <rPh sb="1" eb="3">
      <t>リンショウ</t>
    </rPh>
    <rPh sb="3" eb="5">
      <t>ケンキュウ</t>
    </rPh>
    <rPh sb="6" eb="8">
      <t>ショウレイ</t>
    </rPh>
    <rPh sb="13" eb="15">
      <t>ダイガク</t>
    </rPh>
    <rPh sb="16" eb="18">
      <t>ダイガク</t>
    </rPh>
    <rPh sb="18" eb="20">
      <t>ビョウイン</t>
    </rPh>
    <rPh sb="20" eb="22">
      <t>ドクジ</t>
    </rPh>
    <rPh sb="23" eb="24">
      <t>オコナ</t>
    </rPh>
    <rPh sb="28" eb="30">
      <t>トリクミ</t>
    </rPh>
    <rPh sb="32" eb="34">
      <t>ケンキュウ</t>
    </rPh>
    <rPh sb="35" eb="37">
      <t>カンレン</t>
    </rPh>
    <rPh sb="39" eb="41">
      <t>ジム</t>
    </rPh>
    <rPh sb="41" eb="43">
      <t>テツヅ</t>
    </rPh>
    <rPh sb="44" eb="45">
      <t>ナド</t>
    </rPh>
    <rPh sb="57" eb="59">
      <t>グタイ</t>
    </rPh>
    <rPh sb="59" eb="60">
      <t>テキ</t>
    </rPh>
    <rPh sb="61" eb="63">
      <t>シエン</t>
    </rPh>
    <rPh sb="63" eb="65">
      <t>ナイヨウ</t>
    </rPh>
    <rPh sb="66" eb="68">
      <t>キニュウ</t>
    </rPh>
    <phoneticPr fontId="5"/>
  </si>
  <si>
    <t>（１）国際レベルの臨床研究の推進、（２）予算の活用計画</t>
    <rPh sb="3" eb="5">
      <t>コクサイ</t>
    </rPh>
    <rPh sb="9" eb="11">
      <t>リンショウ</t>
    </rPh>
    <rPh sb="11" eb="13">
      <t>ケンキュウ</t>
    </rPh>
    <rPh sb="14" eb="16">
      <t>スイシン</t>
    </rPh>
    <rPh sb="20" eb="22">
      <t>ヨサン</t>
    </rPh>
    <rPh sb="23" eb="25">
      <t>カツヨウ</t>
    </rPh>
    <rPh sb="25" eb="27">
      <t>ケイカク</t>
    </rPh>
    <phoneticPr fontId="5"/>
  </si>
  <si>
    <t>　＜事業の概要＞</t>
    <rPh sb="2" eb="4">
      <t>ジギョウ</t>
    </rPh>
    <rPh sb="5" eb="7">
      <t>ガイヨウ</t>
    </rPh>
    <phoneticPr fontId="5"/>
  </si>
  <si>
    <t>（２）医療情報等の研究データ等を共有する取組</t>
    <rPh sb="14" eb="16">
      <t>イリョウ</t>
    </rPh>
    <rPh sb="16" eb="18">
      <t>ジョウホウ</t>
    </rPh>
    <rPh sb="18" eb="19">
      <t>トウ</t>
    </rPh>
    <rPh sb="20" eb="22">
      <t>ケンキュウトウキョウユウトリクミ</t>
    </rPh>
    <phoneticPr fontId="5"/>
  </si>
  <si>
    <t>※本事業で取り組む臨床研究で取得した試料（検体や医療情報）等の研究データ等について、どのようにその領域における他の大学や研究者、企業等の事業機関と共有していく計画であるか具体的に記入してください。</t>
    <rPh sb="1" eb="2">
      <t>ホン</t>
    </rPh>
    <rPh sb="2" eb="4">
      <t>ジギョウ</t>
    </rPh>
    <rPh sb="7" eb="8">
      <t>ク</t>
    </rPh>
    <rPh sb="9" eb="11">
      <t>リンショウ</t>
    </rPh>
    <rPh sb="11" eb="13">
      <t>ケンキュウ</t>
    </rPh>
    <rPh sb="14" eb="16">
      <t>シュトク</t>
    </rPh>
    <rPh sb="29" eb="30">
      <t>トウ</t>
    </rPh>
    <rPh sb="31" eb="33">
      <t>ケンキュウ</t>
    </rPh>
    <rPh sb="36" eb="37">
      <t>トウ</t>
    </rPh>
    <rPh sb="49" eb="51">
      <t>リョウイキ</t>
    </rPh>
    <rPh sb="55" eb="56">
      <t>タ</t>
    </rPh>
    <rPh sb="57" eb="59">
      <t>ダイガク</t>
    </rPh>
    <rPh sb="60" eb="63">
      <t>ケンキュウシャ</t>
    </rPh>
    <rPh sb="64" eb="66">
      <t>キギョウ</t>
    </rPh>
    <rPh sb="66" eb="67">
      <t>トウ</t>
    </rPh>
    <rPh sb="68" eb="70">
      <t>ジギョウ</t>
    </rPh>
    <rPh sb="70" eb="72">
      <t>キカン</t>
    </rPh>
    <rPh sb="73" eb="75">
      <t>キョウユウ</t>
    </rPh>
    <rPh sb="79" eb="81">
      <t>ケイカク</t>
    </rPh>
    <rPh sb="85" eb="88">
      <t>グタイテキ</t>
    </rPh>
    <rPh sb="89" eb="91">
      <t>キニュウ</t>
    </rPh>
    <phoneticPr fontId="5"/>
  </si>
  <si>
    <t>（３）人材養成</t>
    <rPh sb="3" eb="5">
      <t>ジンザイ</t>
    </rPh>
    <rPh sb="5" eb="7">
      <t>ヨウセイ</t>
    </rPh>
    <phoneticPr fontId="5"/>
  </si>
  <si>
    <t>（４）達成目標・アウトプット・アウトカム（評価指標）</t>
    <rPh sb="3" eb="5">
      <t>タッセイ</t>
    </rPh>
    <rPh sb="5" eb="7">
      <t>モクヒョウ</t>
    </rPh>
    <rPh sb="21" eb="23">
      <t>ヒョウカ</t>
    </rPh>
    <rPh sb="23" eb="25">
      <t>シヒョウ</t>
    </rPh>
    <phoneticPr fontId="5"/>
  </si>
  <si>
    <t>①課題・対応策</t>
    <rPh sb="1" eb="3">
      <t>カダイ</t>
    </rPh>
    <rPh sb="4" eb="7">
      <t>タイオウサク</t>
    </rPh>
    <phoneticPr fontId="5"/>
  </si>
  <si>
    <t>②達成目標・評価指標</t>
    <rPh sb="1" eb="3">
      <t>タッセイ</t>
    </rPh>
    <rPh sb="3" eb="5">
      <t>モクヒョウ</t>
    </rPh>
    <rPh sb="6" eb="8">
      <t>ヒョウカ</t>
    </rPh>
    <rPh sb="8" eb="10">
      <t>シヒョウ</t>
    </rPh>
    <phoneticPr fontId="5"/>
  </si>
  <si>
    <t xml:space="preserve">＜推進体制及び予算の活用計画＞
※国際レベルの臨床研究を推進するためにどのような体制整備を行うのか記入してください。
※本事業で構築しようとする臨床研究支援体制について、整備の方法（新組織の設置や現行組織等の改編、支援人材等の雇用・育成、整備時期等）や具体的な業務内容を含めて記入してください。
（例：研究支援者を雇用する場合は、支援者の職種、人数、配置場所、支援内容、業務量、人材確保の見通し等を記入）
※本事業の予算で医学生や大学院生がＴＡ、ＲＡ、ＳＡとしてどのように本事業に参画するのか、職種、人数、配置場所等を含め、具体的な計画を記入してください。
</t>
    <rPh sb="1" eb="3">
      <t>スイシン</t>
    </rPh>
    <rPh sb="3" eb="5">
      <t>タイセイ</t>
    </rPh>
    <rPh sb="5" eb="6">
      <t>オヨ</t>
    </rPh>
    <rPh sb="7" eb="9">
      <t>ヨサン</t>
    </rPh>
    <rPh sb="10" eb="12">
      <t>カツヨウ</t>
    </rPh>
    <rPh sb="12" eb="14">
      <t>ケイカク</t>
    </rPh>
    <rPh sb="119" eb="121">
      <t>セイビ</t>
    </rPh>
    <rPh sb="121" eb="123">
      <t>ジキ</t>
    </rPh>
    <rPh sb="149" eb="150">
      <t>レイ</t>
    </rPh>
    <rPh sb="199" eb="201">
      <t>キニュウ</t>
    </rPh>
    <rPh sb="236" eb="239">
      <t>ホンジギョウ</t>
    </rPh>
    <rPh sb="240" eb="242">
      <t>サンカク</t>
    </rPh>
    <rPh sb="257" eb="258">
      <t>トウ</t>
    </rPh>
    <rPh sb="259" eb="260">
      <t>フク</t>
    </rPh>
    <phoneticPr fontId="5"/>
  </si>
  <si>
    <t>＜臨床研究等に関する実績＞</t>
    <rPh sb="1" eb="3">
      <t>リンショウ</t>
    </rPh>
    <rPh sb="3" eb="5">
      <t>ケンキュウ</t>
    </rPh>
    <rPh sb="5" eb="6">
      <t>トウ</t>
    </rPh>
    <rPh sb="7" eb="8">
      <t>カン</t>
    </rPh>
    <rPh sb="10" eb="12">
      <t>ジッセキ</t>
    </rPh>
    <phoneticPr fontId="5"/>
  </si>
  <si>
    <t>※臨床研究を支援する組織が既にある場合は以下に記入してください（令和５年５月１日時点）。</t>
    <rPh sb="1" eb="3">
      <t>リンショウ</t>
    </rPh>
    <rPh sb="3" eb="5">
      <t>ケンキュウ</t>
    </rPh>
    <rPh sb="6" eb="8">
      <t>シエン</t>
    </rPh>
    <rPh sb="10" eb="12">
      <t>ソシキ</t>
    </rPh>
    <rPh sb="13" eb="14">
      <t>スデ</t>
    </rPh>
    <rPh sb="17" eb="19">
      <t>バアイ</t>
    </rPh>
    <rPh sb="20" eb="22">
      <t>イカ</t>
    </rPh>
    <rPh sb="23" eb="25">
      <t>キニュウ</t>
    </rPh>
    <rPh sb="32" eb="34">
      <t>レイワ</t>
    </rPh>
    <rPh sb="35" eb="36">
      <t>ネン</t>
    </rPh>
    <rPh sb="37" eb="38">
      <t>ガツ</t>
    </rPh>
    <rPh sb="39" eb="40">
      <t>ニチ</t>
    </rPh>
    <rPh sb="40" eb="42">
      <t>ジテン</t>
    </rPh>
    <phoneticPr fontId="5"/>
  </si>
  <si>
    <t>○件（【タイプＡ】うち基礎医学分野の研究○件　or　【タイプＢ】うち本事業で主に対象とする診療領域の研究○件）
※【タイプＡ】の場合は基礎研究分野、【タイプＢ】の場合は本事業で主に対象とする診療領域の支援件数を括弧書き内数で記入してください。</t>
    <rPh sb="1" eb="2">
      <t>ケン</t>
    </rPh>
    <rPh sb="11" eb="12">
      <t>ホン</t>
    </rPh>
    <rPh sb="18" eb="20">
      <t>シンリョウ</t>
    </rPh>
    <rPh sb="20" eb="22">
      <t>リョウイキ</t>
    </rPh>
    <rPh sb="22" eb="24">
      <t>ケンキュウ</t>
    </rPh>
    <rPh sb="25" eb="26">
      <t>ケン</t>
    </rPh>
    <rPh sb="39" eb="41">
      <t>キソ</t>
    </rPh>
    <rPh sb="41" eb="43">
      <t>ケンキュウ</t>
    </rPh>
    <rPh sb="43" eb="45">
      <t>ブンヤ</t>
    </rPh>
    <rPh sb="46" eb="48">
      <t>キョウドウ</t>
    </rPh>
    <rPh sb="51" eb="53">
      <t>リンショウ</t>
    </rPh>
    <rPh sb="53" eb="55">
      <t>ケンキュウ</t>
    </rPh>
    <rPh sb="66" eb="67">
      <t>ホン</t>
    </rPh>
    <rPh sb="67" eb="69">
      <t>ジギョウ</t>
    </rPh>
    <rPh sb="80" eb="83">
      <t>カッコガ</t>
    </rPh>
    <rPh sb="84" eb="86">
      <t>ウチスウ</t>
    </rPh>
    <rPh sb="100" eb="102">
      <t>シエン</t>
    </rPh>
    <rPh sb="102" eb="104">
      <t>ケンスウ</t>
    </rPh>
    <phoneticPr fontId="5"/>
  </si>
  <si>
    <t>支援件数
（令和４年度実績）</t>
    <rPh sb="0" eb="2">
      <t>シエン</t>
    </rPh>
    <rPh sb="2" eb="4">
      <t>ケンスウ</t>
    </rPh>
    <rPh sb="3" eb="4">
      <t>スウ</t>
    </rPh>
    <rPh sb="6" eb="8">
      <t>レイワ</t>
    </rPh>
    <rPh sb="9" eb="11">
      <t>ネンド</t>
    </rPh>
    <rPh sb="11" eb="13">
      <t>ジッセキ</t>
    </rPh>
    <phoneticPr fontId="5"/>
  </si>
  <si>
    <t>２．拠点大学としての役割・事業成果の普及</t>
    <rPh sb="2" eb="4">
      <t>キョテン</t>
    </rPh>
    <rPh sb="4" eb="6">
      <t>ダイガク</t>
    </rPh>
    <rPh sb="10" eb="12">
      <t>ヤクワリ</t>
    </rPh>
    <rPh sb="13" eb="15">
      <t>ジギョウ</t>
    </rPh>
    <rPh sb="15" eb="17">
      <t>セイカ</t>
    </rPh>
    <rPh sb="18" eb="20">
      <t>フキュウ</t>
    </rPh>
    <phoneticPr fontId="5"/>
  </si>
  <si>
    <t>（３）事業成果の普及</t>
    <rPh sb="3" eb="5">
      <t>ジギョウ</t>
    </rPh>
    <rPh sb="5" eb="7">
      <t>セイカ</t>
    </rPh>
    <phoneticPr fontId="5"/>
  </si>
  <si>
    <t>４．事業の運営体制</t>
    <rPh sb="2" eb="4">
      <t>ジギョウ</t>
    </rPh>
    <rPh sb="5" eb="7">
      <t>ウンエイ</t>
    </rPh>
    <rPh sb="7" eb="9">
      <t>タイセイ</t>
    </rPh>
    <phoneticPr fontId="5"/>
  </si>
  <si>
    <t>５．事業の継続に関する計画</t>
    <rPh sb="2" eb="4">
      <t>ジギョウ</t>
    </rPh>
    <rPh sb="5" eb="7">
      <t>ケイゾク</t>
    </rPh>
    <rPh sb="8" eb="9">
      <t>カン</t>
    </rPh>
    <rPh sb="11" eb="13">
      <t>ケイカク</t>
    </rPh>
    <phoneticPr fontId="5"/>
  </si>
  <si>
    <t>６．年度別の計画</t>
    <rPh sb="2" eb="5">
      <t>ネンドベツ</t>
    </rPh>
    <rPh sb="6" eb="8">
      <t>ケイカク</t>
    </rPh>
    <phoneticPr fontId="5"/>
  </si>
  <si>
    <t>８．同一又は類似の事業（該当がない場合は「該当なし」と記入）</t>
    <rPh sb="2" eb="4">
      <t>ドウイツ</t>
    </rPh>
    <rPh sb="4" eb="5">
      <t>マタ</t>
    </rPh>
    <rPh sb="6" eb="8">
      <t>ルイジ</t>
    </rPh>
    <rPh sb="9" eb="11">
      <t>ジギョウ</t>
    </rPh>
    <rPh sb="12" eb="14">
      <t>ガイトウ</t>
    </rPh>
    <rPh sb="17" eb="19">
      <t>バアイ</t>
    </rPh>
    <rPh sb="21" eb="23">
      <t>ガイトウ</t>
    </rPh>
    <rPh sb="27" eb="29">
      <t>キニュウ</t>
    </rPh>
    <phoneticPr fontId="5"/>
  </si>
  <si>
    <t>（５）診療参加型臨床実習の充実に関すること</t>
    <rPh sb="3" eb="5">
      <t>シンリョウ</t>
    </rPh>
    <rPh sb="5" eb="7">
      <t>サンカ</t>
    </rPh>
    <rPh sb="7" eb="8">
      <t>ガタ</t>
    </rPh>
    <rPh sb="8" eb="10">
      <t>リンショウ</t>
    </rPh>
    <rPh sb="10" eb="12">
      <t>ジッシュウ</t>
    </rPh>
    <rPh sb="13" eb="15">
      <t>ジュウジツ</t>
    </rPh>
    <rPh sb="16" eb="17">
      <t>カン</t>
    </rPh>
    <phoneticPr fontId="5"/>
  </si>
  <si>
    <t>※【様式１】の＜事業の概要＞、＜臨床研究等に関する実績＞及び１から５までで５ページ以内で作成すること。</t>
    <rPh sb="2" eb="4">
      <t>ヨウシキ</t>
    </rPh>
    <rPh sb="8" eb="10">
      <t>ジギョウ</t>
    </rPh>
    <rPh sb="11" eb="13">
      <t>ガイヨウ</t>
    </rPh>
    <rPh sb="16" eb="18">
      <t>リンショウ</t>
    </rPh>
    <rPh sb="18" eb="21">
      <t>ケンキュウトウ</t>
    </rPh>
    <rPh sb="22" eb="23">
      <t>カン</t>
    </rPh>
    <rPh sb="25" eb="27">
      <t>ジッセキ</t>
    </rPh>
    <rPh sb="28" eb="29">
      <t>オヨ</t>
    </rPh>
    <rPh sb="41" eb="43">
      <t>イナイ</t>
    </rPh>
    <rPh sb="44" eb="46">
      <t>サクセイ</t>
    </rPh>
    <phoneticPr fontId="5"/>
  </si>
  <si>
    <t xml:space="preserve">※臨床研究全体に加え、【タイプＡ】については基礎研究及び基礎研究の実績を活用した臨床研究、【タイプＢ】については本事業で主に対象とする診療領域（大学の特色として今後強化していこうと考える特定の臨床研究分野）の臨床研究について、これまでの研究体制や実績を代表的な研究課題や、定量データも示しながら具体的に記入してください。
（記入例：タイプＢ）
　本学では・・・の研究領域において、Top10%論文○件、○○機器の開発、・・・等の実績があり、世界でこの分野の研究をけん引している。
</t>
    <rPh sb="1" eb="3">
      <t>リンショウ</t>
    </rPh>
    <rPh sb="3" eb="5">
      <t>ケンキュウ</t>
    </rPh>
    <rPh sb="5" eb="7">
      <t>ゼンタイ</t>
    </rPh>
    <rPh sb="8" eb="9">
      <t>クワ</t>
    </rPh>
    <rPh sb="22" eb="24">
      <t>キソ</t>
    </rPh>
    <rPh sb="24" eb="26">
      <t>ケンキュウ</t>
    </rPh>
    <rPh sb="26" eb="27">
      <t>オヨ</t>
    </rPh>
    <rPh sb="28" eb="30">
      <t>キソ</t>
    </rPh>
    <rPh sb="30" eb="32">
      <t>ケンキュウ</t>
    </rPh>
    <rPh sb="33" eb="35">
      <t>ジッセキ</t>
    </rPh>
    <rPh sb="36" eb="38">
      <t>カツヨウ</t>
    </rPh>
    <rPh sb="40" eb="44">
      <t>リンショウケンキュウ</t>
    </rPh>
    <rPh sb="56" eb="57">
      <t>ホン</t>
    </rPh>
    <rPh sb="57" eb="59">
      <t>ジギョウ</t>
    </rPh>
    <rPh sb="60" eb="61">
      <t>オモ</t>
    </rPh>
    <rPh sb="62" eb="64">
      <t>タイショウ</t>
    </rPh>
    <rPh sb="67" eb="69">
      <t>シンリョウ</t>
    </rPh>
    <rPh sb="69" eb="71">
      <t>リョウイキ</t>
    </rPh>
    <rPh sb="72" eb="74">
      <t>ダイガク</t>
    </rPh>
    <rPh sb="80" eb="82">
      <t>コンゴ</t>
    </rPh>
    <rPh sb="82" eb="84">
      <t>キョウカ</t>
    </rPh>
    <rPh sb="90" eb="91">
      <t>カンガ</t>
    </rPh>
    <rPh sb="93" eb="95">
      <t>トクテイ</t>
    </rPh>
    <rPh sb="96" eb="98">
      <t>リンショウ</t>
    </rPh>
    <rPh sb="98" eb="100">
      <t>ケンキュウ</t>
    </rPh>
    <rPh sb="100" eb="102">
      <t>ブンヤ</t>
    </rPh>
    <rPh sb="104" eb="108">
      <t>リンショウケンキュウ</t>
    </rPh>
    <rPh sb="118" eb="120">
      <t>ケンキュウ</t>
    </rPh>
    <rPh sb="120" eb="122">
      <t>タイセイ</t>
    </rPh>
    <rPh sb="123" eb="125">
      <t>ジッセキ</t>
    </rPh>
    <rPh sb="126" eb="129">
      <t>ダイヒョウテキ</t>
    </rPh>
    <rPh sb="142" eb="143">
      <t>シメ</t>
    </rPh>
    <rPh sb="147" eb="150">
      <t>グタイテキ</t>
    </rPh>
    <rPh sb="151" eb="153">
      <t>キニュウ</t>
    </rPh>
    <rPh sb="162" eb="164">
      <t>キニュウ</t>
    </rPh>
    <rPh sb="164" eb="165">
      <t>レイ</t>
    </rPh>
    <rPh sb="173" eb="175">
      <t>ホンガク</t>
    </rPh>
    <rPh sb="181" eb="183">
      <t>ケンキュウ</t>
    </rPh>
    <rPh sb="183" eb="185">
      <t>リョウイキ</t>
    </rPh>
    <rPh sb="196" eb="198">
      <t>ロンブン</t>
    </rPh>
    <rPh sb="199" eb="200">
      <t>ケン</t>
    </rPh>
    <rPh sb="203" eb="205">
      <t>キキ</t>
    </rPh>
    <rPh sb="206" eb="208">
      <t>カイハツ</t>
    </rPh>
    <rPh sb="212" eb="213">
      <t>トウ</t>
    </rPh>
    <rPh sb="214" eb="216">
      <t>ジッセキ</t>
    </rPh>
    <rPh sb="220" eb="222">
      <t>セカイ</t>
    </rPh>
    <rPh sb="225" eb="227">
      <t>ブンヤ</t>
    </rPh>
    <rPh sb="228" eb="230">
      <t>ケンキュウ</t>
    </rPh>
    <phoneticPr fontId="5"/>
  </si>
  <si>
    <t xml:space="preserve">＜国際レベルの臨床研究推進の方策＞
※推進しようとする臨床研究分野（例えば、生活習慣病（循環器、糖尿病等）、精神・神経疾患、老年医学・認知症、難病・希少疾患、成育、感染症（薬剤耐性含む）等）を明確にし、これまでの実績を活かして国際レベルの臨床研究等をどのように推進するのか具体的に記入してください。
※臨床研究分野が複数ある場合は、分野ごとに番号を付して記入してください。
※本事業において、他機関との間で試料（検体や医療情報）等の研究データの収集や共有を図る取組があれば記入してください。
</t>
    <rPh sb="1" eb="3">
      <t>コクサイ</t>
    </rPh>
    <rPh sb="7" eb="9">
      <t>リンショウ</t>
    </rPh>
    <rPh sb="9" eb="11">
      <t>ケンキュウ</t>
    </rPh>
    <rPh sb="11" eb="13">
      <t>スイシン</t>
    </rPh>
    <rPh sb="14" eb="16">
      <t>ホウサク</t>
    </rPh>
    <rPh sb="19" eb="21">
      <t>スイシン</t>
    </rPh>
    <rPh sb="31" eb="33">
      <t>ブンヤ</t>
    </rPh>
    <rPh sb="96" eb="98">
      <t>メイカク</t>
    </rPh>
    <rPh sb="106" eb="108">
      <t>ジッセキ</t>
    </rPh>
    <rPh sb="109" eb="110">
      <t>イ</t>
    </rPh>
    <rPh sb="113" eb="115">
      <t>コクサイ</t>
    </rPh>
    <rPh sb="119" eb="121">
      <t>リンショウ</t>
    </rPh>
    <rPh sb="121" eb="123">
      <t>ケンキュウ</t>
    </rPh>
    <rPh sb="123" eb="124">
      <t>トウ</t>
    </rPh>
    <rPh sb="130" eb="132">
      <t>スイシン</t>
    </rPh>
    <rPh sb="136" eb="139">
      <t>グタイテキ</t>
    </rPh>
    <rPh sb="140" eb="142">
      <t>キニュウ</t>
    </rPh>
    <rPh sb="201" eb="202">
      <t>アイダ</t>
    </rPh>
    <rPh sb="222" eb="224">
      <t>シュウシュウ</t>
    </rPh>
    <rPh sb="225" eb="227">
      <t>キョウユウ</t>
    </rPh>
    <rPh sb="228" eb="229">
      <t>ハカ</t>
    </rPh>
    <rPh sb="230" eb="231">
      <t>ト</t>
    </rPh>
    <rPh sb="231" eb="232">
      <t>クケンキュウスイシン</t>
    </rPh>
    <phoneticPr fontId="5"/>
  </si>
  <si>
    <t>※医学生や大学院生等の若手研究者の研究力をどのように高めていくのか具体的に記入してください。
（【タイプＡ】については、臨床と基礎分野の連携の充実をどのように行っていくのかという視点も含めて記入してください。）</t>
    <phoneticPr fontId="5"/>
  </si>
  <si>
    <t xml:space="preserve">※学生が経験する医行為の増加など診療参加型臨床実習を推進するにあたっての課題と対応策を記入してください。
※課題や対応策が複数ある場合は、課題等ごとに番号を付して記入してください。
※本事業で構築しようとする臨床実習実施体制、整備の方法（新組織の設置や現行組織等の改編、支援人材等の雇用・育成等）や具体的な業務内容を含めて記入してください。
※具体的にどのような医行為をどのような取組で増加させるのかがわかるように記入してください。
※教育支援者を活用する場合、その職種、人数、配置場所、支援内容（支援を行う医行為等）、業務量、人材確保の見通し等を記入してください。
※その他、患者の同意取得促進や学外実習施設拡大などによる症例数確保、指導医向け研修など安全管理体制の強化、指導医の負担軽減のための教材開発や指導体制の見直し等に関して特筆すべき取組があれば記入してください。
（記入例）
　・・・のためには、以下のような課題がある。
①・・・
②・・・
③・・・
　そのため、・・・を推進し、・・・を実現するため、以下の取組を実施する。
①教育支援者の配置
　臨床実習において、門田レポートに記入の○○の医行為を医学生に経験させるため、○○師を○名雇用し、○○診察室において○○の補助を行う（医学生○名×年○症例程度）。育児中の○○師を活用する予定であり人材確保の目処がある。
②・・・の作成
　（具体的な取組の説明）
③・・・の充実
　（具体的な取組の説明）
</t>
    <rPh sb="1" eb="3">
      <t>ガクセイ</t>
    </rPh>
    <rPh sb="4" eb="6">
      <t>ケイケン</t>
    </rPh>
    <rPh sb="8" eb="9">
      <t>イ</t>
    </rPh>
    <rPh sb="9" eb="11">
      <t>コウイ</t>
    </rPh>
    <rPh sb="12" eb="14">
      <t>ゾウカ</t>
    </rPh>
    <rPh sb="16" eb="18">
      <t>シンリョウ</t>
    </rPh>
    <rPh sb="18" eb="21">
      <t>サンカガタ</t>
    </rPh>
    <rPh sb="21" eb="23">
      <t>リンショウ</t>
    </rPh>
    <rPh sb="23" eb="25">
      <t>ジッシュウ</t>
    </rPh>
    <rPh sb="26" eb="28">
      <t>スイシン</t>
    </rPh>
    <rPh sb="36" eb="38">
      <t>カダイ</t>
    </rPh>
    <rPh sb="39" eb="42">
      <t>タイオウサク</t>
    </rPh>
    <rPh sb="43" eb="45">
      <t>キニュウ</t>
    </rPh>
    <rPh sb="54" eb="56">
      <t>カダイ</t>
    </rPh>
    <rPh sb="57" eb="60">
      <t>タイオウサク</t>
    </rPh>
    <rPh sb="69" eb="71">
      <t>カダイ</t>
    </rPh>
    <rPh sb="71" eb="72">
      <t>トウ</t>
    </rPh>
    <rPh sb="218" eb="220">
      <t>キョウイク</t>
    </rPh>
    <rPh sb="220" eb="223">
      <t>シエンシャ</t>
    </rPh>
    <rPh sb="224" eb="226">
      <t>カツヨウ</t>
    </rPh>
    <rPh sb="228" eb="230">
      <t>バアイ</t>
    </rPh>
    <rPh sb="233" eb="235">
      <t>ショクシュ</t>
    </rPh>
    <rPh sb="236" eb="238">
      <t>ニンズウ</t>
    </rPh>
    <rPh sb="239" eb="241">
      <t>ハイチ</t>
    </rPh>
    <rPh sb="241" eb="243">
      <t>バショ</t>
    </rPh>
    <rPh sb="244" eb="246">
      <t>シエン</t>
    </rPh>
    <rPh sb="246" eb="248">
      <t>ナイヨウ</t>
    </rPh>
    <rPh sb="249" eb="251">
      <t>シエン</t>
    </rPh>
    <rPh sb="252" eb="253">
      <t>オコナ</t>
    </rPh>
    <rPh sb="254" eb="255">
      <t>イ</t>
    </rPh>
    <rPh sb="255" eb="257">
      <t>コウイ</t>
    </rPh>
    <rPh sb="257" eb="258">
      <t>トウ</t>
    </rPh>
    <rPh sb="260" eb="263">
      <t>ギョウムリョウ</t>
    </rPh>
    <rPh sb="264" eb="266">
      <t>ジンザイ</t>
    </rPh>
    <rPh sb="266" eb="268">
      <t>カクホ</t>
    </rPh>
    <rPh sb="269" eb="271">
      <t>ミトオ</t>
    </rPh>
    <rPh sb="272" eb="273">
      <t>トウ</t>
    </rPh>
    <rPh sb="367" eb="369">
      <t>トクヒツ</t>
    </rPh>
    <rPh sb="389" eb="391">
      <t>キニュウ</t>
    </rPh>
    <rPh sb="391" eb="392">
      <t>レイ</t>
    </rPh>
    <rPh sb="404" eb="406">
      <t>イカ</t>
    </rPh>
    <rPh sb="410" eb="412">
      <t>カダイ</t>
    </rPh>
    <rPh sb="442" eb="444">
      <t>スイシン</t>
    </rPh>
    <rPh sb="450" eb="452">
      <t>ジツゲン</t>
    </rPh>
    <rPh sb="457" eb="459">
      <t>イカ</t>
    </rPh>
    <rPh sb="460" eb="462">
      <t>トリクミ</t>
    </rPh>
    <rPh sb="463" eb="465">
      <t>ジッシ</t>
    </rPh>
    <rPh sb="470" eb="472">
      <t>キョウイク</t>
    </rPh>
    <rPh sb="472" eb="475">
      <t>シエンシャ</t>
    </rPh>
    <rPh sb="476" eb="478">
      <t>ハイチ</t>
    </rPh>
    <rPh sb="480" eb="482">
      <t>リンショウ</t>
    </rPh>
    <rPh sb="482" eb="484">
      <t>ジッシュウ</t>
    </rPh>
    <rPh sb="489" eb="491">
      <t>モンデン</t>
    </rPh>
    <rPh sb="502" eb="503">
      <t>イ</t>
    </rPh>
    <rPh sb="503" eb="505">
      <t>コウイ</t>
    </rPh>
    <rPh sb="506" eb="509">
      <t>イガクセイ</t>
    </rPh>
    <rPh sb="510" eb="512">
      <t>ケイケン</t>
    </rPh>
    <rPh sb="520" eb="521">
      <t>シ</t>
    </rPh>
    <rPh sb="523" eb="524">
      <t>メイ</t>
    </rPh>
    <rPh sb="524" eb="526">
      <t>コヨウ</t>
    </rPh>
    <rPh sb="530" eb="532">
      <t>シンサツ</t>
    </rPh>
    <rPh sb="540" eb="542">
      <t>ホジョ</t>
    </rPh>
    <rPh sb="543" eb="544">
      <t>オコナ</t>
    </rPh>
    <rPh sb="546" eb="549">
      <t>イガクセイ</t>
    </rPh>
    <rPh sb="550" eb="551">
      <t>メイ</t>
    </rPh>
    <rPh sb="552" eb="553">
      <t>ネン</t>
    </rPh>
    <rPh sb="554" eb="556">
      <t>ショウレイ</t>
    </rPh>
    <rPh sb="556" eb="558">
      <t>テイド</t>
    </rPh>
    <rPh sb="560" eb="563">
      <t>イクジチュウ</t>
    </rPh>
    <rPh sb="566" eb="567">
      <t>シ</t>
    </rPh>
    <rPh sb="568" eb="570">
      <t>カツヨウ</t>
    </rPh>
    <rPh sb="572" eb="574">
      <t>ヨテイ</t>
    </rPh>
    <rPh sb="577" eb="579">
      <t>ジンザイ</t>
    </rPh>
    <rPh sb="579" eb="581">
      <t>カクホ</t>
    </rPh>
    <rPh sb="582" eb="584">
      <t>メド</t>
    </rPh>
    <rPh sb="594" eb="596">
      <t>サクセイ</t>
    </rPh>
    <rPh sb="599" eb="602">
      <t>グタイテキ</t>
    </rPh>
    <rPh sb="603" eb="605">
      <t>トリクミ</t>
    </rPh>
    <rPh sb="606" eb="608">
      <t>セツメイ</t>
    </rPh>
    <rPh sb="615" eb="617">
      <t>ジュウジツ</t>
    </rPh>
    <phoneticPr fontId="5"/>
  </si>
  <si>
    <t>（アウトカムと評価指標）
（必須指標：◆、任意指標：◇）
◆門田レポートで医学生が実施すべきとされている医行為の経験率の上昇</t>
    <rPh sb="14" eb="16">
      <t>ヒッス</t>
    </rPh>
    <rPh sb="16" eb="18">
      <t>シヒョウ</t>
    </rPh>
    <rPh sb="21" eb="23">
      <t>ニンイ</t>
    </rPh>
    <rPh sb="23" eb="25">
      <t>シヒョウ</t>
    </rPh>
    <rPh sb="37" eb="40">
      <t>イガクセイ</t>
    </rPh>
    <rPh sb="56" eb="59">
      <t>ケイケンリツ</t>
    </rPh>
    <rPh sb="60" eb="62">
      <t>ジョウショウ</t>
    </rPh>
    <phoneticPr fontId="5"/>
  </si>
  <si>
    <r>
      <t xml:space="preserve">（アウトプットと評価指標）
</t>
    </r>
    <r>
      <rPr>
        <sz val="10.5"/>
        <color rgb="FF0000FF"/>
        <rFont val="ＭＳ ゴシック"/>
        <family val="3"/>
        <charset val="128"/>
      </rPr>
      <t xml:space="preserve">※必須指標（◆）に加え、必要な指標（◇）を適宜設定のうえ、可能な限り定量的（数値目標、達成時期等）に記入してください。また、【別添】医行為の数についてもアウトカムと連動するように作成してください
</t>
    </r>
    <r>
      <rPr>
        <sz val="10.5"/>
        <rFont val="ＭＳ ゴシック"/>
        <family val="3"/>
        <charset val="128"/>
      </rPr>
      <t>（必須指標：◆、任意指標：◇）
◆診療参加型臨床実習の充実（協力医療機関の増加や、教育支援者、教育的配慮の下教員の教育活動に参加する学生の増加など）</t>
    </r>
    <rPh sb="52" eb="54">
      <t>スウチ</t>
    </rPh>
    <rPh sb="54" eb="56">
      <t>モクヒョウ</t>
    </rPh>
    <rPh sb="57" eb="59">
      <t>タッセイ</t>
    </rPh>
    <rPh sb="59" eb="61">
      <t>ジキ</t>
    </rPh>
    <rPh sb="61" eb="62">
      <t>トウ</t>
    </rPh>
    <rPh sb="77" eb="79">
      <t>ベッテン</t>
    </rPh>
    <rPh sb="80" eb="81">
      <t>イ</t>
    </rPh>
    <rPh sb="81" eb="83">
      <t>コウイ</t>
    </rPh>
    <rPh sb="84" eb="85">
      <t>カズ</t>
    </rPh>
    <rPh sb="96" eb="98">
      <t>レンドウ</t>
    </rPh>
    <rPh sb="103" eb="105">
      <t>サクセイ</t>
    </rPh>
    <rPh sb="113" eb="115">
      <t>ヒッス</t>
    </rPh>
    <rPh sb="115" eb="117">
      <t>シヒョウ</t>
    </rPh>
    <rPh sb="139" eb="141">
      <t>ジュウジツ</t>
    </rPh>
    <rPh sb="142" eb="144">
      <t>キョウリョク</t>
    </rPh>
    <rPh sb="144" eb="146">
      <t>イリョウ</t>
    </rPh>
    <rPh sb="146" eb="148">
      <t>キカン</t>
    </rPh>
    <rPh sb="153" eb="155">
      <t>キョウイク</t>
    </rPh>
    <rPh sb="155" eb="158">
      <t>シエンシャ</t>
    </rPh>
    <rPh sb="159" eb="162">
      <t>キョウイクテキ</t>
    </rPh>
    <rPh sb="162" eb="164">
      <t>ハイリョ</t>
    </rPh>
    <rPh sb="165" eb="166">
      <t>モト</t>
    </rPh>
    <rPh sb="166" eb="168">
      <t>キョウイン</t>
    </rPh>
    <rPh sb="169" eb="171">
      <t>キョウイク</t>
    </rPh>
    <rPh sb="171" eb="173">
      <t>カツドウ</t>
    </rPh>
    <rPh sb="174" eb="176">
      <t>サンカ</t>
    </rPh>
    <rPh sb="178" eb="180">
      <t>ガクセイ</t>
    </rPh>
    <rPh sb="181" eb="183">
      <t>ゾウカ</t>
    </rPh>
    <phoneticPr fontId="5"/>
  </si>
  <si>
    <r>
      <t xml:space="preserve">（アウトカムと評価指標）
</t>
    </r>
    <r>
      <rPr>
        <sz val="10.5"/>
        <color rgb="FF0000FF"/>
        <rFont val="ＭＳ ゴシック"/>
        <family val="3"/>
        <charset val="128"/>
      </rPr>
      <t xml:space="preserve">※必須指標（◆）に加え、必要な指標（◇）を適宜設定のうえ、可能な限り定量的（数値目標、達成時期等）に記入してください。
</t>
    </r>
    <r>
      <rPr>
        <sz val="10.5"/>
        <rFont val="ＭＳ ゴシック"/>
        <family val="3"/>
        <charset val="128"/>
      </rPr>
      <t xml:space="preserve">（必須指標：◆、任意指標：◇）
◆臨床研究論文数の維持・増加
◆研究支援者を配置する研究室・診療科等の医師の教育研究時間の維持・増加
◆医学系大学院生の維持・増加
</t>
    </r>
    <rPh sb="74" eb="76">
      <t>ヒッス</t>
    </rPh>
    <rPh sb="76" eb="78">
      <t>シヒョウ</t>
    </rPh>
    <rPh sb="90" eb="92">
      <t>リンショウ</t>
    </rPh>
    <rPh sb="92" eb="94">
      <t>ケンキュウ</t>
    </rPh>
    <rPh sb="94" eb="96">
      <t>ロンブン</t>
    </rPh>
    <rPh sb="96" eb="97">
      <t>スウ</t>
    </rPh>
    <rPh sb="98" eb="100">
      <t>イジ</t>
    </rPh>
    <rPh sb="101" eb="103">
      <t>ゾウカ</t>
    </rPh>
    <rPh sb="106" eb="108">
      <t>ケンキュウ</t>
    </rPh>
    <rPh sb="108" eb="111">
      <t>シエンシャ</t>
    </rPh>
    <rPh sb="112" eb="114">
      <t>ハイチ</t>
    </rPh>
    <rPh sb="116" eb="119">
      <t>ケンキュウシツ</t>
    </rPh>
    <rPh sb="120" eb="123">
      <t>シンリョウカ</t>
    </rPh>
    <rPh sb="123" eb="124">
      <t>トウ</t>
    </rPh>
    <rPh sb="125" eb="127">
      <t>イシ</t>
    </rPh>
    <rPh sb="128" eb="134">
      <t>キョウイクケンキュウジカン</t>
    </rPh>
    <rPh sb="135" eb="137">
      <t>イジ</t>
    </rPh>
    <rPh sb="138" eb="140">
      <t>ゾウカ</t>
    </rPh>
    <rPh sb="143" eb="146">
      <t>イガクケイ</t>
    </rPh>
    <rPh sb="146" eb="150">
      <t>ダイガクインセイ</t>
    </rPh>
    <rPh sb="151" eb="153">
      <t>イジ</t>
    </rPh>
    <rPh sb="154" eb="156">
      <t>ゾウカ</t>
    </rPh>
    <phoneticPr fontId="5"/>
  </si>
  <si>
    <r>
      <rPr>
        <sz val="10.5"/>
        <rFont val="ＭＳ ゴシック"/>
        <family val="3"/>
        <charset val="128"/>
      </rPr>
      <t>（アウトプットと評価指標）</t>
    </r>
    <r>
      <rPr>
        <sz val="10.5"/>
        <color rgb="FF0000FF"/>
        <rFont val="ＭＳ ゴシック"/>
        <family val="3"/>
        <charset val="128"/>
      </rPr>
      <t xml:space="preserve">
※必須指標（◆）に加え、必要な指標（◇）を適宜設定のうえ、可能な限り定量的（数値目標、達成時期等）に記入してください。
</t>
    </r>
    <r>
      <rPr>
        <sz val="10.5"/>
        <rFont val="ＭＳ ゴシック"/>
        <family val="3"/>
        <charset val="128"/>
      </rPr>
      <t>（必須指標：◆、任意指標：◇）</t>
    </r>
    <r>
      <rPr>
        <sz val="10.5"/>
        <color rgb="FF0000FF"/>
        <rFont val="ＭＳ ゴシック"/>
        <family val="3"/>
        <charset val="128"/>
      </rPr>
      <t xml:space="preserve">
</t>
    </r>
    <r>
      <rPr>
        <sz val="10.5"/>
        <rFont val="ＭＳ ゴシック"/>
        <family val="3"/>
        <charset val="128"/>
      </rPr>
      <t>◆研究環境の充実（教育的配慮の下教員の研究活動に参加する学生の増加等）
◆臨床研究支援体制の充実（臨床研究支援者の増加等）</t>
    </r>
    <rPh sb="75" eb="77">
      <t>ヒッス</t>
    </rPh>
    <rPh sb="77" eb="79">
      <t>シヒョウ</t>
    </rPh>
    <rPh sb="91" eb="93">
      <t>ケンキュウ</t>
    </rPh>
    <rPh sb="93" eb="95">
      <t>カンキョウ</t>
    </rPh>
    <rPh sb="96" eb="98">
      <t>ジュウジツ</t>
    </rPh>
    <rPh sb="99" eb="102">
      <t>キョウイクテキ</t>
    </rPh>
    <rPh sb="102" eb="104">
      <t>ハイリョ</t>
    </rPh>
    <rPh sb="105" eb="106">
      <t>モト</t>
    </rPh>
    <rPh sb="106" eb="108">
      <t>キョウイン</t>
    </rPh>
    <rPh sb="109" eb="111">
      <t>ケンキュウ</t>
    </rPh>
    <rPh sb="111" eb="113">
      <t>カツドウ</t>
    </rPh>
    <rPh sb="114" eb="116">
      <t>サンカ</t>
    </rPh>
    <rPh sb="118" eb="120">
      <t>ガクセイ</t>
    </rPh>
    <rPh sb="121" eb="123">
      <t>ゾウカ</t>
    </rPh>
    <rPh sb="123" eb="124">
      <t>トウ</t>
    </rPh>
    <rPh sb="137" eb="139">
      <t>ジュウジツ</t>
    </rPh>
    <rPh sb="140" eb="142">
      <t>リンショウ</t>
    </rPh>
    <rPh sb="142" eb="144">
      <t>ケンキュウ</t>
    </rPh>
    <rPh sb="144" eb="147">
      <t>シエンシャ</t>
    </rPh>
    <rPh sb="148" eb="150">
      <t>ゾウカ</t>
    </rPh>
    <rPh sb="150" eb="151">
      <t>トウ</t>
    </rPh>
    <phoneticPr fontId="5"/>
  </si>
  <si>
    <t>※事業を運営する組織体制や、事業実施にかかる責任体制、事業開始に向けた準備状況等について、具体的に記入してください。
※新たな診断・治療法・医薬品・医療機器の開発等を見据え、他の大学、医療機関、研究所、製薬企業、医療機器メーカー等とどのように連携する構想か記入してください。
（【様式３】に記入する担当者一覧との関連が分かるように記述を工夫してください。）</t>
    <rPh sb="81" eb="82">
      <t>トウ</t>
    </rPh>
    <rPh sb="125" eb="127">
      <t>コウソウ</t>
    </rPh>
    <rPh sb="128" eb="130">
      <t>キニュウ</t>
    </rPh>
    <phoneticPr fontId="5"/>
  </si>
  <si>
    <t>※事業の構想との整合性を踏まえつつ具体的に記入してください。
（記入例）
①　○月　・・・のための・・・の実施
②　○月　・・・のための・・・の調査
③　○月　・・・のための・・・の導入
④　○月　・・・のための・・・の開催
・・・</t>
    <rPh sb="12" eb="13">
      <t>フ</t>
    </rPh>
    <rPh sb="17" eb="20">
      <t>グタイテキ</t>
    </rPh>
    <rPh sb="21" eb="23">
      <t>キニュウ</t>
    </rPh>
    <phoneticPr fontId="5"/>
  </si>
  <si>
    <t>※補助期間内を通して取組の水準や規模を維持しつつ、事業計画を遂行できるかを踏まえて作成してください。</t>
    <rPh sb="1" eb="3">
      <t>ホジョ</t>
    </rPh>
    <rPh sb="3" eb="6">
      <t>キカンナイ</t>
    </rPh>
    <rPh sb="7" eb="8">
      <t>トオ</t>
    </rPh>
    <rPh sb="10" eb="12">
      <t>トリクミ</t>
    </rPh>
    <rPh sb="13" eb="15">
      <t>スイジュン</t>
    </rPh>
    <rPh sb="16" eb="18">
      <t>キボ</t>
    </rPh>
    <rPh sb="19" eb="21">
      <t>イジ</t>
    </rPh>
    <rPh sb="25" eb="27">
      <t>ジギョウ</t>
    </rPh>
    <rPh sb="27" eb="29">
      <t>ケイカク</t>
    </rPh>
    <rPh sb="30" eb="32">
      <t>スイコウ</t>
    </rPh>
    <rPh sb="37" eb="38">
      <t>フ</t>
    </rPh>
    <rPh sb="41" eb="43">
      <t>サクセイ</t>
    </rPh>
    <phoneticPr fontId="5"/>
  </si>
  <si>
    <t>※計画に照らして申請予定経費が妥当かつ効果的であるかを踏まえつつ記入してください。</t>
    <rPh sb="8" eb="10">
      <t>シンセイ</t>
    </rPh>
    <rPh sb="10" eb="12">
      <t>ヨテイ</t>
    </rPh>
    <rPh sb="12" eb="14">
      <t>ケイヒ</t>
    </rPh>
    <rPh sb="27" eb="28">
      <t>フ</t>
    </rPh>
    <rPh sb="32" eb="34">
      <t>キニュウ</t>
    </rPh>
    <phoneticPr fontId="5"/>
  </si>
  <si>
    <t>※代表校及び連携校の担当者、及び事業協力機関がある場合はその事業担当者のみについて記載すること</t>
    <rPh sb="1" eb="4">
      <t>ダイヒョウコウ</t>
    </rPh>
    <rPh sb="4" eb="5">
      <t>オヨ</t>
    </rPh>
    <rPh sb="6" eb="9">
      <t>レンケイコウ</t>
    </rPh>
    <rPh sb="10" eb="13">
      <t>タントウシャ</t>
    </rPh>
    <rPh sb="14" eb="15">
      <t>オヨ</t>
    </rPh>
    <rPh sb="16" eb="18">
      <t>ジギョウ</t>
    </rPh>
    <rPh sb="18" eb="20">
      <t>キョウリョク</t>
    </rPh>
    <rPh sb="20" eb="22">
      <t>キカン</t>
    </rPh>
    <rPh sb="25" eb="27">
      <t>バアイ</t>
    </rPh>
    <rPh sb="30" eb="32">
      <t>ジギョウ</t>
    </rPh>
    <rPh sb="32" eb="35">
      <t>タントウシャ</t>
    </rPh>
    <rPh sb="41" eb="43">
      <t>キサイ</t>
    </rPh>
    <phoneticPr fontId="5"/>
  </si>
  <si>
    <t>全学の収容定員充足率（設置する学部の在籍者数の和／設置する学部の収容定員の和）が、下記の表に掲げる令和５年度の収容定員充足率の基準を満たしていない大学（下掲表における区分「学部規模（入学定員）」は、「学部規模（設置する学部の平均入学定員）」と読み替える）</t>
    <phoneticPr fontId="5"/>
  </si>
  <si>
    <t>⑩</t>
    <phoneticPr fontId="5"/>
  </si>
  <si>
    <t>設置する学部のうち、下記の表に掲げる令和５年度の収容定員充足率の基準を満たしていないものが申請事業の取組対象である大学</t>
    <rPh sb="45" eb="47">
      <t>シンセイ</t>
    </rPh>
    <rPh sb="47" eb="49">
      <t>ジギョウ</t>
    </rPh>
    <rPh sb="50" eb="52">
      <t>トリクミ</t>
    </rPh>
    <rPh sb="52" eb="54">
      <t>タイショウ</t>
    </rPh>
    <phoneticPr fontId="5"/>
  </si>
  <si>
    <t>　公募要領に定める「改革プラン関係」の要件ⅰ）～ⅲ）を確認の上、申請している。</t>
    <rPh sb="1" eb="3">
      <t>コウボ</t>
    </rPh>
    <rPh sb="3" eb="5">
      <t>ヨウリョウ</t>
    </rPh>
    <rPh sb="6" eb="7">
      <t>サダ</t>
    </rPh>
    <rPh sb="10" eb="12">
      <t>カイカク</t>
    </rPh>
    <rPh sb="15" eb="17">
      <t>カンケイ</t>
    </rPh>
    <rPh sb="19" eb="21">
      <t>ヨウケン</t>
    </rPh>
    <rPh sb="27" eb="29">
      <t>カクニン</t>
    </rPh>
    <rPh sb="30" eb="31">
      <t>ウエ</t>
    </rPh>
    <rPh sb="32" eb="34">
      <t>シンセイ</t>
    </rPh>
    <phoneticPr fontId="5"/>
  </si>
  <si>
    <t>　ⅳ）３つのポリシーの策定</t>
    <rPh sb="11" eb="13">
      <t>サクテイ</t>
    </rPh>
    <phoneticPr fontId="5"/>
  </si>
  <si>
    <t>　ⅴ）授業計画（シラバス）の内容</t>
    <rPh sb="3" eb="5">
      <t>ジュギョウ</t>
    </rPh>
    <rPh sb="5" eb="7">
      <t>ケイカク</t>
    </rPh>
    <rPh sb="14" eb="16">
      <t>ナイヨウ</t>
    </rPh>
    <phoneticPr fontId="5"/>
  </si>
  <si>
    <t>　ⅵ）単位の過剰登録の防止</t>
    <rPh sb="3" eb="5">
      <t>タンイ</t>
    </rPh>
    <rPh sb="6" eb="8">
      <t>カジョウ</t>
    </rPh>
    <rPh sb="8" eb="10">
      <t>トウロク</t>
    </rPh>
    <rPh sb="11" eb="13">
      <t>ボウシ</t>
    </rPh>
    <phoneticPr fontId="5"/>
  </si>
  <si>
    <t>　ⅶ）ＦＤの実施</t>
    <rPh sb="6" eb="8">
      <t>ジッシ</t>
    </rPh>
    <phoneticPr fontId="5"/>
  </si>
  <si>
    <t>　ⅷ）客観的な成績評価基準の運用</t>
    <rPh sb="3" eb="6">
      <t>キャッカンテキ</t>
    </rPh>
    <rPh sb="7" eb="9">
      <t>セイセキ</t>
    </rPh>
    <rPh sb="9" eb="11">
      <t>ヒョウカ</t>
    </rPh>
    <rPh sb="11" eb="13">
      <t>キジュン</t>
    </rPh>
    <rPh sb="14" eb="16">
      <t>ウンヨウ</t>
    </rPh>
    <phoneticPr fontId="5"/>
  </si>
  <si>
    <t>　ⅸ）大学入学者選抜時実施要項の遵守</t>
    <rPh sb="3" eb="5">
      <t>ダイガク</t>
    </rPh>
    <rPh sb="5" eb="8">
      <t>ニュウガクシャ</t>
    </rPh>
    <rPh sb="8" eb="10">
      <t>センバツ</t>
    </rPh>
    <rPh sb="10" eb="11">
      <t>ジ</t>
    </rPh>
    <rPh sb="11" eb="13">
      <t>ジッシ</t>
    </rPh>
    <rPh sb="13" eb="15">
      <t>ヨウコウ</t>
    </rPh>
    <rPh sb="16" eb="18">
      <t>ジュンシュ</t>
    </rPh>
    <phoneticPr fontId="5"/>
  </si>
  <si>
    <t>　ⅹ）設置計画履行状況等調査への対応状況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5"/>
  </si>
  <si>
    <t>大学名（連携校）：</t>
    <rPh sb="0" eb="2">
      <t>ダイガク</t>
    </rPh>
    <rPh sb="2" eb="3">
      <t>メイ</t>
    </rPh>
    <rPh sb="4" eb="6">
      <t>レンケイ</t>
    </rPh>
    <rPh sb="6" eb="7">
      <t>コウ</t>
    </rPh>
    <phoneticPr fontId="5"/>
  </si>
  <si>
    <r>
      <t>◆各学部（学科）の入学定員超過率（直近４カ年）</t>
    </r>
    <r>
      <rPr>
        <b/>
        <sz val="10"/>
        <color rgb="FFFF0000"/>
        <rFont val="ＭＳ Ｐゴシック"/>
        <family val="3"/>
        <charset val="128"/>
        <scheme val="major"/>
      </rPr>
      <t>※申請資格⑨、⑩について、「従前の取扱い」により申請する場合のみ、必ず記入すること。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4" eb="26">
      <t>シンセイ</t>
    </rPh>
    <rPh sb="26" eb="28">
      <t>シカク</t>
    </rPh>
    <rPh sb="37" eb="39">
      <t>ジュウゼン</t>
    </rPh>
    <rPh sb="40" eb="42">
      <t>トリアツカ</t>
    </rPh>
    <rPh sb="47" eb="49">
      <t>シンセイ</t>
    </rPh>
    <rPh sb="51" eb="53">
      <t>バアイ</t>
    </rPh>
    <rPh sb="56" eb="57">
      <t>カナラ</t>
    </rPh>
    <rPh sb="58" eb="60">
      <t>キニュウ</t>
    </rPh>
    <phoneticPr fontId="17"/>
  </si>
  <si>
    <t>学部規模（入学定員）区分</t>
    <rPh sb="0" eb="2">
      <t>ガクブ</t>
    </rPh>
    <rPh sb="2" eb="4">
      <t>キボ</t>
    </rPh>
    <rPh sb="5" eb="7">
      <t>ニュウガク</t>
    </rPh>
    <rPh sb="7" eb="9">
      <t>テイイン</t>
    </rPh>
    <rPh sb="10" eb="12">
      <t>クブン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</si>
</sst>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u/>
      <sz val="10.5"/>
      <name val="ＭＳ ゴシック"/>
      <family val="3"/>
      <charset val="128"/>
    </font>
    <font>
      <sz val="10.5"/>
      <color theme="1"/>
      <name val="ＭＳ ゴシック"/>
      <family val="3"/>
      <charset val="128"/>
    </font>
    <font>
      <b/>
      <sz val="10.5"/>
      <color theme="1"/>
      <name val="ＭＳ 明朝"/>
      <family val="1"/>
      <charset val="128"/>
    </font>
    <font>
      <u/>
      <sz val="12"/>
      <name val="ＭＳ ゴシック"/>
      <family val="3"/>
      <charset val="128"/>
    </font>
    <font>
      <b/>
      <sz val="12"/>
      <color rgb="FFFF0000"/>
      <name val="ＭＳ ゴシック"/>
      <family val="3"/>
      <charset val="128"/>
    </font>
    <font>
      <sz val="12"/>
      <name val="ＭＳ Ｐゴシック"/>
      <family val="3"/>
      <charset val="128"/>
    </font>
    <font>
      <b/>
      <sz val="10"/>
      <color rgb="FFFF0000"/>
      <name val="ＭＳ Ｐゴシック"/>
      <family val="3"/>
      <charset val="128"/>
      <scheme val="major"/>
    </font>
    <font>
      <sz val="9"/>
      <name val="ＭＳ ゴシック"/>
      <family val="3"/>
      <charset val="128"/>
    </font>
    <font>
      <sz val="12"/>
      <color theme="1"/>
      <name val="ＭＳ Ｐゴシック"/>
      <family val="3"/>
      <charset val="128"/>
    </font>
    <font>
      <sz val="9"/>
      <color theme="1"/>
      <name val="Meiryo UI"/>
      <family val="3"/>
      <charset val="128"/>
    </font>
    <font>
      <sz val="11"/>
      <color theme="1"/>
      <name val="Meiryo UI"/>
      <family val="3"/>
      <charset val="128"/>
    </font>
    <font>
      <sz val="11"/>
      <name val="Meiryo UI"/>
      <family val="3"/>
      <charset val="128"/>
    </font>
    <font>
      <b/>
      <sz val="11"/>
      <name val="Meiryo UI"/>
      <family val="3"/>
      <charset val="128"/>
    </font>
    <font>
      <u/>
      <sz val="11"/>
      <name val="Meiryo UI"/>
      <family val="3"/>
      <charset val="128"/>
    </font>
    <font>
      <b/>
      <sz val="16"/>
      <name val="Meiryo UI"/>
      <family val="3"/>
      <charset val="128"/>
    </font>
    <font>
      <sz val="10.5"/>
      <color rgb="FF0000FF"/>
      <name val="ＭＳ ゴシック"/>
      <family val="3"/>
      <charset val="128"/>
    </font>
    <font>
      <sz val="9"/>
      <color rgb="FF0000FF"/>
      <name val="ＭＳ ゴシック"/>
      <family val="3"/>
      <charset val="128"/>
    </font>
    <font>
      <b/>
      <sz val="10.5"/>
      <color rgb="FFFF0000"/>
      <name val="ＭＳ ゴシック"/>
      <family val="3"/>
      <charset val="128"/>
    </font>
    <font>
      <b/>
      <sz val="9"/>
      <color rgb="FFFF0000"/>
      <name val="ＭＳ ゴシック"/>
      <family val="3"/>
      <charset val="128"/>
    </font>
    <font>
      <sz val="12"/>
      <color rgb="FF0000FF"/>
      <name val="ＭＳ ゴシック"/>
      <family val="3"/>
      <charset val="128"/>
    </font>
    <font>
      <sz val="10"/>
      <color rgb="FF0000FF"/>
      <name val="ＭＳ ゴシック"/>
      <family val="3"/>
      <charset val="128"/>
    </font>
    <font>
      <sz val="12"/>
      <color theme="1"/>
      <name val="Meiryo UI"/>
      <family val="3"/>
      <charset val="128"/>
    </font>
    <font>
      <sz val="11"/>
      <color theme="1"/>
      <name val="ＭＳ Ｐゴシック"/>
      <family val="3"/>
      <charset val="128"/>
    </font>
    <font>
      <b/>
      <sz val="16"/>
      <name val="ＭＳ ゴシック"/>
      <family val="3"/>
      <charset val="128"/>
    </font>
    <font>
      <b/>
      <sz val="14"/>
      <color theme="1"/>
      <name val="Meiryo UI"/>
      <family val="3"/>
      <charset val="128"/>
    </font>
    <font>
      <sz val="14"/>
      <color theme="1"/>
      <name val="Meiryo UI"/>
      <family val="3"/>
      <charset val="128"/>
    </font>
    <font>
      <sz val="14"/>
      <color theme="1"/>
      <name val="ＭＳ Ｐゴシック"/>
      <family val="3"/>
      <charset val="128"/>
    </font>
    <font>
      <b/>
      <sz val="9"/>
      <color rgb="FF0000FF"/>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FF"/>
        <bgColor indexed="64"/>
      </patternFill>
    </fill>
  </fills>
  <borders count="84">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right style="thin">
        <color auto="1"/>
      </right>
      <top style="double">
        <color auto="1"/>
      </top>
      <bottom/>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13">
    <xf numFmtId="0" fontId="0" fillId="0" borderId="0"/>
    <xf numFmtId="0" fontId="4"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24" fillId="0" borderId="0"/>
    <xf numFmtId="0" fontId="2"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cellStyleXfs>
  <cellXfs count="475">
    <xf numFmtId="0" fontId="0" fillId="0" borderId="0" xfId="0"/>
    <xf numFmtId="0" fontId="7" fillId="0" borderId="0" xfId="1" applyFont="1" applyAlignment="1">
      <alignment vertical="top"/>
    </xf>
    <xf numFmtId="0" fontId="8" fillId="0" borderId="0" xfId="1" applyFont="1" applyAlignment="1">
      <alignment horizontal="right" vertical="top"/>
    </xf>
    <xf numFmtId="0" fontId="7" fillId="0" borderId="0" xfId="1" applyFont="1">
      <alignment vertical="center"/>
    </xf>
    <xf numFmtId="0" fontId="10" fillId="0" borderId="0" xfId="1" applyFont="1" applyAlignment="1">
      <alignment vertical="top"/>
    </xf>
    <xf numFmtId="0" fontId="11" fillId="0" borderId="19" xfId="1" applyFont="1" applyBorder="1" applyAlignment="1">
      <alignment horizontal="center" vertical="center"/>
    </xf>
    <xf numFmtId="0" fontId="10" fillId="0" borderId="3" xfId="1" applyFont="1" applyBorder="1" applyAlignment="1">
      <alignment horizontal="center" vertical="center" wrapText="1"/>
    </xf>
    <xf numFmtId="0" fontId="7" fillId="0" borderId="0" xfId="1" applyFont="1" applyAlignment="1">
      <alignment horizontal="center" vertical="center" wrapText="1"/>
    </xf>
    <xf numFmtId="9"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Alignment="1">
      <alignment vertical="top" wrapText="1"/>
    </xf>
    <xf numFmtId="9" fontId="7" fillId="0" borderId="0" xfId="1" applyNumberFormat="1" applyFont="1" applyAlignment="1">
      <alignment horizontal="center" vertical="top" wrapText="1"/>
    </xf>
    <xf numFmtId="0" fontId="10" fillId="0" borderId="0" xfId="1" applyFont="1" applyAlignment="1">
      <alignment horizontal="left" vertical="top" wrapText="1"/>
    </xf>
    <xf numFmtId="0" fontId="4" fillId="0" borderId="0" xfId="1" applyAlignment="1">
      <alignment vertical="top"/>
    </xf>
    <xf numFmtId="0" fontId="10" fillId="0" borderId="3" xfId="1" applyFont="1" applyBorder="1" applyAlignment="1">
      <alignment horizontal="center" vertical="center"/>
    </xf>
    <xf numFmtId="0" fontId="10" fillId="0" borderId="21" xfId="1" applyFont="1" applyBorder="1" applyAlignment="1">
      <alignment horizontal="center" vertical="center" wrapText="1"/>
    </xf>
    <xf numFmtId="0" fontId="10" fillId="0" borderId="21" xfId="1" applyFont="1" applyBorder="1" applyAlignment="1">
      <alignment horizontal="center" vertical="center"/>
    </xf>
    <xf numFmtId="0" fontId="9" fillId="0" borderId="0" xfId="1" applyFont="1" applyAlignment="1">
      <alignment vertical="top"/>
    </xf>
    <xf numFmtId="0" fontId="8" fillId="0" borderId="0" xfId="1" applyFont="1" applyAlignment="1"/>
    <xf numFmtId="0" fontId="14" fillId="0" borderId="1" xfId="1" applyFont="1" applyBorder="1" applyAlignment="1"/>
    <xf numFmtId="0" fontId="8" fillId="0" borderId="1" xfId="1" applyFont="1" applyBorder="1" applyAlignment="1"/>
    <xf numFmtId="0" fontId="13" fillId="0" borderId="0" xfId="1" applyFont="1" applyAlignment="1">
      <alignment vertical="top"/>
    </xf>
    <xf numFmtId="0" fontId="16" fillId="0" borderId="0" xfId="5" applyFont="1">
      <alignment vertical="center"/>
    </xf>
    <xf numFmtId="0" fontId="7" fillId="8" borderId="0" xfId="6" applyFont="1" applyFill="1" applyAlignment="1">
      <alignment vertical="center"/>
    </xf>
    <xf numFmtId="0" fontId="7" fillId="8" borderId="0" xfId="6" applyFont="1" applyFill="1"/>
    <xf numFmtId="0" fontId="10" fillId="8" borderId="0" xfId="6" applyFont="1" applyFill="1" applyAlignment="1">
      <alignment horizontal="right"/>
    </xf>
    <xf numFmtId="0" fontId="16" fillId="8" borderId="0" xfId="6" applyFont="1" applyFill="1" applyAlignment="1">
      <alignment vertical="center"/>
    </xf>
    <xf numFmtId="0" fontId="16" fillId="8" borderId="0" xfId="6" applyFont="1" applyFill="1"/>
    <xf numFmtId="0" fontId="16" fillId="8" borderId="12" xfId="6" applyFont="1" applyFill="1" applyBorder="1"/>
    <xf numFmtId="0" fontId="16" fillId="8" borderId="27" xfId="6" applyFont="1" applyFill="1" applyBorder="1"/>
    <xf numFmtId="0" fontId="22" fillId="8" borderId="0" xfId="6" applyFont="1" applyFill="1" applyAlignment="1">
      <alignment vertical="center"/>
    </xf>
    <xf numFmtId="0" fontId="21" fillId="8" borderId="4" xfId="6" applyFont="1" applyFill="1" applyBorder="1" applyAlignment="1" applyProtection="1">
      <alignment horizontal="center" vertical="center" shrinkToFit="1"/>
      <protection locked="0"/>
    </xf>
    <xf numFmtId="0" fontId="21" fillId="8" borderId="4" xfId="6" applyFont="1" applyFill="1" applyBorder="1" applyAlignment="1">
      <alignment vertical="center" wrapText="1"/>
    </xf>
    <xf numFmtId="0" fontId="21" fillId="8" borderId="29" xfId="6" applyFont="1" applyFill="1" applyBorder="1" applyAlignment="1">
      <alignment vertical="center" wrapText="1"/>
    </xf>
    <xf numFmtId="0" fontId="21" fillId="2" borderId="4" xfId="6" applyFont="1" applyFill="1" applyBorder="1" applyAlignment="1" applyProtection="1">
      <alignment horizontal="center" vertical="center" shrinkToFit="1"/>
      <protection locked="0"/>
    </xf>
    <xf numFmtId="0" fontId="21" fillId="2" borderId="4" xfId="6" applyFont="1" applyFill="1" applyBorder="1" applyAlignment="1">
      <alignment vertical="center" wrapText="1"/>
    </xf>
    <xf numFmtId="0" fontId="21" fillId="2" borderId="29" xfId="6" applyFont="1" applyFill="1" applyBorder="1" applyAlignment="1">
      <alignment vertical="center" wrapText="1"/>
    </xf>
    <xf numFmtId="0" fontId="16" fillId="8" borderId="4" xfId="6" applyFont="1" applyFill="1" applyBorder="1" applyAlignment="1">
      <alignment vertical="center" wrapText="1"/>
    </xf>
    <xf numFmtId="0" fontId="16" fillId="8" borderId="29" xfId="6" applyFont="1" applyFill="1" applyBorder="1" applyAlignment="1">
      <alignment vertical="center" wrapText="1"/>
    </xf>
    <xf numFmtId="0" fontId="16" fillId="8" borderId="4" xfId="6" applyFont="1" applyFill="1" applyBorder="1" applyAlignment="1" applyProtection="1">
      <alignment horizontal="center" vertical="center" shrinkToFit="1"/>
      <protection locked="0"/>
    </xf>
    <xf numFmtId="0" fontId="16" fillId="8" borderId="17" xfId="6" applyFont="1" applyFill="1" applyBorder="1" applyAlignment="1" applyProtection="1">
      <alignment horizontal="center" vertical="center" shrinkToFit="1"/>
      <protection locked="0"/>
    </xf>
    <xf numFmtId="0" fontId="16" fillId="8" borderId="17" xfId="6" applyFont="1" applyFill="1" applyBorder="1" applyAlignment="1">
      <alignment vertical="center" wrapText="1"/>
    </xf>
    <xf numFmtId="0" fontId="16" fillId="8" borderId="30" xfId="6" applyFont="1" applyFill="1" applyBorder="1" applyAlignment="1">
      <alignment vertical="center" wrapText="1"/>
    </xf>
    <xf numFmtId="0" fontId="16" fillId="8" borderId="31" xfId="6" applyFont="1" applyFill="1" applyBorder="1" applyAlignment="1" applyProtection="1">
      <alignment horizontal="center" vertical="center" shrinkToFit="1"/>
      <protection locked="0"/>
    </xf>
    <xf numFmtId="0" fontId="16" fillId="8" borderId="31" xfId="6" applyFont="1" applyFill="1" applyBorder="1" applyAlignment="1">
      <alignment vertical="center" wrapText="1"/>
    </xf>
    <xf numFmtId="0" fontId="16" fillId="8" borderId="32" xfId="6" applyFont="1" applyFill="1" applyBorder="1" applyAlignment="1">
      <alignment vertical="center" wrapText="1"/>
    </xf>
    <xf numFmtId="178" fontId="25" fillId="0" borderId="0" xfId="7" applyNumberFormat="1" applyFont="1" applyProtection="1">
      <protection locked="0"/>
    </xf>
    <xf numFmtId="178" fontId="26" fillId="0" borderId="0" xfId="7" applyNumberFormat="1" applyFont="1" applyProtection="1">
      <protection locked="0"/>
    </xf>
    <xf numFmtId="0" fontId="27" fillId="0" borderId="10" xfId="0" applyFont="1" applyBorder="1" applyProtection="1">
      <protection locked="0"/>
    </xf>
    <xf numFmtId="0" fontId="27" fillId="0" borderId="8" xfId="0" applyFont="1" applyBorder="1" applyAlignment="1" applyProtection="1">
      <alignment wrapText="1"/>
      <protection locked="0"/>
    </xf>
    <xf numFmtId="0" fontId="7" fillId="0" borderId="8" xfId="0" applyFont="1" applyBorder="1" applyProtection="1">
      <protection locked="0"/>
    </xf>
    <xf numFmtId="178" fontId="12" fillId="0" borderId="8" xfId="7" applyNumberFormat="1" applyFont="1" applyBorder="1" applyAlignment="1" applyProtection="1">
      <alignment horizontal="right"/>
      <protection locked="0"/>
    </xf>
    <xf numFmtId="178" fontId="30" fillId="0" borderId="34" xfId="7" applyNumberFormat="1" applyFont="1" applyBorder="1" applyAlignment="1" applyProtection="1">
      <alignment horizontal="center" vertical="center" wrapText="1"/>
      <protection locked="0"/>
    </xf>
    <xf numFmtId="178" fontId="30" fillId="0" borderId="35" xfId="7" applyNumberFormat="1" applyFont="1" applyBorder="1" applyAlignment="1" applyProtection="1">
      <alignment horizontal="center" vertical="center" wrapText="1"/>
      <protection locked="0"/>
    </xf>
    <xf numFmtId="178" fontId="30" fillId="0" borderId="3" xfId="7" applyNumberFormat="1" applyFont="1" applyBorder="1" applyAlignment="1" applyProtection="1">
      <alignment horizontal="center" vertical="center" wrapText="1"/>
      <protection locked="0"/>
    </xf>
    <xf numFmtId="178" fontId="31" fillId="3" borderId="36" xfId="7" applyNumberFormat="1" applyFont="1" applyFill="1" applyBorder="1" applyAlignment="1" applyProtection="1">
      <alignment vertical="center"/>
      <protection locked="0"/>
    </xf>
    <xf numFmtId="178" fontId="31" fillId="3" borderId="37" xfId="7" applyNumberFormat="1" applyFont="1" applyFill="1" applyBorder="1" applyAlignment="1" applyProtection="1">
      <alignment vertical="center"/>
      <protection locked="0"/>
    </xf>
    <xf numFmtId="178" fontId="31" fillId="3" borderId="27" xfId="7" applyNumberFormat="1" applyFont="1" applyFill="1" applyBorder="1" applyAlignment="1" applyProtection="1">
      <alignment vertical="center"/>
      <protection locked="0"/>
    </xf>
    <xf numFmtId="178" fontId="31" fillId="10" borderId="36" xfId="7" applyNumberFormat="1" applyFont="1" applyFill="1" applyBorder="1" applyAlignment="1" applyProtection="1">
      <alignment vertical="center"/>
      <protection locked="0"/>
    </xf>
    <xf numFmtId="178" fontId="31" fillId="10" borderId="37" xfId="7" applyNumberFormat="1" applyFont="1" applyFill="1" applyBorder="1" applyAlignment="1" applyProtection="1">
      <alignment vertical="center"/>
      <protection locked="0"/>
    </xf>
    <xf numFmtId="178" fontId="31" fillId="10" borderId="18" xfId="7" applyNumberFormat="1" applyFont="1" applyFill="1" applyBorder="1" applyAlignment="1" applyProtection="1">
      <alignment vertical="center"/>
      <protection locked="0"/>
    </xf>
    <xf numFmtId="178" fontId="26" fillId="0" borderId="0" xfId="7" applyNumberFormat="1" applyFont="1" applyAlignment="1" applyProtection="1">
      <alignment vertical="center" wrapText="1"/>
      <protection locked="0"/>
    </xf>
    <xf numFmtId="0" fontId="26" fillId="0" borderId="0" xfId="7" applyFont="1" applyAlignment="1" applyProtection="1">
      <alignment vertical="center" wrapText="1"/>
      <protection locked="0"/>
    </xf>
    <xf numFmtId="178" fontId="16" fillId="0" borderId="36" xfId="7" applyNumberFormat="1" applyFont="1" applyBorder="1" applyAlignment="1" applyProtection="1">
      <alignment vertical="center"/>
      <protection locked="0"/>
    </xf>
    <xf numFmtId="178" fontId="16" fillId="0" borderId="37" xfId="7" applyNumberFormat="1" applyFont="1" applyBorder="1" applyAlignment="1" applyProtection="1">
      <alignment vertical="center"/>
      <protection locked="0"/>
    </xf>
    <xf numFmtId="178" fontId="16" fillId="0" borderId="18" xfId="7" applyNumberFormat="1" applyFont="1" applyBorder="1" applyAlignment="1" applyProtection="1">
      <alignment vertical="center"/>
      <protection locked="0"/>
    </xf>
    <xf numFmtId="178" fontId="31" fillId="3" borderId="40" xfId="7" applyNumberFormat="1" applyFont="1" applyFill="1" applyBorder="1" applyAlignment="1" applyProtection="1">
      <alignment vertical="center"/>
      <protection locked="0"/>
    </xf>
    <xf numFmtId="178" fontId="31" fillId="3" borderId="41" xfId="7" applyNumberFormat="1" applyFont="1" applyFill="1" applyBorder="1" applyAlignment="1" applyProtection="1">
      <alignment vertical="center"/>
      <protection locked="0"/>
    </xf>
    <xf numFmtId="178" fontId="31" fillId="3" borderId="42" xfId="7" applyNumberFormat="1" applyFont="1" applyFill="1" applyBorder="1" applyAlignment="1" applyProtection="1">
      <alignment vertical="center"/>
      <protection locked="0"/>
    </xf>
    <xf numFmtId="178" fontId="12" fillId="9" borderId="24" xfId="7" applyNumberFormat="1" applyFont="1" applyFill="1" applyBorder="1" applyAlignment="1" applyProtection="1">
      <alignment horizontal="center" vertical="center"/>
      <protection locked="0"/>
    </xf>
    <xf numFmtId="178" fontId="32" fillId="9" borderId="44" xfId="7" applyNumberFormat="1" applyFont="1" applyFill="1" applyBorder="1" applyAlignment="1" applyProtection="1">
      <alignment vertical="center"/>
      <protection locked="0"/>
    </xf>
    <xf numFmtId="178" fontId="32" fillId="9" borderId="45" xfId="7" applyNumberFormat="1" applyFont="1" applyFill="1" applyBorder="1" applyAlignment="1" applyProtection="1">
      <alignment vertical="center"/>
      <protection locked="0"/>
    </xf>
    <xf numFmtId="178" fontId="32" fillId="9" borderId="24" xfId="7" applyNumberFormat="1" applyFont="1" applyFill="1" applyBorder="1" applyAlignment="1" applyProtection="1">
      <alignment vertical="center"/>
      <protection locked="0"/>
    </xf>
    <xf numFmtId="178" fontId="34" fillId="0" borderId="0" xfId="7" applyNumberFormat="1" applyFont="1" applyProtection="1">
      <protection locked="0"/>
    </xf>
    <xf numFmtId="0" fontId="27" fillId="0" borderId="0" xfId="0" applyFont="1" applyProtection="1">
      <protection locked="0"/>
    </xf>
    <xf numFmtId="0" fontId="7" fillId="0" borderId="0" xfId="0" applyFont="1" applyProtection="1">
      <protection locked="0"/>
    </xf>
    <xf numFmtId="178" fontId="12" fillId="0" borderId="0" xfId="7" applyNumberFormat="1" applyFont="1" applyAlignment="1" applyProtection="1">
      <alignment horizontal="right"/>
      <protection locked="0"/>
    </xf>
    <xf numFmtId="178" fontId="35" fillId="0" borderId="0" xfId="7" applyNumberFormat="1" applyFont="1" applyAlignment="1" applyProtection="1">
      <alignment horizontal="center" vertical="center"/>
      <protection locked="0"/>
    </xf>
    <xf numFmtId="178" fontId="26" fillId="0" borderId="0" xfId="7" applyNumberFormat="1" applyFont="1" applyAlignment="1" applyProtection="1">
      <alignment horizontal="center" vertical="center"/>
      <protection locked="0"/>
    </xf>
    <xf numFmtId="178" fontId="36" fillId="0" borderId="0" xfId="7" applyNumberFormat="1" applyFont="1" applyAlignment="1" applyProtection="1">
      <alignment vertical="center"/>
      <protection locked="0"/>
    </xf>
    <xf numFmtId="178" fontId="30" fillId="0" borderId="0" xfId="7" applyNumberFormat="1" applyFont="1" applyAlignment="1" applyProtection="1">
      <alignment horizontal="left"/>
      <protection locked="0"/>
    </xf>
    <xf numFmtId="178" fontId="13" fillId="0" borderId="0" xfId="7" applyNumberFormat="1" applyFont="1" applyAlignment="1" applyProtection="1">
      <alignment horizontal="left"/>
      <protection locked="0"/>
    </xf>
    <xf numFmtId="178" fontId="12" fillId="0" borderId="0" xfId="7" applyNumberFormat="1" applyFont="1" applyAlignment="1" applyProtection="1">
      <alignment horizontal="left"/>
      <protection locked="0"/>
    </xf>
    <xf numFmtId="178" fontId="6" fillId="0" borderId="3" xfId="7" applyNumberFormat="1" applyFont="1" applyBorder="1" applyAlignment="1" applyProtection="1">
      <alignment horizontal="center" shrinkToFit="1"/>
      <protection locked="0"/>
    </xf>
    <xf numFmtId="178" fontId="30" fillId="0" borderId="3" xfId="7" applyNumberFormat="1" applyFont="1" applyBorder="1" applyAlignment="1" applyProtection="1">
      <alignment horizontal="center" vertical="center" shrinkToFit="1"/>
      <protection locked="0"/>
    </xf>
    <xf numFmtId="178" fontId="16" fillId="0" borderId="27" xfId="7" applyNumberFormat="1" applyFont="1" applyBorder="1" applyAlignment="1" applyProtection="1">
      <alignment shrinkToFit="1"/>
      <protection locked="0"/>
    </xf>
    <xf numFmtId="178" fontId="16" fillId="0" borderId="18" xfId="7" applyNumberFormat="1" applyFont="1" applyBorder="1" applyAlignment="1" applyProtection="1">
      <alignment shrinkToFit="1"/>
      <protection locked="0"/>
    </xf>
    <xf numFmtId="178" fontId="16" fillId="0" borderId="42" xfId="7" applyNumberFormat="1" applyFont="1" applyBorder="1" applyAlignment="1" applyProtection="1">
      <alignment shrinkToFit="1"/>
      <protection locked="0"/>
    </xf>
    <xf numFmtId="178" fontId="16" fillId="0" borderId="29" xfId="7" applyNumberFormat="1" applyFont="1" applyBorder="1" applyAlignment="1" applyProtection="1">
      <alignment shrinkToFit="1"/>
      <protection locked="0"/>
    </xf>
    <xf numFmtId="178" fontId="33" fillId="0" borderId="24" xfId="7" applyNumberFormat="1" applyFont="1" applyBorder="1" applyAlignment="1" applyProtection="1">
      <alignment vertical="top" shrinkToFit="1"/>
      <protection locked="0"/>
    </xf>
    <xf numFmtId="0" fontId="30" fillId="0" borderId="0" xfId="0" applyFont="1" applyAlignment="1" applyProtection="1">
      <alignment horizontal="right" shrinkToFit="1"/>
      <protection locked="0"/>
    </xf>
    <xf numFmtId="178" fontId="12" fillId="0" borderId="0" xfId="7" applyNumberFormat="1" applyFont="1" applyAlignment="1" applyProtection="1">
      <alignment horizontal="right" shrinkToFit="1"/>
      <protection locked="0"/>
    </xf>
    <xf numFmtId="178" fontId="33" fillId="0" borderId="0" xfId="7" applyNumberFormat="1" applyFont="1" applyAlignment="1" applyProtection="1">
      <alignment vertical="top" shrinkToFit="1"/>
      <protection locked="0"/>
    </xf>
    <xf numFmtId="178" fontId="16" fillId="0" borderId="24" xfId="7" applyNumberFormat="1" applyFont="1" applyBorder="1" applyAlignment="1" applyProtection="1">
      <alignment shrinkToFit="1"/>
      <protection locked="0"/>
    </xf>
    <xf numFmtId="178" fontId="25" fillId="0" borderId="0" xfId="7" applyNumberFormat="1" applyFont="1" applyAlignment="1" applyProtection="1">
      <alignment shrinkToFit="1"/>
      <protection locked="0"/>
    </xf>
    <xf numFmtId="178" fontId="30" fillId="0" borderId="47" xfId="7" applyNumberFormat="1" applyFont="1" applyBorder="1" applyAlignment="1" applyProtection="1">
      <alignment horizontal="center" vertical="center" wrapText="1"/>
      <protection locked="0"/>
    </xf>
    <xf numFmtId="178" fontId="30" fillId="0" borderId="48" xfId="7" applyNumberFormat="1" applyFont="1" applyBorder="1" applyAlignment="1" applyProtection="1">
      <alignment horizontal="center" vertical="center" wrapText="1"/>
      <protection locked="0"/>
    </xf>
    <xf numFmtId="178" fontId="30" fillId="0" borderId="28" xfId="7" applyNumberFormat="1" applyFont="1" applyBorder="1" applyAlignment="1" applyProtection="1">
      <alignment horizontal="center" vertical="center" wrapText="1"/>
      <protection locked="0"/>
    </xf>
    <xf numFmtId="178" fontId="30" fillId="0" borderId="28" xfId="7" applyNumberFormat="1" applyFont="1" applyBorder="1" applyAlignment="1" applyProtection="1">
      <alignment horizontal="center" vertical="center" shrinkToFit="1"/>
      <protection locked="0"/>
    </xf>
    <xf numFmtId="178" fontId="39" fillId="10" borderId="36" xfId="7" applyNumberFormat="1" applyFont="1" applyFill="1" applyBorder="1" applyAlignment="1" applyProtection="1">
      <alignment vertical="center"/>
      <protection locked="0"/>
    </xf>
    <xf numFmtId="178" fontId="39" fillId="10" borderId="37" xfId="7" applyNumberFormat="1" applyFont="1" applyFill="1" applyBorder="1" applyAlignment="1" applyProtection="1">
      <alignment vertical="center"/>
      <protection locked="0"/>
    </xf>
    <xf numFmtId="178" fontId="39" fillId="10" borderId="18" xfId="7" applyNumberFormat="1" applyFont="1" applyFill="1" applyBorder="1" applyAlignment="1" applyProtection="1">
      <alignment vertical="center"/>
      <protection locked="0"/>
    </xf>
    <xf numFmtId="178" fontId="23" fillId="0" borderId="18" xfId="7" applyNumberFormat="1" applyFont="1" applyBorder="1" applyAlignment="1" applyProtection="1">
      <alignment shrinkToFit="1"/>
      <protection locked="0"/>
    </xf>
    <xf numFmtId="178" fontId="23" fillId="0" borderId="36" xfId="7" applyNumberFormat="1" applyFont="1" applyBorder="1" applyAlignment="1" applyProtection="1">
      <alignment vertical="center"/>
      <protection locked="0"/>
    </xf>
    <xf numFmtId="178" fontId="23" fillId="0" borderId="37" xfId="7" applyNumberFormat="1" applyFont="1" applyBorder="1" applyAlignment="1" applyProtection="1">
      <alignment vertical="center"/>
      <protection locked="0"/>
    </xf>
    <xf numFmtId="178" fontId="23" fillId="0" borderId="18" xfId="7" applyNumberFormat="1" applyFont="1" applyBorder="1" applyAlignment="1" applyProtection="1">
      <alignment vertical="center"/>
      <protection locked="0"/>
    </xf>
    <xf numFmtId="178" fontId="39" fillId="3" borderId="40" xfId="7" applyNumberFormat="1" applyFont="1" applyFill="1" applyBorder="1" applyAlignment="1" applyProtection="1">
      <alignment vertical="center"/>
      <protection locked="0"/>
    </xf>
    <xf numFmtId="178" fontId="39" fillId="3" borderId="41" xfId="7" applyNumberFormat="1" applyFont="1" applyFill="1" applyBorder="1" applyAlignment="1" applyProtection="1">
      <alignment vertical="center"/>
      <protection locked="0"/>
    </xf>
    <xf numFmtId="178" fontId="39" fillId="3" borderId="42" xfId="7" applyNumberFormat="1" applyFont="1" applyFill="1" applyBorder="1" applyAlignment="1" applyProtection="1">
      <alignment vertical="center"/>
      <protection locked="0"/>
    </xf>
    <xf numFmtId="178" fontId="23" fillId="0" borderId="42" xfId="7" applyNumberFormat="1" applyFont="1" applyBorder="1" applyAlignment="1" applyProtection="1">
      <alignment shrinkToFit="1"/>
      <protection locked="0"/>
    </xf>
    <xf numFmtId="178" fontId="23" fillId="0" borderId="29" xfId="7" applyNumberFormat="1" applyFont="1" applyBorder="1" applyAlignment="1" applyProtection="1">
      <alignment shrinkToFit="1"/>
      <protection locked="0"/>
    </xf>
    <xf numFmtId="178" fontId="39" fillId="3" borderId="36" xfId="7" applyNumberFormat="1" applyFont="1" applyFill="1" applyBorder="1" applyAlignment="1" applyProtection="1">
      <alignment vertical="center"/>
      <protection locked="0"/>
    </xf>
    <xf numFmtId="178" fontId="39" fillId="3" borderId="37" xfId="7" applyNumberFormat="1" applyFont="1" applyFill="1" applyBorder="1" applyAlignment="1" applyProtection="1">
      <alignment vertical="center"/>
      <protection locked="0"/>
    </xf>
    <xf numFmtId="178" fontId="39" fillId="3" borderId="27" xfId="7" applyNumberFormat="1" applyFont="1" applyFill="1" applyBorder="1" applyAlignment="1" applyProtection="1">
      <alignment vertical="center"/>
      <protection locked="0"/>
    </xf>
    <xf numFmtId="178" fontId="23" fillId="0" borderId="27" xfId="7" applyNumberFormat="1" applyFont="1" applyBorder="1" applyAlignment="1" applyProtection="1">
      <alignment shrinkToFit="1"/>
      <protection locked="0"/>
    </xf>
    <xf numFmtId="0" fontId="10" fillId="0" borderId="10" xfId="1" applyFont="1" applyBorder="1" applyAlignment="1">
      <alignment horizontal="center" vertical="center" wrapText="1"/>
    </xf>
    <xf numFmtId="0" fontId="13" fillId="0" borderId="0" xfId="1" applyFont="1" applyAlignment="1">
      <alignment vertical="top" wrapText="1"/>
    </xf>
    <xf numFmtId="0" fontId="0" fillId="0" borderId="0" xfId="1" applyFont="1" applyAlignment="1">
      <alignment vertical="top"/>
    </xf>
    <xf numFmtId="0" fontId="41" fillId="0" borderId="0" xfId="1" applyFont="1" applyAlignment="1"/>
    <xf numFmtId="0" fontId="27" fillId="0" borderId="0" xfId="1" applyFont="1" applyAlignment="1">
      <alignment horizontal="center" vertical="top"/>
    </xf>
    <xf numFmtId="0" fontId="27" fillId="0" borderId="0" xfId="1" applyFont="1" applyAlignment="1">
      <alignment vertical="top"/>
    </xf>
    <xf numFmtId="0" fontId="10" fillId="0" borderId="0" xfId="1" applyFont="1" applyAlignment="1">
      <alignment horizontal="center" vertical="top"/>
    </xf>
    <xf numFmtId="0" fontId="19" fillId="0" borderId="0" xfId="8" applyFont="1">
      <alignment vertical="center"/>
    </xf>
    <xf numFmtId="0" fontId="18" fillId="0" borderId="0" xfId="8" applyFont="1">
      <alignment vertical="center"/>
    </xf>
    <xf numFmtId="0" fontId="18" fillId="0" borderId="0" xfId="8" applyFont="1" applyAlignment="1">
      <alignment horizontal="center" vertical="center"/>
    </xf>
    <xf numFmtId="0" fontId="20" fillId="0" borderId="0" xfId="8" applyFont="1">
      <alignment vertical="center"/>
    </xf>
    <xf numFmtId="0" fontId="2" fillId="0" borderId="0" xfId="8">
      <alignment vertical="center"/>
    </xf>
    <xf numFmtId="0" fontId="18" fillId="4" borderId="10" xfId="8" applyFont="1" applyFill="1" applyBorder="1" applyAlignment="1">
      <alignment horizontal="center" vertical="center"/>
    </xf>
    <xf numFmtId="0" fontId="18" fillId="4" borderId="11" xfId="8" applyFont="1" applyFill="1" applyBorder="1" applyAlignment="1">
      <alignment horizontal="center" vertical="center"/>
    </xf>
    <xf numFmtId="0" fontId="18" fillId="4" borderId="3" xfId="8" applyFont="1" applyFill="1" applyBorder="1" applyAlignment="1">
      <alignment horizontal="center" vertical="center"/>
    </xf>
    <xf numFmtId="0" fontId="18" fillId="0" borderId="27" xfId="8" applyFont="1" applyBorder="1">
      <alignment vertical="center"/>
    </xf>
    <xf numFmtId="0" fontId="18" fillId="4" borderId="27" xfId="8" applyFont="1" applyFill="1" applyBorder="1">
      <alignment vertical="center"/>
    </xf>
    <xf numFmtId="177" fontId="18" fillId="5" borderId="27" xfId="8" applyNumberFormat="1" applyFont="1" applyFill="1" applyBorder="1">
      <alignment vertical="center"/>
    </xf>
    <xf numFmtId="0" fontId="18" fillId="4" borderId="18" xfId="8" applyFont="1" applyFill="1" applyBorder="1">
      <alignment vertical="center"/>
    </xf>
    <xf numFmtId="176" fontId="18" fillId="0" borderId="18" xfId="8" applyNumberFormat="1" applyFont="1" applyBorder="1">
      <alignment vertical="center"/>
    </xf>
    <xf numFmtId="0" fontId="18" fillId="0" borderId="0" xfId="8" applyFont="1" applyAlignment="1">
      <alignment vertical="center" shrinkToFit="1"/>
    </xf>
    <xf numFmtId="0" fontId="18" fillId="4" borderId="28" xfId="8" applyFont="1" applyFill="1" applyBorder="1">
      <alignment vertical="center"/>
    </xf>
    <xf numFmtId="176" fontId="18" fillId="0" borderId="28" xfId="8" applyNumberFormat="1" applyFont="1" applyBorder="1">
      <alignment vertical="center"/>
    </xf>
    <xf numFmtId="0" fontId="18" fillId="4" borderId="12" xfId="8" applyFont="1" applyFill="1" applyBorder="1">
      <alignment vertical="center"/>
    </xf>
    <xf numFmtId="177" fontId="18" fillId="5" borderId="52" xfId="8" applyNumberFormat="1" applyFont="1" applyFill="1" applyBorder="1">
      <alignment vertical="center"/>
    </xf>
    <xf numFmtId="177" fontId="18" fillId="5" borderId="53" xfId="8" applyNumberFormat="1" applyFont="1" applyFill="1" applyBorder="1">
      <alignment vertical="center"/>
    </xf>
    <xf numFmtId="177" fontId="18" fillId="5" borderId="54" xfId="8" applyNumberFormat="1" applyFont="1" applyFill="1" applyBorder="1">
      <alignment vertical="center"/>
    </xf>
    <xf numFmtId="0" fontId="18" fillId="4" borderId="14" xfId="8" applyFont="1" applyFill="1" applyBorder="1">
      <alignment vertical="center"/>
    </xf>
    <xf numFmtId="176" fontId="18" fillId="0" borderId="55" xfId="8" applyNumberFormat="1" applyFont="1" applyBorder="1">
      <alignment vertical="center"/>
    </xf>
    <xf numFmtId="0" fontId="18" fillId="4" borderId="6" xfId="8" applyFont="1" applyFill="1" applyBorder="1">
      <alignment vertical="center"/>
    </xf>
    <xf numFmtId="176" fontId="18" fillId="0" borderId="56" xfId="8" applyNumberFormat="1" applyFont="1" applyBorder="1">
      <alignment vertical="center"/>
    </xf>
    <xf numFmtId="177" fontId="18" fillId="5" borderId="13" xfId="8" applyNumberFormat="1" applyFont="1" applyFill="1" applyBorder="1">
      <alignment vertical="center"/>
    </xf>
    <xf numFmtId="177" fontId="18" fillId="5" borderId="12" xfId="8" applyNumberFormat="1" applyFont="1" applyFill="1" applyBorder="1">
      <alignment vertical="center"/>
    </xf>
    <xf numFmtId="176" fontId="18" fillId="0" borderId="9" xfId="8" applyNumberFormat="1" applyFont="1" applyBorder="1">
      <alignment vertical="center"/>
    </xf>
    <xf numFmtId="176" fontId="18" fillId="0" borderId="14" xfId="8" applyNumberFormat="1" applyFont="1" applyBorder="1">
      <alignment vertical="center"/>
    </xf>
    <xf numFmtId="0" fontId="18" fillId="0" borderId="57" xfId="8" applyFont="1" applyBorder="1">
      <alignment vertical="center"/>
    </xf>
    <xf numFmtId="176" fontId="18" fillId="0" borderId="16" xfId="8" applyNumberFormat="1" applyFont="1" applyBorder="1">
      <alignment vertical="center"/>
    </xf>
    <xf numFmtId="176" fontId="18" fillId="0" borderId="6" xfId="8" applyNumberFormat="1" applyFont="1" applyBorder="1">
      <alignment vertical="center"/>
    </xf>
    <xf numFmtId="0" fontId="18" fillId="0" borderId="58" xfId="8" applyFont="1" applyBorder="1">
      <alignment vertical="center"/>
    </xf>
    <xf numFmtId="177" fontId="18" fillId="5" borderId="59" xfId="8" applyNumberFormat="1" applyFont="1" applyFill="1" applyBorder="1">
      <alignment vertical="center"/>
    </xf>
    <xf numFmtId="177" fontId="18" fillId="5" borderId="60" xfId="8" applyNumberFormat="1" applyFont="1" applyFill="1" applyBorder="1">
      <alignment vertical="center"/>
    </xf>
    <xf numFmtId="0" fontId="18" fillId="0" borderId="61" xfId="8" applyFont="1" applyBorder="1">
      <alignment vertical="center"/>
    </xf>
    <xf numFmtId="176" fontId="18" fillId="0" borderId="62" xfId="8" applyNumberFormat="1" applyFont="1" applyBorder="1">
      <alignment vertical="center"/>
    </xf>
    <xf numFmtId="176" fontId="18" fillId="0" borderId="63" xfId="8" applyNumberFormat="1" applyFont="1" applyBorder="1">
      <alignment vertical="center"/>
    </xf>
    <xf numFmtId="176" fontId="18" fillId="0" borderId="64" xfId="8" applyNumberFormat="1" applyFont="1" applyBorder="1">
      <alignment vertical="center"/>
    </xf>
    <xf numFmtId="0" fontId="18" fillId="0" borderId="65" xfId="8" applyFont="1" applyBorder="1">
      <alignment vertical="center"/>
    </xf>
    <xf numFmtId="0" fontId="18" fillId="0" borderId="7" xfId="8" applyFont="1" applyBorder="1" applyAlignment="1">
      <alignment horizontal="right" vertical="center"/>
    </xf>
    <xf numFmtId="0" fontId="6" fillId="0" borderId="0" xfId="9" applyFont="1">
      <alignment vertical="center"/>
    </xf>
    <xf numFmtId="0" fontId="7" fillId="0" borderId="0" xfId="9" applyFont="1">
      <alignment vertical="center"/>
    </xf>
    <xf numFmtId="0" fontId="44" fillId="0" borderId="0" xfId="9" applyFont="1">
      <alignment vertical="center"/>
    </xf>
    <xf numFmtId="0" fontId="10" fillId="0" borderId="0" xfId="9" applyFont="1" applyAlignment="1">
      <alignment horizontal="right" vertical="center"/>
    </xf>
    <xf numFmtId="0" fontId="45" fillId="0" borderId="0" xfId="10" applyFont="1">
      <alignment vertical="center"/>
    </xf>
    <xf numFmtId="0" fontId="46" fillId="0" borderId="0" xfId="10" applyFont="1">
      <alignment vertical="center"/>
    </xf>
    <xf numFmtId="0" fontId="46" fillId="0" borderId="0" xfId="10" applyFont="1" applyAlignment="1">
      <alignment horizontal="center" vertical="center"/>
    </xf>
    <xf numFmtId="0" fontId="13" fillId="0" borderId="0" xfId="1" applyFont="1">
      <alignment vertical="center"/>
    </xf>
    <xf numFmtId="0" fontId="48" fillId="0" borderId="0" xfId="1" applyFont="1">
      <alignment vertical="center"/>
    </xf>
    <xf numFmtId="0" fontId="49" fillId="0" borderId="0" xfId="1" applyFont="1">
      <alignment vertical="center"/>
    </xf>
    <xf numFmtId="0" fontId="48" fillId="0" borderId="0" xfId="1" applyFont="1" applyAlignment="1">
      <alignment horizontal="left" vertical="center"/>
    </xf>
    <xf numFmtId="0" fontId="48" fillId="0" borderId="0" xfId="1" applyFont="1" applyAlignment="1">
      <alignment horizontal="center" vertical="center"/>
    </xf>
    <xf numFmtId="0" fontId="48" fillId="0" borderId="3" xfId="1" applyFont="1" applyBorder="1" applyAlignment="1">
      <alignment horizontal="center" vertical="center"/>
    </xf>
    <xf numFmtId="0" fontId="50" fillId="0" borderId="0" xfId="1" applyFont="1" applyAlignment="1">
      <alignment horizontal="right" vertical="center"/>
    </xf>
    <xf numFmtId="0" fontId="48" fillId="0" borderId="0" xfId="1" applyFont="1" applyAlignment="1">
      <alignment horizontal="left" vertical="center" shrinkToFit="1"/>
    </xf>
    <xf numFmtId="0" fontId="47" fillId="13" borderId="3" xfId="10" applyFont="1" applyFill="1" applyBorder="1" applyAlignment="1">
      <alignment horizontal="center" vertical="center"/>
    </xf>
    <xf numFmtId="0" fontId="46" fillId="0" borderId="0" xfId="10" applyFont="1" applyAlignment="1">
      <alignment vertical="center" wrapText="1"/>
    </xf>
    <xf numFmtId="0" fontId="7" fillId="0" borderId="0" xfId="9" applyFont="1" applyAlignment="1">
      <alignment horizontal="center" vertical="center"/>
    </xf>
    <xf numFmtId="0" fontId="7" fillId="7" borderId="3" xfId="9" applyFont="1" applyFill="1" applyBorder="1" applyAlignment="1">
      <alignment vertical="center" shrinkToFit="1"/>
    </xf>
    <xf numFmtId="0" fontId="53" fillId="0" borderId="0" xfId="9" applyFont="1">
      <alignment vertical="center"/>
    </xf>
    <xf numFmtId="0" fontId="7" fillId="7" borderId="3" xfId="9" applyFont="1" applyFill="1" applyBorder="1" applyAlignment="1">
      <alignment horizontal="center" vertical="center"/>
    </xf>
    <xf numFmtId="38" fontId="7" fillId="0" borderId="13" xfId="4" applyFont="1" applyBorder="1" applyAlignment="1">
      <alignment vertical="center"/>
    </xf>
    <xf numFmtId="38" fontId="7" fillId="0" borderId="3" xfId="4" applyFont="1" applyBorder="1" applyAlignment="1">
      <alignment vertical="center"/>
    </xf>
    <xf numFmtId="38" fontId="7" fillId="0" borderId="70" xfId="4" applyFont="1" applyBorder="1">
      <alignment vertical="center"/>
    </xf>
    <xf numFmtId="38" fontId="7" fillId="0" borderId="11" xfId="4" applyFont="1" applyBorder="1">
      <alignment vertical="center"/>
    </xf>
    <xf numFmtId="38" fontId="7" fillId="0" borderId="3" xfId="4" applyFont="1" applyBorder="1">
      <alignment vertical="center"/>
    </xf>
    <xf numFmtId="38" fontId="7" fillId="0" borderId="0" xfId="4" applyFont="1" applyFill="1" applyBorder="1">
      <alignment vertical="center"/>
    </xf>
    <xf numFmtId="38" fontId="7" fillId="0" borderId="16" xfId="4" applyFont="1" applyBorder="1">
      <alignment vertical="center"/>
    </xf>
    <xf numFmtId="0" fontId="13" fillId="0" borderId="0" xfId="9" applyFont="1">
      <alignment vertical="center"/>
    </xf>
    <xf numFmtId="0" fontId="0" fillId="2" borderId="0" xfId="0" applyFill="1" applyAlignment="1">
      <alignment vertical="center"/>
    </xf>
    <xf numFmtId="0" fontId="7" fillId="3" borderId="8" xfId="9" applyFont="1" applyFill="1" applyBorder="1">
      <alignment vertical="center"/>
    </xf>
    <xf numFmtId="0" fontId="7" fillId="3" borderId="11" xfId="9" applyFont="1" applyFill="1" applyBorder="1">
      <alignment vertical="center"/>
    </xf>
    <xf numFmtId="0" fontId="7" fillId="3" borderId="10" xfId="9" applyFont="1" applyFill="1" applyBorder="1">
      <alignment vertical="center"/>
    </xf>
    <xf numFmtId="0" fontId="44" fillId="0" borderId="0" xfId="9" applyFont="1" applyAlignment="1">
      <alignment horizontal="right"/>
    </xf>
    <xf numFmtId="0" fontId="7" fillId="3" borderId="3" xfId="9" applyFont="1" applyFill="1" applyBorder="1" applyAlignment="1">
      <alignment horizontal="center" vertical="center"/>
    </xf>
    <xf numFmtId="0" fontId="7" fillId="3" borderId="27" xfId="9" applyFont="1" applyFill="1" applyBorder="1">
      <alignment vertical="center"/>
    </xf>
    <xf numFmtId="0" fontId="7" fillId="3" borderId="28" xfId="9" applyFont="1" applyFill="1" applyBorder="1">
      <alignment vertical="center"/>
    </xf>
    <xf numFmtId="0" fontId="7" fillId="3" borderId="82" xfId="9" applyFont="1" applyFill="1" applyBorder="1">
      <alignment vertical="center"/>
    </xf>
    <xf numFmtId="0" fontId="7" fillId="3" borderId="83" xfId="9" applyFont="1" applyFill="1" applyBorder="1">
      <alignment vertical="center"/>
    </xf>
    <xf numFmtId="0" fontId="10" fillId="0" borderId="0" xfId="9" applyFont="1">
      <alignment vertical="center"/>
    </xf>
    <xf numFmtId="0" fontId="54" fillId="0" borderId="0" xfId="9" applyFont="1">
      <alignment vertical="center"/>
    </xf>
    <xf numFmtId="0" fontId="55" fillId="0" borderId="0" xfId="9" applyFont="1">
      <alignment vertical="center"/>
    </xf>
    <xf numFmtId="0" fontId="27" fillId="0" borderId="0" xfId="9" applyFont="1">
      <alignment vertical="center"/>
    </xf>
    <xf numFmtId="0" fontId="44" fillId="0" borderId="0" xfId="9" applyFont="1" applyAlignment="1"/>
    <xf numFmtId="0" fontId="44" fillId="0" borderId="7" xfId="9" applyFont="1" applyBorder="1" applyAlignment="1"/>
    <xf numFmtId="0" fontId="56" fillId="0" borderId="0" xfId="9" applyFont="1" applyAlignment="1">
      <alignment horizontal="right" vertical="center"/>
    </xf>
    <xf numFmtId="0" fontId="57" fillId="0" borderId="0" xfId="9" applyFont="1" applyAlignment="1">
      <alignment horizontal="left" vertical="center"/>
    </xf>
    <xf numFmtId="0" fontId="57" fillId="0" borderId="0" xfId="9" applyFont="1">
      <alignment vertical="center"/>
    </xf>
    <xf numFmtId="0" fontId="47" fillId="0" borderId="0" xfId="10" applyFont="1">
      <alignment vertical="center"/>
    </xf>
    <xf numFmtId="0" fontId="47" fillId="0" borderId="0" xfId="10" applyFont="1" applyAlignment="1">
      <alignment horizontal="left" vertical="center" wrapText="1"/>
    </xf>
    <xf numFmtId="0" fontId="46" fillId="0" borderId="3" xfId="10" applyFont="1" applyBorder="1" applyAlignment="1">
      <alignment horizontal="center" vertical="center" shrinkToFit="1"/>
    </xf>
    <xf numFmtId="0" fontId="58" fillId="0" borderId="3" xfId="10" applyFont="1" applyBorder="1" applyAlignment="1">
      <alignment horizontal="center" vertical="center"/>
    </xf>
    <xf numFmtId="0" fontId="58" fillId="0" borderId="3" xfId="10" applyFont="1" applyBorder="1" applyAlignment="1">
      <alignment horizontal="left" vertical="center" shrinkToFit="1"/>
    </xf>
    <xf numFmtId="0" fontId="58" fillId="0" borderId="3" xfId="10" applyFont="1" applyBorder="1" applyAlignment="1">
      <alignment horizontal="left" vertical="center" wrapText="1" shrinkToFit="1"/>
    </xf>
    <xf numFmtId="0" fontId="47" fillId="0" borderId="0" xfId="10" applyFont="1" applyAlignment="1">
      <alignment vertical="center" wrapText="1"/>
    </xf>
    <xf numFmtId="0" fontId="59" fillId="0" borderId="0" xfId="10" applyFont="1">
      <alignment vertical="center"/>
    </xf>
    <xf numFmtId="0" fontId="16" fillId="8" borderId="38" xfId="6" applyFont="1" applyFill="1" applyBorder="1" applyAlignment="1" applyProtection="1">
      <alignment horizontal="center" vertical="center" shrinkToFit="1"/>
      <protection locked="0"/>
    </xf>
    <xf numFmtId="0" fontId="16" fillId="8" borderId="38" xfId="6" applyFont="1" applyFill="1" applyBorder="1" applyAlignment="1">
      <alignment vertical="center" wrapText="1"/>
    </xf>
    <xf numFmtId="0" fontId="16" fillId="8" borderId="42" xfId="6" applyFont="1" applyFill="1" applyBorder="1" applyAlignment="1">
      <alignment vertical="center" wrapText="1"/>
    </xf>
    <xf numFmtId="0" fontId="52" fillId="8" borderId="0" xfId="6" applyFont="1" applyFill="1"/>
    <xf numFmtId="0" fontId="10" fillId="9" borderId="10" xfId="6" applyFont="1" applyFill="1" applyBorder="1" applyAlignment="1">
      <alignment horizontal="center" vertical="center"/>
    </xf>
    <xf numFmtId="0" fontId="10" fillId="9" borderId="10" xfId="6" applyFont="1" applyFill="1" applyBorder="1" applyAlignment="1">
      <alignment horizontal="center" vertical="center" shrinkToFit="1"/>
    </xf>
    <xf numFmtId="0" fontId="10" fillId="9" borderId="3" xfId="6" applyFont="1" applyFill="1" applyBorder="1" applyAlignment="1">
      <alignment horizontal="center" vertical="center" shrinkToFit="1"/>
    </xf>
    <xf numFmtId="0" fontId="47" fillId="9" borderId="3" xfId="10" applyFont="1" applyFill="1" applyBorder="1" applyAlignment="1">
      <alignment horizontal="center" vertical="center"/>
    </xf>
    <xf numFmtId="0" fontId="47" fillId="9" borderId="3" xfId="10" applyFont="1" applyFill="1" applyBorder="1" applyAlignment="1">
      <alignment horizontal="center" vertical="center" wrapText="1"/>
    </xf>
    <xf numFmtId="0" fontId="46" fillId="9" borderId="3" xfId="10" applyFont="1" applyFill="1" applyBorder="1" applyAlignment="1">
      <alignment horizontal="center" vertical="center" shrinkToFit="1"/>
    </xf>
    <xf numFmtId="0" fontId="58" fillId="9" borderId="3" xfId="10" applyFont="1" applyFill="1" applyBorder="1" applyAlignment="1">
      <alignment horizontal="center" vertical="center"/>
    </xf>
    <xf numFmtId="0" fontId="57" fillId="0" borderId="0" xfId="9" applyFont="1" applyAlignment="1">
      <alignment horizontal="left" vertical="center" wrapText="1"/>
    </xf>
    <xf numFmtId="0" fontId="7" fillId="0" borderId="0" xfId="9" applyFont="1" applyAlignment="1">
      <alignment vertical="top" wrapText="1"/>
    </xf>
    <xf numFmtId="0" fontId="8" fillId="0" borderId="0" xfId="9" applyFont="1">
      <alignment vertical="center"/>
    </xf>
    <xf numFmtId="0" fontId="12" fillId="0" borderId="0" xfId="9" applyFont="1">
      <alignment vertical="center"/>
    </xf>
    <xf numFmtId="0" fontId="12" fillId="3" borderId="3" xfId="9" applyFont="1" applyFill="1" applyBorder="1" applyAlignment="1">
      <alignment horizontal="center" vertical="center"/>
    </xf>
    <xf numFmtId="0" fontId="30" fillId="0" borderId="0" xfId="9" applyFont="1">
      <alignment vertical="center"/>
    </xf>
    <xf numFmtId="0" fontId="61" fillId="0" borderId="0" xfId="10" applyFont="1">
      <alignment vertical="center"/>
    </xf>
    <xf numFmtId="0" fontId="62" fillId="0" borderId="0" xfId="10" applyFont="1">
      <alignment vertical="center"/>
    </xf>
    <xf numFmtId="0" fontId="63" fillId="0" borderId="0" xfId="10" applyFont="1">
      <alignment vertical="center"/>
    </xf>
    <xf numFmtId="0" fontId="52" fillId="0" borderId="3" xfId="9" applyFont="1" applyBorder="1" applyAlignment="1">
      <alignment horizontal="left" vertical="center" wrapText="1"/>
    </xf>
    <xf numFmtId="0" fontId="64" fillId="0" borderId="0" xfId="9" applyFont="1">
      <alignment vertical="center"/>
    </xf>
    <xf numFmtId="0" fontId="13" fillId="13" borderId="3" xfId="12"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vertical="center"/>
    </xf>
    <xf numFmtId="0" fontId="7" fillId="0" borderId="0" xfId="5" applyFont="1">
      <alignment vertical="center"/>
    </xf>
    <xf numFmtId="0" fontId="27" fillId="0" borderId="0" xfId="9" applyFont="1" applyAlignment="1">
      <alignment horizontal="left" vertical="center" shrinkToFit="1"/>
    </xf>
    <xf numFmtId="0" fontId="53" fillId="0" borderId="0" xfId="9" applyFont="1" applyAlignment="1">
      <alignment horizontal="left" vertical="center"/>
    </xf>
    <xf numFmtId="0" fontId="52" fillId="0" borderId="10" xfId="9" applyFont="1" applyBorder="1" applyAlignment="1">
      <alignment vertical="top" wrapText="1"/>
    </xf>
    <xf numFmtId="0" fontId="52" fillId="0" borderId="8" xfId="9" applyFont="1" applyBorder="1" applyAlignment="1">
      <alignment vertical="top" wrapText="1"/>
    </xf>
    <xf numFmtId="0" fontId="52" fillId="0" borderId="11" xfId="9" applyFont="1" applyBorder="1" applyAlignment="1">
      <alignment vertical="top" wrapText="1"/>
    </xf>
    <xf numFmtId="0" fontId="7" fillId="0" borderId="73" xfId="9" applyFont="1" applyBorder="1" applyAlignment="1">
      <alignment vertical="top" wrapText="1"/>
    </xf>
    <xf numFmtId="0" fontId="7" fillId="0" borderId="72" xfId="9" applyFont="1" applyBorder="1" applyAlignment="1">
      <alignment vertical="top" wrapText="1"/>
    </xf>
    <xf numFmtId="0" fontId="7" fillId="0" borderId="71" xfId="9" applyFont="1" applyBorder="1" applyAlignment="1">
      <alignment vertical="top" wrapText="1"/>
    </xf>
    <xf numFmtId="0" fontId="7" fillId="7" borderId="12" xfId="9" applyFont="1" applyFill="1" applyBorder="1" applyAlignment="1">
      <alignment horizontal="center" vertical="center" wrapText="1"/>
    </xf>
    <xf numFmtId="0" fontId="7" fillId="7" borderId="13" xfId="9" applyFont="1" applyFill="1" applyBorder="1" applyAlignment="1">
      <alignment horizontal="center" vertical="center" wrapText="1"/>
    </xf>
    <xf numFmtId="0" fontId="7" fillId="7" borderId="14" xfId="9" applyFont="1" applyFill="1" applyBorder="1" applyAlignment="1">
      <alignment horizontal="center" vertical="center" wrapText="1"/>
    </xf>
    <xf numFmtId="0" fontId="7" fillId="7" borderId="9" xfId="9" applyFont="1" applyFill="1" applyBorder="1" applyAlignment="1">
      <alignment horizontal="center" vertical="center" wrapText="1"/>
    </xf>
    <xf numFmtId="0" fontId="7" fillId="7" borderId="6" xfId="9" applyFont="1" applyFill="1" applyBorder="1" applyAlignment="1">
      <alignment horizontal="center" vertical="center" wrapText="1"/>
    </xf>
    <xf numFmtId="0" fontId="7" fillId="7" borderId="16" xfId="9" applyFont="1" applyFill="1" applyBorder="1" applyAlignment="1">
      <alignment horizontal="center" vertical="center" wrapText="1"/>
    </xf>
    <xf numFmtId="0" fontId="7" fillId="0" borderId="10" xfId="9" applyFont="1" applyBorder="1" applyAlignment="1">
      <alignment vertical="center" wrapText="1"/>
    </xf>
    <xf numFmtId="0" fontId="7" fillId="0" borderId="8" xfId="9" applyFont="1" applyBorder="1" applyAlignment="1">
      <alignment vertical="center" wrapText="1"/>
    </xf>
    <xf numFmtId="0" fontId="7" fillId="0" borderId="11" xfId="9" applyFont="1" applyBorder="1" applyAlignment="1">
      <alignment vertical="center" wrapText="1"/>
    </xf>
    <xf numFmtId="0" fontId="15" fillId="0" borderId="0" xfId="9" applyFont="1" applyAlignment="1">
      <alignment horizontal="center" vertical="center"/>
    </xf>
    <xf numFmtId="0" fontId="52" fillId="0" borderId="10" xfId="9" applyFont="1" applyBorder="1" applyAlignment="1">
      <alignment horizontal="left" vertical="top" wrapText="1"/>
    </xf>
    <xf numFmtId="0" fontId="52" fillId="0" borderId="8" xfId="9" applyFont="1" applyBorder="1" applyAlignment="1">
      <alignment horizontal="left" vertical="top" wrapText="1"/>
    </xf>
    <xf numFmtId="0" fontId="52" fillId="0" borderId="11" xfId="9" applyFont="1" applyBorder="1" applyAlignment="1">
      <alignment horizontal="left" vertical="top" wrapText="1"/>
    </xf>
    <xf numFmtId="0" fontId="7" fillId="0" borderId="79" xfId="9" applyFont="1" applyBorder="1" applyAlignment="1">
      <alignment vertical="top" wrapText="1"/>
    </xf>
    <xf numFmtId="0" fontId="7" fillId="0" borderId="78" xfId="9" applyFont="1" applyBorder="1" applyAlignment="1">
      <alignment vertical="top" wrapText="1"/>
    </xf>
    <xf numFmtId="0" fontId="7" fillId="0" borderId="77" xfId="9" applyFont="1" applyBorder="1" applyAlignment="1">
      <alignment vertical="top" wrapText="1"/>
    </xf>
    <xf numFmtId="0" fontId="52" fillId="0" borderId="76" xfId="9" applyFont="1" applyBorder="1" applyAlignment="1">
      <alignment vertical="top" wrapText="1"/>
    </xf>
    <xf numFmtId="0" fontId="52" fillId="0" borderId="75" xfId="9" applyFont="1" applyBorder="1" applyAlignment="1">
      <alignment vertical="top" wrapText="1"/>
    </xf>
    <xf numFmtId="0" fontId="52" fillId="0" borderId="74" xfId="9" applyFont="1" applyBorder="1" applyAlignment="1">
      <alignment vertical="top" wrapText="1"/>
    </xf>
    <xf numFmtId="0" fontId="7" fillId="3" borderId="10" xfId="9" applyFont="1" applyFill="1" applyBorder="1" applyAlignment="1">
      <alignment horizontal="center" vertical="center"/>
    </xf>
    <xf numFmtId="0" fontId="7" fillId="3" borderId="11" xfId="9" applyFont="1" applyFill="1" applyBorder="1" applyAlignment="1">
      <alignment horizontal="center" vertical="center"/>
    </xf>
    <xf numFmtId="0" fontId="7" fillId="3" borderId="3" xfId="9" applyFont="1" applyFill="1" applyBorder="1" applyAlignment="1">
      <alignment horizontal="center" vertical="center"/>
    </xf>
    <xf numFmtId="0" fontId="7" fillId="3" borderId="10" xfId="9" applyFont="1" applyFill="1" applyBorder="1">
      <alignment vertical="center"/>
    </xf>
    <xf numFmtId="0" fontId="7" fillId="3" borderId="8" xfId="9" applyFont="1" applyFill="1" applyBorder="1">
      <alignment vertical="center"/>
    </xf>
    <xf numFmtId="0" fontId="7" fillId="3" borderId="11" xfId="9" applyFont="1" applyFill="1" applyBorder="1">
      <alignment vertical="center"/>
    </xf>
    <xf numFmtId="0" fontId="52" fillId="0" borderId="10" xfId="9" applyFont="1" applyBorder="1" applyAlignment="1">
      <alignment vertical="center" wrapText="1"/>
    </xf>
    <xf numFmtId="0" fontId="52" fillId="0" borderId="8" xfId="9" applyFont="1" applyBorder="1" applyAlignment="1">
      <alignment vertical="center" wrapText="1"/>
    </xf>
    <xf numFmtId="0" fontId="52" fillId="0" borderId="11" xfId="9" applyFont="1" applyBorder="1" applyAlignment="1">
      <alignment vertical="center" wrapText="1"/>
    </xf>
    <xf numFmtId="0" fontId="8" fillId="0" borderId="0" xfId="9" applyFont="1" applyAlignment="1">
      <alignment horizontal="center" vertical="center" wrapText="1"/>
    </xf>
    <xf numFmtId="0" fontId="8" fillId="0" borderId="0" xfId="9" applyFont="1" applyAlignment="1">
      <alignment horizontal="center" vertical="center"/>
    </xf>
    <xf numFmtId="0" fontId="7" fillId="3" borderId="10" xfId="9" applyFont="1" applyFill="1" applyBorder="1" applyAlignment="1">
      <alignment vertical="center" wrapText="1"/>
    </xf>
    <xf numFmtId="0" fontId="7" fillId="3" borderId="8" xfId="9" applyFont="1" applyFill="1" applyBorder="1" applyAlignment="1">
      <alignment vertical="center" wrapText="1"/>
    </xf>
    <xf numFmtId="0" fontId="7" fillId="3" borderId="11" xfId="9" applyFont="1" applyFill="1" applyBorder="1" applyAlignment="1">
      <alignment vertical="center" wrapText="1"/>
    </xf>
    <xf numFmtId="0" fontId="7" fillId="6" borderId="10" xfId="9" applyFont="1" applyFill="1" applyBorder="1" applyAlignment="1">
      <alignment horizontal="center" vertical="center" wrapText="1"/>
    </xf>
    <xf numFmtId="0" fontId="7" fillId="7" borderId="8" xfId="9" applyFont="1" applyFill="1" applyBorder="1" applyAlignment="1">
      <alignment horizontal="center" vertical="center"/>
    </xf>
    <xf numFmtId="0" fontId="7" fillId="7" borderId="11" xfId="9" applyFont="1" applyFill="1" applyBorder="1" applyAlignment="1">
      <alignment horizontal="center" vertical="center"/>
    </xf>
    <xf numFmtId="0" fontId="7" fillId="6" borderId="8" xfId="9" applyFont="1" applyFill="1" applyBorder="1" applyAlignment="1">
      <alignment horizontal="center" vertical="center" wrapText="1"/>
    </xf>
    <xf numFmtId="0" fontId="7" fillId="7" borderId="11" xfId="9" applyFont="1" applyFill="1" applyBorder="1" applyAlignment="1">
      <alignment horizontal="center" vertical="center" wrapText="1"/>
    </xf>
    <xf numFmtId="0" fontId="7" fillId="0" borderId="10" xfId="9" applyFont="1" applyBorder="1" applyAlignment="1">
      <alignment horizontal="left" vertical="center" wrapText="1"/>
    </xf>
    <xf numFmtId="0" fontId="7" fillId="0" borderId="8" xfId="9" applyFont="1" applyBorder="1" applyAlignment="1">
      <alignment horizontal="left" vertical="center" wrapText="1"/>
    </xf>
    <xf numFmtId="0" fontId="7" fillId="0" borderId="11" xfId="9" applyFont="1" applyBorder="1" applyAlignment="1">
      <alignment horizontal="left" vertical="center" wrapText="1"/>
    </xf>
    <xf numFmtId="0" fontId="7" fillId="3" borderId="12" xfId="9" applyFont="1" applyFill="1" applyBorder="1" applyAlignment="1">
      <alignment vertical="center" wrapText="1"/>
    </xf>
    <xf numFmtId="0" fontId="7" fillId="3" borderId="2" xfId="9" applyFont="1" applyFill="1" applyBorder="1" applyAlignment="1">
      <alignment vertical="center" wrapText="1"/>
    </xf>
    <xf numFmtId="0" fontId="7" fillId="3" borderId="13" xfId="9" applyFont="1" applyFill="1" applyBorder="1" applyAlignment="1">
      <alignment vertical="center" wrapText="1"/>
    </xf>
    <xf numFmtId="0" fontId="13" fillId="13" borderId="27" xfId="12" applyFont="1" applyFill="1" applyBorder="1" applyAlignment="1">
      <alignment horizontal="center" vertical="center"/>
    </xf>
    <xf numFmtId="0" fontId="13" fillId="13" borderId="28" xfId="12" applyFont="1" applyFill="1" applyBorder="1" applyAlignment="1">
      <alignment horizontal="center" vertical="center"/>
    </xf>
    <xf numFmtId="0" fontId="7" fillId="6" borderId="12" xfId="9" applyFont="1" applyFill="1" applyBorder="1" applyAlignment="1">
      <alignment horizontal="center" wrapText="1"/>
    </xf>
    <xf numFmtId="0" fontId="7" fillId="6" borderId="2" xfId="9" applyFont="1" applyFill="1" applyBorder="1" applyAlignment="1">
      <alignment horizontal="center" wrapText="1"/>
    </xf>
    <xf numFmtId="0" fontId="7" fillId="6" borderId="13" xfId="9" applyFont="1" applyFill="1" applyBorder="1" applyAlignment="1">
      <alignment horizontal="center" wrapText="1"/>
    </xf>
    <xf numFmtId="0" fontId="44" fillId="6" borderId="14" xfId="9" applyFont="1" applyFill="1" applyBorder="1" applyAlignment="1">
      <alignment horizontal="left" vertical="center" wrapText="1"/>
    </xf>
    <xf numFmtId="0" fontId="44" fillId="6" borderId="0" xfId="9" applyFont="1" applyFill="1" applyAlignment="1">
      <alignment horizontal="left" vertical="center" wrapText="1"/>
    </xf>
    <xf numFmtId="0" fontId="44" fillId="6" borderId="9" xfId="9" applyFont="1" applyFill="1" applyBorder="1" applyAlignment="1">
      <alignment horizontal="left" vertical="center" wrapText="1"/>
    </xf>
    <xf numFmtId="0" fontId="44" fillId="6" borderId="6" xfId="9" applyFont="1" applyFill="1" applyBorder="1" applyAlignment="1">
      <alignment horizontal="left" vertical="center" wrapText="1"/>
    </xf>
    <xf numFmtId="0" fontId="44" fillId="6" borderId="7" xfId="9" applyFont="1" applyFill="1" applyBorder="1" applyAlignment="1">
      <alignment horizontal="left" vertical="center" wrapText="1"/>
    </xf>
    <xf numFmtId="0" fontId="44" fillId="6" borderId="16" xfId="9" applyFont="1" applyFill="1" applyBorder="1" applyAlignment="1">
      <alignment horizontal="left" vertical="center" wrapText="1"/>
    </xf>
    <xf numFmtId="0" fontId="7" fillId="3" borderId="73" xfId="9" applyFont="1" applyFill="1" applyBorder="1" applyAlignment="1">
      <alignment horizontal="center" vertical="center" shrinkToFit="1"/>
    </xf>
    <xf numFmtId="0" fontId="7" fillId="3" borderId="72" xfId="9" applyFont="1" applyFill="1" applyBorder="1" applyAlignment="1">
      <alignment horizontal="center" vertical="center" shrinkToFit="1"/>
    </xf>
    <xf numFmtId="0" fontId="7" fillId="3" borderId="80" xfId="9" applyFont="1" applyFill="1" applyBorder="1" applyAlignment="1">
      <alignment horizontal="center" vertical="center" shrinkToFit="1"/>
    </xf>
    <xf numFmtId="0" fontId="7" fillId="0" borderId="81" xfId="9" applyFont="1" applyBorder="1" applyAlignment="1">
      <alignment horizontal="center" vertical="center" wrapText="1"/>
    </xf>
    <xf numFmtId="0" fontId="7" fillId="0" borderId="72" xfId="9" applyFont="1" applyBorder="1" applyAlignment="1">
      <alignment horizontal="center" vertical="center" wrapText="1"/>
    </xf>
    <xf numFmtId="0" fontId="7" fillId="0" borderId="71" xfId="9" applyFont="1" applyBorder="1" applyAlignment="1">
      <alignment horizontal="center" vertical="center" wrapText="1"/>
    </xf>
    <xf numFmtId="0" fontId="7" fillId="7" borderId="3" xfId="9" applyFont="1" applyFill="1" applyBorder="1">
      <alignment vertical="center"/>
    </xf>
    <xf numFmtId="0" fontId="7" fillId="7" borderId="3" xfId="9" applyFont="1" applyFill="1" applyBorder="1" applyAlignment="1">
      <alignment vertical="center" wrapText="1"/>
    </xf>
    <xf numFmtId="0" fontId="7" fillId="0" borderId="3" xfId="9" applyFont="1" applyBorder="1" applyAlignment="1">
      <alignment vertical="center" wrapText="1"/>
    </xf>
    <xf numFmtId="0" fontId="52" fillId="0" borderId="3" xfId="9" applyFont="1" applyBorder="1" applyAlignment="1">
      <alignment vertical="center" wrapText="1"/>
    </xf>
    <xf numFmtId="0" fontId="7" fillId="0" borderId="0" xfId="9" applyFont="1" applyAlignment="1">
      <alignment horizontal="center" vertical="center"/>
    </xf>
    <xf numFmtId="0" fontId="7" fillId="9" borderId="10" xfId="5" applyFont="1" applyFill="1" applyBorder="1" applyAlignment="1">
      <alignment horizontal="center" vertical="center" wrapText="1"/>
    </xf>
    <xf numFmtId="0" fontId="7" fillId="9" borderId="8" xfId="5" applyFont="1" applyFill="1" applyBorder="1" applyAlignment="1">
      <alignment horizontal="center" vertical="center" wrapText="1"/>
    </xf>
    <xf numFmtId="0" fontId="7" fillId="9" borderId="11" xfId="5" applyFont="1" applyFill="1" applyBorder="1" applyAlignment="1">
      <alignment horizontal="center" vertical="center" wrapText="1"/>
    </xf>
    <xf numFmtId="0" fontId="38" fillId="0" borderId="10" xfId="5" applyFont="1" applyBorder="1" applyAlignment="1">
      <alignment horizontal="center" vertical="center" wrapText="1"/>
    </xf>
    <xf numFmtId="0" fontId="38" fillId="0" borderId="8" xfId="5" applyFont="1" applyBorder="1" applyAlignment="1">
      <alignment horizontal="center" vertical="center" wrapText="1"/>
    </xf>
    <xf numFmtId="0" fontId="38" fillId="0" borderId="11" xfId="5" applyFont="1" applyBorder="1" applyAlignment="1">
      <alignment horizontal="center" vertical="center" wrapText="1"/>
    </xf>
    <xf numFmtId="0" fontId="7" fillId="6" borderId="10" xfId="9" applyFont="1" applyFill="1" applyBorder="1" applyAlignment="1">
      <alignment horizontal="center" vertical="center" shrinkToFit="1"/>
    </xf>
    <xf numFmtId="0" fontId="7" fillId="7" borderId="11" xfId="9" applyFont="1" applyFill="1" applyBorder="1" applyAlignment="1">
      <alignment horizontal="center" vertical="center" shrinkToFit="1"/>
    </xf>
    <xf numFmtId="0" fontId="52" fillId="0" borderId="3" xfId="9" applyFont="1" applyBorder="1" applyAlignment="1">
      <alignment vertical="top" wrapText="1"/>
    </xf>
    <xf numFmtId="0" fontId="7" fillId="0" borderId="3" xfId="9" applyFont="1" applyBorder="1" applyAlignment="1">
      <alignment vertical="top" wrapText="1"/>
    </xf>
    <xf numFmtId="0" fontId="57" fillId="0" borderId="0" xfId="9" applyFont="1" applyAlignment="1">
      <alignment horizontal="left" vertical="center" wrapText="1"/>
    </xf>
    <xf numFmtId="0" fontId="7" fillId="7" borderId="3" xfId="9" applyFont="1" applyFill="1" applyBorder="1" applyAlignment="1">
      <alignment horizontal="center" vertical="center"/>
    </xf>
    <xf numFmtId="0" fontId="7" fillId="7" borderId="12" xfId="9" applyFont="1" applyFill="1" applyBorder="1" applyAlignment="1">
      <alignment horizontal="left" vertical="center"/>
    </xf>
    <xf numFmtId="0" fontId="7" fillId="7" borderId="2" xfId="9" applyFont="1" applyFill="1" applyBorder="1" applyAlignment="1">
      <alignment horizontal="left" vertical="center"/>
    </xf>
    <xf numFmtId="0" fontId="7" fillId="7" borderId="13" xfId="9" applyFont="1" applyFill="1" applyBorder="1" applyAlignment="1">
      <alignment horizontal="left" vertical="center"/>
    </xf>
    <xf numFmtId="0" fontId="53" fillId="0" borderId="0" xfId="9" applyFont="1" applyAlignment="1">
      <alignment horizontal="left" vertical="center" wrapText="1"/>
    </xf>
    <xf numFmtId="0" fontId="7" fillId="7" borderId="18" xfId="9" applyFont="1" applyFill="1" applyBorder="1" applyAlignment="1">
      <alignment horizontal="center" vertical="center"/>
    </xf>
    <xf numFmtId="0" fontId="7" fillId="7" borderId="28" xfId="9" applyFont="1" applyFill="1" applyBorder="1" applyAlignment="1">
      <alignment horizontal="center" vertical="center"/>
    </xf>
    <xf numFmtId="0" fontId="7" fillId="7" borderId="10" xfId="9" applyFont="1" applyFill="1" applyBorder="1">
      <alignment vertical="center"/>
    </xf>
    <xf numFmtId="0" fontId="7" fillId="3" borderId="12" xfId="9" applyFont="1" applyFill="1" applyBorder="1">
      <alignment vertical="center"/>
    </xf>
    <xf numFmtId="0" fontId="7" fillId="3" borderId="13" xfId="9" applyFont="1" applyFill="1" applyBorder="1">
      <alignment vertical="center"/>
    </xf>
    <xf numFmtId="0" fontId="7" fillId="3" borderId="6" xfId="9" applyFont="1" applyFill="1" applyBorder="1">
      <alignment vertical="center"/>
    </xf>
    <xf numFmtId="0" fontId="7" fillId="3" borderId="16" xfId="9" applyFont="1" applyFill="1" applyBorder="1">
      <alignment vertical="center"/>
    </xf>
    <xf numFmtId="0" fontId="52" fillId="0" borderId="79" xfId="9" applyFont="1" applyBorder="1" applyAlignment="1">
      <alignment vertical="center" wrapText="1"/>
    </xf>
    <xf numFmtId="0" fontId="52" fillId="0" borderId="78" xfId="9" applyFont="1" applyBorder="1" applyAlignment="1">
      <alignment vertical="center" wrapText="1"/>
    </xf>
    <xf numFmtId="0" fontId="52" fillId="0" borderId="77" xfId="9" applyFont="1" applyBorder="1" applyAlignment="1">
      <alignment vertical="center" wrapText="1"/>
    </xf>
    <xf numFmtId="0" fontId="52" fillId="0" borderId="73" xfId="9" applyFont="1" applyBorder="1" applyAlignment="1">
      <alignment vertical="center" wrapText="1"/>
    </xf>
    <xf numFmtId="0" fontId="52" fillId="0" borderId="72" xfId="9" applyFont="1" applyBorder="1" applyAlignment="1">
      <alignment vertical="center" wrapText="1"/>
    </xf>
    <xf numFmtId="0" fontId="52" fillId="0" borderId="71" xfId="9" applyFont="1" applyBorder="1" applyAlignment="1">
      <alignment vertical="center" wrapText="1"/>
    </xf>
    <xf numFmtId="0" fontId="7" fillId="3" borderId="10" xfId="9" applyFont="1" applyFill="1" applyBorder="1" applyAlignment="1">
      <alignment horizontal="center" vertical="center" wrapText="1"/>
    </xf>
    <xf numFmtId="0" fontId="7" fillId="3" borderId="8" xfId="9" applyFont="1" applyFill="1" applyBorder="1" applyAlignment="1">
      <alignment horizontal="center" vertical="center"/>
    </xf>
    <xf numFmtId="0" fontId="53" fillId="0" borderId="7" xfId="9" applyFont="1" applyBorder="1" applyAlignment="1">
      <alignment horizontal="left" vertical="center" wrapText="1"/>
    </xf>
    <xf numFmtId="0" fontId="52" fillId="0" borderId="7" xfId="9" applyFont="1" applyBorder="1" applyAlignment="1">
      <alignment horizontal="left" vertical="center" wrapText="1"/>
    </xf>
    <xf numFmtId="0" fontId="52" fillId="0" borderId="3" xfId="9" applyFont="1" applyBorder="1" applyAlignment="1">
      <alignment horizontal="left" vertical="center" wrapText="1"/>
    </xf>
    <xf numFmtId="0" fontId="52" fillId="0" borderId="0" xfId="9" applyFont="1" applyAlignment="1">
      <alignment horizontal="left" vertical="center" wrapText="1"/>
    </xf>
    <xf numFmtId="0" fontId="7" fillId="0" borderId="76" xfId="9" applyFont="1" applyBorder="1" applyAlignment="1">
      <alignment vertical="top" wrapText="1"/>
    </xf>
    <xf numFmtId="0" fontId="7" fillId="0" borderId="75" xfId="9" applyFont="1" applyBorder="1" applyAlignment="1">
      <alignment vertical="top" wrapText="1"/>
    </xf>
    <xf numFmtId="0" fontId="7" fillId="0" borderId="74" xfId="9" applyFont="1" applyBorder="1" applyAlignment="1">
      <alignment vertical="top" wrapText="1"/>
    </xf>
    <xf numFmtId="0" fontId="7" fillId="0" borderId="8" xfId="9" applyFont="1" applyBorder="1" applyAlignment="1">
      <alignment horizontal="left" vertical="top" wrapText="1"/>
    </xf>
    <xf numFmtId="0" fontId="7" fillId="0" borderId="11" xfId="9" applyFont="1" applyBorder="1" applyAlignment="1">
      <alignment horizontal="left" vertical="top" wrapText="1"/>
    </xf>
    <xf numFmtId="0" fontId="44" fillId="0" borderId="0" xfId="9" applyFont="1" applyAlignment="1">
      <alignment horizontal="left" vertical="center" wrapText="1"/>
    </xf>
    <xf numFmtId="0" fontId="58" fillId="0" borderId="3" xfId="10" applyFont="1" applyBorder="1" applyAlignment="1">
      <alignment horizontal="left" vertical="center"/>
    </xf>
    <xf numFmtId="0" fontId="47" fillId="9" borderId="3" xfId="10" applyFont="1" applyFill="1" applyBorder="1" applyAlignment="1">
      <alignment horizontal="center" vertical="center"/>
    </xf>
    <xf numFmtId="0" fontId="47" fillId="0" borderId="0" xfId="10" applyFont="1" applyAlignment="1">
      <alignment horizontal="left" vertical="center" wrapText="1"/>
    </xf>
    <xf numFmtId="0" fontId="46" fillId="0" borderId="10" xfId="10" applyFont="1" applyBorder="1" applyAlignment="1">
      <alignment horizontal="center" vertical="center" shrinkToFit="1"/>
    </xf>
    <xf numFmtId="0" fontId="46" fillId="0" borderId="8" xfId="10" applyFont="1" applyBorder="1" applyAlignment="1">
      <alignment horizontal="center" vertical="center" shrinkToFit="1"/>
    </xf>
    <xf numFmtId="0" fontId="46" fillId="0" borderId="11" xfId="10" applyFont="1" applyBorder="1" applyAlignment="1">
      <alignment horizontal="center" vertical="center" shrinkToFit="1"/>
    </xf>
    <xf numFmtId="178" fontId="38" fillId="10" borderId="14" xfId="7" applyNumberFormat="1" applyFont="1" applyFill="1" applyBorder="1" applyAlignment="1" applyProtection="1">
      <alignment horizontal="left" vertical="center"/>
      <protection locked="0"/>
    </xf>
    <xf numFmtId="178" fontId="38" fillId="10" borderId="0" xfId="7" applyNumberFormat="1" applyFont="1" applyFill="1" applyAlignment="1" applyProtection="1">
      <alignment horizontal="left" vertical="center"/>
      <protection locked="0"/>
    </xf>
    <xf numFmtId="178" fontId="23" fillId="0" borderId="14" xfId="7" applyNumberFormat="1" applyFont="1" applyBorder="1" applyAlignment="1" applyProtection="1">
      <alignment horizontal="left" vertical="center"/>
      <protection locked="0"/>
    </xf>
    <xf numFmtId="178" fontId="23" fillId="0" borderId="0" xfId="7" applyNumberFormat="1" applyFont="1" applyAlignment="1" applyProtection="1">
      <alignment horizontal="left" vertical="center"/>
      <protection locked="0"/>
    </xf>
    <xf numFmtId="0" fontId="27" fillId="9" borderId="10" xfId="0" applyFont="1" applyFill="1" applyBorder="1" applyAlignment="1" applyProtection="1">
      <alignment vertical="center"/>
      <protection locked="0"/>
    </xf>
    <xf numFmtId="0" fontId="27" fillId="9" borderId="8" xfId="0" applyFont="1" applyFill="1" applyBorder="1" applyAlignment="1" applyProtection="1">
      <alignment vertical="center"/>
      <protection locked="0"/>
    </xf>
    <xf numFmtId="0" fontId="27" fillId="9" borderId="11" xfId="0" applyFont="1" applyFill="1" applyBorder="1" applyAlignment="1" applyProtection="1">
      <alignment vertical="center"/>
      <protection locked="0"/>
    </xf>
    <xf numFmtId="178" fontId="12" fillId="0" borderId="8" xfId="7" applyNumberFormat="1" applyFont="1" applyBorder="1" applyAlignment="1" applyProtection="1">
      <alignment horizontal="right" wrapText="1"/>
      <protection locked="0"/>
    </xf>
    <xf numFmtId="178" fontId="12" fillId="0" borderId="11" xfId="7" applyNumberFormat="1" applyFont="1" applyBorder="1" applyAlignment="1" applyProtection="1">
      <alignment horizontal="right" wrapText="1"/>
      <protection locked="0"/>
    </xf>
    <xf numFmtId="178" fontId="7" fillId="0" borderId="10" xfId="7" applyNumberFormat="1" applyFont="1" applyBorder="1" applyAlignment="1" applyProtection="1">
      <alignment horizontal="left" vertical="center" wrapText="1"/>
      <protection locked="0"/>
    </xf>
    <xf numFmtId="178" fontId="7" fillId="0" borderId="8" xfId="7" applyNumberFormat="1" applyFont="1" applyBorder="1" applyAlignment="1" applyProtection="1">
      <alignment horizontal="left" vertical="center" wrapText="1"/>
      <protection locked="0"/>
    </xf>
    <xf numFmtId="178" fontId="7" fillId="3" borderId="12" xfId="7" applyNumberFormat="1" applyFont="1" applyFill="1" applyBorder="1" applyAlignment="1" applyProtection="1">
      <alignment horizontal="left" vertical="center"/>
      <protection locked="0"/>
    </xf>
    <xf numFmtId="178" fontId="7" fillId="3" borderId="2" xfId="7" applyNumberFormat="1" applyFont="1" applyFill="1" applyBorder="1" applyAlignment="1" applyProtection="1">
      <alignment horizontal="left" vertical="center"/>
      <protection locked="0"/>
    </xf>
    <xf numFmtId="178" fontId="30" fillId="0" borderId="10" xfId="7" applyNumberFormat="1" applyFont="1" applyBorder="1" applyAlignment="1" applyProtection="1">
      <alignment horizontal="left" vertical="center" wrapText="1"/>
      <protection locked="0"/>
    </xf>
    <xf numFmtId="178" fontId="30" fillId="0" borderId="8" xfId="7" applyNumberFormat="1" applyFont="1" applyBorder="1" applyAlignment="1" applyProtection="1">
      <alignment horizontal="left" vertical="center" wrapText="1"/>
      <protection locked="0"/>
    </xf>
    <xf numFmtId="178" fontId="30" fillId="0" borderId="11" xfId="7" applyNumberFormat="1" applyFont="1" applyBorder="1" applyAlignment="1" applyProtection="1">
      <alignment horizontal="left" vertical="center" wrapText="1"/>
      <protection locked="0"/>
    </xf>
    <xf numFmtId="178" fontId="7" fillId="3" borderId="38" xfId="7" applyNumberFormat="1" applyFont="1" applyFill="1" applyBorder="1" applyAlignment="1" applyProtection="1">
      <alignment horizontal="left" vertical="center"/>
      <protection locked="0"/>
    </xf>
    <xf numFmtId="178" fontId="7" fillId="3" borderId="39" xfId="7" applyNumberFormat="1" applyFont="1" applyFill="1" applyBorder="1" applyAlignment="1" applyProtection="1">
      <alignment horizontal="left" vertical="center"/>
      <protection locked="0"/>
    </xf>
    <xf numFmtId="178" fontId="38" fillId="3" borderId="38" xfId="7" applyNumberFormat="1" applyFont="1" applyFill="1" applyBorder="1" applyAlignment="1" applyProtection="1">
      <alignment horizontal="left" vertical="center"/>
      <protection locked="0"/>
    </xf>
    <xf numFmtId="178" fontId="38" fillId="3" borderId="39" xfId="7" applyNumberFormat="1" applyFont="1" applyFill="1" applyBorder="1" applyAlignment="1" applyProtection="1">
      <alignment horizontal="left" vertical="center"/>
      <protection locked="0"/>
    </xf>
    <xf numFmtId="178" fontId="16" fillId="0" borderId="14" xfId="7" applyNumberFormat="1" applyFont="1" applyBorder="1" applyAlignment="1" applyProtection="1">
      <alignment horizontal="left" vertical="center"/>
      <protection locked="0"/>
    </xf>
    <xf numFmtId="178" fontId="16" fillId="0" borderId="0" xfId="7" applyNumberFormat="1" applyFont="1" applyAlignment="1" applyProtection="1">
      <alignment horizontal="left" vertical="center"/>
      <protection locked="0"/>
    </xf>
    <xf numFmtId="178" fontId="16" fillId="0" borderId="9" xfId="7" applyNumberFormat="1" applyFont="1" applyBorder="1" applyAlignment="1" applyProtection="1">
      <alignment horizontal="left" vertical="center"/>
      <protection locked="0"/>
    </xf>
    <xf numFmtId="178" fontId="7" fillId="10" borderId="14" xfId="7" applyNumberFormat="1" applyFont="1" applyFill="1" applyBorder="1" applyAlignment="1" applyProtection="1">
      <alignment horizontal="left" vertical="center"/>
      <protection locked="0"/>
    </xf>
    <xf numFmtId="178" fontId="7" fillId="10" borderId="0" xfId="7" applyNumberFormat="1" applyFont="1" applyFill="1" applyAlignment="1" applyProtection="1">
      <alignment horizontal="left" vertical="center"/>
      <protection locked="0"/>
    </xf>
    <xf numFmtId="178" fontId="7" fillId="0" borderId="11" xfId="7" applyNumberFormat="1" applyFont="1" applyBorder="1" applyAlignment="1" applyProtection="1">
      <alignment horizontal="left" vertical="center" wrapText="1"/>
      <protection locked="0"/>
    </xf>
    <xf numFmtId="178" fontId="7" fillId="3" borderId="13" xfId="7" applyNumberFormat="1" applyFont="1" applyFill="1" applyBorder="1" applyAlignment="1" applyProtection="1">
      <alignment horizontal="left" vertical="center"/>
      <protection locked="0"/>
    </xf>
    <xf numFmtId="178" fontId="7" fillId="10" borderId="9" xfId="7" applyNumberFormat="1" applyFont="1" applyFill="1" applyBorder="1" applyAlignment="1" applyProtection="1">
      <alignment horizontal="left" vertical="center"/>
      <protection locked="0"/>
    </xf>
    <xf numFmtId="178" fontId="10" fillId="0" borderId="25" xfId="7" applyNumberFormat="1" applyFont="1" applyBorder="1" applyAlignment="1" applyProtection="1">
      <alignment horizontal="center" vertical="center"/>
      <protection locked="0"/>
    </xf>
    <xf numFmtId="178" fontId="10" fillId="0" borderId="43" xfId="7" applyNumberFormat="1" applyFont="1" applyBorder="1" applyAlignment="1" applyProtection="1">
      <alignment horizontal="center" vertical="center"/>
      <protection locked="0"/>
    </xf>
    <xf numFmtId="178" fontId="10" fillId="0" borderId="26" xfId="7" applyNumberFormat="1" applyFont="1" applyBorder="1" applyAlignment="1" applyProtection="1">
      <alignment horizontal="center" vertical="center"/>
      <protection locked="0"/>
    </xf>
    <xf numFmtId="178" fontId="16" fillId="0" borderId="4" xfId="7" applyNumberFormat="1" applyFont="1" applyBorder="1" applyAlignment="1" applyProtection="1">
      <alignment horizontal="left" vertical="center"/>
      <protection locked="0"/>
    </xf>
    <xf numFmtId="178" fontId="16" fillId="0" borderId="5" xfId="7" applyNumberFormat="1" applyFont="1" applyBorder="1" applyAlignment="1" applyProtection="1">
      <alignment horizontal="left" vertical="center"/>
      <protection locked="0"/>
    </xf>
    <xf numFmtId="178" fontId="16" fillId="0" borderId="33" xfId="7" applyNumberFormat="1" applyFont="1" applyBorder="1" applyAlignment="1" applyProtection="1">
      <alignment horizontal="left" vertical="center"/>
      <protection locked="0"/>
    </xf>
    <xf numFmtId="178" fontId="7" fillId="3" borderId="46" xfId="7" applyNumberFormat="1" applyFont="1" applyFill="1" applyBorder="1" applyAlignment="1" applyProtection="1">
      <alignment horizontal="left" vertical="center"/>
      <protection locked="0"/>
    </xf>
    <xf numFmtId="178" fontId="7" fillId="11" borderId="49" xfId="7" applyNumberFormat="1" applyFont="1" applyFill="1" applyBorder="1" applyAlignment="1" applyProtection="1">
      <alignment horizontal="left" vertical="center" wrapText="1"/>
      <protection locked="0"/>
    </xf>
    <xf numFmtId="178" fontId="7" fillId="11" borderId="50" xfId="7" applyNumberFormat="1" applyFont="1" applyFill="1" applyBorder="1" applyAlignment="1" applyProtection="1">
      <alignment horizontal="left" vertical="center" wrapText="1"/>
      <protection locked="0"/>
    </xf>
    <xf numFmtId="178" fontId="7" fillId="11" borderId="51" xfId="7" applyNumberFormat="1" applyFont="1" applyFill="1" applyBorder="1" applyAlignment="1" applyProtection="1">
      <alignment horizontal="left" vertical="center" wrapText="1"/>
      <protection locked="0"/>
    </xf>
    <xf numFmtId="178" fontId="16" fillId="0" borderId="64" xfId="7" applyNumberFormat="1" applyFont="1" applyBorder="1" applyAlignment="1" applyProtection="1">
      <alignment horizontal="left" vertical="center"/>
      <protection locked="0"/>
    </xf>
    <xf numFmtId="178" fontId="16" fillId="0" borderId="66" xfId="7" applyNumberFormat="1" applyFont="1" applyBorder="1" applyAlignment="1" applyProtection="1">
      <alignment horizontal="left" vertical="center"/>
      <protection locked="0"/>
    </xf>
    <xf numFmtId="178" fontId="16" fillId="0" borderId="63" xfId="7" applyNumberFormat="1" applyFont="1" applyBorder="1" applyAlignment="1" applyProtection="1">
      <alignment horizontal="left" vertical="center"/>
      <protection locked="0"/>
    </xf>
    <xf numFmtId="178" fontId="23" fillId="0" borderId="4" xfId="7" applyNumberFormat="1" applyFont="1" applyBorder="1" applyAlignment="1" applyProtection="1">
      <alignment horizontal="left" vertical="center"/>
      <protection locked="0"/>
    </xf>
    <xf numFmtId="178" fontId="23" fillId="0" borderId="5" xfId="7" applyNumberFormat="1" applyFont="1" applyBorder="1" applyAlignment="1" applyProtection="1">
      <alignment horizontal="left" vertical="center"/>
      <protection locked="0"/>
    </xf>
    <xf numFmtId="178" fontId="23" fillId="0" borderId="33" xfId="7" applyNumberFormat="1" applyFont="1" applyBorder="1" applyAlignment="1" applyProtection="1">
      <alignment horizontal="left" vertical="center"/>
      <protection locked="0"/>
    </xf>
    <xf numFmtId="178" fontId="38" fillId="3" borderId="46" xfId="7" applyNumberFormat="1" applyFont="1" applyFill="1" applyBorder="1" applyAlignment="1" applyProtection="1">
      <alignment horizontal="left" vertical="center"/>
      <protection locked="0"/>
    </xf>
    <xf numFmtId="178" fontId="38" fillId="10" borderId="9" xfId="7" applyNumberFormat="1" applyFont="1" applyFill="1" applyBorder="1" applyAlignment="1" applyProtection="1">
      <alignment horizontal="left" vertical="center"/>
      <protection locked="0"/>
    </xf>
    <xf numFmtId="178" fontId="23" fillId="0" borderId="9" xfId="7" applyNumberFormat="1" applyFont="1" applyBorder="1" applyAlignment="1" applyProtection="1">
      <alignment horizontal="left" vertical="center"/>
      <protection locked="0"/>
    </xf>
    <xf numFmtId="178" fontId="30" fillId="0" borderId="12" xfId="7" applyNumberFormat="1" applyFont="1" applyBorder="1" applyAlignment="1" applyProtection="1">
      <alignment horizontal="left" vertical="center" wrapText="1"/>
      <protection locked="0"/>
    </xf>
    <xf numFmtId="178" fontId="30" fillId="0" borderId="2" xfId="7" applyNumberFormat="1" applyFont="1" applyBorder="1" applyAlignment="1" applyProtection="1">
      <alignment horizontal="left" vertical="center" wrapText="1"/>
      <protection locked="0"/>
    </xf>
    <xf numFmtId="178" fontId="30" fillId="0" borderId="13" xfId="7" applyNumberFormat="1" applyFont="1" applyBorder="1" applyAlignment="1" applyProtection="1">
      <alignment horizontal="left" vertical="center" wrapText="1"/>
      <protection locked="0"/>
    </xf>
    <xf numFmtId="178" fontId="7" fillId="0" borderId="67" xfId="7" applyNumberFormat="1" applyFont="1" applyBorder="1" applyAlignment="1" applyProtection="1">
      <alignment horizontal="left" vertical="center" wrapText="1"/>
      <protection locked="0"/>
    </xf>
    <xf numFmtId="178" fontId="7" fillId="0" borderId="68" xfId="7" applyNumberFormat="1" applyFont="1" applyBorder="1" applyAlignment="1" applyProtection="1">
      <alignment horizontal="left" vertical="center" wrapText="1"/>
      <protection locked="0"/>
    </xf>
    <xf numFmtId="178" fontId="7" fillId="0" borderId="69" xfId="7" applyNumberFormat="1" applyFont="1" applyBorder="1" applyAlignment="1" applyProtection="1">
      <alignment horizontal="left" vertical="center" wrapText="1"/>
      <protection locked="0"/>
    </xf>
    <xf numFmtId="178" fontId="38" fillId="3" borderId="12" xfId="7" applyNumberFormat="1" applyFont="1" applyFill="1" applyBorder="1" applyAlignment="1" applyProtection="1">
      <alignment horizontal="left" vertical="center"/>
      <protection locked="0"/>
    </xf>
    <xf numFmtId="178" fontId="38" fillId="3" borderId="2" xfId="7" applyNumberFormat="1" applyFont="1" applyFill="1" applyBorder="1" applyAlignment="1" applyProtection="1">
      <alignment horizontal="left" vertical="center"/>
      <protection locked="0"/>
    </xf>
    <xf numFmtId="178" fontId="38" fillId="3" borderId="13" xfId="7" applyNumberFormat="1" applyFont="1" applyFill="1" applyBorder="1" applyAlignment="1" applyProtection="1">
      <alignment horizontal="left" vertical="center"/>
      <protection locked="0"/>
    </xf>
    <xf numFmtId="178" fontId="7" fillId="12" borderId="49" xfId="7" applyNumberFormat="1" applyFont="1" applyFill="1" applyBorder="1" applyAlignment="1" applyProtection="1">
      <alignment horizontal="left" vertical="center" wrapText="1"/>
      <protection locked="0"/>
    </xf>
    <xf numFmtId="178" fontId="7" fillId="12" borderId="50" xfId="7" applyNumberFormat="1" applyFont="1" applyFill="1" applyBorder="1" applyAlignment="1" applyProtection="1">
      <alignment horizontal="left" vertical="center" wrapText="1"/>
      <protection locked="0"/>
    </xf>
    <xf numFmtId="178" fontId="7" fillId="12" borderId="51" xfId="7" applyNumberFormat="1" applyFont="1" applyFill="1" applyBorder="1" applyAlignment="1" applyProtection="1">
      <alignment horizontal="left" vertical="center" wrapText="1"/>
      <protection locked="0"/>
    </xf>
    <xf numFmtId="178" fontId="7" fillId="0" borderId="6" xfId="7" applyNumberFormat="1" applyFont="1" applyBorder="1" applyAlignment="1" applyProtection="1">
      <alignment horizontal="left" vertical="center" wrapText="1"/>
      <protection locked="0"/>
    </xf>
    <xf numFmtId="178" fontId="7" fillId="0" borderId="7" xfId="7" applyNumberFormat="1" applyFont="1" applyBorder="1" applyAlignment="1" applyProtection="1">
      <alignment horizontal="left" vertical="center" wrapText="1"/>
      <protection locked="0"/>
    </xf>
    <xf numFmtId="0" fontId="60" fillId="8" borderId="0" xfId="6" applyFont="1" applyFill="1" applyAlignment="1">
      <alignment horizontal="center" vertical="center"/>
    </xf>
    <xf numFmtId="0" fontId="9" fillId="0" borderId="0" xfId="1" applyFont="1" applyAlignment="1">
      <alignment horizontal="center" vertical="top"/>
    </xf>
    <xf numFmtId="0" fontId="10" fillId="0" borderId="0" xfId="1" applyFont="1" applyAlignment="1">
      <alignment horizontal="left" vertical="center" wrapText="1"/>
    </xf>
    <xf numFmtId="0" fontId="10" fillId="0" borderId="0" xfId="1" applyFont="1" applyAlignment="1">
      <alignment horizontal="left" vertical="top" wrapText="1"/>
    </xf>
    <xf numFmtId="0" fontId="10" fillId="0" borderId="10" xfId="1" applyFont="1" applyBorder="1" applyAlignment="1">
      <alignment horizontal="center" vertical="center" wrapText="1"/>
    </xf>
    <xf numFmtId="0" fontId="42" fillId="0" borderId="11" xfId="0" applyFont="1" applyBorder="1" applyAlignment="1">
      <alignment horizontal="center" vertical="center" wrapText="1"/>
    </xf>
    <xf numFmtId="9" fontId="10" fillId="0" borderId="10" xfId="1" applyNumberFormat="1" applyFont="1" applyBorder="1" applyAlignment="1">
      <alignment horizontal="center" vertical="center" wrapText="1"/>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4" fillId="0" borderId="1" xfId="1" applyFont="1" applyBorder="1" applyAlignment="1">
      <alignment shrinkToFit="1"/>
    </xf>
    <xf numFmtId="0" fontId="0" fillId="0" borderId="1" xfId="0" applyBorder="1" applyAlignment="1">
      <alignment shrinkToFit="1"/>
    </xf>
    <xf numFmtId="0" fontId="13" fillId="0" borderId="2" xfId="1" applyFont="1" applyBorder="1" applyAlignment="1">
      <alignment vertical="center" wrapText="1"/>
    </xf>
    <xf numFmtId="0" fontId="0" fillId="0" borderId="2" xfId="1" applyFont="1" applyBorder="1">
      <alignment vertical="center"/>
    </xf>
    <xf numFmtId="0" fontId="4" fillId="0" borderId="0" xfId="1" applyAlignment="1">
      <alignment vertical="top"/>
    </xf>
    <xf numFmtId="0" fontId="10" fillId="0" borderId="8"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left" vertical="center" shrinkToFit="1"/>
    </xf>
    <xf numFmtId="0" fontId="48" fillId="0" borderId="10" xfId="1" applyFont="1" applyBorder="1" applyAlignment="1">
      <alignment horizontal="center" vertical="center"/>
    </xf>
    <xf numFmtId="0" fontId="48" fillId="0" borderId="11" xfId="1" applyFont="1" applyBorder="1" applyAlignment="1">
      <alignment horizontal="center" vertical="center"/>
    </xf>
    <xf numFmtId="0" fontId="48" fillId="0" borderId="10" xfId="1" applyFont="1" applyBorder="1" applyAlignment="1">
      <alignment horizontal="left" vertical="center"/>
    </xf>
    <xf numFmtId="0" fontId="48" fillId="0" borderId="8" xfId="1" applyFont="1" applyBorder="1" applyAlignment="1">
      <alignment horizontal="left" vertical="center"/>
    </xf>
    <xf numFmtId="0" fontId="48" fillId="0" borderId="11" xfId="1" applyFont="1" applyBorder="1" applyAlignment="1">
      <alignment horizontal="left" vertical="center"/>
    </xf>
    <xf numFmtId="0" fontId="48" fillId="0" borderId="10" xfId="1" applyFont="1" applyBorder="1" applyAlignment="1">
      <alignment vertical="top" wrapText="1"/>
    </xf>
    <xf numFmtId="0" fontId="48" fillId="0" borderId="8" xfId="1" applyFont="1" applyBorder="1" applyAlignment="1">
      <alignment vertical="top" wrapText="1"/>
    </xf>
    <xf numFmtId="0" fontId="48" fillId="0" borderId="11" xfId="1" applyFont="1" applyBorder="1" applyAlignment="1">
      <alignment vertical="top" wrapText="1"/>
    </xf>
    <xf numFmtId="0" fontId="48" fillId="0" borderId="0" xfId="1" applyFont="1" applyAlignment="1">
      <alignment horizontal="left" vertical="center"/>
    </xf>
    <xf numFmtId="0" fontId="48" fillId="0" borderId="0" xfId="1" applyFont="1" applyAlignment="1">
      <alignment horizontal="left" vertical="center" wrapText="1"/>
    </xf>
    <xf numFmtId="0" fontId="48" fillId="0" borderId="7" xfId="1" applyFont="1" applyBorder="1" applyAlignment="1">
      <alignment horizontal="center" vertical="center" shrinkToFit="1"/>
    </xf>
    <xf numFmtId="0" fontId="48" fillId="0" borderId="7" xfId="1" applyFont="1" applyBorder="1">
      <alignment vertical="center"/>
    </xf>
    <xf numFmtId="0" fontId="18" fillId="0" borderId="7" xfId="8" applyFont="1" applyBorder="1">
      <alignment vertical="center"/>
    </xf>
    <xf numFmtId="0" fontId="0" fillId="0" borderId="7" xfId="0" applyBorder="1" applyAlignment="1">
      <alignment vertical="center"/>
    </xf>
    <xf numFmtId="0" fontId="18" fillId="4" borderId="27" xfId="8" applyFont="1" applyFill="1" applyBorder="1" applyAlignment="1">
      <alignment horizontal="center" vertical="center"/>
    </xf>
    <xf numFmtId="0" fontId="2" fillId="0" borderId="28" xfId="8" applyBorder="1" applyAlignment="1">
      <alignment horizontal="center" vertical="center"/>
    </xf>
    <xf numFmtId="0" fontId="18" fillId="4" borderId="12" xfId="8" applyFont="1" applyFill="1" applyBorder="1" applyAlignment="1">
      <alignment horizontal="center" vertical="center"/>
    </xf>
    <xf numFmtId="0" fontId="2" fillId="0" borderId="6" xfId="8" applyBorder="1" applyAlignment="1">
      <alignment horizontal="center" vertical="center"/>
    </xf>
    <xf numFmtId="0" fontId="18" fillId="4" borderId="8" xfId="8" applyFont="1" applyFill="1" applyBorder="1" applyAlignment="1">
      <alignment horizontal="center" vertical="center"/>
    </xf>
    <xf numFmtId="0" fontId="20" fillId="4" borderId="27" xfId="8" applyFont="1" applyFill="1" applyBorder="1" applyAlignment="1">
      <alignment horizontal="center" vertical="center" wrapText="1"/>
    </xf>
    <xf numFmtId="0" fontId="20" fillId="4" borderId="28" xfId="8" applyFont="1" applyFill="1" applyBorder="1" applyAlignment="1">
      <alignment horizontal="center" vertical="center"/>
    </xf>
    <xf numFmtId="0" fontId="18" fillId="4" borderId="10" xfId="8" applyFont="1" applyFill="1" applyBorder="1" applyAlignment="1">
      <alignment horizontal="left" vertical="center"/>
    </xf>
    <xf numFmtId="0" fontId="18" fillId="4" borderId="11" xfId="8" applyFont="1" applyFill="1" applyBorder="1" applyAlignment="1">
      <alignment horizontal="left" vertical="center"/>
    </xf>
    <xf numFmtId="0" fontId="18" fillId="0" borderId="10" xfId="8" applyFont="1" applyBorder="1" applyAlignment="1">
      <alignment horizontal="center" vertical="center"/>
    </xf>
    <xf numFmtId="0" fontId="18" fillId="0" borderId="11" xfId="8" applyFont="1" applyBorder="1" applyAlignment="1">
      <alignment horizontal="center" vertical="center"/>
    </xf>
  </cellXfs>
  <cellStyles count="13">
    <cellStyle name="桁区切り" xfId="4" builtinId="6"/>
    <cellStyle name="標準" xfId="0" builtinId="0"/>
    <cellStyle name="標準 2" xfId="1" xr:uid="{00000000-0005-0000-0000-000002000000}"/>
    <cellStyle name="標準 2 2" xfId="6" xr:uid="{00000000-0005-0000-0000-000003000000}"/>
    <cellStyle name="標準 2 2 2" xfId="10" xr:uid="{0E730B7F-5919-487A-8F6A-D185D29F0752}"/>
    <cellStyle name="標準 3" xfId="2" xr:uid="{00000000-0005-0000-0000-000004000000}"/>
    <cellStyle name="標準 4" xfId="3" xr:uid="{00000000-0005-0000-0000-000005000000}"/>
    <cellStyle name="標準 5" xfId="5" xr:uid="{00000000-0005-0000-0000-000006000000}"/>
    <cellStyle name="標準 6" xfId="8" xr:uid="{8D203EB0-CDE8-4CE3-AEB8-48953BF55AE0}"/>
    <cellStyle name="標準 7" xfId="9" xr:uid="{CF344E46-EAC1-48A6-A5CA-BEF0864FC56B}"/>
    <cellStyle name="標準 8" xfId="11" xr:uid="{6ECEA6A1-6996-49E2-918D-8C86D000D2BF}"/>
    <cellStyle name="標準_◎【稲丸中】平成20年度大学病院概況（基本データ編）調査表（案）" xfId="12" xr:uid="{D83BA732-69BA-4494-9B13-09B96BDC5821}"/>
    <cellStyle name="標準_経費" xfId="7" xr:uid="{00000000-0005-0000-0000-000007000000}"/>
  </cellStyles>
  <dxfs count="1">
    <dxf>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245311</xdr:colOff>
      <xdr:row>1</xdr:row>
      <xdr:rowOff>244533</xdr:rowOff>
    </xdr:from>
    <xdr:to>
      <xdr:col>14</xdr:col>
      <xdr:colOff>125171</xdr:colOff>
      <xdr:row>28</xdr:row>
      <xdr:rowOff>33618</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520605" y="457445"/>
          <a:ext cx="3992419" cy="45852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rPr>
            <a:t>６・計画に照らして申請予定経費が妥当かつ効果的であるかを踏まえつつ記入してください</a:t>
          </a:r>
          <a:endParaRPr kumimoji="1" lang="en-US" altLang="ja-JP" sz="1400">
            <a:solidFill>
              <a:srgbClr val="FF0000"/>
            </a:solidFill>
          </a:endParaRPr>
        </a:p>
        <a:p>
          <a:r>
            <a:rPr kumimoji="1" lang="ja-JP" altLang="en-US" sz="1400">
              <a:solidFill>
                <a:srgbClr val="FF0000"/>
              </a:solidFill>
            </a:rPr>
            <a:t>・補助期間内を通して取組の水準や規模を維持しつつ、事業計画を遂行できるかを踏まえて作成してください。</a:t>
          </a:r>
        </a:p>
        <a:p>
          <a:r>
            <a:rPr kumimoji="1" lang="ja-JP" altLang="en-US" sz="1400">
              <a:solidFill>
                <a:srgbClr val="FF0000"/>
              </a:solidFill>
            </a:rPr>
            <a:t>・「計画との関係等」には、</a:t>
          </a:r>
          <a:r>
            <a:rPr kumimoji="1" lang="ja-JP" altLang="en-US" sz="1400" b="0">
              <a:solidFill>
                <a:srgbClr val="FF0000"/>
              </a:solidFill>
            </a:rPr>
            <a:t>当該経費が</a:t>
          </a:r>
          <a:r>
            <a:rPr kumimoji="1" lang="en-US" altLang="ja-JP" sz="1400" b="0">
              <a:solidFill>
                <a:srgbClr val="FF0000"/>
              </a:solidFill>
            </a:rPr>
            <a:t>【</a:t>
          </a:r>
          <a:r>
            <a:rPr kumimoji="1" lang="ja-JP" altLang="en-US" sz="1400" b="0">
              <a:solidFill>
                <a:srgbClr val="FF0000"/>
              </a:solidFill>
            </a:rPr>
            <a:t>様式１</a:t>
          </a:r>
          <a:r>
            <a:rPr kumimoji="1" lang="en-US" altLang="ja-JP" sz="1400" b="0">
              <a:solidFill>
                <a:srgbClr val="FF0000"/>
              </a:solidFill>
            </a:rPr>
            <a:t>】</a:t>
          </a:r>
          <a:r>
            <a:rPr kumimoji="1" lang="ja-JP" altLang="en-US" sz="1400" b="0">
              <a:solidFill>
                <a:srgbClr val="FF0000"/>
              </a:solidFill>
            </a:rPr>
            <a:t>の６．年度別の計画のいずれに資する経費であるか及び必要に応じて簡潔に補足説明を記入してください（全てに関わる場合は</a:t>
          </a:r>
          <a:r>
            <a:rPr kumimoji="1" lang="en-US" altLang="ja-JP" sz="1400" b="0">
              <a:solidFill>
                <a:srgbClr val="FF0000"/>
              </a:solidFill>
            </a:rPr>
            <a:t>【</a:t>
          </a:r>
          <a:r>
            <a:rPr kumimoji="1" lang="ja-JP" altLang="en-US" sz="1400" b="0">
              <a:solidFill>
                <a:srgbClr val="FF0000"/>
              </a:solidFill>
            </a:rPr>
            <a:t>①～⑨</a:t>
          </a:r>
          <a:r>
            <a:rPr kumimoji="1" lang="en-US" altLang="ja-JP" sz="1400" b="0">
              <a:solidFill>
                <a:srgbClr val="FF0000"/>
              </a:solidFill>
            </a:rPr>
            <a:t>】</a:t>
          </a:r>
          <a:r>
            <a:rPr kumimoji="1" lang="ja-JP" altLang="en-US" sz="1400" b="0">
              <a:solidFill>
                <a:srgbClr val="FF0000"/>
              </a:solidFill>
            </a:rPr>
            <a:t>のように記載願います）</a:t>
          </a:r>
        </a:p>
        <a:p>
          <a:r>
            <a:rPr kumimoji="1" lang="ja-JP" altLang="en-US" sz="1400" b="0">
              <a:solidFill>
                <a:srgbClr val="FF0000"/>
              </a:solidFill>
            </a:rPr>
            <a:t>・金額は</a:t>
          </a:r>
          <a:r>
            <a:rPr kumimoji="1" lang="en-US" altLang="ja-JP" sz="1400" b="0">
              <a:solidFill>
                <a:srgbClr val="FF0000"/>
              </a:solidFill>
            </a:rPr>
            <a:t>【</a:t>
          </a:r>
          <a:r>
            <a:rPr kumimoji="1" lang="ja-JP" altLang="en-US" sz="1400" b="0">
              <a:solidFill>
                <a:srgbClr val="FF0000"/>
              </a:solidFill>
            </a:rPr>
            <a:t>様式１</a:t>
          </a:r>
          <a:r>
            <a:rPr kumimoji="1" lang="en-US" altLang="ja-JP" sz="1400" b="0">
              <a:solidFill>
                <a:srgbClr val="FF0000"/>
              </a:solidFill>
            </a:rPr>
            <a:t>】</a:t>
          </a:r>
          <a:r>
            <a:rPr kumimoji="1" lang="ja-JP" altLang="en-US" sz="1400" b="0">
              <a:solidFill>
                <a:srgbClr val="FF0000"/>
              </a:solidFill>
            </a:rPr>
            <a:t>の７．補助金申請予定額等と一致させてください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a:p>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287444</xdr:colOff>
      <xdr:row>2</xdr:row>
      <xdr:rowOff>54366</xdr:rowOff>
    </xdr:from>
    <xdr:to>
      <xdr:col>14</xdr:col>
      <xdr:colOff>403412</xdr:colOff>
      <xdr:row>21</xdr:row>
      <xdr:rowOff>13111</xdr:rowOff>
    </xdr:to>
    <xdr:sp macro="" textlink="">
      <xdr:nvSpPr>
        <xdr:cNvPr id="2" name="テキスト ボックス 1">
          <a:extLst>
            <a:ext uri="{FF2B5EF4-FFF2-40B4-BE49-F238E27FC236}">
              <a16:creationId xmlns:a16="http://schemas.microsoft.com/office/drawing/2014/main" id="{EA3B0BB4-A55E-4E86-A123-DBF888E51AAF}"/>
            </a:ext>
          </a:extLst>
        </xdr:cNvPr>
        <xdr:cNvSpPr txBox="1"/>
      </xdr:nvSpPr>
      <xdr:spPr>
        <a:xfrm>
          <a:off x="6562738" y="558631"/>
          <a:ext cx="4228527" cy="36454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a:t>
          </a:r>
          <a:r>
            <a:rPr kumimoji="1" lang="en-US" altLang="ja-JP" sz="1400">
              <a:solidFill>
                <a:srgbClr val="FF0000"/>
              </a:solidFill>
            </a:rPr>
            <a:t>【</a:t>
          </a:r>
          <a:r>
            <a:rPr kumimoji="1" lang="ja-JP" altLang="en-US" sz="1400">
              <a:solidFill>
                <a:srgbClr val="FF0000"/>
              </a:solidFill>
            </a:rPr>
            <a:t>様式１</a:t>
          </a:r>
          <a:r>
            <a:rPr kumimoji="1" lang="en-US" altLang="ja-JP" sz="1400">
              <a:solidFill>
                <a:srgbClr val="FF0000"/>
              </a:solidFill>
            </a:rPr>
            <a:t>】</a:t>
          </a:r>
          <a:r>
            <a:rPr kumimoji="1" lang="ja-JP" altLang="en-US" sz="1400">
              <a:solidFill>
                <a:srgbClr val="FF0000"/>
              </a:solidFill>
            </a:rPr>
            <a:t>の６．年度別の計画のいずれに資する経費であるか及び必要に応じて簡潔に補足説明を記入してください（全てに関わる場合は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a:t>
          </a:r>
          <a:r>
            <a:rPr kumimoji="1" lang="en-US" altLang="ja-JP" sz="1400" b="0">
              <a:solidFill>
                <a:srgbClr val="FF0000"/>
              </a:solidFill>
            </a:rPr>
            <a:t>【</a:t>
          </a:r>
          <a:r>
            <a:rPr kumimoji="1" lang="ja-JP" altLang="en-US" sz="1400" b="0">
              <a:solidFill>
                <a:srgbClr val="FF0000"/>
              </a:solidFill>
            </a:rPr>
            <a:t>様式１</a:t>
          </a:r>
          <a:r>
            <a:rPr kumimoji="1" lang="en-US" altLang="ja-JP" sz="1400" b="0">
              <a:solidFill>
                <a:srgbClr val="FF0000"/>
              </a:solidFill>
            </a:rPr>
            <a:t>】</a:t>
          </a:r>
          <a:r>
            <a:rPr kumimoji="1" lang="ja-JP" altLang="en-US" sz="1400" b="0">
              <a:solidFill>
                <a:srgbClr val="FF0000"/>
              </a:solidFill>
            </a:rPr>
            <a:t>の７．補助金申請予定額等と一致させてください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123265</xdr:colOff>
      <xdr:row>6</xdr:row>
      <xdr:rowOff>67234</xdr:rowOff>
    </xdr:from>
    <xdr:to>
      <xdr:col>14</xdr:col>
      <xdr:colOff>239233</xdr:colOff>
      <xdr:row>29</xdr:row>
      <xdr:rowOff>104420</xdr:rowOff>
    </xdr:to>
    <xdr:sp macro="" textlink="">
      <xdr:nvSpPr>
        <xdr:cNvPr id="2" name="テキスト ボックス 1">
          <a:extLst>
            <a:ext uri="{FF2B5EF4-FFF2-40B4-BE49-F238E27FC236}">
              <a16:creationId xmlns:a16="http://schemas.microsoft.com/office/drawing/2014/main" id="{BBEE4294-7FF7-4201-80A4-C1A0FA17DFD1}"/>
            </a:ext>
          </a:extLst>
        </xdr:cNvPr>
        <xdr:cNvSpPr txBox="1"/>
      </xdr:nvSpPr>
      <xdr:spPr>
        <a:xfrm>
          <a:off x="6398559" y="1904999"/>
          <a:ext cx="4228527" cy="36454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rPr>
            <a:t>・代表校及び連携校となる大学ごとに作成してください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と追記。シートが不足する場合は追加</a:t>
          </a:r>
          <a:endParaRPr kumimoji="1" lang="en-US" altLang="ja-JP" sz="1400">
            <a:solidFill>
              <a:srgbClr val="FF0000"/>
            </a:solidFill>
          </a:endParaRPr>
        </a:p>
        <a:p>
          <a:r>
            <a:rPr kumimoji="1" lang="ja-JP" altLang="en-US" sz="1400">
              <a:solidFill>
                <a:srgbClr val="FF0000"/>
              </a:solidFill>
            </a:rPr>
            <a:t>・「計画との関係等」には、当該経費が</a:t>
          </a:r>
          <a:r>
            <a:rPr kumimoji="1" lang="en-US" altLang="ja-JP" sz="1400">
              <a:solidFill>
                <a:srgbClr val="FF0000"/>
              </a:solidFill>
            </a:rPr>
            <a:t>【</a:t>
          </a:r>
          <a:r>
            <a:rPr kumimoji="1" lang="ja-JP" altLang="en-US" sz="1400">
              <a:solidFill>
                <a:srgbClr val="FF0000"/>
              </a:solidFill>
            </a:rPr>
            <a:t>様式１</a:t>
          </a:r>
          <a:r>
            <a:rPr kumimoji="1" lang="en-US" altLang="ja-JP" sz="1400">
              <a:solidFill>
                <a:srgbClr val="FF0000"/>
              </a:solidFill>
            </a:rPr>
            <a:t>】</a:t>
          </a:r>
          <a:r>
            <a:rPr kumimoji="1" lang="ja-JP" altLang="en-US" sz="1400">
              <a:solidFill>
                <a:srgbClr val="FF0000"/>
              </a:solidFill>
            </a:rPr>
            <a:t>の６．年度別の計画のいずれに資する経費であるか及び必要に応じて簡潔に補足説明を記入してください（全てに関わる場合は</a:t>
          </a:r>
          <a:r>
            <a:rPr kumimoji="1" lang="en-US" altLang="ja-JP" sz="1400">
              <a:solidFill>
                <a:srgbClr val="FF0000"/>
              </a:solidFill>
            </a:rPr>
            <a:t>【①</a:t>
          </a:r>
          <a:r>
            <a:rPr kumimoji="1" lang="ja-JP" altLang="en-US" sz="1400">
              <a:solidFill>
                <a:srgbClr val="FF0000"/>
              </a:solidFill>
            </a:rPr>
            <a:t>～⑨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b="0">
              <a:solidFill>
                <a:srgbClr val="FF0000"/>
              </a:solidFill>
            </a:rPr>
            <a:t>・様式２－２の各大学の金額の合計は、</a:t>
          </a:r>
          <a:r>
            <a:rPr kumimoji="1" lang="en-US" altLang="ja-JP" sz="1400" b="0">
              <a:solidFill>
                <a:srgbClr val="FF0000"/>
              </a:solidFill>
            </a:rPr>
            <a:t>【</a:t>
          </a:r>
          <a:r>
            <a:rPr kumimoji="1" lang="ja-JP" altLang="en-US" sz="1400" b="0">
              <a:solidFill>
                <a:srgbClr val="FF0000"/>
              </a:solidFill>
            </a:rPr>
            <a:t>様式１</a:t>
          </a:r>
          <a:r>
            <a:rPr kumimoji="1" lang="en-US" altLang="ja-JP" sz="1400" b="0">
              <a:solidFill>
                <a:srgbClr val="FF0000"/>
              </a:solidFill>
            </a:rPr>
            <a:t>】</a:t>
          </a:r>
          <a:r>
            <a:rPr kumimoji="1" lang="ja-JP" altLang="en-US" sz="1400" b="0">
              <a:solidFill>
                <a:srgbClr val="FF0000"/>
              </a:solidFill>
            </a:rPr>
            <a:t>の７．補助金申請予定額等と一致させてください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2785656</xdr:colOff>
      <xdr:row>0</xdr:row>
      <xdr:rowOff>164374</xdr:rowOff>
    </xdr:from>
    <xdr:to>
      <xdr:col>3</xdr:col>
      <xdr:colOff>3865656</xdr:colOff>
      <xdr:row>2</xdr:row>
      <xdr:rowOff>109129</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8160477" y="164374"/>
          <a:ext cx="1080000" cy="284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様式３</a:t>
          </a:r>
          <a:endParaRPr kumimoji="1" lang="en-US" altLang="ja-JP" sz="1400"/>
        </a:p>
        <a:p>
          <a:pPr algn="ctr"/>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304799</xdr:colOff>
      <xdr:row>0</xdr:row>
      <xdr:rowOff>203199</xdr:rowOff>
    </xdr:from>
    <xdr:to>
      <xdr:col>9</xdr:col>
      <xdr:colOff>647174</xdr:colOff>
      <xdr:row>1</xdr:row>
      <xdr:rowOff>134574</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464549" y="203199"/>
          <a:ext cx="1152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様式４</a:t>
          </a:r>
          <a:endParaRPr kumimoji="1" lang="en-US" altLang="ja-JP" sz="1400"/>
        </a:p>
        <a:p>
          <a:endParaRPr kumimoji="1" lang="ja-JP" altLang="en-US" sz="1400"/>
        </a:p>
      </xdr:txBody>
    </xdr:sp>
    <xdr:clientData/>
  </xdr:twoCellAnchor>
  <xdr:twoCellAnchor>
    <xdr:from>
      <xdr:col>11</xdr:col>
      <xdr:colOff>317500</xdr:colOff>
      <xdr:row>4</xdr:row>
      <xdr:rowOff>12700</xdr:rowOff>
    </xdr:from>
    <xdr:to>
      <xdr:col>20</xdr:col>
      <xdr:colOff>342900</xdr:colOff>
      <xdr:row>6</xdr:row>
      <xdr:rowOff>82251</xdr:rowOff>
    </xdr:to>
    <xdr:sp macro="" textlink="">
      <xdr:nvSpPr>
        <xdr:cNvPr id="3" name="テキスト ボックス 2">
          <a:extLst>
            <a:ext uri="{FF2B5EF4-FFF2-40B4-BE49-F238E27FC236}">
              <a16:creationId xmlns:a16="http://schemas.microsoft.com/office/drawing/2014/main" id="{CF95232E-FA58-4F56-82B7-2A347E1DD3FD}"/>
            </a:ext>
          </a:extLst>
        </xdr:cNvPr>
        <xdr:cNvSpPr txBox="1"/>
      </xdr:nvSpPr>
      <xdr:spPr>
        <a:xfrm>
          <a:off x="9385300" y="1206500"/>
          <a:ext cx="5626100" cy="1098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solidFill>
                <a:srgbClr val="FF0000"/>
              </a:solidFill>
            </a:rPr>
            <a:t>・代表校及び連携校の状況を、代表校がまとめて一つの様式にて作成してください。</a:t>
          </a:r>
          <a:endParaRPr kumimoji="1" lang="en-US" altLang="ja-JP" sz="18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5</xdr:row>
      <xdr:rowOff>0</xdr:rowOff>
    </xdr:from>
    <xdr:to>
      <xdr:col>17</xdr:col>
      <xdr:colOff>381448</xdr:colOff>
      <xdr:row>9</xdr:row>
      <xdr:rowOff>43927</xdr:rowOff>
    </xdr:to>
    <xdr:sp macro="" textlink="">
      <xdr:nvSpPr>
        <xdr:cNvPr id="2" name="テキスト ボックス 1">
          <a:extLst>
            <a:ext uri="{FF2B5EF4-FFF2-40B4-BE49-F238E27FC236}">
              <a16:creationId xmlns:a16="http://schemas.microsoft.com/office/drawing/2014/main" id="{298CD3E7-8F5B-4F99-9892-0C5088153E31}"/>
            </a:ext>
          </a:extLst>
        </xdr:cNvPr>
        <xdr:cNvSpPr txBox="1"/>
      </xdr:nvSpPr>
      <xdr:spPr>
        <a:xfrm>
          <a:off x="6339840" y="1363980"/>
          <a:ext cx="4084768" cy="8516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xdr:row>
      <xdr:rowOff>0</xdr:rowOff>
    </xdr:from>
    <xdr:to>
      <xdr:col>17</xdr:col>
      <xdr:colOff>381448</xdr:colOff>
      <xdr:row>9</xdr:row>
      <xdr:rowOff>43927</xdr:rowOff>
    </xdr:to>
    <xdr:sp macro="" textlink="">
      <xdr:nvSpPr>
        <xdr:cNvPr id="2" name="テキスト ボックス 1">
          <a:extLst>
            <a:ext uri="{FF2B5EF4-FFF2-40B4-BE49-F238E27FC236}">
              <a16:creationId xmlns:a16="http://schemas.microsoft.com/office/drawing/2014/main" id="{CF9D6BB1-D664-49DE-95AB-B0AFC05FA9B4}"/>
            </a:ext>
          </a:extLst>
        </xdr:cNvPr>
        <xdr:cNvSpPr txBox="1"/>
      </xdr:nvSpPr>
      <xdr:spPr>
        <a:xfrm>
          <a:off x="6353175" y="1371600"/>
          <a:ext cx="4096198" cy="8459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・代表校及び連携校ごとに作成してください。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245857</xdr:colOff>
      <xdr:row>8</xdr:row>
      <xdr:rowOff>164615</xdr:rowOff>
    </xdr:from>
    <xdr:to>
      <xdr:col>16</xdr:col>
      <xdr:colOff>414617</xdr:colOff>
      <xdr:row>17</xdr:row>
      <xdr:rowOff>48634</xdr:rowOff>
    </xdr:to>
    <xdr:sp macro="" textlink="">
      <xdr:nvSpPr>
        <xdr:cNvPr id="2" name="テキスト ボックス 1">
          <a:extLst>
            <a:ext uri="{FF2B5EF4-FFF2-40B4-BE49-F238E27FC236}">
              <a16:creationId xmlns:a16="http://schemas.microsoft.com/office/drawing/2014/main" id="{86B47897-FEC7-45AE-A3B4-67A684C17DBB}"/>
            </a:ext>
          </a:extLst>
        </xdr:cNvPr>
        <xdr:cNvSpPr txBox="1"/>
      </xdr:nvSpPr>
      <xdr:spPr>
        <a:xfrm>
          <a:off x="9210563" y="1610174"/>
          <a:ext cx="3250378" cy="1396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245857</xdr:colOff>
      <xdr:row>8</xdr:row>
      <xdr:rowOff>164615</xdr:rowOff>
    </xdr:from>
    <xdr:to>
      <xdr:col>16</xdr:col>
      <xdr:colOff>414617</xdr:colOff>
      <xdr:row>17</xdr:row>
      <xdr:rowOff>48634</xdr:rowOff>
    </xdr:to>
    <xdr:sp macro="" textlink="">
      <xdr:nvSpPr>
        <xdr:cNvPr id="2" name="テキスト ボックス 1">
          <a:extLst>
            <a:ext uri="{FF2B5EF4-FFF2-40B4-BE49-F238E27FC236}">
              <a16:creationId xmlns:a16="http://schemas.microsoft.com/office/drawing/2014/main" id="{D240F9A6-34A7-415D-ACDF-DF4EFF42EBA3}"/>
            </a:ext>
          </a:extLst>
        </xdr:cNvPr>
        <xdr:cNvSpPr txBox="1"/>
      </xdr:nvSpPr>
      <xdr:spPr>
        <a:xfrm>
          <a:off x="9203167" y="1597175"/>
          <a:ext cx="3258670" cy="1425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ＭＳ ゴシック" panose="020B0609070205080204" pitchFamily="49" charset="-128"/>
              <a:ea typeface="ＭＳ ゴシック" panose="020B0609070205080204" pitchFamily="49" charset="-128"/>
            </a:rPr>
            <a:t>・連携校がある場合は、シートを複製し、大学ごとに作成</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・不要な行は非表示としてください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競争・指名競争"/>
      <sheetName val="随意契約"/>
      <sheetName val="選択肢一覧"/>
      <sheetName val="削除しないでください"/>
      <sheetName val="費目表"/>
    </sheetNames>
    <sheetDataSet>
      <sheetData sheetId="0"/>
      <sheetData sheetId="1"/>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AA2E-ACE7-4020-A15A-F15E0B7BAD72}">
  <sheetPr>
    <tabColor rgb="FFFFFF00"/>
    <pageSetUpPr fitToPage="1"/>
  </sheetPr>
  <dimension ref="A1:V142"/>
  <sheetViews>
    <sheetView showGridLines="0" tabSelected="1" view="pageBreakPreview" zoomScaleNormal="100" zoomScaleSheetLayoutView="100" workbookViewId="0">
      <selection activeCell="A2" sqref="A2:K2"/>
    </sheetView>
  </sheetViews>
  <sheetFormatPr defaultColWidth="8.88671875" defaultRowHeight="13.2"/>
  <cols>
    <col min="1" max="1" width="2.109375" style="190" customWidth="1"/>
    <col min="2" max="2" width="5.21875" style="190" customWidth="1"/>
    <col min="3" max="3" width="5.33203125" style="190" customWidth="1"/>
    <col min="4" max="10" width="10.6640625" style="190" customWidth="1"/>
    <col min="11" max="11" width="12.33203125" style="190" customWidth="1"/>
    <col min="12" max="12" width="2.77734375" style="190" bestFit="1" customWidth="1"/>
    <col min="13" max="13" width="2.44140625" style="164" bestFit="1" customWidth="1"/>
    <col min="14" max="21" width="8.88671875" style="164"/>
    <col min="22" max="16384" width="8.88671875" style="190"/>
  </cols>
  <sheetData>
    <row r="1" spans="1:21" s="163" customFormat="1" ht="66" customHeight="1">
      <c r="K1" s="165"/>
      <c r="M1" s="164"/>
      <c r="N1" s="164"/>
      <c r="O1" s="164"/>
      <c r="P1" s="164"/>
      <c r="Q1" s="164"/>
      <c r="R1" s="164"/>
      <c r="S1" s="164"/>
      <c r="T1" s="164"/>
      <c r="U1" s="164"/>
    </row>
    <row r="2" spans="1:21" s="231" customFormat="1" ht="78" customHeight="1">
      <c r="A2" s="281" t="s">
        <v>252</v>
      </c>
      <c r="B2" s="282"/>
      <c r="C2" s="282"/>
      <c r="D2" s="282"/>
      <c r="E2" s="282"/>
      <c r="F2" s="282"/>
      <c r="G2" s="282"/>
      <c r="H2" s="282"/>
      <c r="I2" s="282"/>
      <c r="J2" s="282"/>
      <c r="K2" s="282"/>
    </row>
    <row r="3" spans="1:21" s="163" customFormat="1" ht="45" customHeight="1">
      <c r="K3" s="165"/>
      <c r="M3" s="164"/>
      <c r="N3" s="164"/>
      <c r="O3" s="164"/>
      <c r="P3" s="164"/>
      <c r="Q3" s="164"/>
      <c r="R3" s="164"/>
      <c r="S3" s="164"/>
      <c r="T3" s="164"/>
      <c r="U3" s="164"/>
    </row>
    <row r="4" spans="1:21" s="163" customFormat="1" ht="14.4">
      <c r="K4" s="207" t="s">
        <v>272</v>
      </c>
      <c r="M4" s="164"/>
      <c r="N4" s="164"/>
      <c r="O4" s="164"/>
      <c r="P4" s="164"/>
      <c r="Q4" s="164"/>
      <c r="R4" s="164"/>
      <c r="S4" s="164"/>
      <c r="T4" s="164"/>
      <c r="U4" s="164"/>
    </row>
    <row r="5" spans="1:21" s="163" customFormat="1" ht="48" customHeight="1">
      <c r="B5" s="286" t="s">
        <v>127</v>
      </c>
      <c r="C5" s="287"/>
      <c r="D5" s="288"/>
      <c r="E5" s="278" t="s">
        <v>172</v>
      </c>
      <c r="F5" s="279"/>
      <c r="G5" s="279"/>
      <c r="H5" s="279"/>
      <c r="I5" s="279"/>
      <c r="J5" s="279"/>
      <c r="K5" s="280"/>
      <c r="M5" s="164"/>
      <c r="N5" s="164"/>
      <c r="O5" s="164"/>
      <c r="P5" s="164"/>
      <c r="Q5" s="164"/>
      <c r="R5" s="164"/>
      <c r="S5" s="164"/>
      <c r="T5" s="164"/>
      <c r="U5" s="164"/>
    </row>
    <row r="6" spans="1:21" s="163" customFormat="1" ht="48" customHeight="1">
      <c r="B6" s="286" t="s">
        <v>126</v>
      </c>
      <c r="C6" s="287"/>
      <c r="D6" s="288"/>
      <c r="E6" s="278" t="s">
        <v>171</v>
      </c>
      <c r="F6" s="279"/>
      <c r="G6" s="279"/>
      <c r="H6" s="279"/>
      <c r="I6" s="279"/>
      <c r="J6" s="279"/>
      <c r="K6" s="280"/>
      <c r="M6" s="164"/>
      <c r="N6" s="164"/>
      <c r="O6" s="164"/>
      <c r="P6" s="164"/>
      <c r="Q6" s="164"/>
      <c r="R6" s="164"/>
      <c r="S6" s="164"/>
      <c r="T6" s="164"/>
      <c r="U6" s="164"/>
    </row>
    <row r="7" spans="1:21" s="163" customFormat="1" ht="48" customHeight="1">
      <c r="B7" s="286" t="s">
        <v>170</v>
      </c>
      <c r="C7" s="289"/>
      <c r="D7" s="290"/>
      <c r="E7" s="291"/>
      <c r="F7" s="292"/>
      <c r="G7" s="292"/>
      <c r="H7" s="292"/>
      <c r="I7" s="292"/>
      <c r="J7" s="292"/>
      <c r="K7" s="293"/>
      <c r="M7" s="164"/>
      <c r="N7" s="164"/>
      <c r="O7" s="164"/>
      <c r="P7" s="164"/>
      <c r="Q7" s="164"/>
      <c r="R7" s="164"/>
      <c r="S7" s="164"/>
      <c r="T7" s="164"/>
      <c r="U7" s="164"/>
    </row>
    <row r="8" spans="1:21" s="163" customFormat="1" ht="39" customHeight="1">
      <c r="B8" s="299" t="s">
        <v>276</v>
      </c>
      <c r="C8" s="300"/>
      <c r="D8" s="301"/>
      <c r="E8" s="240"/>
      <c r="F8" s="283" t="s">
        <v>256</v>
      </c>
      <c r="G8" s="284"/>
      <c r="H8" s="284"/>
      <c r="I8" s="284"/>
      <c r="J8" s="284"/>
      <c r="K8" s="285"/>
      <c r="M8" s="164"/>
      <c r="N8" s="164"/>
      <c r="O8" s="164"/>
      <c r="P8" s="164"/>
      <c r="Q8" s="164"/>
      <c r="R8" s="164"/>
      <c r="S8" s="164"/>
      <c r="T8" s="164"/>
      <c r="U8" s="164"/>
    </row>
    <row r="9" spans="1:21" s="163" customFormat="1" ht="46.95" customHeight="1">
      <c r="B9" s="302" t="s">
        <v>301</v>
      </c>
      <c r="C9" s="303"/>
      <c r="D9" s="304"/>
      <c r="E9" s="297"/>
      <c r="F9" s="294" t="s">
        <v>257</v>
      </c>
      <c r="G9" s="295"/>
      <c r="H9" s="295"/>
      <c r="I9" s="295"/>
      <c r="J9" s="295"/>
      <c r="K9" s="296"/>
      <c r="M9" s="164"/>
      <c r="N9" s="164"/>
      <c r="O9" s="164"/>
      <c r="P9" s="164"/>
      <c r="Q9" s="164"/>
      <c r="R9" s="164"/>
      <c r="S9" s="164"/>
      <c r="T9" s="164"/>
      <c r="U9" s="164"/>
    </row>
    <row r="10" spans="1:21" s="191" customFormat="1" ht="46.95" customHeight="1">
      <c r="A10" s="241"/>
      <c r="B10" s="305"/>
      <c r="C10" s="306"/>
      <c r="D10" s="307"/>
      <c r="E10" s="298"/>
      <c r="F10" s="308" t="s">
        <v>293</v>
      </c>
      <c r="G10" s="309"/>
      <c r="H10" s="310"/>
      <c r="I10" s="311"/>
      <c r="J10" s="312"/>
      <c r="K10" s="313"/>
      <c r="L10" s="242"/>
      <c r="M10" s="242"/>
    </row>
    <row r="11" spans="1:21" s="191" customFormat="1" ht="14.25" customHeight="1">
      <c r="A11" s="241"/>
      <c r="B11" s="241"/>
      <c r="C11" s="243"/>
      <c r="D11" s="242"/>
      <c r="E11" s="241"/>
      <c r="F11" s="241"/>
      <c r="G11" s="241"/>
      <c r="H11" s="241"/>
      <c r="I11" s="241"/>
      <c r="J11" s="241"/>
      <c r="K11" s="242"/>
      <c r="L11" s="242"/>
      <c r="M11" s="242"/>
    </row>
    <row r="12" spans="1:21" s="22" customFormat="1" ht="48.6" customHeight="1">
      <c r="A12" s="244"/>
      <c r="B12" s="319" t="s">
        <v>292</v>
      </c>
      <c r="C12" s="320"/>
      <c r="D12" s="321"/>
      <c r="E12" s="322"/>
      <c r="F12" s="323"/>
      <c r="G12" s="323"/>
      <c r="H12" s="323"/>
      <c r="I12" s="323"/>
      <c r="J12" s="323"/>
      <c r="K12" s="324"/>
      <c r="L12" s="163"/>
      <c r="M12" s="244"/>
    </row>
    <row r="13" spans="1:21" s="163" customFormat="1" ht="30" customHeight="1">
      <c r="M13" s="164"/>
      <c r="N13" s="164"/>
      <c r="O13" s="164"/>
      <c r="P13" s="164"/>
      <c r="Q13" s="164"/>
      <c r="R13" s="164"/>
      <c r="S13" s="164"/>
      <c r="T13" s="164"/>
      <c r="U13" s="164"/>
    </row>
    <row r="14" spans="1:21" s="163" customFormat="1" ht="24" customHeight="1">
      <c r="B14" s="253" t="s">
        <v>51</v>
      </c>
      <c r="C14" s="254"/>
      <c r="D14" s="180" t="s">
        <v>52</v>
      </c>
      <c r="E14" s="259"/>
      <c r="F14" s="260"/>
      <c r="G14" s="260"/>
      <c r="H14" s="260"/>
      <c r="I14" s="260"/>
      <c r="J14" s="260"/>
      <c r="K14" s="261"/>
      <c r="M14" s="164"/>
      <c r="N14" s="164"/>
      <c r="O14" s="164"/>
      <c r="P14" s="164"/>
      <c r="Q14" s="164"/>
      <c r="R14" s="164"/>
      <c r="S14" s="164"/>
      <c r="T14" s="164"/>
      <c r="U14" s="164"/>
    </row>
    <row r="15" spans="1:21" s="163" customFormat="1" ht="24" customHeight="1">
      <c r="B15" s="255"/>
      <c r="C15" s="256"/>
      <c r="D15" s="180" t="s">
        <v>53</v>
      </c>
      <c r="E15" s="259"/>
      <c r="F15" s="260"/>
      <c r="G15" s="260"/>
      <c r="H15" s="260"/>
      <c r="I15" s="260"/>
      <c r="J15" s="260"/>
      <c r="K15" s="261"/>
      <c r="M15" s="164"/>
      <c r="N15" s="164"/>
      <c r="O15" s="164"/>
      <c r="P15" s="164"/>
      <c r="Q15" s="164"/>
      <c r="R15" s="164"/>
      <c r="S15" s="164"/>
      <c r="T15" s="164"/>
      <c r="U15" s="164"/>
    </row>
    <row r="16" spans="1:21" s="163" customFormat="1" ht="24" customHeight="1">
      <c r="B16" s="257"/>
      <c r="C16" s="258"/>
      <c r="D16" s="180" t="s">
        <v>54</v>
      </c>
      <c r="E16" s="259"/>
      <c r="F16" s="260"/>
      <c r="G16" s="260"/>
      <c r="H16" s="260"/>
      <c r="I16" s="260"/>
      <c r="J16" s="260"/>
      <c r="K16" s="261"/>
      <c r="M16" s="164"/>
      <c r="N16" s="164"/>
      <c r="O16" s="164"/>
      <c r="P16" s="164"/>
      <c r="Q16" s="164"/>
      <c r="R16" s="164"/>
      <c r="S16" s="164"/>
      <c r="T16" s="164"/>
      <c r="U16" s="164"/>
    </row>
    <row r="17" spans="1:21" s="163" customFormat="1" ht="24" customHeight="1">
      <c r="B17" s="253" t="s">
        <v>55</v>
      </c>
      <c r="C17" s="254"/>
      <c r="D17" s="180" t="s">
        <v>52</v>
      </c>
      <c r="E17" s="259"/>
      <c r="F17" s="260"/>
      <c r="G17" s="260"/>
      <c r="H17" s="260"/>
      <c r="I17" s="260"/>
      <c r="J17" s="260"/>
      <c r="K17" s="261"/>
      <c r="M17" s="164"/>
      <c r="N17" s="164"/>
      <c r="O17" s="164"/>
      <c r="P17" s="164"/>
      <c r="Q17" s="164"/>
      <c r="R17" s="164"/>
      <c r="S17" s="164"/>
      <c r="T17" s="164"/>
      <c r="U17" s="164"/>
    </row>
    <row r="18" spans="1:21" s="163" customFormat="1" ht="24" customHeight="1">
      <c r="B18" s="255"/>
      <c r="C18" s="256"/>
      <c r="D18" s="180" t="s">
        <v>53</v>
      </c>
      <c r="E18" s="259"/>
      <c r="F18" s="260"/>
      <c r="G18" s="260"/>
      <c r="H18" s="260"/>
      <c r="I18" s="260"/>
      <c r="J18" s="260"/>
      <c r="K18" s="261"/>
      <c r="M18" s="164"/>
      <c r="N18" s="164"/>
      <c r="O18" s="164"/>
      <c r="P18" s="164"/>
      <c r="Q18" s="164"/>
      <c r="R18" s="164"/>
      <c r="S18" s="164"/>
      <c r="T18" s="164"/>
      <c r="U18" s="164"/>
    </row>
    <row r="19" spans="1:21" s="163" customFormat="1" ht="24" customHeight="1">
      <c r="B19" s="257"/>
      <c r="C19" s="258"/>
      <c r="D19" s="180" t="s">
        <v>54</v>
      </c>
      <c r="E19" s="259"/>
      <c r="F19" s="260"/>
      <c r="G19" s="260"/>
      <c r="H19" s="260"/>
      <c r="I19" s="260"/>
      <c r="J19" s="260"/>
      <c r="K19" s="261"/>
      <c r="M19" s="164"/>
      <c r="N19" s="164"/>
      <c r="O19" s="164"/>
      <c r="P19" s="164"/>
      <c r="Q19" s="164"/>
      <c r="R19" s="164"/>
      <c r="S19" s="164"/>
      <c r="T19" s="164"/>
      <c r="U19" s="164"/>
    </row>
    <row r="20" spans="1:21" s="163" customFormat="1">
      <c r="M20" s="164"/>
      <c r="N20" s="164"/>
      <c r="O20" s="164"/>
      <c r="P20" s="164"/>
      <c r="Q20" s="164"/>
      <c r="R20" s="164"/>
      <c r="S20" s="164"/>
      <c r="T20" s="164"/>
      <c r="U20" s="164"/>
    </row>
    <row r="21" spans="1:21" s="163" customFormat="1">
      <c r="M21" s="164"/>
      <c r="N21" s="164"/>
      <c r="O21" s="164"/>
      <c r="P21" s="164"/>
      <c r="Q21" s="164"/>
      <c r="R21" s="164"/>
      <c r="S21" s="164"/>
      <c r="T21" s="164"/>
      <c r="U21" s="164"/>
    </row>
    <row r="22" spans="1:21" s="163" customFormat="1" ht="16.2">
      <c r="B22" s="262" t="s">
        <v>169</v>
      </c>
      <c r="C22" s="262"/>
      <c r="D22" s="262"/>
      <c r="E22" s="262"/>
      <c r="F22" s="262"/>
      <c r="G22" s="262"/>
      <c r="H22" s="262"/>
      <c r="I22" s="262"/>
      <c r="J22" s="262"/>
      <c r="K22" s="262"/>
      <c r="M22" s="164"/>
      <c r="N22" s="164"/>
      <c r="O22" s="164"/>
      <c r="P22" s="164"/>
      <c r="Q22" s="164"/>
      <c r="R22" s="164"/>
      <c r="S22" s="164"/>
      <c r="T22" s="164"/>
      <c r="U22" s="164"/>
    </row>
    <row r="23" spans="1:21" s="163" customFormat="1" ht="6" customHeight="1">
      <c r="M23" s="164"/>
      <c r="N23" s="164"/>
      <c r="O23" s="164"/>
      <c r="P23" s="164"/>
      <c r="Q23" s="164"/>
      <c r="R23" s="164"/>
      <c r="S23" s="164"/>
      <c r="T23" s="164"/>
      <c r="U23" s="164"/>
    </row>
    <row r="24" spans="1:21" s="163" customFormat="1">
      <c r="B24" s="239" t="s">
        <v>344</v>
      </c>
      <c r="M24" s="164"/>
      <c r="N24" s="164"/>
      <c r="O24" s="164"/>
      <c r="P24" s="164"/>
      <c r="Q24" s="164"/>
      <c r="R24" s="164"/>
      <c r="S24" s="164"/>
      <c r="T24" s="164"/>
      <c r="U24" s="164"/>
    </row>
    <row r="25" spans="1:21" s="202" customFormat="1">
      <c r="B25" s="239" t="s">
        <v>267</v>
      </c>
      <c r="M25" s="203"/>
      <c r="N25" s="203"/>
      <c r="O25" s="203"/>
      <c r="P25" s="203"/>
      <c r="Q25" s="203"/>
      <c r="R25" s="203"/>
      <c r="S25" s="203"/>
      <c r="T25" s="203"/>
      <c r="U25" s="203"/>
    </row>
    <row r="26" spans="1:21" s="201" customFormat="1" ht="14.4">
      <c r="A26" s="245" t="s">
        <v>325</v>
      </c>
      <c r="B26" s="245"/>
      <c r="C26" s="245"/>
      <c r="D26" s="245"/>
      <c r="E26" s="245"/>
      <c r="F26" s="245"/>
      <c r="G26" s="245"/>
      <c r="H26" s="245"/>
      <c r="I26" s="245"/>
      <c r="J26" s="245"/>
      <c r="K26" s="245"/>
    </row>
    <row r="27" spans="1:21" s="163" customFormat="1" ht="3.6" customHeight="1">
      <c r="B27" s="246"/>
      <c r="C27" s="246"/>
      <c r="D27" s="246"/>
      <c r="E27" s="246"/>
      <c r="F27" s="246"/>
      <c r="G27" s="246"/>
      <c r="H27" s="246"/>
      <c r="I27" s="246"/>
      <c r="J27" s="246"/>
      <c r="K27" s="246"/>
      <c r="M27" s="164"/>
      <c r="N27" s="164"/>
      <c r="O27" s="164"/>
      <c r="P27" s="164"/>
      <c r="Q27" s="164"/>
      <c r="R27" s="164"/>
      <c r="S27" s="164"/>
      <c r="T27" s="164"/>
      <c r="U27" s="164"/>
    </row>
    <row r="28" spans="1:21" s="163" customFormat="1" ht="138.6" customHeight="1">
      <c r="B28" s="247" t="s">
        <v>289</v>
      </c>
      <c r="C28" s="248"/>
      <c r="D28" s="248"/>
      <c r="E28" s="248"/>
      <c r="F28" s="248"/>
      <c r="G28" s="248"/>
      <c r="H28" s="248"/>
      <c r="I28" s="248"/>
      <c r="J28" s="248"/>
      <c r="K28" s="249"/>
      <c r="M28" s="164"/>
      <c r="N28" s="164">
        <f>LEN(B28)</f>
        <v>400</v>
      </c>
      <c r="O28" s="164"/>
      <c r="P28" s="164"/>
      <c r="Q28" s="164"/>
      <c r="R28" s="164"/>
      <c r="S28" s="164"/>
      <c r="T28" s="164"/>
      <c r="U28" s="164"/>
    </row>
    <row r="29" spans="1:21" s="163" customFormat="1" ht="12" customHeight="1">
      <c r="M29" s="164"/>
      <c r="N29" s="164"/>
      <c r="O29" s="164"/>
      <c r="P29" s="164"/>
      <c r="Q29" s="164"/>
      <c r="R29" s="164"/>
      <c r="S29" s="164"/>
      <c r="T29" s="164"/>
      <c r="U29" s="164"/>
    </row>
    <row r="30" spans="1:21" s="201" customFormat="1" ht="14.4">
      <c r="B30" s="204" t="s">
        <v>333</v>
      </c>
    </row>
    <row r="31" spans="1:21" s="163" customFormat="1" ht="3.6" customHeight="1">
      <c r="B31" s="334"/>
      <c r="C31" s="334"/>
      <c r="D31" s="334"/>
      <c r="E31" s="334"/>
      <c r="F31" s="334"/>
      <c r="G31" s="334"/>
      <c r="H31" s="334"/>
      <c r="I31" s="334"/>
      <c r="J31" s="334"/>
      <c r="K31" s="334"/>
      <c r="M31" s="164"/>
      <c r="N31" s="164"/>
      <c r="O31" s="164"/>
      <c r="P31" s="164"/>
      <c r="Q31" s="164"/>
      <c r="R31" s="164"/>
      <c r="S31" s="164"/>
      <c r="T31" s="164"/>
      <c r="U31" s="164"/>
    </row>
    <row r="32" spans="1:21" s="163" customFormat="1" ht="127.8" customHeight="1">
      <c r="B32" s="263" t="s">
        <v>345</v>
      </c>
      <c r="C32" s="264"/>
      <c r="D32" s="264"/>
      <c r="E32" s="264"/>
      <c r="F32" s="264"/>
      <c r="G32" s="264"/>
      <c r="H32" s="264"/>
      <c r="I32" s="264"/>
      <c r="J32" s="264"/>
      <c r="K32" s="265"/>
      <c r="M32" s="164"/>
      <c r="N32" s="164"/>
      <c r="O32" s="164"/>
      <c r="P32" s="164"/>
      <c r="Q32" s="164"/>
      <c r="R32" s="164"/>
      <c r="S32" s="164"/>
      <c r="T32" s="164"/>
      <c r="U32" s="164"/>
    </row>
    <row r="33" spans="2:22" s="163" customFormat="1">
      <c r="B33" s="232"/>
      <c r="M33" s="164"/>
      <c r="N33" s="164"/>
      <c r="O33" s="164"/>
      <c r="P33" s="164"/>
      <c r="Q33" s="164"/>
      <c r="R33" s="164"/>
      <c r="S33" s="164"/>
      <c r="T33" s="164"/>
      <c r="U33" s="164"/>
    </row>
    <row r="34" spans="2:22" s="163" customFormat="1">
      <c r="B34" s="232" t="s">
        <v>300</v>
      </c>
      <c r="M34" s="164"/>
      <c r="N34" s="164"/>
      <c r="O34" s="164"/>
      <c r="P34" s="164"/>
      <c r="Q34" s="164"/>
      <c r="R34" s="164"/>
      <c r="S34" s="164"/>
      <c r="T34" s="164"/>
      <c r="U34" s="164"/>
    </row>
    <row r="35" spans="2:22" s="163" customFormat="1">
      <c r="B35" s="234" t="s">
        <v>298</v>
      </c>
      <c r="M35" s="164"/>
      <c r="N35" s="164"/>
      <c r="O35" s="164"/>
      <c r="P35" s="164"/>
      <c r="Q35" s="164"/>
      <c r="R35" s="164"/>
      <c r="S35" s="164"/>
      <c r="T35" s="164"/>
      <c r="U35" s="164"/>
    </row>
    <row r="36" spans="2:22" s="163" customFormat="1">
      <c r="B36" s="234" t="s">
        <v>299</v>
      </c>
      <c r="M36" s="164"/>
      <c r="N36" s="164"/>
      <c r="O36" s="164"/>
      <c r="P36" s="164"/>
      <c r="Q36" s="164"/>
      <c r="R36" s="164"/>
      <c r="S36" s="164"/>
      <c r="T36" s="164"/>
      <c r="U36" s="164"/>
    </row>
    <row r="37" spans="2:22" s="163" customFormat="1" ht="3.75" customHeight="1">
      <c r="M37" s="164"/>
      <c r="N37" s="164"/>
      <c r="O37" s="164"/>
      <c r="P37" s="164"/>
      <c r="Q37" s="164"/>
      <c r="R37" s="164"/>
      <c r="S37" s="164"/>
      <c r="T37" s="164"/>
      <c r="U37" s="164"/>
    </row>
    <row r="38" spans="2:22" s="163" customFormat="1">
      <c r="B38" s="272"/>
      <c r="C38" s="273"/>
      <c r="D38" s="233" t="s">
        <v>297</v>
      </c>
      <c r="E38" s="233" t="s">
        <v>296</v>
      </c>
      <c r="F38" s="233" t="s">
        <v>294</v>
      </c>
      <c r="G38" s="233" t="s">
        <v>295</v>
      </c>
      <c r="H38" s="196" t="s">
        <v>268</v>
      </c>
      <c r="N38" s="164"/>
      <c r="O38" s="164"/>
      <c r="P38" s="164"/>
      <c r="Q38" s="164"/>
      <c r="R38" s="164"/>
      <c r="S38" s="164"/>
      <c r="T38" s="164"/>
      <c r="U38" s="164"/>
      <c r="V38" s="164"/>
    </row>
    <row r="39" spans="2:22" s="163" customFormat="1">
      <c r="B39" s="274" t="s">
        <v>269</v>
      </c>
      <c r="C39" s="274"/>
      <c r="D39" s="187"/>
      <c r="E39" s="187"/>
      <c r="F39" s="187"/>
      <c r="G39" s="187"/>
      <c r="H39" s="187">
        <f>SUM(D39:G39)</f>
        <v>0</v>
      </c>
      <c r="N39" s="164"/>
      <c r="O39" s="164"/>
      <c r="P39" s="164"/>
      <c r="Q39" s="164"/>
      <c r="R39" s="164"/>
      <c r="S39" s="164"/>
      <c r="T39" s="164"/>
      <c r="U39" s="164"/>
      <c r="V39" s="164"/>
    </row>
    <row r="40" spans="2:22" s="163" customFormat="1">
      <c r="B40" s="274" t="s">
        <v>270</v>
      </c>
      <c r="C40" s="274"/>
      <c r="D40" s="187"/>
      <c r="E40" s="187"/>
      <c r="F40" s="187"/>
      <c r="G40" s="187"/>
      <c r="H40" s="187">
        <f>SUM(D40:G40)</f>
        <v>0</v>
      </c>
      <c r="N40" s="164"/>
      <c r="O40" s="164"/>
      <c r="P40" s="164"/>
      <c r="Q40" s="164"/>
      <c r="R40" s="164"/>
      <c r="S40" s="164"/>
      <c r="T40" s="164"/>
      <c r="U40" s="164"/>
      <c r="V40" s="164"/>
    </row>
    <row r="41" spans="2:22" s="163" customFormat="1">
      <c r="B41" s="274" t="s">
        <v>268</v>
      </c>
      <c r="C41" s="274"/>
      <c r="D41" s="187">
        <f>SUM(D39:D40)</f>
        <v>0</v>
      </c>
      <c r="E41" s="187">
        <f t="shared" ref="E41:F41" si="0">SUM(E39:E40)</f>
        <v>0</v>
      </c>
      <c r="F41" s="187">
        <f t="shared" si="0"/>
        <v>0</v>
      </c>
      <c r="G41" s="187">
        <f>SUM(G39:G40)</f>
        <v>0</v>
      </c>
      <c r="H41" s="187">
        <f t="shared" ref="H41" si="1">SUM(H39:H40)</f>
        <v>0</v>
      </c>
      <c r="N41" s="164"/>
      <c r="O41" s="164"/>
      <c r="P41" s="164"/>
      <c r="Q41" s="164"/>
      <c r="R41" s="164"/>
      <c r="S41" s="164"/>
      <c r="T41" s="164"/>
      <c r="U41" s="164"/>
      <c r="V41" s="164"/>
    </row>
    <row r="42" spans="2:22" s="163" customFormat="1">
      <c r="M42" s="164"/>
      <c r="N42" s="164"/>
      <c r="O42" s="164"/>
      <c r="P42" s="164"/>
      <c r="Q42" s="164"/>
      <c r="R42" s="164"/>
      <c r="S42" s="164"/>
      <c r="T42" s="164"/>
      <c r="U42" s="164"/>
    </row>
    <row r="43" spans="2:22" s="163" customFormat="1">
      <c r="B43" s="163" t="s">
        <v>334</v>
      </c>
      <c r="M43" s="164"/>
      <c r="N43" s="164"/>
      <c r="O43" s="164"/>
      <c r="P43" s="164"/>
      <c r="Q43" s="164"/>
      <c r="R43" s="164"/>
      <c r="S43" s="164"/>
      <c r="T43" s="164"/>
      <c r="U43" s="164"/>
    </row>
    <row r="44" spans="2:22" s="163" customFormat="1" ht="3.75" customHeight="1">
      <c r="M44" s="164"/>
      <c r="N44" s="164"/>
      <c r="O44" s="164"/>
      <c r="P44" s="164"/>
      <c r="Q44" s="164"/>
      <c r="R44" s="164"/>
      <c r="S44" s="164"/>
      <c r="T44" s="164"/>
      <c r="U44" s="164"/>
    </row>
    <row r="45" spans="2:22" s="163" customFormat="1" ht="16.5" customHeight="1">
      <c r="B45" s="275" t="s">
        <v>258</v>
      </c>
      <c r="C45" s="276"/>
      <c r="D45" s="277"/>
      <c r="E45" s="278" t="s">
        <v>265</v>
      </c>
      <c r="F45" s="279"/>
      <c r="G45" s="279"/>
      <c r="H45" s="279"/>
      <c r="I45" s="279"/>
      <c r="J45" s="279"/>
      <c r="K45" s="280"/>
      <c r="M45" s="164"/>
      <c r="N45" s="164"/>
      <c r="O45" s="164"/>
      <c r="P45" s="164"/>
      <c r="Q45" s="164"/>
      <c r="R45" s="164"/>
      <c r="S45" s="164"/>
      <c r="T45" s="164"/>
      <c r="U45" s="164"/>
    </row>
    <row r="46" spans="2:22" s="163" customFormat="1" ht="16.5" customHeight="1">
      <c r="B46" s="338" t="s">
        <v>259</v>
      </c>
      <c r="C46" s="339"/>
      <c r="D46" s="197" t="s">
        <v>260</v>
      </c>
      <c r="E46" s="342" t="s">
        <v>263</v>
      </c>
      <c r="F46" s="343"/>
      <c r="G46" s="343"/>
      <c r="H46" s="343"/>
      <c r="I46" s="343"/>
      <c r="J46" s="343"/>
      <c r="K46" s="344"/>
      <c r="M46" s="164"/>
      <c r="N46" s="164"/>
      <c r="O46" s="164"/>
      <c r="P46" s="164"/>
      <c r="Q46" s="164"/>
      <c r="R46" s="164"/>
      <c r="S46" s="164"/>
      <c r="T46" s="164"/>
      <c r="U46" s="164"/>
    </row>
    <row r="47" spans="2:22" s="163" customFormat="1" ht="33" customHeight="1">
      <c r="B47" s="340"/>
      <c r="C47" s="341"/>
      <c r="D47" s="199" t="s">
        <v>261</v>
      </c>
      <c r="E47" s="345" t="s">
        <v>264</v>
      </c>
      <c r="F47" s="346"/>
      <c r="G47" s="346"/>
      <c r="H47" s="346"/>
      <c r="I47" s="346"/>
      <c r="J47" s="346"/>
      <c r="K47" s="347"/>
      <c r="M47" s="164"/>
      <c r="N47" s="164"/>
      <c r="O47" s="164"/>
      <c r="P47" s="164"/>
      <c r="Q47" s="164"/>
      <c r="R47" s="164"/>
      <c r="S47" s="164"/>
      <c r="T47" s="164"/>
      <c r="U47" s="164"/>
    </row>
    <row r="48" spans="2:22" s="163" customFormat="1" ht="16.5" customHeight="1">
      <c r="B48" s="338" t="s">
        <v>262</v>
      </c>
      <c r="C48" s="339"/>
      <c r="D48" s="200" t="s">
        <v>260</v>
      </c>
      <c r="E48" s="342"/>
      <c r="F48" s="343"/>
      <c r="G48" s="343"/>
      <c r="H48" s="343"/>
      <c r="I48" s="343"/>
      <c r="J48" s="343"/>
      <c r="K48" s="344"/>
      <c r="M48" s="164"/>
      <c r="N48" s="164"/>
      <c r="O48" s="164"/>
      <c r="P48" s="164"/>
      <c r="Q48" s="164"/>
      <c r="R48" s="164"/>
      <c r="S48" s="164"/>
      <c r="T48" s="164"/>
      <c r="U48" s="164"/>
    </row>
    <row r="49" spans="1:21" s="163" customFormat="1" ht="33" customHeight="1">
      <c r="B49" s="340"/>
      <c r="C49" s="341"/>
      <c r="D49" s="198" t="s">
        <v>261</v>
      </c>
      <c r="E49" s="345"/>
      <c r="F49" s="346"/>
      <c r="G49" s="346"/>
      <c r="H49" s="346"/>
      <c r="I49" s="346"/>
      <c r="J49" s="346"/>
      <c r="K49" s="347"/>
      <c r="M49" s="164"/>
      <c r="N49" s="164"/>
      <c r="O49" s="164"/>
      <c r="P49" s="164"/>
      <c r="Q49" s="164"/>
      <c r="R49" s="164"/>
      <c r="S49" s="164"/>
      <c r="T49" s="164"/>
      <c r="U49" s="164"/>
    </row>
    <row r="50" spans="1:21" s="163" customFormat="1" ht="61.2" customHeight="1">
      <c r="B50" s="348" t="s">
        <v>336</v>
      </c>
      <c r="C50" s="349"/>
      <c r="D50" s="273"/>
      <c r="E50" s="263" t="s">
        <v>335</v>
      </c>
      <c r="F50" s="264"/>
      <c r="G50" s="264"/>
      <c r="H50" s="264"/>
      <c r="I50" s="264"/>
      <c r="J50" s="264"/>
      <c r="K50" s="265"/>
      <c r="M50" s="164"/>
      <c r="N50" s="164"/>
      <c r="O50" s="164"/>
      <c r="P50" s="164"/>
      <c r="Q50" s="164"/>
      <c r="R50" s="164"/>
      <c r="S50" s="164"/>
      <c r="T50" s="164"/>
      <c r="U50" s="164"/>
    </row>
    <row r="51" spans="1:21" s="163" customFormat="1">
      <c r="M51" s="164"/>
      <c r="N51" s="164"/>
      <c r="O51" s="164"/>
      <c r="P51" s="164"/>
      <c r="Q51" s="164"/>
      <c r="R51" s="164"/>
      <c r="S51" s="164"/>
      <c r="T51" s="164"/>
      <c r="U51" s="164"/>
    </row>
    <row r="52" spans="1:21" s="163" customFormat="1">
      <c r="B52" s="163" t="s">
        <v>322</v>
      </c>
      <c r="M52" s="164"/>
      <c r="N52" s="164"/>
      <c r="O52" s="164"/>
      <c r="P52" s="164"/>
      <c r="Q52" s="164"/>
      <c r="R52" s="164"/>
      <c r="S52" s="164"/>
      <c r="T52" s="164"/>
      <c r="U52" s="164"/>
    </row>
    <row r="53" spans="1:21" s="163" customFormat="1" ht="3.6" customHeight="1">
      <c r="B53" s="334"/>
      <c r="C53" s="334"/>
      <c r="D53" s="334"/>
      <c r="E53" s="334"/>
      <c r="F53" s="334"/>
      <c r="G53" s="334"/>
      <c r="H53" s="334"/>
      <c r="I53" s="334"/>
      <c r="J53" s="334"/>
      <c r="K53" s="334"/>
      <c r="M53" s="164"/>
      <c r="N53" s="164"/>
      <c r="O53" s="164"/>
      <c r="P53" s="164"/>
      <c r="Q53" s="164"/>
      <c r="R53" s="164"/>
      <c r="S53" s="164"/>
      <c r="T53" s="164"/>
      <c r="U53" s="164"/>
    </row>
    <row r="54" spans="1:21" s="163" customFormat="1" ht="78.599999999999994" customHeight="1">
      <c r="B54" s="263" t="s">
        <v>323</v>
      </c>
      <c r="C54" s="264"/>
      <c r="D54" s="264"/>
      <c r="E54" s="264"/>
      <c r="F54" s="264"/>
      <c r="G54" s="264"/>
      <c r="H54" s="264"/>
      <c r="I54" s="264"/>
      <c r="J54" s="264"/>
      <c r="K54" s="265"/>
      <c r="M54" s="164"/>
      <c r="N54" s="164"/>
      <c r="O54" s="164"/>
      <c r="P54" s="164"/>
      <c r="Q54" s="164"/>
      <c r="R54" s="164"/>
      <c r="S54" s="164"/>
      <c r="T54" s="164"/>
      <c r="U54" s="164"/>
    </row>
    <row r="55" spans="1:21" s="163" customFormat="1" ht="3.6" customHeight="1">
      <c r="B55" s="334"/>
      <c r="C55" s="334"/>
      <c r="D55" s="334"/>
      <c r="E55" s="334"/>
      <c r="F55" s="334"/>
      <c r="G55" s="334"/>
      <c r="H55" s="334"/>
      <c r="I55" s="334"/>
      <c r="J55" s="334"/>
      <c r="K55" s="334"/>
      <c r="M55" s="164"/>
      <c r="N55" s="164"/>
      <c r="O55" s="164"/>
      <c r="P55" s="164"/>
      <c r="Q55" s="164"/>
      <c r="R55" s="164"/>
      <c r="S55" s="164"/>
      <c r="T55" s="164"/>
      <c r="U55" s="164"/>
    </row>
    <row r="56" spans="1:21" s="163" customFormat="1" ht="17.25" customHeight="1">
      <c r="B56" s="163" t="s">
        <v>304</v>
      </c>
      <c r="M56" s="164"/>
      <c r="N56" s="164"/>
      <c r="O56" s="164"/>
      <c r="P56" s="164"/>
      <c r="Q56" s="164"/>
      <c r="R56" s="164"/>
      <c r="S56" s="164"/>
      <c r="T56" s="164"/>
      <c r="U56" s="164"/>
    </row>
    <row r="57" spans="1:21" s="163" customFormat="1" ht="3.6" customHeight="1">
      <c r="B57" s="334"/>
      <c r="C57" s="334"/>
      <c r="D57" s="334"/>
      <c r="E57" s="334"/>
      <c r="F57" s="334"/>
      <c r="G57" s="334"/>
      <c r="H57" s="334"/>
      <c r="I57" s="334"/>
      <c r="J57" s="334"/>
      <c r="K57" s="334"/>
      <c r="M57" s="164"/>
      <c r="N57" s="164"/>
      <c r="O57" s="164"/>
      <c r="P57" s="164"/>
      <c r="Q57" s="164"/>
      <c r="R57" s="164"/>
      <c r="S57" s="164"/>
      <c r="T57" s="164"/>
      <c r="U57" s="164"/>
    </row>
    <row r="58" spans="1:21" s="163" customFormat="1" ht="17.25" customHeight="1">
      <c r="B58" s="274" t="s">
        <v>305</v>
      </c>
      <c r="C58" s="274"/>
      <c r="D58" s="274"/>
      <c r="E58" s="196" t="s">
        <v>307</v>
      </c>
      <c r="F58" s="274" t="s">
        <v>308</v>
      </c>
      <c r="G58" s="274"/>
      <c r="H58" s="274" t="s">
        <v>309</v>
      </c>
      <c r="I58" s="274"/>
      <c r="J58" s="274" t="s">
        <v>310</v>
      </c>
      <c r="K58" s="274"/>
      <c r="M58" s="164"/>
      <c r="N58" s="164"/>
      <c r="O58" s="164"/>
      <c r="P58" s="164"/>
      <c r="Q58" s="164"/>
      <c r="R58" s="164"/>
      <c r="S58" s="164"/>
      <c r="T58" s="164"/>
      <c r="U58" s="164"/>
    </row>
    <row r="59" spans="1:21" s="163" customFormat="1" ht="17.25" customHeight="1">
      <c r="B59" s="352" t="s">
        <v>306</v>
      </c>
      <c r="C59" s="352"/>
      <c r="D59" s="352"/>
      <c r="E59" s="238" t="s">
        <v>311</v>
      </c>
      <c r="F59" s="352" t="s">
        <v>312</v>
      </c>
      <c r="G59" s="352"/>
      <c r="H59" s="352" t="s">
        <v>313</v>
      </c>
      <c r="I59" s="352"/>
      <c r="J59" s="352" t="s">
        <v>314</v>
      </c>
      <c r="K59" s="352"/>
      <c r="M59" s="164"/>
      <c r="N59" s="164"/>
      <c r="O59" s="164"/>
      <c r="P59" s="164"/>
      <c r="Q59" s="164"/>
      <c r="R59" s="164"/>
      <c r="S59" s="164"/>
      <c r="T59" s="164"/>
      <c r="U59" s="164"/>
    </row>
    <row r="60" spans="1:21" s="163" customFormat="1" ht="12" customHeight="1">
      <c r="M60" s="164"/>
      <c r="N60" s="164"/>
      <c r="O60" s="164"/>
      <c r="P60" s="164"/>
      <c r="Q60" s="164"/>
      <c r="R60" s="164"/>
      <c r="S60" s="164"/>
      <c r="T60" s="164"/>
      <c r="U60" s="164"/>
    </row>
    <row r="61" spans="1:21" s="163" customFormat="1" ht="12" customHeight="1">
      <c r="M61" s="164"/>
      <c r="N61" s="164"/>
      <c r="O61" s="164"/>
      <c r="P61" s="164"/>
      <c r="Q61" s="164"/>
      <c r="R61" s="164"/>
      <c r="S61" s="164"/>
      <c r="T61" s="164"/>
      <c r="U61" s="164"/>
    </row>
    <row r="62" spans="1:21" s="201" customFormat="1" ht="14.4">
      <c r="A62" s="245" t="s">
        <v>266</v>
      </c>
      <c r="B62" s="245"/>
      <c r="C62" s="245"/>
      <c r="D62" s="245"/>
      <c r="E62" s="245"/>
      <c r="F62" s="245"/>
      <c r="G62" s="245"/>
      <c r="H62" s="245"/>
      <c r="I62" s="245"/>
      <c r="J62" s="245"/>
      <c r="K62" s="245"/>
    </row>
    <row r="63" spans="1:21" s="163" customFormat="1">
      <c r="B63" s="163" t="s">
        <v>324</v>
      </c>
      <c r="M63" s="164"/>
      <c r="N63" s="164"/>
      <c r="O63" s="164"/>
      <c r="P63" s="164"/>
      <c r="Q63" s="164"/>
      <c r="R63" s="164"/>
      <c r="S63" s="164"/>
      <c r="T63" s="164"/>
      <c r="U63" s="164"/>
    </row>
    <row r="64" spans="1:21" s="163" customFormat="1" ht="4.5" customHeight="1">
      <c r="B64" s="181"/>
      <c r="M64" s="164"/>
      <c r="N64" s="164"/>
      <c r="O64" s="164"/>
      <c r="P64" s="164"/>
      <c r="Q64" s="164"/>
      <c r="R64" s="164"/>
      <c r="S64" s="164"/>
      <c r="T64" s="164"/>
      <c r="U64" s="164"/>
    </row>
    <row r="65" spans="2:21" s="163" customFormat="1" ht="139.80000000000001" customHeight="1">
      <c r="B65" s="263" t="s">
        <v>346</v>
      </c>
      <c r="C65" s="264"/>
      <c r="D65" s="264"/>
      <c r="E65" s="264"/>
      <c r="F65" s="264"/>
      <c r="G65" s="264"/>
      <c r="H65" s="264"/>
      <c r="I65" s="264"/>
      <c r="J65" s="264"/>
      <c r="K65" s="265"/>
    </row>
    <row r="66" spans="2:21" s="163" customFormat="1" ht="165" customHeight="1">
      <c r="B66" s="263" t="s">
        <v>332</v>
      </c>
      <c r="C66" s="264"/>
      <c r="D66" s="264"/>
      <c r="E66" s="264"/>
      <c r="F66" s="264"/>
      <c r="G66" s="264"/>
      <c r="H66" s="264"/>
      <c r="I66" s="264"/>
      <c r="J66" s="264"/>
      <c r="K66" s="265"/>
    </row>
    <row r="67" spans="2:21" s="163" customFormat="1" ht="12" customHeight="1">
      <c r="M67" s="164"/>
      <c r="N67" s="164"/>
      <c r="O67" s="164"/>
      <c r="P67" s="164"/>
      <c r="Q67" s="164"/>
      <c r="R67" s="164"/>
      <c r="S67" s="164"/>
      <c r="T67" s="164"/>
      <c r="U67" s="164"/>
    </row>
    <row r="68" spans="2:21" s="163" customFormat="1">
      <c r="B68" s="163" t="s">
        <v>328</v>
      </c>
      <c r="M68" s="164"/>
      <c r="N68" s="164"/>
      <c r="O68" s="164"/>
      <c r="P68" s="164"/>
      <c r="Q68" s="164"/>
      <c r="R68" s="164"/>
      <c r="S68" s="164"/>
      <c r="T68" s="164"/>
      <c r="U68" s="164"/>
    </row>
    <row r="69" spans="2:21" s="163" customFormat="1" ht="4.5" customHeight="1">
      <c r="B69" s="181"/>
      <c r="M69" s="164"/>
      <c r="N69" s="164"/>
      <c r="O69" s="164"/>
      <c r="P69" s="164"/>
      <c r="Q69" s="164"/>
      <c r="R69" s="164"/>
      <c r="S69" s="164"/>
      <c r="T69" s="164"/>
      <c r="U69" s="164"/>
    </row>
    <row r="70" spans="2:21" s="163" customFormat="1" ht="144" customHeight="1">
      <c r="B70" s="263" t="s">
        <v>347</v>
      </c>
      <c r="C70" s="264"/>
      <c r="D70" s="264"/>
      <c r="E70" s="264"/>
      <c r="F70" s="264"/>
      <c r="G70" s="264"/>
      <c r="H70" s="264"/>
      <c r="I70" s="264"/>
      <c r="J70" s="264"/>
      <c r="K70" s="265"/>
      <c r="M70" s="164"/>
      <c r="N70" s="164"/>
      <c r="O70" s="164"/>
      <c r="P70" s="164"/>
      <c r="Q70" s="164"/>
      <c r="R70" s="164"/>
      <c r="S70" s="164"/>
      <c r="T70" s="164"/>
      <c r="U70" s="164"/>
    </row>
    <row r="71" spans="2:21" s="163" customFormat="1" ht="12" customHeight="1">
      <c r="M71" s="164"/>
      <c r="N71" s="164"/>
      <c r="O71" s="164"/>
      <c r="P71" s="164"/>
      <c r="Q71" s="164"/>
      <c r="R71" s="164"/>
      <c r="S71" s="164"/>
      <c r="T71" s="164"/>
      <c r="U71" s="164"/>
    </row>
    <row r="72" spans="2:21" s="163" customFormat="1">
      <c r="B72" s="163" t="s">
        <v>329</v>
      </c>
      <c r="M72" s="164"/>
      <c r="N72" s="164"/>
      <c r="O72" s="164"/>
      <c r="P72" s="164"/>
      <c r="Q72" s="164"/>
      <c r="R72" s="164"/>
      <c r="S72" s="164"/>
      <c r="T72" s="164"/>
      <c r="U72" s="164"/>
    </row>
    <row r="73" spans="2:21" s="163" customFormat="1" ht="4.5" customHeight="1">
      <c r="B73" s="181"/>
      <c r="M73" s="164"/>
      <c r="N73" s="164"/>
      <c r="O73" s="164"/>
      <c r="P73" s="164"/>
      <c r="Q73" s="164"/>
      <c r="R73" s="164"/>
      <c r="S73" s="164"/>
      <c r="T73" s="164"/>
      <c r="U73" s="164"/>
    </row>
    <row r="74" spans="2:21" s="163" customFormat="1" ht="82.8" customHeight="1">
      <c r="B74" s="266" t="s">
        <v>274</v>
      </c>
      <c r="C74" s="267"/>
      <c r="D74" s="267"/>
      <c r="E74" s="267"/>
      <c r="F74" s="267"/>
      <c r="G74" s="267"/>
      <c r="H74" s="267"/>
      <c r="I74" s="267"/>
      <c r="J74" s="267"/>
      <c r="K74" s="268"/>
      <c r="M74" s="164"/>
      <c r="N74" s="164"/>
      <c r="O74" s="164"/>
      <c r="P74" s="164"/>
      <c r="Q74" s="164"/>
      <c r="R74" s="164"/>
      <c r="S74" s="164"/>
      <c r="T74" s="164"/>
      <c r="U74" s="164"/>
    </row>
    <row r="75" spans="2:21" s="163" customFormat="1" ht="134.4" customHeight="1">
      <c r="B75" s="269" t="s">
        <v>352</v>
      </c>
      <c r="C75" s="270"/>
      <c r="D75" s="270"/>
      <c r="E75" s="270"/>
      <c r="F75" s="270"/>
      <c r="G75" s="270"/>
      <c r="H75" s="270"/>
      <c r="I75" s="270"/>
      <c r="J75" s="270"/>
      <c r="K75" s="271"/>
      <c r="M75" s="164"/>
      <c r="N75" s="164"/>
      <c r="O75" s="164"/>
      <c r="P75" s="164"/>
      <c r="Q75" s="164"/>
      <c r="R75" s="164"/>
      <c r="S75" s="164"/>
      <c r="T75" s="164"/>
      <c r="U75" s="164"/>
    </row>
    <row r="76" spans="2:21" s="163" customFormat="1" ht="138" customHeight="1">
      <c r="B76" s="250" t="s">
        <v>351</v>
      </c>
      <c r="C76" s="251"/>
      <c r="D76" s="251"/>
      <c r="E76" s="251"/>
      <c r="F76" s="251"/>
      <c r="G76" s="251"/>
      <c r="H76" s="251"/>
      <c r="I76" s="251"/>
      <c r="J76" s="251"/>
      <c r="K76" s="252"/>
      <c r="M76" s="164"/>
      <c r="N76" s="164"/>
      <c r="O76" s="164"/>
      <c r="P76" s="164"/>
      <c r="Q76" s="164"/>
      <c r="R76" s="164"/>
      <c r="S76" s="164"/>
      <c r="T76" s="164"/>
      <c r="U76" s="164"/>
    </row>
    <row r="77" spans="2:21" s="163" customFormat="1" ht="13.2" customHeight="1">
      <c r="B77" s="230"/>
      <c r="C77" s="230"/>
      <c r="D77" s="230"/>
      <c r="E77" s="230"/>
      <c r="F77" s="230"/>
      <c r="G77" s="230"/>
      <c r="H77" s="230"/>
      <c r="I77" s="230"/>
      <c r="J77" s="230"/>
      <c r="K77" s="230"/>
      <c r="M77" s="164"/>
      <c r="N77" s="164"/>
      <c r="O77" s="164"/>
      <c r="P77" s="164"/>
      <c r="Q77" s="164"/>
      <c r="R77" s="164"/>
      <c r="S77" s="164"/>
      <c r="T77" s="164"/>
      <c r="U77" s="164"/>
    </row>
    <row r="78" spans="2:21" s="163" customFormat="1">
      <c r="B78" s="163" t="s">
        <v>343</v>
      </c>
      <c r="M78" s="164"/>
      <c r="N78" s="164"/>
      <c r="O78" s="164"/>
      <c r="P78" s="164"/>
      <c r="Q78" s="164"/>
      <c r="R78" s="164"/>
      <c r="S78" s="164"/>
      <c r="T78" s="164"/>
      <c r="U78" s="164"/>
    </row>
    <row r="79" spans="2:21" s="163" customFormat="1" ht="4.5" customHeight="1">
      <c r="B79" s="181"/>
      <c r="M79" s="164"/>
      <c r="N79" s="164"/>
      <c r="O79" s="164"/>
      <c r="P79" s="164"/>
      <c r="Q79" s="164"/>
      <c r="R79" s="164"/>
      <c r="S79" s="164"/>
      <c r="T79" s="164"/>
      <c r="U79" s="164"/>
    </row>
    <row r="80" spans="2:21" s="163" customFormat="1" ht="12.75" customHeight="1">
      <c r="B80" s="194" t="s">
        <v>330</v>
      </c>
      <c r="C80" s="192"/>
      <c r="D80" s="192"/>
      <c r="E80" s="192"/>
      <c r="F80" s="192"/>
      <c r="G80" s="192"/>
      <c r="H80" s="192"/>
      <c r="I80" s="192"/>
      <c r="J80" s="192"/>
      <c r="K80" s="193"/>
    </row>
    <row r="81" spans="1:21" s="163" customFormat="1" ht="368.25" customHeight="1">
      <c r="B81" s="263" t="s">
        <v>348</v>
      </c>
      <c r="C81" s="264"/>
      <c r="D81" s="264"/>
      <c r="E81" s="264"/>
      <c r="F81" s="264"/>
      <c r="G81" s="264"/>
      <c r="H81" s="264"/>
      <c r="I81" s="264"/>
      <c r="J81" s="264"/>
      <c r="K81" s="265"/>
      <c r="M81" s="164"/>
      <c r="N81" s="164"/>
      <c r="O81" s="164"/>
      <c r="P81" s="164"/>
      <c r="Q81" s="164"/>
      <c r="R81" s="164"/>
      <c r="S81" s="164"/>
      <c r="T81" s="164"/>
      <c r="U81" s="164"/>
    </row>
    <row r="82" spans="1:21" s="163" customFormat="1" ht="12.75" customHeight="1">
      <c r="B82" s="194" t="s">
        <v>331</v>
      </c>
      <c r="C82" s="192"/>
      <c r="D82" s="192"/>
      <c r="E82" s="192"/>
      <c r="F82" s="192"/>
      <c r="G82" s="192"/>
      <c r="H82" s="192"/>
      <c r="I82" s="192"/>
      <c r="J82" s="192"/>
      <c r="K82" s="193"/>
    </row>
    <row r="83" spans="1:21" s="163" customFormat="1" ht="90" customHeight="1">
      <c r="B83" s="266" t="s">
        <v>273</v>
      </c>
      <c r="C83" s="267"/>
      <c r="D83" s="267"/>
      <c r="E83" s="267"/>
      <c r="F83" s="267"/>
      <c r="G83" s="267"/>
      <c r="H83" s="267"/>
      <c r="I83" s="267"/>
      <c r="J83" s="267"/>
      <c r="K83" s="268"/>
      <c r="M83" s="164"/>
      <c r="N83" s="164"/>
      <c r="O83" s="164"/>
      <c r="P83" s="164"/>
      <c r="Q83" s="164"/>
      <c r="R83" s="164"/>
      <c r="S83" s="164"/>
      <c r="T83" s="164"/>
      <c r="U83" s="164"/>
    </row>
    <row r="84" spans="1:21" s="163" customFormat="1" ht="90" customHeight="1">
      <c r="B84" s="354" t="s">
        <v>350</v>
      </c>
      <c r="C84" s="355"/>
      <c r="D84" s="355"/>
      <c r="E84" s="355"/>
      <c r="F84" s="355"/>
      <c r="G84" s="355"/>
      <c r="H84" s="355"/>
      <c r="I84" s="355"/>
      <c r="J84" s="355"/>
      <c r="K84" s="356"/>
      <c r="M84" s="164"/>
      <c r="N84" s="164"/>
      <c r="O84" s="164"/>
      <c r="P84" s="164"/>
      <c r="Q84" s="164"/>
      <c r="R84" s="164"/>
      <c r="S84" s="164"/>
      <c r="T84" s="164"/>
      <c r="U84" s="164"/>
    </row>
    <row r="85" spans="1:21" s="163" customFormat="1" ht="90" customHeight="1">
      <c r="B85" s="250" t="s">
        <v>349</v>
      </c>
      <c r="C85" s="251"/>
      <c r="D85" s="251"/>
      <c r="E85" s="251"/>
      <c r="F85" s="251"/>
      <c r="G85" s="251"/>
      <c r="H85" s="251"/>
      <c r="I85" s="251"/>
      <c r="J85" s="251"/>
      <c r="K85" s="252"/>
      <c r="M85" s="164"/>
      <c r="N85" s="164"/>
      <c r="O85" s="164"/>
      <c r="P85" s="164"/>
      <c r="Q85" s="164"/>
      <c r="R85" s="164"/>
      <c r="S85" s="164"/>
      <c r="T85" s="164"/>
      <c r="U85" s="164"/>
    </row>
    <row r="86" spans="1:21" s="163" customFormat="1" ht="13.5" customHeight="1">
      <c r="B86" s="230"/>
      <c r="C86" s="230"/>
      <c r="D86" s="230"/>
      <c r="E86" s="230"/>
      <c r="F86" s="230"/>
      <c r="G86" s="230"/>
      <c r="H86" s="230"/>
      <c r="I86" s="230"/>
      <c r="J86" s="230"/>
      <c r="K86" s="230"/>
      <c r="M86" s="164"/>
      <c r="N86" s="164"/>
      <c r="O86" s="164"/>
      <c r="P86" s="164"/>
      <c r="Q86" s="164"/>
      <c r="R86" s="164"/>
      <c r="S86" s="164"/>
      <c r="T86" s="164"/>
      <c r="U86" s="164"/>
    </row>
    <row r="87" spans="1:21" s="163" customFormat="1" ht="13.5" customHeight="1">
      <c r="B87" s="230"/>
      <c r="C87" s="230"/>
      <c r="D87" s="230"/>
      <c r="E87" s="230"/>
      <c r="F87" s="230"/>
      <c r="G87" s="230"/>
      <c r="H87" s="230"/>
      <c r="I87" s="230"/>
      <c r="J87" s="230"/>
      <c r="K87" s="230"/>
      <c r="M87" s="164"/>
      <c r="N87" s="164"/>
      <c r="O87" s="164"/>
      <c r="P87" s="164"/>
      <c r="Q87" s="164"/>
      <c r="R87" s="164"/>
      <c r="S87" s="164"/>
      <c r="T87" s="164"/>
      <c r="U87" s="164"/>
    </row>
    <row r="88" spans="1:21" s="201" customFormat="1" ht="14.4">
      <c r="A88" s="204" t="s">
        <v>337</v>
      </c>
    </row>
    <row r="89" spans="1:21" s="163" customFormat="1">
      <c r="M89" s="164"/>
      <c r="N89" s="164"/>
      <c r="O89" s="164"/>
      <c r="P89" s="164"/>
      <c r="Q89" s="164"/>
      <c r="R89" s="164"/>
      <c r="S89" s="164"/>
      <c r="T89" s="164"/>
      <c r="U89" s="164"/>
    </row>
    <row r="90" spans="1:21" s="163" customFormat="1">
      <c r="A90" s="163" t="s">
        <v>315</v>
      </c>
      <c r="M90" s="164"/>
      <c r="N90" s="164"/>
      <c r="O90" s="164"/>
      <c r="P90" s="164"/>
      <c r="Q90" s="164"/>
      <c r="R90" s="164"/>
      <c r="S90" s="164"/>
      <c r="T90" s="164"/>
      <c r="U90" s="164"/>
    </row>
    <row r="91" spans="1:21" s="163" customFormat="1" ht="3.6" customHeight="1">
      <c r="B91" s="359"/>
      <c r="C91" s="359"/>
      <c r="D91" s="359"/>
      <c r="E91" s="359"/>
      <c r="F91" s="359"/>
      <c r="G91" s="359"/>
      <c r="H91" s="359"/>
      <c r="I91" s="359"/>
      <c r="J91" s="359"/>
      <c r="K91" s="359"/>
      <c r="M91" s="164"/>
      <c r="N91" s="164"/>
      <c r="O91" s="164"/>
      <c r="P91" s="164"/>
      <c r="Q91" s="164"/>
      <c r="R91" s="164"/>
      <c r="S91" s="164"/>
      <c r="T91" s="164"/>
      <c r="U91" s="164"/>
    </row>
    <row r="92" spans="1:21" s="163" customFormat="1" ht="160.5" customHeight="1">
      <c r="B92" s="263" t="s">
        <v>316</v>
      </c>
      <c r="C92" s="264"/>
      <c r="D92" s="264"/>
      <c r="E92" s="264"/>
      <c r="F92" s="264"/>
      <c r="G92" s="264"/>
      <c r="H92" s="264"/>
      <c r="I92" s="264"/>
      <c r="J92" s="264"/>
      <c r="K92" s="265"/>
      <c r="M92" s="164"/>
      <c r="N92" s="164"/>
      <c r="O92" s="164"/>
      <c r="P92" s="164"/>
      <c r="Q92" s="164"/>
      <c r="R92" s="164"/>
      <c r="S92" s="164"/>
      <c r="T92" s="164"/>
      <c r="U92" s="164"/>
    </row>
    <row r="93" spans="1:21" s="163" customFormat="1">
      <c r="M93" s="164"/>
      <c r="N93" s="164"/>
      <c r="O93" s="164"/>
      <c r="P93" s="164"/>
      <c r="Q93" s="164"/>
      <c r="R93" s="164"/>
      <c r="S93" s="164"/>
      <c r="T93" s="164"/>
      <c r="U93" s="164"/>
    </row>
    <row r="94" spans="1:21" s="163" customFormat="1">
      <c r="A94" s="163" t="s">
        <v>326</v>
      </c>
      <c r="M94" s="164"/>
      <c r="N94" s="164"/>
      <c r="O94" s="164"/>
      <c r="P94" s="164"/>
      <c r="Q94" s="164"/>
      <c r="R94" s="164"/>
      <c r="S94" s="164"/>
      <c r="T94" s="164"/>
      <c r="U94" s="164"/>
    </row>
    <row r="95" spans="1:21" s="163" customFormat="1" ht="3.6" customHeight="1">
      <c r="B95" s="334"/>
      <c r="C95" s="334"/>
      <c r="D95" s="334"/>
      <c r="E95" s="334"/>
      <c r="F95" s="334"/>
      <c r="G95" s="334"/>
      <c r="H95" s="334"/>
      <c r="I95" s="334"/>
      <c r="J95" s="334"/>
      <c r="K95" s="334"/>
      <c r="M95" s="164"/>
      <c r="N95" s="164"/>
      <c r="O95" s="164"/>
      <c r="P95" s="164"/>
      <c r="Q95" s="164"/>
      <c r="R95" s="164"/>
      <c r="S95" s="164"/>
      <c r="T95" s="164"/>
      <c r="U95" s="164"/>
    </row>
    <row r="96" spans="1:21" s="163" customFormat="1" ht="160.5" customHeight="1">
      <c r="B96" s="263" t="s">
        <v>327</v>
      </c>
      <c r="C96" s="264"/>
      <c r="D96" s="264"/>
      <c r="E96" s="264"/>
      <c r="F96" s="264"/>
      <c r="G96" s="264"/>
      <c r="H96" s="264"/>
      <c r="I96" s="264"/>
      <c r="J96" s="264"/>
      <c r="K96" s="265"/>
      <c r="M96" s="164"/>
      <c r="N96" s="164"/>
      <c r="O96" s="164"/>
      <c r="P96" s="164"/>
      <c r="Q96" s="164"/>
      <c r="R96" s="164"/>
      <c r="S96" s="164"/>
      <c r="T96" s="164"/>
      <c r="U96" s="164"/>
    </row>
    <row r="97" spans="1:21" s="163" customFormat="1">
      <c r="M97" s="164"/>
      <c r="N97" s="164"/>
      <c r="O97" s="164"/>
      <c r="P97" s="164"/>
      <c r="Q97" s="164"/>
      <c r="R97" s="164"/>
      <c r="S97" s="164"/>
      <c r="T97" s="164"/>
      <c r="U97" s="164"/>
    </row>
    <row r="98" spans="1:21" s="163" customFormat="1">
      <c r="A98" s="163" t="s">
        <v>338</v>
      </c>
      <c r="M98" s="164"/>
      <c r="N98" s="164"/>
      <c r="O98" s="164"/>
      <c r="P98" s="164"/>
      <c r="Q98" s="164"/>
      <c r="R98" s="164"/>
      <c r="S98" s="164"/>
      <c r="T98" s="164"/>
      <c r="U98" s="164"/>
    </row>
    <row r="99" spans="1:21" s="163" customFormat="1" ht="3.6" customHeight="1">
      <c r="B99" s="350"/>
      <c r="C99" s="351"/>
      <c r="D99" s="351"/>
      <c r="E99" s="351"/>
      <c r="F99" s="351"/>
      <c r="G99" s="351"/>
      <c r="H99" s="351"/>
      <c r="I99" s="351"/>
      <c r="J99" s="351"/>
      <c r="K99" s="351"/>
      <c r="M99" s="164"/>
      <c r="N99" s="164"/>
      <c r="O99" s="164"/>
      <c r="P99" s="164"/>
      <c r="Q99" s="164"/>
      <c r="R99" s="164"/>
      <c r="S99" s="164"/>
      <c r="T99" s="164"/>
      <c r="U99" s="164"/>
    </row>
    <row r="100" spans="1:21" s="163" customFormat="1" ht="160.5" customHeight="1">
      <c r="B100" s="263" t="s">
        <v>318</v>
      </c>
      <c r="C100" s="264"/>
      <c r="D100" s="264"/>
      <c r="E100" s="264"/>
      <c r="F100" s="264"/>
      <c r="G100" s="264"/>
      <c r="H100" s="264"/>
      <c r="I100" s="264"/>
      <c r="J100" s="264"/>
      <c r="K100" s="265"/>
      <c r="M100" s="164"/>
      <c r="N100" s="164"/>
      <c r="O100" s="164"/>
      <c r="P100" s="164"/>
      <c r="Q100" s="164"/>
      <c r="R100" s="164"/>
      <c r="S100" s="164"/>
      <c r="T100" s="164"/>
      <c r="U100" s="164"/>
    </row>
    <row r="101" spans="1:21" s="163" customFormat="1">
      <c r="M101" s="164"/>
      <c r="N101" s="164"/>
      <c r="O101" s="164"/>
      <c r="P101" s="164"/>
      <c r="Q101" s="164"/>
      <c r="R101" s="164"/>
      <c r="S101" s="164"/>
      <c r="T101" s="164"/>
      <c r="U101" s="164"/>
    </row>
    <row r="102" spans="1:21" s="163" customFormat="1" ht="14.4">
      <c r="A102" s="204" t="s">
        <v>317</v>
      </c>
      <c r="M102" s="164"/>
      <c r="N102" s="164"/>
      <c r="O102" s="164"/>
      <c r="P102" s="164"/>
      <c r="Q102" s="164"/>
      <c r="R102" s="164"/>
      <c r="S102" s="164"/>
      <c r="T102" s="164"/>
      <c r="U102" s="164"/>
    </row>
    <row r="103" spans="1:21" s="163" customFormat="1" ht="3.6" customHeight="1">
      <c r="B103" s="334"/>
      <c r="C103" s="353"/>
      <c r="D103" s="353"/>
      <c r="E103" s="353"/>
      <c r="F103" s="353"/>
      <c r="G103" s="353"/>
      <c r="H103" s="353"/>
      <c r="I103" s="353"/>
      <c r="J103" s="353"/>
      <c r="K103" s="353"/>
      <c r="M103" s="164"/>
      <c r="N103" s="164"/>
      <c r="O103" s="164"/>
      <c r="P103" s="164"/>
      <c r="Q103" s="164"/>
      <c r="R103" s="164"/>
      <c r="S103" s="164"/>
      <c r="T103" s="164"/>
      <c r="U103" s="164"/>
    </row>
    <row r="104" spans="1:21" s="163" customFormat="1" ht="160.5" customHeight="1">
      <c r="B104" s="263" t="s">
        <v>319</v>
      </c>
      <c r="C104" s="264"/>
      <c r="D104" s="264"/>
      <c r="E104" s="264"/>
      <c r="F104" s="264"/>
      <c r="G104" s="264"/>
      <c r="H104" s="264"/>
      <c r="I104" s="264"/>
      <c r="J104" s="264"/>
      <c r="K104" s="265"/>
      <c r="M104" s="164"/>
      <c r="N104" s="164"/>
      <c r="O104" s="164"/>
      <c r="P104" s="164"/>
      <c r="Q104" s="164"/>
      <c r="R104" s="164"/>
      <c r="S104" s="164"/>
      <c r="T104" s="164"/>
      <c r="U104" s="164"/>
    </row>
    <row r="105" spans="1:21" s="163" customFormat="1">
      <c r="M105" s="164"/>
      <c r="N105" s="164"/>
      <c r="O105" s="164"/>
      <c r="P105" s="164"/>
      <c r="Q105" s="164"/>
      <c r="R105" s="164"/>
      <c r="S105" s="164"/>
      <c r="T105" s="164"/>
      <c r="U105" s="164"/>
    </row>
    <row r="106" spans="1:21" s="201" customFormat="1" ht="14.4">
      <c r="A106" s="204" t="s">
        <v>339</v>
      </c>
    </row>
    <row r="107" spans="1:21" s="163" customFormat="1" ht="3.6" customHeight="1">
      <c r="B107" s="334"/>
      <c r="C107" s="334"/>
      <c r="D107" s="334"/>
      <c r="E107" s="334"/>
      <c r="F107" s="334"/>
      <c r="G107" s="334"/>
      <c r="H107" s="334"/>
      <c r="I107" s="334"/>
      <c r="J107" s="334"/>
      <c r="K107" s="334"/>
      <c r="M107" s="164"/>
      <c r="N107" s="164"/>
      <c r="O107" s="164"/>
      <c r="P107" s="164"/>
      <c r="Q107" s="164"/>
      <c r="R107" s="164"/>
      <c r="S107" s="164"/>
      <c r="T107" s="164"/>
      <c r="U107" s="164"/>
    </row>
    <row r="108" spans="1:21" s="163" customFormat="1" ht="160.5" customHeight="1">
      <c r="B108" s="263" t="s">
        <v>353</v>
      </c>
      <c r="C108" s="357"/>
      <c r="D108" s="357"/>
      <c r="E108" s="357"/>
      <c r="F108" s="357"/>
      <c r="G108" s="357"/>
      <c r="H108" s="357"/>
      <c r="I108" s="357"/>
      <c r="J108" s="357"/>
      <c r="K108" s="358"/>
      <c r="M108" s="164"/>
      <c r="N108" s="164"/>
      <c r="O108" s="164"/>
      <c r="P108" s="164"/>
      <c r="Q108" s="164"/>
      <c r="R108" s="164"/>
      <c r="S108" s="164"/>
      <c r="T108" s="164"/>
      <c r="U108" s="164"/>
    </row>
    <row r="109" spans="1:21" s="163" customFormat="1">
      <c r="M109" s="164"/>
      <c r="N109" s="164"/>
      <c r="O109" s="164"/>
      <c r="P109" s="164"/>
      <c r="Q109" s="164"/>
      <c r="R109" s="164"/>
      <c r="S109" s="164"/>
      <c r="T109" s="164"/>
      <c r="U109" s="164"/>
    </row>
    <row r="110" spans="1:21" s="163" customFormat="1" ht="14.4">
      <c r="A110" s="204" t="s">
        <v>340</v>
      </c>
      <c r="M110" s="164"/>
      <c r="N110" s="164"/>
      <c r="O110" s="164"/>
      <c r="P110" s="164"/>
      <c r="Q110" s="164"/>
      <c r="R110" s="164"/>
      <c r="S110" s="164"/>
      <c r="T110" s="164"/>
      <c r="U110" s="164"/>
    </row>
    <row r="111" spans="1:21" s="163" customFormat="1" ht="3.6" customHeight="1">
      <c r="B111" s="334"/>
      <c r="C111" s="334"/>
      <c r="D111" s="334"/>
      <c r="E111" s="334"/>
      <c r="F111" s="334"/>
      <c r="G111" s="334"/>
      <c r="H111" s="334"/>
      <c r="I111" s="334"/>
      <c r="J111" s="334"/>
      <c r="K111" s="334"/>
      <c r="M111" s="164"/>
      <c r="N111" s="164"/>
      <c r="O111" s="164"/>
      <c r="P111" s="164"/>
      <c r="Q111" s="164"/>
      <c r="R111" s="164"/>
      <c r="S111" s="164"/>
      <c r="T111" s="164"/>
      <c r="U111" s="164"/>
    </row>
    <row r="112" spans="1:21" s="163" customFormat="1" ht="160.5" customHeight="1">
      <c r="B112" s="263" t="s">
        <v>271</v>
      </c>
      <c r="C112" s="357"/>
      <c r="D112" s="357"/>
      <c r="E112" s="357"/>
      <c r="F112" s="357"/>
      <c r="G112" s="357"/>
      <c r="H112" s="357"/>
      <c r="I112" s="357"/>
      <c r="J112" s="357"/>
      <c r="K112" s="358"/>
      <c r="M112" s="164"/>
      <c r="N112" s="164"/>
      <c r="O112" s="164"/>
      <c r="P112" s="164"/>
      <c r="Q112" s="164"/>
      <c r="R112" s="164"/>
      <c r="S112" s="164"/>
      <c r="T112" s="164"/>
      <c r="U112" s="164"/>
    </row>
    <row r="113" spans="1:21" s="163" customFormat="1">
      <c r="M113" s="164"/>
      <c r="N113" s="164"/>
      <c r="O113" s="164"/>
      <c r="P113" s="164"/>
      <c r="Q113" s="164"/>
      <c r="R113" s="164"/>
      <c r="S113" s="164"/>
      <c r="T113" s="164"/>
      <c r="U113" s="164"/>
    </row>
    <row r="114" spans="1:21" s="163" customFormat="1" ht="14.4">
      <c r="A114" s="204" t="s">
        <v>341</v>
      </c>
      <c r="M114" s="164"/>
      <c r="N114" s="164"/>
      <c r="O114" s="164"/>
      <c r="P114" s="164"/>
      <c r="Q114" s="164"/>
      <c r="R114" s="164"/>
      <c r="S114" s="164"/>
      <c r="T114" s="164"/>
      <c r="U114" s="164"/>
    </row>
    <row r="115" spans="1:21" s="163" customFormat="1" ht="3.6" customHeight="1">
      <c r="B115" s="350"/>
      <c r="C115" s="351"/>
      <c r="D115" s="351"/>
      <c r="E115" s="351"/>
      <c r="F115" s="351"/>
      <c r="G115" s="351"/>
      <c r="H115" s="351"/>
      <c r="I115" s="351"/>
      <c r="J115" s="351"/>
      <c r="K115" s="351"/>
      <c r="M115" s="164"/>
      <c r="N115" s="164"/>
      <c r="O115" s="164"/>
      <c r="P115" s="164"/>
      <c r="Q115" s="164"/>
      <c r="R115" s="164"/>
      <c r="S115" s="164"/>
      <c r="T115" s="164"/>
      <c r="U115" s="164"/>
    </row>
    <row r="116" spans="1:21" s="163" customFormat="1" ht="123" customHeight="1">
      <c r="B116" s="325" t="s">
        <v>56</v>
      </c>
      <c r="C116" s="326"/>
      <c r="D116" s="327" t="s">
        <v>354</v>
      </c>
      <c r="E116" s="327"/>
      <c r="F116" s="327"/>
      <c r="G116" s="327"/>
      <c r="H116" s="327"/>
      <c r="I116" s="327"/>
      <c r="J116" s="327"/>
      <c r="K116" s="327"/>
      <c r="M116" s="164"/>
      <c r="N116" s="164"/>
      <c r="O116" s="164"/>
      <c r="P116" s="164"/>
      <c r="Q116" s="164"/>
      <c r="R116" s="164"/>
      <c r="S116" s="164"/>
      <c r="T116" s="164"/>
      <c r="U116" s="164"/>
    </row>
    <row r="117" spans="1:21" s="163" customFormat="1" ht="123" customHeight="1">
      <c r="B117" s="325" t="s">
        <v>57</v>
      </c>
      <c r="C117" s="326"/>
      <c r="D117" s="328"/>
      <c r="E117" s="328"/>
      <c r="F117" s="328"/>
      <c r="G117" s="328"/>
      <c r="H117" s="328"/>
      <c r="I117" s="328"/>
      <c r="J117" s="328"/>
      <c r="K117" s="328"/>
      <c r="M117" s="164"/>
      <c r="N117" s="164"/>
      <c r="O117" s="164"/>
      <c r="P117" s="164"/>
      <c r="Q117" s="164"/>
      <c r="R117" s="164"/>
      <c r="S117" s="164"/>
      <c r="T117" s="164"/>
      <c r="U117" s="164"/>
    </row>
    <row r="118" spans="1:21" s="163" customFormat="1" ht="123" customHeight="1">
      <c r="B118" s="325" t="s">
        <v>58</v>
      </c>
      <c r="C118" s="326"/>
      <c r="D118" s="328"/>
      <c r="E118" s="328"/>
      <c r="F118" s="328"/>
      <c r="G118" s="328"/>
      <c r="H118" s="328"/>
      <c r="I118" s="328"/>
      <c r="J118" s="328"/>
      <c r="K118" s="328"/>
      <c r="M118" s="164"/>
      <c r="N118" s="164"/>
      <c r="O118" s="164"/>
      <c r="P118" s="164"/>
      <c r="Q118" s="164"/>
      <c r="R118" s="164"/>
      <c r="S118" s="164"/>
      <c r="T118" s="164"/>
      <c r="U118" s="164"/>
    </row>
    <row r="119" spans="1:21" s="163" customFormat="1" ht="123" customHeight="1">
      <c r="B119" s="325" t="s">
        <v>59</v>
      </c>
      <c r="C119" s="326"/>
      <c r="D119" s="328"/>
      <c r="E119" s="328"/>
      <c r="F119" s="328"/>
      <c r="G119" s="328"/>
      <c r="H119" s="328"/>
      <c r="I119" s="328"/>
      <c r="J119" s="328"/>
      <c r="K119" s="328"/>
      <c r="M119" s="164"/>
      <c r="N119" s="164"/>
      <c r="O119" s="164"/>
      <c r="P119" s="164"/>
      <c r="Q119" s="164"/>
      <c r="R119" s="164"/>
      <c r="S119" s="164"/>
      <c r="T119" s="164"/>
      <c r="U119" s="164"/>
    </row>
    <row r="120" spans="1:21" s="163" customFormat="1" ht="123" customHeight="1">
      <c r="B120" s="325" t="s">
        <v>125</v>
      </c>
      <c r="C120" s="326"/>
      <c r="D120" s="328"/>
      <c r="E120" s="328"/>
      <c r="F120" s="328"/>
      <c r="G120" s="328"/>
      <c r="H120" s="328"/>
      <c r="I120" s="328"/>
      <c r="J120" s="328"/>
      <c r="K120" s="328"/>
      <c r="M120" s="164"/>
      <c r="N120" s="164"/>
      <c r="O120" s="164"/>
      <c r="P120" s="164"/>
      <c r="Q120" s="164"/>
      <c r="R120" s="164"/>
      <c r="S120" s="164"/>
      <c r="T120" s="164"/>
      <c r="U120" s="164"/>
    </row>
    <row r="121" spans="1:21" s="163" customFormat="1" ht="123" customHeight="1">
      <c r="B121" s="325" t="s">
        <v>152</v>
      </c>
      <c r="C121" s="326"/>
      <c r="D121" s="328"/>
      <c r="E121" s="328"/>
      <c r="F121" s="328"/>
      <c r="G121" s="328"/>
      <c r="H121" s="328"/>
      <c r="I121" s="328"/>
      <c r="J121" s="328"/>
      <c r="K121" s="328"/>
      <c r="M121" s="164"/>
      <c r="N121" s="164"/>
      <c r="O121" s="164"/>
      <c r="P121" s="164"/>
      <c r="Q121" s="164"/>
      <c r="R121" s="164"/>
      <c r="S121" s="164"/>
      <c r="T121" s="164"/>
      <c r="U121" s="164"/>
    </row>
    <row r="122" spans="1:21" s="163" customFormat="1" ht="27" customHeight="1">
      <c r="B122" s="329" t="s">
        <v>277</v>
      </c>
      <c r="C122" s="329"/>
      <c r="D122" s="329"/>
      <c r="E122" s="329"/>
      <c r="F122" s="329"/>
      <c r="G122" s="329"/>
      <c r="H122" s="329"/>
      <c r="I122" s="329"/>
      <c r="J122" s="329"/>
      <c r="K122" s="329"/>
      <c r="M122" s="164"/>
      <c r="N122" s="164"/>
      <c r="O122" s="164"/>
      <c r="P122" s="164"/>
      <c r="Q122" s="164"/>
      <c r="R122" s="164"/>
      <c r="S122" s="164"/>
      <c r="T122" s="164"/>
      <c r="U122" s="164"/>
    </row>
    <row r="123" spans="1:21" s="163" customFormat="1" ht="9.6" customHeight="1">
      <c r="B123" s="229"/>
      <c r="C123" s="229"/>
      <c r="D123" s="229"/>
      <c r="E123" s="229"/>
      <c r="F123" s="229"/>
      <c r="G123" s="229"/>
      <c r="H123" s="229"/>
      <c r="I123" s="229"/>
      <c r="J123" s="229"/>
      <c r="K123" s="229"/>
      <c r="M123" s="164"/>
      <c r="N123" s="164"/>
      <c r="O123" s="164"/>
      <c r="P123" s="164"/>
      <c r="Q123" s="164"/>
      <c r="R123" s="164"/>
      <c r="S123" s="164"/>
      <c r="T123" s="164"/>
      <c r="U123" s="164"/>
    </row>
    <row r="124" spans="1:21" s="163" customFormat="1" ht="14.4">
      <c r="A124" s="204" t="s">
        <v>320</v>
      </c>
      <c r="H124" s="205"/>
      <c r="K124" s="195" t="s">
        <v>60</v>
      </c>
      <c r="L124" s="318"/>
      <c r="M124" s="164"/>
      <c r="N124" s="164"/>
      <c r="O124" s="164"/>
      <c r="P124" s="164"/>
      <c r="Q124" s="164"/>
      <c r="R124" s="164"/>
      <c r="S124" s="164"/>
      <c r="T124" s="164"/>
      <c r="U124" s="164"/>
    </row>
    <row r="125" spans="1:21" s="163" customFormat="1" ht="3.75" customHeight="1">
      <c r="G125" s="206"/>
      <c r="H125" s="206"/>
      <c r="L125" s="318"/>
      <c r="M125" s="164"/>
      <c r="N125" s="164"/>
      <c r="O125" s="164"/>
      <c r="P125" s="164"/>
      <c r="Q125" s="164"/>
      <c r="R125" s="164"/>
      <c r="S125" s="164"/>
      <c r="T125" s="164"/>
      <c r="U125" s="164"/>
    </row>
    <row r="126" spans="1:21" s="163" customFormat="1" ht="18.75" customHeight="1">
      <c r="B126" s="330" t="s">
        <v>61</v>
      </c>
      <c r="C126" s="330"/>
      <c r="D126" s="330"/>
      <c r="E126" s="330"/>
      <c r="F126" s="182" t="s">
        <v>56</v>
      </c>
      <c r="G126" s="182" t="s">
        <v>57</v>
      </c>
      <c r="H126" s="182" t="s">
        <v>58</v>
      </c>
      <c r="I126" s="182" t="s">
        <v>59</v>
      </c>
      <c r="J126" s="182" t="s">
        <v>125</v>
      </c>
      <c r="K126" s="182" t="s">
        <v>152</v>
      </c>
      <c r="L126" s="318"/>
      <c r="M126" s="164"/>
      <c r="N126" s="164"/>
      <c r="O126" s="164"/>
      <c r="P126" s="164"/>
      <c r="Q126" s="164"/>
      <c r="R126" s="164"/>
      <c r="S126" s="164"/>
      <c r="T126" s="164"/>
      <c r="U126" s="164"/>
    </row>
    <row r="127" spans="1:21" s="163" customFormat="1" ht="18.75" customHeight="1" thickBot="1">
      <c r="B127" s="331" t="s">
        <v>62</v>
      </c>
      <c r="C127" s="332"/>
      <c r="D127" s="332"/>
      <c r="E127" s="333"/>
      <c r="F127" s="183">
        <f>F128+F129</f>
        <v>0</v>
      </c>
      <c r="G127" s="184">
        <f>G128+G129</f>
        <v>0</v>
      </c>
      <c r="H127" s="184">
        <f>H128+H129</f>
        <v>0</v>
      </c>
      <c r="I127" s="184">
        <f t="shared" ref="I127:K127" si="2">I128+I129</f>
        <v>0</v>
      </c>
      <c r="J127" s="184">
        <f t="shared" si="2"/>
        <v>0</v>
      </c>
      <c r="K127" s="184">
        <f t="shared" si="2"/>
        <v>0</v>
      </c>
      <c r="L127" s="318"/>
      <c r="M127" s="164"/>
      <c r="N127" s="164"/>
      <c r="O127" s="164"/>
      <c r="P127" s="164"/>
      <c r="Q127" s="164"/>
      <c r="R127" s="164"/>
      <c r="S127" s="164"/>
      <c r="T127" s="164"/>
      <c r="U127" s="164"/>
    </row>
    <row r="128" spans="1:21" s="163" customFormat="1" ht="18.75" customHeight="1" thickTop="1" thickBot="1">
      <c r="B128" s="335"/>
      <c r="C128" s="330" t="s">
        <v>0</v>
      </c>
      <c r="D128" s="314" t="s">
        <v>63</v>
      </c>
      <c r="E128" s="337"/>
      <c r="F128" s="185"/>
      <c r="G128" s="186"/>
      <c r="H128" s="187"/>
      <c r="I128" s="187"/>
      <c r="J128" s="187"/>
      <c r="K128" s="187"/>
      <c r="L128" s="318"/>
      <c r="M128" s="164"/>
      <c r="N128" s="164"/>
      <c r="O128" s="164"/>
      <c r="P128" s="164"/>
      <c r="Q128" s="164"/>
      <c r="R128" s="164"/>
      <c r="S128" s="164"/>
      <c r="T128" s="164"/>
      <c r="U128" s="164"/>
    </row>
    <row r="129" spans="1:21" s="163" customFormat="1" ht="18.75" customHeight="1" thickTop="1">
      <c r="B129" s="336"/>
      <c r="C129" s="330"/>
      <c r="D129" s="314" t="s">
        <v>64</v>
      </c>
      <c r="E129" s="314"/>
      <c r="F129" s="189"/>
      <c r="G129" s="187"/>
      <c r="H129" s="187"/>
      <c r="I129" s="187"/>
      <c r="J129" s="187"/>
      <c r="K129" s="187"/>
      <c r="L129" s="318"/>
      <c r="M129" s="164"/>
      <c r="N129" s="164"/>
      <c r="O129" s="164"/>
      <c r="P129" s="164"/>
      <c r="Q129" s="164"/>
      <c r="R129" s="164"/>
      <c r="S129" s="164"/>
      <c r="T129" s="164"/>
      <c r="U129" s="164"/>
    </row>
    <row r="130" spans="1:21" s="163" customFormat="1">
      <c r="B130" s="208" t="s">
        <v>356</v>
      </c>
      <c r="C130" s="179"/>
      <c r="F130" s="188"/>
      <c r="G130" s="188"/>
      <c r="H130" s="188"/>
      <c r="I130" s="188"/>
      <c r="J130" s="188"/>
      <c r="K130" s="188"/>
      <c r="M130" s="164"/>
      <c r="N130" s="164"/>
      <c r="O130" s="164"/>
      <c r="P130" s="164"/>
      <c r="Q130" s="164"/>
      <c r="R130" s="164"/>
      <c r="S130" s="164"/>
      <c r="T130" s="164"/>
      <c r="U130" s="164"/>
    </row>
    <row r="131" spans="1:21" s="163" customFormat="1">
      <c r="B131" s="208" t="s">
        <v>355</v>
      </c>
      <c r="C131" s="179"/>
      <c r="F131" s="188"/>
      <c r="G131" s="188"/>
      <c r="H131" s="188"/>
      <c r="I131" s="188"/>
      <c r="J131" s="188"/>
      <c r="K131" s="188"/>
      <c r="M131" s="164"/>
      <c r="N131" s="164"/>
      <c r="O131" s="164"/>
      <c r="P131" s="164"/>
      <c r="Q131" s="164"/>
      <c r="R131" s="164"/>
      <c r="S131" s="164"/>
      <c r="T131" s="164"/>
      <c r="U131" s="164"/>
    </row>
    <row r="132" spans="1:21" s="163" customFormat="1">
      <c r="B132" s="208" t="s">
        <v>275</v>
      </c>
      <c r="C132" s="179"/>
      <c r="F132" s="188"/>
      <c r="G132" s="188"/>
      <c r="H132" s="188"/>
      <c r="I132" s="188"/>
      <c r="J132" s="188"/>
      <c r="K132" s="188"/>
      <c r="M132" s="164"/>
      <c r="N132" s="164"/>
      <c r="O132" s="164"/>
      <c r="P132" s="164"/>
      <c r="Q132" s="164"/>
      <c r="R132" s="164"/>
      <c r="S132" s="164"/>
      <c r="T132" s="164"/>
      <c r="U132" s="164"/>
    </row>
    <row r="133" spans="1:21" s="163" customFormat="1">
      <c r="M133" s="164"/>
      <c r="N133" s="164"/>
      <c r="O133" s="164"/>
      <c r="P133" s="164"/>
      <c r="Q133" s="164"/>
      <c r="R133" s="164"/>
      <c r="S133" s="164"/>
      <c r="T133" s="164"/>
      <c r="U133" s="164"/>
    </row>
    <row r="134" spans="1:21" s="163" customFormat="1">
      <c r="A134" s="162" t="s">
        <v>342</v>
      </c>
      <c r="M134" s="164"/>
      <c r="N134" s="164"/>
      <c r="O134" s="164"/>
      <c r="P134" s="164"/>
      <c r="Q134" s="164"/>
      <c r="R134" s="164"/>
      <c r="S134" s="164"/>
      <c r="T134" s="164"/>
      <c r="U134" s="164"/>
    </row>
    <row r="135" spans="1:21" ht="3.75" customHeight="1"/>
    <row r="136" spans="1:21" ht="22.5" customHeight="1">
      <c r="B136" s="314" t="s">
        <v>168</v>
      </c>
      <c r="C136" s="314"/>
      <c r="D136" s="314"/>
      <c r="E136" s="317" t="s">
        <v>321</v>
      </c>
      <c r="F136" s="317"/>
      <c r="G136" s="317"/>
      <c r="H136" s="317"/>
      <c r="I136" s="317"/>
      <c r="J136" s="317"/>
      <c r="K136" s="317"/>
    </row>
    <row r="137" spans="1:21" ht="22.5" customHeight="1">
      <c r="B137" s="314" t="s">
        <v>167</v>
      </c>
      <c r="C137" s="314"/>
      <c r="D137" s="314"/>
      <c r="E137" s="316"/>
      <c r="F137" s="316"/>
      <c r="G137" s="316"/>
      <c r="H137" s="316"/>
      <c r="I137" s="316"/>
      <c r="J137" s="316"/>
      <c r="K137" s="316"/>
    </row>
    <row r="138" spans="1:21" ht="22.5" customHeight="1">
      <c r="B138" s="314" t="s">
        <v>166</v>
      </c>
      <c r="C138" s="314"/>
      <c r="D138" s="314"/>
      <c r="E138" s="316"/>
      <c r="F138" s="316"/>
      <c r="G138" s="316"/>
      <c r="H138" s="316"/>
      <c r="I138" s="316"/>
      <c r="J138" s="316"/>
      <c r="K138" s="316"/>
    </row>
    <row r="139" spans="1:21" ht="22.5" customHeight="1">
      <c r="B139" s="314" t="s">
        <v>165</v>
      </c>
      <c r="C139" s="314"/>
      <c r="D139" s="314"/>
      <c r="E139" s="316"/>
      <c r="F139" s="316"/>
      <c r="G139" s="316"/>
      <c r="H139" s="316"/>
      <c r="I139" s="316"/>
      <c r="J139" s="316"/>
      <c r="K139" s="316"/>
    </row>
    <row r="140" spans="1:21" ht="60" customHeight="1">
      <c r="B140" s="315" t="s">
        <v>164</v>
      </c>
      <c r="C140" s="314"/>
      <c r="D140" s="314"/>
      <c r="E140" s="316"/>
      <c r="F140" s="316"/>
      <c r="G140" s="316"/>
      <c r="H140" s="316"/>
      <c r="I140" s="316"/>
      <c r="J140" s="316"/>
      <c r="K140" s="316"/>
    </row>
    <row r="141" spans="1:21" ht="60" customHeight="1">
      <c r="B141" s="315" t="s">
        <v>163</v>
      </c>
      <c r="C141" s="314"/>
      <c r="D141" s="314"/>
      <c r="E141" s="316"/>
      <c r="F141" s="316"/>
      <c r="G141" s="316"/>
      <c r="H141" s="316"/>
      <c r="I141" s="316"/>
      <c r="J141" s="316"/>
      <c r="K141" s="316"/>
    </row>
    <row r="142" spans="1:21" ht="20.25" customHeight="1">
      <c r="B142" s="209" t="s">
        <v>162</v>
      </c>
    </row>
  </sheetData>
  <mergeCells count="112">
    <mergeCell ref="B104:K104"/>
    <mergeCell ref="B115:K115"/>
    <mergeCell ref="B59:D59"/>
    <mergeCell ref="F59:G59"/>
    <mergeCell ref="H59:I59"/>
    <mergeCell ref="J59:K59"/>
    <mergeCell ref="B95:K95"/>
    <mergeCell ref="B96:K96"/>
    <mergeCell ref="B99:K99"/>
    <mergeCell ref="B100:K100"/>
    <mergeCell ref="B103:K103"/>
    <mergeCell ref="B111:K111"/>
    <mergeCell ref="B83:K83"/>
    <mergeCell ref="B84:K84"/>
    <mergeCell ref="B85:K85"/>
    <mergeCell ref="B81:K81"/>
    <mergeCell ref="B112:K112"/>
    <mergeCell ref="B107:K107"/>
    <mergeCell ref="B91:K91"/>
    <mergeCell ref="B92:K92"/>
    <mergeCell ref="B108:K108"/>
    <mergeCell ref="B46:C47"/>
    <mergeCell ref="E46:K46"/>
    <mergeCell ref="E47:K47"/>
    <mergeCell ref="B48:C49"/>
    <mergeCell ref="E48:K48"/>
    <mergeCell ref="E49:K49"/>
    <mergeCell ref="B50:D50"/>
    <mergeCell ref="E50:K50"/>
    <mergeCell ref="B58:D58"/>
    <mergeCell ref="F58:G58"/>
    <mergeCell ref="H58:I58"/>
    <mergeCell ref="J58:K58"/>
    <mergeCell ref="B53:K53"/>
    <mergeCell ref="B54:K54"/>
    <mergeCell ref="B57:K57"/>
    <mergeCell ref="B55:K55"/>
    <mergeCell ref="L124:L129"/>
    <mergeCell ref="B12:D12"/>
    <mergeCell ref="E12:K12"/>
    <mergeCell ref="B116:C116"/>
    <mergeCell ref="D116:K116"/>
    <mergeCell ref="B117:C117"/>
    <mergeCell ref="D117:K117"/>
    <mergeCell ref="B118:C118"/>
    <mergeCell ref="D118:K118"/>
    <mergeCell ref="B119:C119"/>
    <mergeCell ref="D119:K119"/>
    <mergeCell ref="B120:C120"/>
    <mergeCell ref="B121:C121"/>
    <mergeCell ref="D121:K121"/>
    <mergeCell ref="B122:K122"/>
    <mergeCell ref="B126:E126"/>
    <mergeCell ref="D120:K120"/>
    <mergeCell ref="B127:E127"/>
    <mergeCell ref="B70:K70"/>
    <mergeCell ref="B31:K31"/>
    <mergeCell ref="B32:K32"/>
    <mergeCell ref="B128:B129"/>
    <mergeCell ref="C128:C129"/>
    <mergeCell ref="D128:E128"/>
    <mergeCell ref="D129:E129"/>
    <mergeCell ref="B141:D141"/>
    <mergeCell ref="E141:K141"/>
    <mergeCell ref="B136:D136"/>
    <mergeCell ref="E136:K136"/>
    <mergeCell ref="B137:D137"/>
    <mergeCell ref="E137:K137"/>
    <mergeCell ref="B138:D138"/>
    <mergeCell ref="E138:K138"/>
    <mergeCell ref="B140:D140"/>
    <mergeCell ref="E140:K140"/>
    <mergeCell ref="B139:D139"/>
    <mergeCell ref="E139:K139"/>
    <mergeCell ref="A2:K2"/>
    <mergeCell ref="F8:K8"/>
    <mergeCell ref="B5:D5"/>
    <mergeCell ref="E5:K5"/>
    <mergeCell ref="B6:D6"/>
    <mergeCell ref="E6:K6"/>
    <mergeCell ref="B7:D7"/>
    <mergeCell ref="E7:K7"/>
    <mergeCell ref="F9:K9"/>
    <mergeCell ref="E9:E10"/>
    <mergeCell ref="B8:D8"/>
    <mergeCell ref="B9:D10"/>
    <mergeCell ref="F10:H10"/>
    <mergeCell ref="I10:K10"/>
    <mergeCell ref="A26:K26"/>
    <mergeCell ref="B27:K27"/>
    <mergeCell ref="B28:K28"/>
    <mergeCell ref="B76:K76"/>
    <mergeCell ref="B14:C16"/>
    <mergeCell ref="E14:K14"/>
    <mergeCell ref="E15:K15"/>
    <mergeCell ref="E16:K16"/>
    <mergeCell ref="B22:K22"/>
    <mergeCell ref="B17:C19"/>
    <mergeCell ref="E17:K17"/>
    <mergeCell ref="E18:K18"/>
    <mergeCell ref="E19:K19"/>
    <mergeCell ref="B65:K65"/>
    <mergeCell ref="B74:K74"/>
    <mergeCell ref="B75:K75"/>
    <mergeCell ref="A62:K62"/>
    <mergeCell ref="B66:K66"/>
    <mergeCell ref="B38:C38"/>
    <mergeCell ref="B39:C39"/>
    <mergeCell ref="B40:C40"/>
    <mergeCell ref="B41:C41"/>
    <mergeCell ref="B45:D45"/>
    <mergeCell ref="E45:K45"/>
  </mergeCells>
  <phoneticPr fontId="5"/>
  <conditionalFormatting sqref="E8:E9">
    <cfRule type="cellIs" dxfId="0" priority="1" operator="equal">
      <formula>"○"</formula>
    </cfRule>
  </conditionalFormatting>
  <dataValidations count="1">
    <dataValidation type="list" allowBlank="1" showInputMessage="1" showErrorMessage="1" sqref="E8:E9" xr:uid="{DFC6688F-9470-4C7D-9492-356ECB7DB5DD}">
      <formula1>"○"</formula1>
    </dataValidation>
  </dataValidations>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Header>&amp;R【様式１】</oddHeader>
    <oddFooter xml:space="preserve">&amp;C &amp;P </oddFooter>
  </headerFooter>
  <rowBreaks count="7" manualBreakCount="7">
    <brk id="21" max="11" man="1"/>
    <brk id="60" max="16383" man="1"/>
    <brk id="77" max="16383" man="1"/>
    <brk id="87" max="16383" man="1"/>
    <brk id="105" max="16383" man="1"/>
    <brk id="113" max="11" man="1"/>
    <brk id="12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19E9-8792-47FE-9CFC-F575397917FD}">
  <sheetPr>
    <tabColor rgb="FFFFFF00"/>
    <pageSetUpPr fitToPage="1"/>
  </sheetPr>
  <dimension ref="A1:L69"/>
  <sheetViews>
    <sheetView view="pageBreakPreview" zoomScaleNormal="100" zoomScaleSheetLayoutView="100" workbookViewId="0">
      <selection activeCell="B1" sqref="B1"/>
    </sheetView>
  </sheetViews>
  <sheetFormatPr defaultColWidth="8.88671875" defaultRowHeight="14.4"/>
  <cols>
    <col min="1" max="1" width="1.44140625" style="167" customWidth="1"/>
    <col min="2" max="2" width="4" style="167" customWidth="1"/>
    <col min="3" max="3" width="8.88671875" style="167"/>
    <col min="4" max="4" width="42.44140625" style="167" bestFit="1" customWidth="1"/>
    <col min="5" max="5" width="18.6640625" style="167" bestFit="1" customWidth="1"/>
    <col min="6" max="9" width="9.88671875" style="167" bestFit="1" customWidth="1"/>
    <col min="10" max="11" width="10.21875" style="167" bestFit="1" customWidth="1"/>
    <col min="12" max="12" width="1" style="167" customWidth="1"/>
    <col min="13" max="16384" width="8.88671875" style="166"/>
  </cols>
  <sheetData>
    <row r="1" spans="1:12" s="237" customFormat="1" ht="28.5" customHeight="1">
      <c r="A1" s="235" t="s">
        <v>303</v>
      </c>
      <c r="B1" s="236"/>
      <c r="C1" s="236"/>
      <c r="D1" s="236"/>
      <c r="E1" s="236"/>
    </row>
    <row r="2" spans="1:12" s="237" customFormat="1" ht="28.5" customHeight="1">
      <c r="A2" s="235"/>
      <c r="B2" s="235" t="s">
        <v>302</v>
      </c>
      <c r="C2" s="236"/>
      <c r="D2" s="236"/>
      <c r="E2" s="236"/>
    </row>
    <row r="3" spans="1:12" ht="49.5" customHeight="1">
      <c r="A3" s="178" t="s">
        <v>251</v>
      </c>
      <c r="B3" s="362" t="s">
        <v>280</v>
      </c>
      <c r="C3" s="362"/>
      <c r="D3" s="362"/>
      <c r="E3" s="362"/>
      <c r="F3" s="362"/>
      <c r="G3" s="362"/>
      <c r="H3" s="362"/>
      <c r="I3" s="362"/>
      <c r="J3" s="362"/>
      <c r="K3" s="362"/>
      <c r="L3" s="178"/>
    </row>
    <row r="4" spans="1:12" ht="45.75" customHeight="1">
      <c r="A4" s="167" t="s">
        <v>251</v>
      </c>
      <c r="B4" s="362" t="s">
        <v>250</v>
      </c>
      <c r="C4" s="362"/>
      <c r="D4" s="362"/>
      <c r="E4" s="362"/>
      <c r="F4" s="362"/>
      <c r="G4" s="362"/>
      <c r="H4" s="362"/>
      <c r="I4" s="362"/>
      <c r="J4" s="362"/>
      <c r="K4" s="362"/>
      <c r="L4" s="178"/>
    </row>
    <row r="5" spans="1:12" s="217" customFormat="1" ht="15">
      <c r="A5" s="210"/>
      <c r="B5" s="216"/>
      <c r="C5" s="216"/>
      <c r="D5" s="226" t="s">
        <v>278</v>
      </c>
      <c r="E5" s="225" t="s">
        <v>173</v>
      </c>
      <c r="F5" s="225" t="s">
        <v>281</v>
      </c>
      <c r="G5" s="225" t="s">
        <v>282</v>
      </c>
      <c r="H5" s="225" t="s">
        <v>283</v>
      </c>
      <c r="I5" s="225" t="s">
        <v>284</v>
      </c>
      <c r="J5" s="225" t="s">
        <v>285</v>
      </c>
      <c r="K5" s="225" t="s">
        <v>286</v>
      </c>
      <c r="L5" s="211"/>
    </row>
    <row r="6" spans="1:12">
      <c r="D6" s="227" t="s">
        <v>22</v>
      </c>
      <c r="E6" s="212" t="s">
        <v>249</v>
      </c>
      <c r="F6" s="363" t="s">
        <v>248</v>
      </c>
      <c r="G6" s="364"/>
      <c r="H6" s="364"/>
      <c r="I6" s="364"/>
      <c r="J6" s="364"/>
      <c r="K6" s="365"/>
    </row>
    <row r="7" spans="1:12">
      <c r="B7" s="178"/>
      <c r="C7" s="178"/>
      <c r="D7" s="227" t="s">
        <v>247</v>
      </c>
      <c r="E7" s="212" t="s">
        <v>246</v>
      </c>
      <c r="F7" s="363" t="s">
        <v>245</v>
      </c>
      <c r="G7" s="364"/>
      <c r="H7" s="364"/>
      <c r="I7" s="364"/>
      <c r="J7" s="364"/>
      <c r="K7" s="365"/>
    </row>
    <row r="8" spans="1:12">
      <c r="B8" s="178"/>
      <c r="C8" s="178"/>
      <c r="D8" s="227" t="s">
        <v>244</v>
      </c>
      <c r="E8" s="212" t="s">
        <v>243</v>
      </c>
      <c r="F8" s="363" t="s">
        <v>243</v>
      </c>
      <c r="G8" s="364"/>
      <c r="H8" s="364"/>
      <c r="I8" s="364"/>
      <c r="J8" s="364"/>
      <c r="K8" s="365"/>
    </row>
    <row r="9" spans="1:12" ht="6" customHeight="1"/>
    <row r="10" spans="1:12" s="217" customFormat="1" ht="16.95" customHeight="1">
      <c r="A10" s="210"/>
      <c r="B10" s="361" t="s">
        <v>242</v>
      </c>
      <c r="C10" s="361"/>
      <c r="D10" s="225" t="s">
        <v>241</v>
      </c>
      <c r="E10" s="225" t="s">
        <v>173</v>
      </c>
      <c r="F10" s="225" t="s">
        <v>281</v>
      </c>
      <c r="G10" s="225" t="s">
        <v>282</v>
      </c>
      <c r="H10" s="225" t="s">
        <v>283</v>
      </c>
      <c r="I10" s="225" t="s">
        <v>284</v>
      </c>
      <c r="J10" s="225" t="s">
        <v>285</v>
      </c>
      <c r="K10" s="225" t="s">
        <v>286</v>
      </c>
      <c r="L10" s="210"/>
    </row>
    <row r="11" spans="1:12" ht="16.95" customHeight="1">
      <c r="B11" s="360" t="s">
        <v>240</v>
      </c>
      <c r="C11" s="360"/>
      <c r="D11" s="214" t="s">
        <v>239</v>
      </c>
      <c r="E11" s="177"/>
      <c r="F11" s="177"/>
      <c r="G11" s="177"/>
      <c r="H11" s="177"/>
      <c r="I11" s="177"/>
      <c r="J11" s="177"/>
      <c r="K11" s="177"/>
    </row>
    <row r="12" spans="1:12" ht="16.95" customHeight="1">
      <c r="B12" s="360"/>
      <c r="C12" s="360"/>
      <c r="D12" s="214" t="s">
        <v>238</v>
      </c>
      <c r="E12" s="177"/>
      <c r="F12" s="177"/>
      <c r="G12" s="177"/>
      <c r="H12" s="177"/>
      <c r="I12" s="177"/>
      <c r="J12" s="177"/>
      <c r="K12" s="177"/>
    </row>
    <row r="13" spans="1:12" ht="16.95" customHeight="1">
      <c r="B13" s="360"/>
      <c r="C13" s="360"/>
      <c r="D13" s="214" t="s">
        <v>237</v>
      </c>
      <c r="E13" s="177"/>
      <c r="F13" s="177"/>
      <c r="G13" s="177"/>
      <c r="H13" s="177"/>
      <c r="I13" s="177"/>
      <c r="J13" s="177"/>
      <c r="K13" s="177"/>
    </row>
    <row r="14" spans="1:12" ht="16.95" customHeight="1">
      <c r="B14" s="360"/>
      <c r="C14" s="360"/>
      <c r="D14" s="214" t="s">
        <v>236</v>
      </c>
      <c r="E14" s="177"/>
      <c r="F14" s="177"/>
      <c r="G14" s="177"/>
      <c r="H14" s="177"/>
      <c r="I14" s="177"/>
      <c r="J14" s="177"/>
      <c r="K14" s="177"/>
    </row>
    <row r="15" spans="1:12" ht="16.95" customHeight="1">
      <c r="B15" s="360"/>
      <c r="C15" s="360"/>
      <c r="D15" s="214" t="s">
        <v>235</v>
      </c>
      <c r="E15" s="177"/>
      <c r="F15" s="177"/>
      <c r="G15" s="177"/>
      <c r="H15" s="177"/>
      <c r="I15" s="177"/>
      <c r="J15" s="177"/>
      <c r="K15" s="177"/>
    </row>
    <row r="16" spans="1:12" ht="16.95" customHeight="1">
      <c r="B16" s="360"/>
      <c r="C16" s="360"/>
      <c r="D16" s="214" t="s">
        <v>234</v>
      </c>
      <c r="E16" s="177"/>
      <c r="F16" s="177"/>
      <c r="G16" s="177"/>
      <c r="H16" s="177"/>
      <c r="I16" s="177"/>
      <c r="J16" s="177"/>
      <c r="K16" s="177"/>
    </row>
    <row r="17" spans="2:11" ht="16.95" customHeight="1">
      <c r="B17" s="360"/>
      <c r="C17" s="360"/>
      <c r="D17" s="214" t="s">
        <v>233</v>
      </c>
      <c r="E17" s="177"/>
      <c r="F17" s="177"/>
      <c r="G17" s="177"/>
      <c r="H17" s="177"/>
      <c r="I17" s="177"/>
      <c r="J17" s="177"/>
      <c r="K17" s="177"/>
    </row>
    <row r="18" spans="2:11" ht="16.95" customHeight="1">
      <c r="B18" s="360"/>
      <c r="C18" s="360"/>
      <c r="D18" s="214" t="s">
        <v>232</v>
      </c>
      <c r="E18" s="177"/>
      <c r="F18" s="177"/>
      <c r="G18" s="177"/>
      <c r="H18" s="177"/>
      <c r="I18" s="177"/>
      <c r="J18" s="177"/>
      <c r="K18" s="177"/>
    </row>
    <row r="19" spans="2:11" ht="16.95" customHeight="1">
      <c r="B19" s="360"/>
      <c r="C19" s="360"/>
      <c r="D19" s="214" t="s">
        <v>231</v>
      </c>
      <c r="E19" s="177"/>
      <c r="F19" s="177"/>
      <c r="G19" s="177"/>
      <c r="H19" s="177"/>
      <c r="I19" s="177"/>
      <c r="J19" s="177"/>
      <c r="K19" s="177"/>
    </row>
    <row r="20" spans="2:11" ht="16.95" customHeight="1">
      <c r="B20" s="360"/>
      <c r="C20" s="360"/>
      <c r="D20" s="214" t="s">
        <v>230</v>
      </c>
      <c r="E20" s="177"/>
      <c r="F20" s="177"/>
      <c r="G20" s="177"/>
      <c r="H20" s="177"/>
      <c r="I20" s="177"/>
      <c r="J20" s="177"/>
      <c r="K20" s="177"/>
    </row>
    <row r="21" spans="2:11" ht="33.75" customHeight="1">
      <c r="B21" s="360"/>
      <c r="C21" s="360"/>
      <c r="D21" s="215" t="s">
        <v>279</v>
      </c>
      <c r="E21" s="177"/>
      <c r="F21" s="177"/>
      <c r="G21" s="177"/>
      <c r="H21" s="177"/>
      <c r="I21" s="177"/>
      <c r="J21" s="177"/>
      <c r="K21" s="177"/>
    </row>
    <row r="22" spans="2:11" ht="16.95" customHeight="1">
      <c r="B22" s="360" t="s">
        <v>229</v>
      </c>
      <c r="C22" s="360"/>
      <c r="D22" s="214" t="s">
        <v>228</v>
      </c>
      <c r="E22" s="177"/>
      <c r="F22" s="177"/>
      <c r="G22" s="177"/>
      <c r="H22" s="177"/>
      <c r="I22" s="177"/>
      <c r="J22" s="177"/>
      <c r="K22" s="177"/>
    </row>
    <row r="23" spans="2:11" ht="16.95" customHeight="1">
      <c r="B23" s="360"/>
      <c r="C23" s="360"/>
      <c r="D23" s="214" t="s">
        <v>227</v>
      </c>
      <c r="E23" s="177"/>
      <c r="F23" s="177"/>
      <c r="G23" s="177"/>
      <c r="H23" s="177"/>
      <c r="I23" s="177"/>
      <c r="J23" s="177"/>
      <c r="K23" s="177"/>
    </row>
    <row r="24" spans="2:11" ht="16.95" customHeight="1">
      <c r="B24" s="360"/>
      <c r="C24" s="360"/>
      <c r="D24" s="214" t="s">
        <v>226</v>
      </c>
      <c r="E24" s="177"/>
      <c r="F24" s="177"/>
      <c r="G24" s="177"/>
      <c r="H24" s="177"/>
      <c r="I24" s="177"/>
      <c r="J24" s="177"/>
      <c r="K24" s="177"/>
    </row>
    <row r="25" spans="2:11" ht="16.95" customHeight="1">
      <c r="B25" s="360"/>
      <c r="C25" s="360"/>
      <c r="D25" s="214" t="s">
        <v>225</v>
      </c>
      <c r="E25" s="177"/>
      <c r="F25" s="177"/>
      <c r="G25" s="177"/>
      <c r="H25" s="177"/>
      <c r="I25" s="177"/>
      <c r="J25" s="177"/>
      <c r="K25" s="177"/>
    </row>
    <row r="26" spans="2:11" ht="16.95" customHeight="1">
      <c r="B26" s="360"/>
      <c r="C26" s="360"/>
      <c r="D26" s="214" t="s">
        <v>224</v>
      </c>
      <c r="E26" s="177"/>
      <c r="F26" s="177"/>
      <c r="G26" s="177"/>
      <c r="H26" s="177"/>
      <c r="I26" s="177"/>
      <c r="J26" s="177"/>
      <c r="K26" s="177"/>
    </row>
    <row r="27" spans="2:11" ht="16.95" customHeight="1">
      <c r="B27" s="360"/>
      <c r="C27" s="360"/>
      <c r="D27" s="214" t="s">
        <v>223</v>
      </c>
      <c r="E27" s="177"/>
      <c r="F27" s="177"/>
      <c r="G27" s="177"/>
      <c r="H27" s="177"/>
      <c r="I27" s="177"/>
      <c r="J27" s="177"/>
      <c r="K27" s="177"/>
    </row>
    <row r="28" spans="2:11" ht="16.95" customHeight="1">
      <c r="B28" s="360"/>
      <c r="C28" s="360"/>
      <c r="D28" s="214" t="s">
        <v>222</v>
      </c>
      <c r="E28" s="177"/>
      <c r="F28" s="177"/>
      <c r="G28" s="177"/>
      <c r="H28" s="177"/>
      <c r="I28" s="177"/>
      <c r="J28" s="177"/>
      <c r="K28" s="177"/>
    </row>
    <row r="29" spans="2:11" ht="16.95" customHeight="1">
      <c r="B29" s="360"/>
      <c r="C29" s="360"/>
      <c r="D29" s="214" t="s">
        <v>221</v>
      </c>
      <c r="E29" s="177"/>
      <c r="F29" s="177"/>
      <c r="G29" s="177"/>
      <c r="H29" s="177"/>
      <c r="I29" s="177"/>
      <c r="J29" s="177"/>
      <c r="K29" s="177"/>
    </row>
    <row r="30" spans="2:11" ht="16.95" customHeight="1">
      <c r="B30" s="360"/>
      <c r="C30" s="360"/>
      <c r="D30" s="214" t="s">
        <v>220</v>
      </c>
      <c r="E30" s="177"/>
      <c r="F30" s="177"/>
      <c r="G30" s="177"/>
      <c r="H30" s="177"/>
      <c r="I30" s="177"/>
      <c r="J30" s="177"/>
      <c r="K30" s="177"/>
    </row>
    <row r="31" spans="2:11" ht="16.95" customHeight="1">
      <c r="B31" s="360"/>
      <c r="C31" s="360"/>
      <c r="D31" s="214" t="s">
        <v>219</v>
      </c>
      <c r="E31" s="177"/>
      <c r="F31" s="177"/>
      <c r="G31" s="177"/>
      <c r="H31" s="177"/>
      <c r="I31" s="177"/>
      <c r="J31" s="177"/>
      <c r="K31" s="177"/>
    </row>
    <row r="32" spans="2:11" ht="16.95" customHeight="1">
      <c r="B32" s="360" t="s">
        <v>218</v>
      </c>
      <c r="C32" s="360"/>
      <c r="D32" s="214" t="s">
        <v>217</v>
      </c>
      <c r="E32" s="177"/>
      <c r="F32" s="177"/>
      <c r="G32" s="177"/>
      <c r="H32" s="177"/>
      <c r="I32" s="177"/>
      <c r="J32" s="177"/>
      <c r="K32" s="177"/>
    </row>
    <row r="33" spans="2:11" ht="16.95" customHeight="1">
      <c r="B33" s="360"/>
      <c r="C33" s="360"/>
      <c r="D33" s="214" t="s">
        <v>216</v>
      </c>
      <c r="E33" s="177"/>
      <c r="F33" s="177"/>
      <c r="G33" s="177"/>
      <c r="H33" s="177"/>
      <c r="I33" s="177"/>
      <c r="J33" s="177"/>
      <c r="K33" s="177"/>
    </row>
    <row r="34" spans="2:11" ht="16.95" customHeight="1">
      <c r="B34" s="360"/>
      <c r="C34" s="360"/>
      <c r="D34" s="214" t="s">
        <v>215</v>
      </c>
      <c r="E34" s="177"/>
      <c r="F34" s="177"/>
      <c r="G34" s="177"/>
      <c r="H34" s="177"/>
      <c r="I34" s="177"/>
      <c r="J34" s="177"/>
      <c r="K34" s="177"/>
    </row>
    <row r="35" spans="2:11" ht="16.95" customHeight="1">
      <c r="B35" s="360"/>
      <c r="C35" s="360"/>
      <c r="D35" s="214" t="s">
        <v>214</v>
      </c>
      <c r="E35" s="177"/>
      <c r="F35" s="177"/>
      <c r="G35" s="177"/>
      <c r="H35" s="177"/>
      <c r="I35" s="177"/>
      <c r="J35" s="177"/>
      <c r="K35" s="177"/>
    </row>
    <row r="36" spans="2:11" ht="16.95" customHeight="1">
      <c r="B36" s="360"/>
      <c r="C36" s="360"/>
      <c r="D36" s="214" t="s">
        <v>213</v>
      </c>
      <c r="E36" s="177"/>
      <c r="F36" s="177"/>
      <c r="G36" s="177"/>
      <c r="H36" s="177"/>
      <c r="I36" s="177"/>
      <c r="J36" s="177"/>
      <c r="K36" s="177"/>
    </row>
    <row r="37" spans="2:11" ht="16.95" customHeight="1">
      <c r="B37" s="360"/>
      <c r="C37" s="360"/>
      <c r="D37" s="214" t="s">
        <v>212</v>
      </c>
      <c r="E37" s="177"/>
      <c r="F37" s="177"/>
      <c r="G37" s="177"/>
      <c r="H37" s="177"/>
      <c r="I37" s="177"/>
      <c r="J37" s="177"/>
      <c r="K37" s="177"/>
    </row>
    <row r="38" spans="2:11" ht="16.95" customHeight="1">
      <c r="B38" s="360"/>
      <c r="C38" s="360"/>
      <c r="D38" s="214" t="s">
        <v>211</v>
      </c>
      <c r="E38" s="177"/>
      <c r="F38" s="177"/>
      <c r="G38" s="177"/>
      <c r="H38" s="177"/>
      <c r="I38" s="177"/>
      <c r="J38" s="177"/>
      <c r="K38" s="177"/>
    </row>
    <row r="39" spans="2:11" ht="16.95" customHeight="1">
      <c r="B39" s="360"/>
      <c r="C39" s="360"/>
      <c r="D39" s="214" t="s">
        <v>210</v>
      </c>
      <c r="E39" s="177"/>
      <c r="F39" s="177"/>
      <c r="G39" s="177"/>
      <c r="H39" s="177"/>
      <c r="I39" s="177"/>
      <c r="J39" s="177"/>
      <c r="K39" s="177"/>
    </row>
    <row r="40" spans="2:11" ht="16.95" customHeight="1">
      <c r="B40" s="360" t="s">
        <v>209</v>
      </c>
      <c r="C40" s="360"/>
      <c r="D40" s="214" t="s">
        <v>208</v>
      </c>
      <c r="E40" s="177"/>
      <c r="F40" s="177"/>
      <c r="G40" s="177"/>
      <c r="H40" s="177"/>
      <c r="I40" s="177"/>
      <c r="J40" s="177"/>
      <c r="K40" s="177"/>
    </row>
    <row r="41" spans="2:11" ht="16.95" customHeight="1">
      <c r="B41" s="360"/>
      <c r="C41" s="360"/>
      <c r="D41" s="214" t="s">
        <v>207</v>
      </c>
      <c r="E41" s="177"/>
      <c r="F41" s="177"/>
      <c r="G41" s="177"/>
      <c r="H41" s="177"/>
      <c r="I41" s="177"/>
      <c r="J41" s="177"/>
      <c r="K41" s="177"/>
    </row>
    <row r="42" spans="2:11" ht="16.95" customHeight="1">
      <c r="B42" s="360"/>
      <c r="C42" s="360"/>
      <c r="D42" s="214" t="s">
        <v>206</v>
      </c>
      <c r="E42" s="177"/>
      <c r="F42" s="177"/>
      <c r="G42" s="177"/>
      <c r="H42" s="177"/>
      <c r="I42" s="177"/>
      <c r="J42" s="177"/>
      <c r="K42" s="177"/>
    </row>
    <row r="43" spans="2:11" ht="16.95" customHeight="1">
      <c r="B43" s="360"/>
      <c r="C43" s="360"/>
      <c r="D43" s="214" t="s">
        <v>205</v>
      </c>
      <c r="E43" s="177"/>
      <c r="F43" s="177"/>
      <c r="G43" s="177"/>
      <c r="H43" s="177"/>
      <c r="I43" s="177"/>
      <c r="J43" s="177"/>
      <c r="K43" s="177"/>
    </row>
    <row r="44" spans="2:11" ht="16.95" customHeight="1">
      <c r="B44" s="360"/>
      <c r="C44" s="360"/>
      <c r="D44" s="214" t="s">
        <v>204</v>
      </c>
      <c r="E44" s="177"/>
      <c r="F44" s="177"/>
      <c r="G44" s="177"/>
      <c r="H44" s="177"/>
      <c r="I44" s="177"/>
      <c r="J44" s="177"/>
      <c r="K44" s="177"/>
    </row>
    <row r="45" spans="2:11" ht="16.95" customHeight="1">
      <c r="B45" s="360"/>
      <c r="C45" s="360"/>
      <c r="D45" s="214" t="s">
        <v>203</v>
      </c>
      <c r="E45" s="177"/>
      <c r="F45" s="177"/>
      <c r="G45" s="177"/>
      <c r="H45" s="177"/>
      <c r="I45" s="177"/>
      <c r="J45" s="177"/>
      <c r="K45" s="177"/>
    </row>
    <row r="46" spans="2:11" ht="16.95" customHeight="1">
      <c r="B46" s="360"/>
      <c r="C46" s="360"/>
      <c r="D46" s="214" t="s">
        <v>202</v>
      </c>
      <c r="E46" s="177"/>
      <c r="F46" s="177"/>
      <c r="G46" s="177"/>
      <c r="H46" s="177"/>
      <c r="I46" s="177"/>
      <c r="J46" s="177"/>
      <c r="K46" s="177"/>
    </row>
    <row r="47" spans="2:11" ht="16.95" customHeight="1">
      <c r="B47" s="360"/>
      <c r="C47" s="360"/>
      <c r="D47" s="214" t="s">
        <v>201</v>
      </c>
      <c r="E47" s="177"/>
      <c r="F47" s="177"/>
      <c r="G47" s="177"/>
      <c r="H47" s="177"/>
      <c r="I47" s="177"/>
      <c r="J47" s="177"/>
      <c r="K47" s="177"/>
    </row>
    <row r="48" spans="2:11" ht="16.95" customHeight="1">
      <c r="B48" s="360"/>
      <c r="C48" s="360"/>
      <c r="D48" s="214" t="s">
        <v>200</v>
      </c>
      <c r="E48" s="177"/>
      <c r="F48" s="177"/>
      <c r="G48" s="177"/>
      <c r="H48" s="177"/>
      <c r="I48" s="177"/>
      <c r="J48" s="177"/>
      <c r="K48" s="177"/>
    </row>
    <row r="49" spans="2:11" ht="16.95" customHeight="1">
      <c r="B49" s="360"/>
      <c r="C49" s="360"/>
      <c r="D49" s="214" t="s">
        <v>199</v>
      </c>
      <c r="E49" s="177"/>
      <c r="F49" s="177"/>
      <c r="G49" s="177"/>
      <c r="H49" s="177"/>
      <c r="I49" s="177"/>
      <c r="J49" s="177"/>
      <c r="K49" s="177"/>
    </row>
    <row r="50" spans="2:11" ht="16.95" customHeight="1">
      <c r="B50" s="360" t="s">
        <v>198</v>
      </c>
      <c r="C50" s="360"/>
      <c r="D50" s="214" t="s">
        <v>197</v>
      </c>
      <c r="E50" s="177"/>
      <c r="F50" s="177"/>
      <c r="G50" s="177"/>
      <c r="H50" s="177"/>
      <c r="I50" s="177"/>
      <c r="J50" s="177"/>
      <c r="K50" s="177"/>
    </row>
    <row r="51" spans="2:11" ht="16.95" customHeight="1">
      <c r="B51" s="360"/>
      <c r="C51" s="360"/>
      <c r="D51" s="214" t="s">
        <v>196</v>
      </c>
      <c r="E51" s="177"/>
      <c r="F51" s="177"/>
      <c r="G51" s="177"/>
      <c r="H51" s="177"/>
      <c r="I51" s="177"/>
      <c r="J51" s="177"/>
      <c r="K51" s="177"/>
    </row>
    <row r="52" spans="2:11" ht="16.95" customHeight="1">
      <c r="B52" s="360"/>
      <c r="C52" s="360"/>
      <c r="D52" s="214" t="s">
        <v>195</v>
      </c>
      <c r="E52" s="177"/>
      <c r="F52" s="177"/>
      <c r="G52" s="177"/>
      <c r="H52" s="177"/>
      <c r="I52" s="177"/>
      <c r="J52" s="177"/>
      <c r="K52" s="177"/>
    </row>
    <row r="53" spans="2:11" ht="16.95" customHeight="1">
      <c r="B53" s="360"/>
      <c r="C53" s="360"/>
      <c r="D53" s="214" t="s">
        <v>194</v>
      </c>
      <c r="E53" s="177"/>
      <c r="F53" s="177"/>
      <c r="G53" s="177"/>
      <c r="H53" s="177"/>
      <c r="I53" s="177"/>
      <c r="J53" s="177"/>
      <c r="K53" s="177"/>
    </row>
    <row r="54" spans="2:11" ht="16.95" customHeight="1">
      <c r="B54" s="360"/>
      <c r="C54" s="360"/>
      <c r="D54" s="214" t="s">
        <v>193</v>
      </c>
      <c r="E54" s="177"/>
      <c r="F54" s="177"/>
      <c r="G54" s="177"/>
      <c r="H54" s="177"/>
      <c r="I54" s="177"/>
      <c r="J54" s="177"/>
      <c r="K54" s="177"/>
    </row>
    <row r="55" spans="2:11" ht="16.95" customHeight="1">
      <c r="B55" s="360" t="s">
        <v>192</v>
      </c>
      <c r="C55" s="360"/>
      <c r="D55" s="214" t="s">
        <v>191</v>
      </c>
      <c r="E55" s="177"/>
      <c r="F55" s="177"/>
      <c r="G55" s="177"/>
      <c r="H55" s="177"/>
      <c r="I55" s="177"/>
      <c r="J55" s="177"/>
      <c r="K55" s="177"/>
    </row>
    <row r="56" spans="2:11" ht="16.95" customHeight="1">
      <c r="B56" s="360"/>
      <c r="C56" s="360"/>
      <c r="D56" s="214" t="s">
        <v>190</v>
      </c>
      <c r="E56" s="177"/>
      <c r="F56" s="177"/>
      <c r="G56" s="177"/>
      <c r="H56" s="177"/>
      <c r="I56" s="177"/>
      <c r="J56" s="177"/>
      <c r="K56" s="177"/>
    </row>
    <row r="57" spans="2:11" ht="16.95" customHeight="1">
      <c r="B57" s="360"/>
      <c r="C57" s="360"/>
      <c r="D57" s="214" t="s">
        <v>189</v>
      </c>
      <c r="E57" s="177"/>
      <c r="F57" s="177"/>
      <c r="G57" s="177"/>
      <c r="H57" s="177"/>
      <c r="I57" s="177"/>
      <c r="J57" s="177"/>
      <c r="K57" s="177"/>
    </row>
    <row r="58" spans="2:11" ht="16.95" customHeight="1">
      <c r="B58" s="360"/>
      <c r="C58" s="360"/>
      <c r="D58" s="214" t="s">
        <v>188</v>
      </c>
      <c r="E58" s="177"/>
      <c r="F58" s="177"/>
      <c r="G58" s="177"/>
      <c r="H58" s="177"/>
      <c r="I58" s="177"/>
      <c r="J58" s="177"/>
      <c r="K58" s="177"/>
    </row>
    <row r="59" spans="2:11" ht="16.95" customHeight="1">
      <c r="B59" s="360"/>
      <c r="C59" s="360"/>
      <c r="D59" s="214" t="s">
        <v>187</v>
      </c>
      <c r="E59" s="177"/>
      <c r="F59" s="177"/>
      <c r="G59" s="177"/>
      <c r="H59" s="177"/>
      <c r="I59" s="177"/>
      <c r="J59" s="177"/>
      <c r="K59" s="177"/>
    </row>
    <row r="60" spans="2:11" ht="16.95" customHeight="1">
      <c r="B60" s="360"/>
      <c r="C60" s="360"/>
      <c r="D60" s="214" t="s">
        <v>186</v>
      </c>
      <c r="E60" s="177"/>
      <c r="F60" s="177"/>
      <c r="G60" s="177"/>
      <c r="H60" s="177"/>
      <c r="I60" s="177"/>
      <c r="J60" s="177"/>
      <c r="K60" s="177"/>
    </row>
    <row r="61" spans="2:11" ht="16.95" customHeight="1">
      <c r="D61" s="228" t="s">
        <v>185</v>
      </c>
      <c r="E61" s="213">
        <f>COUNTIF($E$11:$E$60,"○")</f>
        <v>0</v>
      </c>
      <c r="F61" s="213">
        <f>COUNTIF($F$11:$F$60,"○")</f>
        <v>0</v>
      </c>
      <c r="G61" s="213">
        <f>COUNTIF($G$11:$G$60,"○")</f>
        <v>0</v>
      </c>
      <c r="H61" s="213">
        <f>COUNTIF($H$11:$H$60,"○")</f>
        <v>0</v>
      </c>
      <c r="I61" s="213">
        <f>COUNTIF($I$11:$I$60,"○")</f>
        <v>0</v>
      </c>
      <c r="J61" s="213">
        <f>COUNTIF($J$11:$J$60,"○")</f>
        <v>0</v>
      </c>
      <c r="K61" s="213">
        <f>COUNTIF($K$11:$K$60,"○")</f>
        <v>0</v>
      </c>
    </row>
    <row r="62" spans="2:11" ht="16.95" customHeight="1">
      <c r="D62" s="228" t="s">
        <v>184</v>
      </c>
      <c r="E62" s="213">
        <f>COUNTIF($E$11:$E$60,"△")</f>
        <v>0</v>
      </c>
      <c r="F62" s="213">
        <f>COUNTIF($F$11:$F$60,"△")</f>
        <v>0</v>
      </c>
      <c r="G62" s="213">
        <f>COUNTIF($G$11:$G$60,"△")</f>
        <v>0</v>
      </c>
      <c r="H62" s="213">
        <f>COUNTIF($H$11:$H$60,"△")</f>
        <v>0</v>
      </c>
      <c r="I62" s="213">
        <f>COUNTIF($I$11:$I$60,"△")</f>
        <v>0</v>
      </c>
      <c r="J62" s="213">
        <f>COUNTIF($J$11:$J$60,"△")</f>
        <v>0</v>
      </c>
      <c r="K62" s="213">
        <f>COUNTIF($K$11:$K$60,"△")</f>
        <v>0</v>
      </c>
    </row>
    <row r="63" spans="2:11" ht="6" customHeight="1">
      <c r="E63" s="168"/>
      <c r="F63" s="168"/>
      <c r="G63" s="168"/>
      <c r="H63" s="168"/>
      <c r="I63" s="168"/>
      <c r="J63" s="168"/>
      <c r="K63" s="168"/>
    </row>
    <row r="64" spans="2:11" ht="15">
      <c r="B64" s="210" t="s">
        <v>183</v>
      </c>
    </row>
    <row r="65" spans="2:2" ht="15">
      <c r="B65" s="210" t="s">
        <v>182</v>
      </c>
    </row>
    <row r="66" spans="2:2" ht="15">
      <c r="B66" s="210" t="s">
        <v>181</v>
      </c>
    </row>
    <row r="67" spans="2:2" ht="15">
      <c r="B67" s="210" t="s">
        <v>180</v>
      </c>
    </row>
    <row r="68" spans="2:2" ht="15">
      <c r="B68" s="210" t="s">
        <v>179</v>
      </c>
    </row>
    <row r="69" spans="2:2" ht="3.75" customHeight="1"/>
  </sheetData>
  <mergeCells count="12">
    <mergeCell ref="B10:C10"/>
    <mergeCell ref="B3:K3"/>
    <mergeCell ref="B4:K4"/>
    <mergeCell ref="F6:K6"/>
    <mergeCell ref="F7:K7"/>
    <mergeCell ref="F8:K8"/>
    <mergeCell ref="B50:C54"/>
    <mergeCell ref="B55:C60"/>
    <mergeCell ref="B11:C21"/>
    <mergeCell ref="B40:C49"/>
    <mergeCell ref="B22:C31"/>
    <mergeCell ref="B32:C39"/>
  </mergeCells>
  <phoneticPr fontId="5"/>
  <dataValidations count="1">
    <dataValidation type="list" allowBlank="1" showInputMessage="1" showErrorMessage="1" sqref="E11:K60" xr:uid="{F1E6ADB7-0E75-466C-A1E1-A8FB5521C50C}">
      <formula1>$D$6:$D$8</formula1>
    </dataValidation>
  </dataValidations>
  <printOptions horizontalCentered="1"/>
  <pageMargins left="0.70866141732283472" right="0.70866141732283472" top="0.74803149606299213" bottom="0.55118110236220474" header="0.11811023622047245" footer="0.11811023622047245"/>
  <pageSetup paperSize="9" scale="65" fitToHeight="0" orientation="portrait" r:id="rId1"/>
  <headerFooter alignWithMargins="0">
    <oddFooter>&amp;C&amp;P</oddFooter>
  </headerFooter>
  <rowBreaks count="1" manualBreakCount="1">
    <brk id="6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350"/>
  <sheetViews>
    <sheetView showZeros="0" view="pageBreakPreview" zoomScale="85" zoomScaleNormal="115" zoomScaleSheetLayoutView="85" zoomScalePageLayoutView="85" workbookViewId="0">
      <selection activeCell="A2" sqref="A2:H2"/>
    </sheetView>
  </sheetViews>
  <sheetFormatPr defaultColWidth="9.88671875" defaultRowHeight="13.2"/>
  <cols>
    <col min="1" max="1" width="18.109375" style="46" customWidth="1"/>
    <col min="2" max="2" width="7.88671875" style="46" customWidth="1"/>
    <col min="3" max="3" width="6.109375" style="46" customWidth="1"/>
    <col min="4" max="4" width="6.77734375" style="46" customWidth="1"/>
    <col min="5" max="5" width="12" style="47" customWidth="1"/>
    <col min="6" max="6" width="10.44140625" style="47" customWidth="1"/>
    <col min="7" max="7" width="10.33203125" style="46" customWidth="1"/>
    <col min="8" max="8" width="20" style="94" customWidth="1"/>
    <col min="9" max="11" width="9.88671875" style="46"/>
    <col min="12" max="12" width="11" style="46" customWidth="1"/>
    <col min="13" max="16384" width="9.88671875" style="46"/>
  </cols>
  <sheetData>
    <row r="1" spans="1:12" ht="17.25" customHeight="1">
      <c r="H1" s="83" t="s">
        <v>100</v>
      </c>
    </row>
    <row r="2" spans="1:12" ht="23.25" customHeight="1">
      <c r="A2" s="370" t="s">
        <v>103</v>
      </c>
      <c r="B2" s="371"/>
      <c r="C2" s="371"/>
      <c r="D2" s="371"/>
      <c r="E2" s="371"/>
      <c r="F2" s="371"/>
      <c r="G2" s="371"/>
      <c r="H2" s="372"/>
    </row>
    <row r="3" spans="1:12" ht="14.25" customHeight="1">
      <c r="A3" s="48"/>
      <c r="B3" s="49"/>
      <c r="C3" s="50"/>
      <c r="D3" s="50"/>
      <c r="E3" s="51"/>
      <c r="F3" s="51"/>
      <c r="G3" s="373" t="s">
        <v>70</v>
      </c>
      <c r="H3" s="374"/>
    </row>
    <row r="4" spans="1:12" ht="34.950000000000003" customHeight="1">
      <c r="A4" s="379" t="s">
        <v>154</v>
      </c>
      <c r="B4" s="380"/>
      <c r="C4" s="380"/>
      <c r="D4" s="380"/>
      <c r="E4" s="380"/>
      <c r="F4" s="380"/>
      <c r="G4" s="380"/>
      <c r="H4" s="381"/>
    </row>
    <row r="5" spans="1:12" ht="23.25" customHeight="1">
      <c r="A5" s="375" t="s">
        <v>153</v>
      </c>
      <c r="B5" s="376"/>
      <c r="C5" s="376"/>
      <c r="D5" s="376"/>
      <c r="E5" s="52" t="s">
        <v>71</v>
      </c>
      <c r="F5" s="53" t="s">
        <v>147</v>
      </c>
      <c r="G5" s="54" t="s">
        <v>72</v>
      </c>
      <c r="H5" s="84" t="s">
        <v>94</v>
      </c>
    </row>
    <row r="6" spans="1:12" ht="12.75" customHeight="1">
      <c r="A6" s="377" t="s">
        <v>73</v>
      </c>
      <c r="B6" s="378"/>
      <c r="C6" s="378"/>
      <c r="D6" s="378"/>
      <c r="E6" s="55">
        <f>SUM(E7+E11)</f>
        <v>0</v>
      </c>
      <c r="F6" s="56">
        <f>SUM(F7+F11)</f>
        <v>0</v>
      </c>
      <c r="G6" s="57">
        <f>SUM(E6:F6)</f>
        <v>0</v>
      </c>
      <c r="H6" s="85"/>
    </row>
    <row r="7" spans="1:12" ht="12.75" customHeight="1">
      <c r="A7" s="366" t="s">
        <v>74</v>
      </c>
      <c r="B7" s="367"/>
      <c r="C7" s="367"/>
      <c r="D7" s="367"/>
      <c r="E7" s="99">
        <f>SUM(E8:E10)</f>
        <v>0</v>
      </c>
      <c r="F7" s="100">
        <f>SUM(F8:F10)</f>
        <v>0</v>
      </c>
      <c r="G7" s="101">
        <f t="shared" ref="G7:G14" si="0">SUM(E7:F7)</f>
        <v>0</v>
      </c>
      <c r="H7" s="102"/>
      <c r="I7" s="61"/>
      <c r="J7" s="62"/>
      <c r="K7" s="62"/>
      <c r="L7" s="62"/>
    </row>
    <row r="8" spans="1:12" ht="12.75" customHeight="1">
      <c r="A8" s="368" t="s">
        <v>75</v>
      </c>
      <c r="B8" s="369"/>
      <c r="C8" s="369"/>
      <c r="D8" s="369"/>
      <c r="E8" s="103"/>
      <c r="F8" s="104"/>
      <c r="G8" s="105">
        <f t="shared" si="0"/>
        <v>0</v>
      </c>
      <c r="H8" s="102"/>
      <c r="I8" s="61"/>
      <c r="J8" s="62"/>
      <c r="K8" s="62"/>
      <c r="L8" s="62"/>
    </row>
    <row r="9" spans="1:12" ht="12.75" customHeight="1">
      <c r="A9" s="368" t="s">
        <v>75</v>
      </c>
      <c r="B9" s="369"/>
      <c r="C9" s="369"/>
      <c r="D9" s="369"/>
      <c r="E9" s="103"/>
      <c r="F9" s="104"/>
      <c r="G9" s="105">
        <f t="shared" si="0"/>
        <v>0</v>
      </c>
      <c r="H9" s="102"/>
      <c r="I9" s="61"/>
      <c r="J9" s="62"/>
      <c r="K9" s="62"/>
      <c r="L9" s="62"/>
    </row>
    <row r="10" spans="1:12" ht="12.75" customHeight="1">
      <c r="A10" s="368" t="s">
        <v>75</v>
      </c>
      <c r="B10" s="369"/>
      <c r="C10" s="369"/>
      <c r="D10" s="369"/>
      <c r="E10" s="103"/>
      <c r="F10" s="104"/>
      <c r="G10" s="105">
        <f t="shared" si="0"/>
        <v>0</v>
      </c>
      <c r="H10" s="102"/>
      <c r="I10" s="61"/>
      <c r="J10" s="62"/>
      <c r="K10" s="62"/>
      <c r="L10" s="62"/>
    </row>
    <row r="11" spans="1:12" ht="12.75" customHeight="1">
      <c r="A11" s="366" t="s">
        <v>76</v>
      </c>
      <c r="B11" s="367"/>
      <c r="C11" s="367"/>
      <c r="D11" s="367"/>
      <c r="E11" s="99">
        <f>SUM(E12:E14)</f>
        <v>0</v>
      </c>
      <c r="F11" s="100">
        <f>SUM(F12:F14)</f>
        <v>0</v>
      </c>
      <c r="G11" s="101">
        <f t="shared" si="0"/>
        <v>0</v>
      </c>
      <c r="H11" s="102"/>
      <c r="I11" s="61"/>
      <c r="J11" s="62"/>
      <c r="K11" s="62"/>
      <c r="L11" s="62"/>
    </row>
    <row r="12" spans="1:12" ht="12.75" customHeight="1">
      <c r="A12" s="368" t="s">
        <v>75</v>
      </c>
      <c r="B12" s="369"/>
      <c r="C12" s="369"/>
      <c r="D12" s="369"/>
      <c r="E12" s="103"/>
      <c r="F12" s="104"/>
      <c r="G12" s="105">
        <f t="shared" si="0"/>
        <v>0</v>
      </c>
      <c r="H12" s="102"/>
      <c r="I12" s="61"/>
      <c r="J12" s="62"/>
      <c r="K12" s="62"/>
      <c r="L12" s="62"/>
    </row>
    <row r="13" spans="1:12" ht="12.75" customHeight="1">
      <c r="A13" s="368" t="s">
        <v>75</v>
      </c>
      <c r="B13" s="369"/>
      <c r="C13" s="369"/>
      <c r="D13" s="369"/>
      <c r="E13" s="103"/>
      <c r="F13" s="104"/>
      <c r="G13" s="105">
        <f t="shared" si="0"/>
        <v>0</v>
      </c>
      <c r="H13" s="102"/>
      <c r="I13" s="62"/>
      <c r="J13" s="62"/>
      <c r="K13" s="62"/>
      <c r="L13" s="62"/>
    </row>
    <row r="14" spans="1:12" ht="12.75" customHeight="1">
      <c r="A14" s="368" t="s">
        <v>75</v>
      </c>
      <c r="B14" s="369"/>
      <c r="C14" s="369"/>
      <c r="D14" s="369"/>
      <c r="E14" s="103"/>
      <c r="F14" s="104"/>
      <c r="G14" s="105">
        <f t="shared" si="0"/>
        <v>0</v>
      </c>
      <c r="H14" s="102"/>
      <c r="I14" s="62"/>
      <c r="J14" s="62"/>
      <c r="K14" s="62"/>
      <c r="L14" s="62"/>
    </row>
    <row r="15" spans="1:12" ht="12.75" customHeight="1">
      <c r="A15" s="384" t="s">
        <v>77</v>
      </c>
      <c r="B15" s="385"/>
      <c r="C15" s="385"/>
      <c r="D15" s="385"/>
      <c r="E15" s="106">
        <f>SUM(E16+E20)</f>
        <v>0</v>
      </c>
      <c r="F15" s="107">
        <f>SUM(F16+F20)</f>
        <v>0</v>
      </c>
      <c r="G15" s="108">
        <f>SUM(E15:F15)</f>
        <v>0</v>
      </c>
      <c r="H15" s="109"/>
    </row>
    <row r="16" spans="1:12" ht="12.75" customHeight="1">
      <c r="A16" s="366" t="s">
        <v>78</v>
      </c>
      <c r="B16" s="367"/>
      <c r="C16" s="367"/>
      <c r="D16" s="367"/>
      <c r="E16" s="99">
        <f>SUM(E17:E19)</f>
        <v>0</v>
      </c>
      <c r="F16" s="100">
        <f>SUM(F17:F19)</f>
        <v>0</v>
      </c>
      <c r="G16" s="101">
        <f t="shared" ref="G16:G23" si="1">SUM(E16:F16)</f>
        <v>0</v>
      </c>
      <c r="H16" s="102"/>
    </row>
    <row r="17" spans="1:8" ht="12.75" customHeight="1">
      <c r="A17" s="368" t="s">
        <v>75</v>
      </c>
      <c r="B17" s="369"/>
      <c r="C17" s="369"/>
      <c r="D17" s="369"/>
      <c r="E17" s="103"/>
      <c r="F17" s="104"/>
      <c r="G17" s="105">
        <f t="shared" si="1"/>
        <v>0</v>
      </c>
      <c r="H17" s="102"/>
    </row>
    <row r="18" spans="1:8" ht="12.75" customHeight="1">
      <c r="A18" s="368" t="s">
        <v>75</v>
      </c>
      <c r="B18" s="369"/>
      <c r="C18" s="369"/>
      <c r="D18" s="369"/>
      <c r="E18" s="103"/>
      <c r="F18" s="104"/>
      <c r="G18" s="105">
        <f t="shared" si="1"/>
        <v>0</v>
      </c>
      <c r="H18" s="102"/>
    </row>
    <row r="19" spans="1:8" ht="12.75" customHeight="1">
      <c r="A19" s="368" t="s">
        <v>75</v>
      </c>
      <c r="B19" s="369"/>
      <c r="C19" s="369"/>
      <c r="D19" s="369"/>
      <c r="E19" s="103"/>
      <c r="F19" s="104"/>
      <c r="G19" s="105">
        <f t="shared" si="1"/>
        <v>0</v>
      </c>
      <c r="H19" s="102"/>
    </row>
    <row r="20" spans="1:8" ht="12.75" customHeight="1">
      <c r="A20" s="366" t="s">
        <v>79</v>
      </c>
      <c r="B20" s="367"/>
      <c r="C20" s="367"/>
      <c r="D20" s="367"/>
      <c r="E20" s="99">
        <f>SUM(E21:E23)</f>
        <v>0</v>
      </c>
      <c r="F20" s="100">
        <f>SUM(F21:F23)</f>
        <v>0</v>
      </c>
      <c r="G20" s="101">
        <f t="shared" si="1"/>
        <v>0</v>
      </c>
      <c r="H20" s="102"/>
    </row>
    <row r="21" spans="1:8" ht="12.75" customHeight="1">
      <c r="A21" s="368" t="s">
        <v>75</v>
      </c>
      <c r="B21" s="369"/>
      <c r="C21" s="369"/>
      <c r="D21" s="369"/>
      <c r="E21" s="103"/>
      <c r="F21" s="104"/>
      <c r="G21" s="105">
        <f t="shared" si="1"/>
        <v>0</v>
      </c>
      <c r="H21" s="102"/>
    </row>
    <row r="22" spans="1:8" ht="12.75" customHeight="1">
      <c r="A22" s="368" t="s">
        <v>75</v>
      </c>
      <c r="B22" s="369"/>
      <c r="C22" s="369"/>
      <c r="D22" s="369"/>
      <c r="E22" s="103"/>
      <c r="F22" s="104"/>
      <c r="G22" s="105">
        <f t="shared" si="1"/>
        <v>0</v>
      </c>
      <c r="H22" s="102"/>
    </row>
    <row r="23" spans="1:8" ht="12.75" customHeight="1">
      <c r="A23" s="368" t="s">
        <v>75</v>
      </c>
      <c r="B23" s="369"/>
      <c r="C23" s="369"/>
      <c r="D23" s="369"/>
      <c r="E23" s="103"/>
      <c r="F23" s="104"/>
      <c r="G23" s="105">
        <f t="shared" si="1"/>
        <v>0</v>
      </c>
      <c r="H23" s="110"/>
    </row>
    <row r="24" spans="1:8" ht="12.75" customHeight="1">
      <c r="A24" s="382" t="s">
        <v>80</v>
      </c>
      <c r="B24" s="383"/>
      <c r="C24" s="383"/>
      <c r="D24" s="383"/>
      <c r="E24" s="66">
        <f>SUM(E25:E28)</f>
        <v>0</v>
      </c>
      <c r="F24" s="67">
        <f>SUM(F25:F28)</f>
        <v>0</v>
      </c>
      <c r="G24" s="68">
        <f>SUM(E24:F24)</f>
        <v>0</v>
      </c>
      <c r="H24" s="86"/>
    </row>
    <row r="25" spans="1:8" ht="12.75" customHeight="1">
      <c r="A25" s="386" t="s">
        <v>75</v>
      </c>
      <c r="B25" s="387"/>
      <c r="C25" s="387"/>
      <c r="D25" s="387"/>
      <c r="E25" s="63"/>
      <c r="F25" s="64"/>
      <c r="G25" s="65">
        <f>SUM(E25:F25)</f>
        <v>0</v>
      </c>
      <c r="H25" s="86"/>
    </row>
    <row r="26" spans="1:8" ht="12.75" customHeight="1">
      <c r="A26" s="386" t="s">
        <v>75</v>
      </c>
      <c r="B26" s="387"/>
      <c r="C26" s="387"/>
      <c r="D26" s="387"/>
      <c r="E26" s="63"/>
      <c r="F26" s="64"/>
      <c r="G26" s="65">
        <f t="shared" ref="G26:G52" si="2">SUM(E26:F26)</f>
        <v>0</v>
      </c>
      <c r="H26" s="86"/>
    </row>
    <row r="27" spans="1:8" ht="12.75" customHeight="1">
      <c r="A27" s="386" t="s">
        <v>75</v>
      </c>
      <c r="B27" s="387"/>
      <c r="C27" s="387"/>
      <c r="D27" s="387"/>
      <c r="E27" s="63"/>
      <c r="F27" s="64"/>
      <c r="G27" s="65">
        <f t="shared" si="2"/>
        <v>0</v>
      </c>
      <c r="H27" s="86"/>
    </row>
    <row r="28" spans="1:8" ht="12.75" customHeight="1">
      <c r="A28" s="386" t="s">
        <v>75</v>
      </c>
      <c r="B28" s="387"/>
      <c r="C28" s="387"/>
      <c r="D28" s="387"/>
      <c r="E28" s="63"/>
      <c r="F28" s="64"/>
      <c r="G28" s="65">
        <f t="shared" si="2"/>
        <v>0</v>
      </c>
      <c r="H28" s="88"/>
    </row>
    <row r="29" spans="1:8" ht="12.75" customHeight="1">
      <c r="A29" s="382" t="s">
        <v>81</v>
      </c>
      <c r="B29" s="383"/>
      <c r="C29" s="383"/>
      <c r="D29" s="383"/>
      <c r="E29" s="66">
        <f>SUM(E30+E34+E38+E42+E46+E50)</f>
        <v>0</v>
      </c>
      <c r="F29" s="67">
        <f>SUM(F30+F34+F38+F42+F46+F50)</f>
        <v>0</v>
      </c>
      <c r="G29" s="68">
        <f t="shared" si="2"/>
        <v>0</v>
      </c>
      <c r="H29" s="87"/>
    </row>
    <row r="30" spans="1:8" ht="12.75" customHeight="1">
      <c r="A30" s="389" t="s">
        <v>82</v>
      </c>
      <c r="B30" s="390"/>
      <c r="C30" s="390"/>
      <c r="D30" s="390"/>
      <c r="E30" s="58">
        <f>SUM(E31:E33)</f>
        <v>0</v>
      </c>
      <c r="F30" s="59">
        <f>SUM(F31:F33)</f>
        <v>0</v>
      </c>
      <c r="G30" s="60">
        <f t="shared" si="2"/>
        <v>0</v>
      </c>
      <c r="H30" s="86"/>
    </row>
    <row r="31" spans="1:8" ht="12.75" customHeight="1">
      <c r="A31" s="386" t="s">
        <v>75</v>
      </c>
      <c r="B31" s="387"/>
      <c r="C31" s="387"/>
      <c r="D31" s="388"/>
      <c r="E31" s="63"/>
      <c r="F31" s="64"/>
      <c r="G31" s="65">
        <f t="shared" si="2"/>
        <v>0</v>
      </c>
      <c r="H31" s="86"/>
    </row>
    <row r="32" spans="1:8" ht="12.75" customHeight="1">
      <c r="A32" s="386" t="s">
        <v>75</v>
      </c>
      <c r="B32" s="387"/>
      <c r="C32" s="387"/>
      <c r="D32" s="387"/>
      <c r="E32" s="63"/>
      <c r="F32" s="64"/>
      <c r="G32" s="65">
        <f t="shared" si="2"/>
        <v>0</v>
      </c>
      <c r="H32" s="86"/>
    </row>
    <row r="33" spans="1:8" ht="12.75" customHeight="1">
      <c r="A33" s="386" t="s">
        <v>75</v>
      </c>
      <c r="B33" s="387"/>
      <c r="C33" s="387"/>
      <c r="D33" s="387"/>
      <c r="E33" s="63"/>
      <c r="F33" s="64"/>
      <c r="G33" s="65">
        <f t="shared" si="2"/>
        <v>0</v>
      </c>
      <c r="H33" s="86"/>
    </row>
    <row r="34" spans="1:8" ht="12.75" customHeight="1">
      <c r="A34" s="389" t="s">
        <v>83</v>
      </c>
      <c r="B34" s="390"/>
      <c r="C34" s="390"/>
      <c r="D34" s="390"/>
      <c r="E34" s="58">
        <f>SUM(E35:E37)</f>
        <v>0</v>
      </c>
      <c r="F34" s="59">
        <f>SUM(F35:F37)</f>
        <v>0</v>
      </c>
      <c r="G34" s="60">
        <f t="shared" si="2"/>
        <v>0</v>
      </c>
      <c r="H34" s="86"/>
    </row>
    <row r="35" spans="1:8" ht="12.75" customHeight="1">
      <c r="A35" s="386" t="s">
        <v>75</v>
      </c>
      <c r="B35" s="387"/>
      <c r="C35" s="387"/>
      <c r="D35" s="387"/>
      <c r="E35" s="63"/>
      <c r="F35" s="64"/>
      <c r="G35" s="65">
        <f t="shared" si="2"/>
        <v>0</v>
      </c>
      <c r="H35" s="86"/>
    </row>
    <row r="36" spans="1:8" ht="12.75" customHeight="1">
      <c r="A36" s="386" t="s">
        <v>75</v>
      </c>
      <c r="B36" s="387"/>
      <c r="C36" s="387"/>
      <c r="D36" s="387"/>
      <c r="E36" s="63"/>
      <c r="F36" s="64"/>
      <c r="G36" s="65">
        <f t="shared" si="2"/>
        <v>0</v>
      </c>
      <c r="H36" s="86"/>
    </row>
    <row r="37" spans="1:8" ht="12.75" customHeight="1">
      <c r="A37" s="386" t="s">
        <v>75</v>
      </c>
      <c r="B37" s="387"/>
      <c r="C37" s="387"/>
      <c r="D37" s="387"/>
      <c r="E37" s="63"/>
      <c r="F37" s="64"/>
      <c r="G37" s="65">
        <f t="shared" si="2"/>
        <v>0</v>
      </c>
      <c r="H37" s="86"/>
    </row>
    <row r="38" spans="1:8" ht="12.75" customHeight="1">
      <c r="A38" s="389" t="s">
        <v>84</v>
      </c>
      <c r="B38" s="390"/>
      <c r="C38" s="390"/>
      <c r="D38" s="390"/>
      <c r="E38" s="58">
        <f>SUM(E39:E41)</f>
        <v>0</v>
      </c>
      <c r="F38" s="59">
        <f>SUM(F39:F41)</f>
        <v>0</v>
      </c>
      <c r="G38" s="60">
        <f t="shared" si="2"/>
        <v>0</v>
      </c>
      <c r="H38" s="86"/>
    </row>
    <row r="39" spans="1:8" ht="12.75" customHeight="1">
      <c r="A39" s="386" t="s">
        <v>75</v>
      </c>
      <c r="B39" s="387"/>
      <c r="C39" s="387"/>
      <c r="D39" s="387"/>
      <c r="E39" s="63"/>
      <c r="F39" s="64"/>
      <c r="G39" s="65">
        <f t="shared" si="2"/>
        <v>0</v>
      </c>
      <c r="H39" s="86"/>
    </row>
    <row r="40" spans="1:8" ht="12.75" customHeight="1">
      <c r="A40" s="386" t="s">
        <v>75</v>
      </c>
      <c r="B40" s="387"/>
      <c r="C40" s="387"/>
      <c r="D40" s="387"/>
      <c r="E40" s="63"/>
      <c r="F40" s="64"/>
      <c r="G40" s="65">
        <f t="shared" si="2"/>
        <v>0</v>
      </c>
      <c r="H40" s="86"/>
    </row>
    <row r="41" spans="1:8" ht="12.75" customHeight="1">
      <c r="A41" s="386" t="s">
        <v>75</v>
      </c>
      <c r="B41" s="387"/>
      <c r="C41" s="387"/>
      <c r="D41" s="387"/>
      <c r="E41" s="63"/>
      <c r="F41" s="64"/>
      <c r="G41" s="65">
        <f t="shared" si="2"/>
        <v>0</v>
      </c>
      <c r="H41" s="86"/>
    </row>
    <row r="42" spans="1:8" ht="12.75" customHeight="1">
      <c r="A42" s="389" t="s">
        <v>85</v>
      </c>
      <c r="B42" s="390"/>
      <c r="C42" s="390"/>
      <c r="D42" s="390"/>
      <c r="E42" s="58">
        <f>SUM(E43:E45)</f>
        <v>0</v>
      </c>
      <c r="F42" s="59">
        <f>SUM(F43:F45)</f>
        <v>0</v>
      </c>
      <c r="G42" s="60">
        <f t="shared" si="2"/>
        <v>0</v>
      </c>
      <c r="H42" s="86"/>
    </row>
    <row r="43" spans="1:8" ht="12.75" customHeight="1">
      <c r="A43" s="386" t="s">
        <v>75</v>
      </c>
      <c r="B43" s="387"/>
      <c r="C43" s="387"/>
      <c r="D43" s="387"/>
      <c r="E43" s="63"/>
      <c r="F43" s="64"/>
      <c r="G43" s="65">
        <f t="shared" si="2"/>
        <v>0</v>
      </c>
      <c r="H43" s="86"/>
    </row>
    <row r="44" spans="1:8" ht="12.75" customHeight="1">
      <c r="A44" s="386" t="s">
        <v>75</v>
      </c>
      <c r="B44" s="387"/>
      <c r="C44" s="387"/>
      <c r="D44" s="387"/>
      <c r="E44" s="63"/>
      <c r="F44" s="64"/>
      <c r="G44" s="65">
        <f t="shared" si="2"/>
        <v>0</v>
      </c>
      <c r="H44" s="86"/>
    </row>
    <row r="45" spans="1:8" ht="12.75" customHeight="1">
      <c r="A45" s="386" t="s">
        <v>75</v>
      </c>
      <c r="B45" s="387"/>
      <c r="C45" s="387"/>
      <c r="D45" s="387"/>
      <c r="E45" s="63"/>
      <c r="F45" s="64"/>
      <c r="G45" s="65">
        <f t="shared" si="2"/>
        <v>0</v>
      </c>
      <c r="H45" s="86"/>
    </row>
    <row r="46" spans="1:8" ht="12.75" customHeight="1">
      <c r="A46" s="389" t="s">
        <v>86</v>
      </c>
      <c r="B46" s="390"/>
      <c r="C46" s="390"/>
      <c r="D46" s="390"/>
      <c r="E46" s="58">
        <f>SUM(E47:E49)</f>
        <v>0</v>
      </c>
      <c r="F46" s="59">
        <f>SUM(F47:F49)</f>
        <v>0</v>
      </c>
      <c r="G46" s="60">
        <f t="shared" si="2"/>
        <v>0</v>
      </c>
      <c r="H46" s="86"/>
    </row>
    <row r="47" spans="1:8" ht="12.75" customHeight="1">
      <c r="A47" s="386" t="s">
        <v>75</v>
      </c>
      <c r="B47" s="387"/>
      <c r="C47" s="387"/>
      <c r="D47" s="387"/>
      <c r="E47" s="63"/>
      <c r="F47" s="64"/>
      <c r="G47" s="65">
        <f t="shared" si="2"/>
        <v>0</v>
      </c>
      <c r="H47" s="86"/>
    </row>
    <row r="48" spans="1:8" ht="12.75" customHeight="1">
      <c r="A48" s="386" t="s">
        <v>75</v>
      </c>
      <c r="B48" s="387"/>
      <c r="C48" s="387"/>
      <c r="D48" s="387"/>
      <c r="E48" s="63"/>
      <c r="F48" s="64"/>
      <c r="G48" s="65">
        <f t="shared" si="2"/>
        <v>0</v>
      </c>
      <c r="H48" s="86"/>
    </row>
    <row r="49" spans="1:12" ht="12.75" customHeight="1">
      <c r="A49" s="386" t="s">
        <v>75</v>
      </c>
      <c r="B49" s="387"/>
      <c r="C49" s="387"/>
      <c r="D49" s="387"/>
      <c r="E49" s="63"/>
      <c r="F49" s="64"/>
      <c r="G49" s="65">
        <f t="shared" si="2"/>
        <v>0</v>
      </c>
      <c r="H49" s="86"/>
    </row>
    <row r="50" spans="1:12" ht="12.75" customHeight="1">
      <c r="A50" s="389" t="s">
        <v>87</v>
      </c>
      <c r="B50" s="390"/>
      <c r="C50" s="390"/>
      <c r="D50" s="390"/>
      <c r="E50" s="58">
        <f>SUM(E51:E53)</f>
        <v>0</v>
      </c>
      <c r="F50" s="59">
        <f>SUM(F51:F53)</f>
        <v>0</v>
      </c>
      <c r="G50" s="60">
        <f t="shared" si="2"/>
        <v>0</v>
      </c>
      <c r="H50" s="86"/>
    </row>
    <row r="51" spans="1:12" ht="12.75" customHeight="1">
      <c r="A51" s="386" t="s">
        <v>75</v>
      </c>
      <c r="B51" s="387"/>
      <c r="C51" s="387"/>
      <c r="D51" s="387"/>
      <c r="E51" s="63"/>
      <c r="F51" s="64"/>
      <c r="G51" s="65">
        <f t="shared" si="2"/>
        <v>0</v>
      </c>
      <c r="H51" s="86"/>
    </row>
    <row r="52" spans="1:12" ht="12.75" customHeight="1">
      <c r="A52" s="386" t="s">
        <v>75</v>
      </c>
      <c r="B52" s="387"/>
      <c r="C52" s="387"/>
      <c r="D52" s="387"/>
      <c r="E52" s="63"/>
      <c r="F52" s="64"/>
      <c r="G52" s="65">
        <f t="shared" si="2"/>
        <v>0</v>
      </c>
      <c r="H52" s="86"/>
    </row>
    <row r="53" spans="1:12" ht="12.6" customHeight="1" thickBot="1">
      <c r="A53" s="386" t="s">
        <v>75</v>
      </c>
      <c r="B53" s="387"/>
      <c r="C53" s="387"/>
      <c r="D53" s="387"/>
      <c r="E53" s="63"/>
      <c r="F53" s="64"/>
      <c r="G53" s="65">
        <f>SUM(E53:F53)</f>
        <v>0</v>
      </c>
      <c r="H53" s="86"/>
    </row>
    <row r="54" spans="1:12" ht="24.75" customHeight="1" thickTop="1">
      <c r="A54" s="394" t="s">
        <v>89</v>
      </c>
      <c r="B54" s="395"/>
      <c r="C54" s="396"/>
      <c r="D54" s="69" t="s">
        <v>65</v>
      </c>
      <c r="E54" s="70">
        <f>SUM(E6,E15,E24,E29)</f>
        <v>0</v>
      </c>
      <c r="F54" s="71">
        <f>SUM(F6,F15,F24,F29)</f>
        <v>0</v>
      </c>
      <c r="G54" s="72">
        <f>SUM(E54:F54)</f>
        <v>0</v>
      </c>
      <c r="H54" s="89"/>
    </row>
    <row r="55" spans="1:12" ht="9" customHeight="1">
      <c r="A55" s="73"/>
      <c r="B55" s="73"/>
      <c r="H55" s="90"/>
    </row>
    <row r="56" spans="1:12" ht="12.75" customHeight="1">
      <c r="A56" s="73"/>
      <c r="B56" s="73"/>
      <c r="H56" s="90" t="s">
        <v>156</v>
      </c>
    </row>
    <row r="57" spans="1:12" ht="17.25" customHeight="1">
      <c r="H57" s="83" t="s">
        <v>100</v>
      </c>
    </row>
    <row r="58" spans="1:12" ht="15" customHeight="1">
      <c r="A58" s="74" t="s">
        <v>88</v>
      </c>
      <c r="B58" s="74"/>
      <c r="C58" s="75"/>
      <c r="D58" s="75"/>
      <c r="E58" s="76"/>
      <c r="F58" s="76"/>
      <c r="G58" s="76"/>
      <c r="H58" s="91" t="s">
        <v>70</v>
      </c>
    </row>
    <row r="59" spans="1:12" ht="24.75" customHeight="1">
      <c r="A59" s="375" t="s">
        <v>155</v>
      </c>
      <c r="B59" s="376"/>
      <c r="C59" s="376"/>
      <c r="D59" s="391"/>
      <c r="E59" s="52" t="s">
        <v>71</v>
      </c>
      <c r="F59" s="53" t="s">
        <v>148</v>
      </c>
      <c r="G59" s="54" t="s">
        <v>72</v>
      </c>
      <c r="H59" s="84" t="s">
        <v>94</v>
      </c>
    </row>
    <row r="60" spans="1:12" ht="12.75" customHeight="1">
      <c r="A60" s="377" t="s">
        <v>73</v>
      </c>
      <c r="B60" s="378"/>
      <c r="C60" s="378"/>
      <c r="D60" s="392"/>
      <c r="E60" s="55">
        <f>SUM(E61+E65)</f>
        <v>0</v>
      </c>
      <c r="F60" s="56">
        <f>SUM(F61+F65)</f>
        <v>0</v>
      </c>
      <c r="G60" s="57">
        <f>SUM(E60:F60)</f>
        <v>0</v>
      </c>
      <c r="H60" s="85"/>
      <c r="I60" s="61"/>
      <c r="J60" s="61"/>
      <c r="K60" s="61"/>
      <c r="L60" s="61"/>
    </row>
    <row r="61" spans="1:12" ht="12.75" customHeight="1">
      <c r="A61" s="389" t="s">
        <v>74</v>
      </c>
      <c r="B61" s="390"/>
      <c r="C61" s="390"/>
      <c r="D61" s="393"/>
      <c r="E61" s="58">
        <f>SUM(E62:E64)</f>
        <v>0</v>
      </c>
      <c r="F61" s="59">
        <f>SUM(F62:F64)</f>
        <v>0</v>
      </c>
      <c r="G61" s="60">
        <f t="shared" ref="G61:G68" si="3">SUM(E61:F61)</f>
        <v>0</v>
      </c>
      <c r="H61" s="86"/>
      <c r="I61" s="61"/>
      <c r="J61" s="61"/>
      <c r="K61" s="61"/>
      <c r="L61" s="61"/>
    </row>
    <row r="62" spans="1:12" ht="12.75" customHeight="1">
      <c r="A62" s="386" t="s">
        <v>75</v>
      </c>
      <c r="B62" s="387"/>
      <c r="C62" s="387"/>
      <c r="D62" s="388"/>
      <c r="E62" s="63"/>
      <c r="F62" s="64"/>
      <c r="G62" s="65">
        <f t="shared" si="3"/>
        <v>0</v>
      </c>
      <c r="H62" s="86"/>
      <c r="I62" s="61"/>
      <c r="J62" s="61"/>
      <c r="K62" s="61"/>
      <c r="L62" s="61"/>
    </row>
    <row r="63" spans="1:12" ht="12.75" customHeight="1">
      <c r="A63" s="386" t="s">
        <v>75</v>
      </c>
      <c r="B63" s="387"/>
      <c r="C63" s="387"/>
      <c r="D63" s="388"/>
      <c r="E63" s="63"/>
      <c r="F63" s="64"/>
      <c r="G63" s="65">
        <f t="shared" si="3"/>
        <v>0</v>
      </c>
      <c r="H63" s="86"/>
      <c r="I63" s="61"/>
      <c r="J63" s="61"/>
      <c r="K63" s="61"/>
      <c r="L63" s="61"/>
    </row>
    <row r="64" spans="1:12" ht="12.75" customHeight="1">
      <c r="A64" s="386" t="s">
        <v>75</v>
      </c>
      <c r="B64" s="387"/>
      <c r="C64" s="387"/>
      <c r="D64" s="388"/>
      <c r="E64" s="63"/>
      <c r="F64" s="64"/>
      <c r="G64" s="65">
        <f t="shared" si="3"/>
        <v>0</v>
      </c>
      <c r="H64" s="86"/>
      <c r="I64" s="61"/>
      <c r="J64" s="61"/>
      <c r="K64" s="61"/>
      <c r="L64" s="61"/>
    </row>
    <row r="65" spans="1:12" ht="12.75" customHeight="1">
      <c r="A65" s="389" t="s">
        <v>76</v>
      </c>
      <c r="B65" s="390"/>
      <c r="C65" s="390"/>
      <c r="D65" s="393"/>
      <c r="E65" s="58">
        <f>SUM(E66:E68)</f>
        <v>0</v>
      </c>
      <c r="F65" s="59">
        <f>SUM(F66:F68)</f>
        <v>0</v>
      </c>
      <c r="G65" s="60">
        <f t="shared" si="3"/>
        <v>0</v>
      </c>
      <c r="H65" s="86"/>
      <c r="I65" s="61"/>
      <c r="J65" s="61"/>
      <c r="K65" s="61"/>
      <c r="L65" s="61"/>
    </row>
    <row r="66" spans="1:12" ht="12.75" customHeight="1">
      <c r="A66" s="386" t="s">
        <v>75</v>
      </c>
      <c r="B66" s="387"/>
      <c r="C66" s="387"/>
      <c r="D66" s="388"/>
      <c r="E66" s="63"/>
      <c r="F66" s="64"/>
      <c r="G66" s="65">
        <f t="shared" si="3"/>
        <v>0</v>
      </c>
      <c r="H66" s="86"/>
      <c r="I66" s="61"/>
      <c r="J66" s="61"/>
      <c r="K66" s="61"/>
      <c r="L66" s="61"/>
    </row>
    <row r="67" spans="1:12" ht="12.75" customHeight="1">
      <c r="A67" s="386" t="s">
        <v>75</v>
      </c>
      <c r="B67" s="387"/>
      <c r="C67" s="387"/>
      <c r="D67" s="388"/>
      <c r="E67" s="63"/>
      <c r="F67" s="64"/>
      <c r="G67" s="65">
        <f t="shared" si="3"/>
        <v>0</v>
      </c>
      <c r="H67" s="86"/>
      <c r="I67" s="61"/>
      <c r="J67" s="61"/>
      <c r="K67" s="61"/>
      <c r="L67" s="61"/>
    </row>
    <row r="68" spans="1:12" ht="12.75" customHeight="1">
      <c r="A68" s="397" t="s">
        <v>75</v>
      </c>
      <c r="B68" s="398"/>
      <c r="C68" s="398"/>
      <c r="D68" s="399"/>
      <c r="E68" s="63"/>
      <c r="F68" s="64"/>
      <c r="G68" s="65">
        <f t="shared" si="3"/>
        <v>0</v>
      </c>
      <c r="H68" s="86"/>
      <c r="I68" s="61"/>
      <c r="J68" s="61"/>
      <c r="K68" s="61"/>
      <c r="L68" s="61"/>
    </row>
    <row r="69" spans="1:12" ht="12.75" customHeight="1">
      <c r="A69" s="382" t="s">
        <v>77</v>
      </c>
      <c r="B69" s="383"/>
      <c r="C69" s="383"/>
      <c r="D69" s="400"/>
      <c r="E69" s="66">
        <f>SUM(E70+E74)</f>
        <v>0</v>
      </c>
      <c r="F69" s="67">
        <f>SUM(F70+F74)</f>
        <v>0</v>
      </c>
      <c r="G69" s="68">
        <f>SUM(E69:F69)</f>
        <v>0</v>
      </c>
      <c r="H69" s="87"/>
      <c r="I69" s="61"/>
      <c r="J69" s="61"/>
      <c r="K69" s="61"/>
      <c r="L69" s="61"/>
    </row>
    <row r="70" spans="1:12" ht="12.75" customHeight="1">
      <c r="A70" s="389" t="s">
        <v>78</v>
      </c>
      <c r="B70" s="390"/>
      <c r="C70" s="390"/>
      <c r="D70" s="393"/>
      <c r="E70" s="58">
        <f>SUM(E71:E73)</f>
        <v>0</v>
      </c>
      <c r="F70" s="59">
        <f>SUM(F71:F73)</f>
        <v>0</v>
      </c>
      <c r="G70" s="60">
        <f t="shared" ref="G70:G77" si="4">SUM(E70:F70)</f>
        <v>0</v>
      </c>
      <c r="H70" s="86"/>
    </row>
    <row r="71" spans="1:12" ht="12.75" customHeight="1">
      <c r="A71" s="386" t="s">
        <v>75</v>
      </c>
      <c r="B71" s="387"/>
      <c r="C71" s="387"/>
      <c r="D71" s="388"/>
      <c r="E71" s="63"/>
      <c r="F71" s="64"/>
      <c r="G71" s="65">
        <f t="shared" si="4"/>
        <v>0</v>
      </c>
      <c r="H71" s="86"/>
    </row>
    <row r="72" spans="1:12" ht="12.75" customHeight="1">
      <c r="A72" s="386" t="s">
        <v>75</v>
      </c>
      <c r="B72" s="387"/>
      <c r="C72" s="387"/>
      <c r="D72" s="388"/>
      <c r="E72" s="63"/>
      <c r="F72" s="64"/>
      <c r="G72" s="65">
        <f t="shared" si="4"/>
        <v>0</v>
      </c>
      <c r="H72" s="86"/>
    </row>
    <row r="73" spans="1:12" ht="12.75" customHeight="1">
      <c r="A73" s="386" t="s">
        <v>75</v>
      </c>
      <c r="B73" s="387"/>
      <c r="C73" s="387"/>
      <c r="D73" s="388"/>
      <c r="E73" s="63"/>
      <c r="F73" s="64"/>
      <c r="G73" s="65">
        <f t="shared" si="4"/>
        <v>0</v>
      </c>
      <c r="H73" s="86"/>
    </row>
    <row r="74" spans="1:12" ht="12.75" customHeight="1">
      <c r="A74" s="389" t="s">
        <v>79</v>
      </c>
      <c r="B74" s="390"/>
      <c r="C74" s="390"/>
      <c r="D74" s="393"/>
      <c r="E74" s="58">
        <f>SUM(E75:E77)</f>
        <v>0</v>
      </c>
      <c r="F74" s="59">
        <f>SUM(F75:F77)</f>
        <v>0</v>
      </c>
      <c r="G74" s="60">
        <f t="shared" si="4"/>
        <v>0</v>
      </c>
      <c r="H74" s="86"/>
    </row>
    <row r="75" spans="1:12" ht="12.75" customHeight="1">
      <c r="A75" s="386" t="s">
        <v>75</v>
      </c>
      <c r="B75" s="387"/>
      <c r="C75" s="387"/>
      <c r="D75" s="388"/>
      <c r="E75" s="63"/>
      <c r="F75" s="64"/>
      <c r="G75" s="65">
        <f t="shared" si="4"/>
        <v>0</v>
      </c>
      <c r="H75" s="86"/>
    </row>
    <row r="76" spans="1:12" ht="12.75" customHeight="1">
      <c r="A76" s="386" t="s">
        <v>75</v>
      </c>
      <c r="B76" s="387"/>
      <c r="C76" s="387"/>
      <c r="D76" s="388"/>
      <c r="E76" s="63"/>
      <c r="F76" s="64"/>
      <c r="G76" s="65">
        <f t="shared" si="4"/>
        <v>0</v>
      </c>
      <c r="H76" s="86"/>
    </row>
    <row r="77" spans="1:12" ht="12.75" customHeight="1">
      <c r="A77" s="397" t="s">
        <v>75</v>
      </c>
      <c r="B77" s="398"/>
      <c r="C77" s="398"/>
      <c r="D77" s="399"/>
      <c r="E77" s="63"/>
      <c r="F77" s="64"/>
      <c r="G77" s="65">
        <f t="shared" si="4"/>
        <v>0</v>
      </c>
      <c r="H77" s="88"/>
    </row>
    <row r="78" spans="1:12" ht="12.75" customHeight="1">
      <c r="A78" s="382" t="s">
        <v>80</v>
      </c>
      <c r="B78" s="383"/>
      <c r="C78" s="383"/>
      <c r="D78" s="400"/>
      <c r="E78" s="66">
        <f>SUM(E79:E86)</f>
        <v>0</v>
      </c>
      <c r="F78" s="67">
        <f>SUM(F79:F86)</f>
        <v>0</v>
      </c>
      <c r="G78" s="68">
        <f>SUM(E78:F78)</f>
        <v>0</v>
      </c>
      <c r="H78" s="86"/>
    </row>
    <row r="79" spans="1:12" ht="12.75" customHeight="1">
      <c r="A79" s="386" t="s">
        <v>75</v>
      </c>
      <c r="B79" s="387"/>
      <c r="C79" s="387"/>
      <c r="D79" s="388"/>
      <c r="E79" s="63"/>
      <c r="F79" s="64"/>
      <c r="G79" s="65">
        <f>SUM(E79:F79)</f>
        <v>0</v>
      </c>
      <c r="H79" s="86"/>
    </row>
    <row r="80" spans="1:12" ht="12.75" customHeight="1">
      <c r="A80" s="386" t="s">
        <v>75</v>
      </c>
      <c r="B80" s="387"/>
      <c r="C80" s="387"/>
      <c r="D80" s="388"/>
      <c r="E80" s="63"/>
      <c r="F80" s="64"/>
      <c r="G80" s="65">
        <f t="shared" ref="G80:G110" si="5">SUM(E80:F80)</f>
        <v>0</v>
      </c>
      <c r="H80" s="86"/>
    </row>
    <row r="81" spans="1:8" ht="12.75" customHeight="1">
      <c r="A81" s="386" t="s">
        <v>75</v>
      </c>
      <c r="B81" s="387"/>
      <c r="C81" s="387"/>
      <c r="D81" s="388"/>
      <c r="E81" s="63"/>
      <c r="F81" s="64"/>
      <c r="G81" s="65">
        <f t="shared" si="5"/>
        <v>0</v>
      </c>
      <c r="H81" s="86"/>
    </row>
    <row r="82" spans="1:8" ht="12.75" customHeight="1">
      <c r="A82" s="386" t="s">
        <v>75</v>
      </c>
      <c r="B82" s="387"/>
      <c r="C82" s="387"/>
      <c r="D82" s="388"/>
      <c r="E82" s="63"/>
      <c r="F82" s="64"/>
      <c r="G82" s="65">
        <f t="shared" si="5"/>
        <v>0</v>
      </c>
      <c r="H82" s="86"/>
    </row>
    <row r="83" spans="1:8" ht="12.75" customHeight="1">
      <c r="A83" s="386" t="s">
        <v>75</v>
      </c>
      <c r="B83" s="387"/>
      <c r="C83" s="387"/>
      <c r="D83" s="388"/>
      <c r="E83" s="63"/>
      <c r="F83" s="64"/>
      <c r="G83" s="65">
        <f t="shared" si="5"/>
        <v>0</v>
      </c>
      <c r="H83" s="86"/>
    </row>
    <row r="84" spans="1:8" ht="12.75" customHeight="1">
      <c r="A84" s="386" t="s">
        <v>75</v>
      </c>
      <c r="B84" s="387"/>
      <c r="C84" s="387"/>
      <c r="D84" s="388"/>
      <c r="E84" s="63"/>
      <c r="F84" s="64"/>
      <c r="G84" s="65">
        <f t="shared" si="5"/>
        <v>0</v>
      </c>
      <c r="H84" s="86"/>
    </row>
    <row r="85" spans="1:8" ht="12.75" customHeight="1">
      <c r="A85" s="386" t="s">
        <v>75</v>
      </c>
      <c r="B85" s="387"/>
      <c r="C85" s="387"/>
      <c r="D85" s="388"/>
      <c r="E85" s="63"/>
      <c r="F85" s="64"/>
      <c r="G85" s="65">
        <f t="shared" si="5"/>
        <v>0</v>
      </c>
      <c r="H85" s="86"/>
    </row>
    <row r="86" spans="1:8" ht="12.75" customHeight="1">
      <c r="A86" s="397" t="s">
        <v>75</v>
      </c>
      <c r="B86" s="398"/>
      <c r="C86" s="398"/>
      <c r="D86" s="399"/>
      <c r="E86" s="63"/>
      <c r="F86" s="64"/>
      <c r="G86" s="65">
        <f t="shared" si="5"/>
        <v>0</v>
      </c>
      <c r="H86" s="86"/>
    </row>
    <row r="87" spans="1:8" ht="12.75" customHeight="1">
      <c r="A87" s="382" t="s">
        <v>81</v>
      </c>
      <c r="B87" s="383"/>
      <c r="C87" s="383"/>
      <c r="D87" s="400"/>
      <c r="E87" s="66">
        <f>SUM(E88+E92+E96+E100+E104+E108)</f>
        <v>0</v>
      </c>
      <c r="F87" s="67">
        <f>SUM(F88+F92+F96+F100+F104+F108)</f>
        <v>0</v>
      </c>
      <c r="G87" s="68">
        <f t="shared" si="5"/>
        <v>0</v>
      </c>
      <c r="H87" s="87"/>
    </row>
    <row r="88" spans="1:8" ht="12.75" customHeight="1">
      <c r="A88" s="389" t="s">
        <v>82</v>
      </c>
      <c r="B88" s="390"/>
      <c r="C88" s="390"/>
      <c r="D88" s="393"/>
      <c r="E88" s="58">
        <f>SUM(E89:E91)</f>
        <v>0</v>
      </c>
      <c r="F88" s="59">
        <f>SUM(F89:F91)</f>
        <v>0</v>
      </c>
      <c r="G88" s="60">
        <f t="shared" si="5"/>
        <v>0</v>
      </c>
      <c r="H88" s="86"/>
    </row>
    <row r="89" spans="1:8" ht="12.75" customHeight="1">
      <c r="A89" s="386" t="s">
        <v>75</v>
      </c>
      <c r="B89" s="387"/>
      <c r="C89" s="387"/>
      <c r="D89" s="388"/>
      <c r="E89" s="63"/>
      <c r="F89" s="64"/>
      <c r="G89" s="65">
        <f t="shared" si="5"/>
        <v>0</v>
      </c>
      <c r="H89" s="86"/>
    </row>
    <row r="90" spans="1:8" ht="12.75" customHeight="1">
      <c r="A90" s="386" t="s">
        <v>75</v>
      </c>
      <c r="B90" s="387"/>
      <c r="C90" s="387"/>
      <c r="D90" s="388"/>
      <c r="E90" s="63"/>
      <c r="F90" s="64"/>
      <c r="G90" s="65">
        <f t="shared" si="5"/>
        <v>0</v>
      </c>
      <c r="H90" s="86"/>
    </row>
    <row r="91" spans="1:8" ht="12.75" customHeight="1">
      <c r="A91" s="386" t="s">
        <v>75</v>
      </c>
      <c r="B91" s="387"/>
      <c r="C91" s="387"/>
      <c r="D91" s="388"/>
      <c r="E91" s="63"/>
      <c r="F91" s="64"/>
      <c r="G91" s="65">
        <f t="shared" si="5"/>
        <v>0</v>
      </c>
      <c r="H91" s="86"/>
    </row>
    <row r="92" spans="1:8" ht="12.75" customHeight="1">
      <c r="A92" s="389" t="s">
        <v>83</v>
      </c>
      <c r="B92" s="390"/>
      <c r="C92" s="390"/>
      <c r="D92" s="393"/>
      <c r="E92" s="58">
        <f>SUM(E93:E95)</f>
        <v>0</v>
      </c>
      <c r="F92" s="59">
        <f>SUM(F93:F95)</f>
        <v>0</v>
      </c>
      <c r="G92" s="60">
        <f t="shared" si="5"/>
        <v>0</v>
      </c>
      <c r="H92" s="86"/>
    </row>
    <row r="93" spans="1:8" ht="12.75" customHeight="1">
      <c r="A93" s="386" t="s">
        <v>75</v>
      </c>
      <c r="B93" s="387"/>
      <c r="C93" s="387"/>
      <c r="D93" s="388"/>
      <c r="E93" s="63"/>
      <c r="F93" s="64"/>
      <c r="G93" s="65">
        <f t="shared" si="5"/>
        <v>0</v>
      </c>
      <c r="H93" s="86"/>
    </row>
    <row r="94" spans="1:8" ht="12.75" customHeight="1">
      <c r="A94" s="386" t="s">
        <v>75</v>
      </c>
      <c r="B94" s="387"/>
      <c r="C94" s="387"/>
      <c r="D94" s="388"/>
      <c r="E94" s="63"/>
      <c r="F94" s="64"/>
      <c r="G94" s="65">
        <f t="shared" si="5"/>
        <v>0</v>
      </c>
      <c r="H94" s="86"/>
    </row>
    <row r="95" spans="1:8" ht="12.75" customHeight="1">
      <c r="A95" s="386" t="s">
        <v>75</v>
      </c>
      <c r="B95" s="387"/>
      <c r="C95" s="387"/>
      <c r="D95" s="388"/>
      <c r="E95" s="63"/>
      <c r="F95" s="64"/>
      <c r="G95" s="65">
        <f t="shared" si="5"/>
        <v>0</v>
      </c>
      <c r="H95" s="86"/>
    </row>
    <row r="96" spans="1:8" ht="12.75" customHeight="1">
      <c r="A96" s="389" t="s">
        <v>84</v>
      </c>
      <c r="B96" s="390"/>
      <c r="C96" s="390"/>
      <c r="D96" s="393"/>
      <c r="E96" s="58">
        <f>SUM(E97:E99)</f>
        <v>0</v>
      </c>
      <c r="F96" s="59">
        <f>SUM(F97:F99)</f>
        <v>0</v>
      </c>
      <c r="G96" s="60">
        <f t="shared" si="5"/>
        <v>0</v>
      </c>
      <c r="H96" s="86"/>
    </row>
    <row r="97" spans="1:8" ht="12.75" customHeight="1">
      <c r="A97" s="386" t="s">
        <v>75</v>
      </c>
      <c r="B97" s="387"/>
      <c r="C97" s="387"/>
      <c r="D97" s="388"/>
      <c r="E97" s="63"/>
      <c r="F97" s="64"/>
      <c r="G97" s="65">
        <f t="shared" si="5"/>
        <v>0</v>
      </c>
      <c r="H97" s="86"/>
    </row>
    <row r="98" spans="1:8" ht="12.75" customHeight="1">
      <c r="A98" s="386" t="s">
        <v>75</v>
      </c>
      <c r="B98" s="387"/>
      <c r="C98" s="387"/>
      <c r="D98" s="388"/>
      <c r="E98" s="63"/>
      <c r="F98" s="64"/>
      <c r="G98" s="65">
        <f t="shared" si="5"/>
        <v>0</v>
      </c>
      <c r="H98" s="86"/>
    </row>
    <row r="99" spans="1:8" ht="12.75" customHeight="1">
      <c r="A99" s="386" t="s">
        <v>75</v>
      </c>
      <c r="B99" s="387"/>
      <c r="C99" s="387"/>
      <c r="D99" s="388"/>
      <c r="E99" s="63"/>
      <c r="F99" s="64"/>
      <c r="G99" s="65">
        <f t="shared" si="5"/>
        <v>0</v>
      </c>
      <c r="H99" s="86"/>
    </row>
    <row r="100" spans="1:8" ht="12.75" customHeight="1">
      <c r="A100" s="389" t="s">
        <v>85</v>
      </c>
      <c r="B100" s="390"/>
      <c r="C100" s="390"/>
      <c r="D100" s="393"/>
      <c r="E100" s="58">
        <f>SUM(E101:E103)</f>
        <v>0</v>
      </c>
      <c r="F100" s="59">
        <f>SUM(F101:F103)</f>
        <v>0</v>
      </c>
      <c r="G100" s="60">
        <f t="shared" si="5"/>
        <v>0</v>
      </c>
      <c r="H100" s="86"/>
    </row>
    <row r="101" spans="1:8" ht="12.75" customHeight="1">
      <c r="A101" s="386" t="s">
        <v>75</v>
      </c>
      <c r="B101" s="387"/>
      <c r="C101" s="387"/>
      <c r="D101" s="388"/>
      <c r="E101" s="63"/>
      <c r="F101" s="64"/>
      <c r="G101" s="65">
        <f t="shared" si="5"/>
        <v>0</v>
      </c>
      <c r="H101" s="86"/>
    </row>
    <row r="102" spans="1:8" ht="12.75" customHeight="1">
      <c r="A102" s="386" t="s">
        <v>75</v>
      </c>
      <c r="B102" s="387"/>
      <c r="C102" s="387"/>
      <c r="D102" s="388"/>
      <c r="E102" s="63"/>
      <c r="F102" s="64"/>
      <c r="G102" s="65">
        <f t="shared" si="5"/>
        <v>0</v>
      </c>
      <c r="H102" s="86"/>
    </row>
    <row r="103" spans="1:8" ht="12.75" customHeight="1">
      <c r="A103" s="386" t="s">
        <v>75</v>
      </c>
      <c r="B103" s="387"/>
      <c r="C103" s="387"/>
      <c r="D103" s="388"/>
      <c r="E103" s="63"/>
      <c r="F103" s="64"/>
      <c r="G103" s="65">
        <f t="shared" si="5"/>
        <v>0</v>
      </c>
      <c r="H103" s="86"/>
    </row>
    <row r="104" spans="1:8" ht="12.75" customHeight="1">
      <c r="A104" s="389" t="s">
        <v>86</v>
      </c>
      <c r="B104" s="390"/>
      <c r="C104" s="390"/>
      <c r="D104" s="393"/>
      <c r="E104" s="58">
        <f>SUM(E105:E107)</f>
        <v>0</v>
      </c>
      <c r="F104" s="59">
        <f>SUM(F105:F107)</f>
        <v>0</v>
      </c>
      <c r="G104" s="60">
        <f t="shared" si="5"/>
        <v>0</v>
      </c>
      <c r="H104" s="86"/>
    </row>
    <row r="105" spans="1:8" ht="12.75" customHeight="1">
      <c r="A105" s="386" t="s">
        <v>75</v>
      </c>
      <c r="B105" s="387"/>
      <c r="C105" s="387"/>
      <c r="D105" s="388"/>
      <c r="E105" s="63"/>
      <c r="F105" s="64"/>
      <c r="G105" s="65">
        <f t="shared" si="5"/>
        <v>0</v>
      </c>
      <c r="H105" s="86"/>
    </row>
    <row r="106" spans="1:8" ht="12.75" customHeight="1">
      <c r="A106" s="386" t="s">
        <v>75</v>
      </c>
      <c r="B106" s="387"/>
      <c r="C106" s="387"/>
      <c r="D106" s="388"/>
      <c r="E106" s="63"/>
      <c r="F106" s="64"/>
      <c r="G106" s="65">
        <f t="shared" si="5"/>
        <v>0</v>
      </c>
      <c r="H106" s="86"/>
    </row>
    <row r="107" spans="1:8" ht="12.75" customHeight="1">
      <c r="A107" s="386" t="s">
        <v>75</v>
      </c>
      <c r="B107" s="387"/>
      <c r="C107" s="387"/>
      <c r="D107" s="388"/>
      <c r="E107" s="63"/>
      <c r="F107" s="64"/>
      <c r="G107" s="65">
        <f t="shared" si="5"/>
        <v>0</v>
      </c>
      <c r="H107" s="86"/>
    </row>
    <row r="108" spans="1:8" ht="12.75" customHeight="1">
      <c r="A108" s="389" t="s">
        <v>87</v>
      </c>
      <c r="B108" s="390"/>
      <c r="C108" s="390"/>
      <c r="D108" s="393"/>
      <c r="E108" s="58">
        <f>SUM(E109:E111)</f>
        <v>0</v>
      </c>
      <c r="F108" s="59">
        <f>SUM(F109:F111)</f>
        <v>0</v>
      </c>
      <c r="G108" s="60">
        <f t="shared" si="5"/>
        <v>0</v>
      </c>
      <c r="H108" s="86"/>
    </row>
    <row r="109" spans="1:8" ht="12.75" customHeight="1">
      <c r="A109" s="386" t="s">
        <v>75</v>
      </c>
      <c r="B109" s="387"/>
      <c r="C109" s="387"/>
      <c r="D109" s="388"/>
      <c r="E109" s="63"/>
      <c r="F109" s="64"/>
      <c r="G109" s="65">
        <f t="shared" si="5"/>
        <v>0</v>
      </c>
      <c r="H109" s="86"/>
    </row>
    <row r="110" spans="1:8" ht="12.75" customHeight="1">
      <c r="A110" s="386" t="s">
        <v>75</v>
      </c>
      <c r="B110" s="387"/>
      <c r="C110" s="387"/>
      <c r="D110" s="388"/>
      <c r="E110" s="63"/>
      <c r="F110" s="64"/>
      <c r="G110" s="65">
        <f t="shared" si="5"/>
        <v>0</v>
      </c>
      <c r="H110" s="86"/>
    </row>
    <row r="111" spans="1:8" ht="12.75" customHeight="1" thickBot="1">
      <c r="A111" s="386" t="s">
        <v>75</v>
      </c>
      <c r="B111" s="387"/>
      <c r="C111" s="387"/>
      <c r="D111" s="388"/>
      <c r="E111" s="63"/>
      <c r="F111" s="64"/>
      <c r="G111" s="65">
        <f>SUM(E111:F111)</f>
        <v>0</v>
      </c>
      <c r="H111" s="86"/>
    </row>
    <row r="112" spans="1:8" ht="24.75" customHeight="1" thickTop="1">
      <c r="A112" s="394" t="s">
        <v>90</v>
      </c>
      <c r="B112" s="395"/>
      <c r="C112" s="396"/>
      <c r="D112" s="69" t="s">
        <v>65</v>
      </c>
      <c r="E112" s="70">
        <f>SUM(E60,E69,E78,E87)</f>
        <v>0</v>
      </c>
      <c r="F112" s="71">
        <f>SUM(F60,F69,F78,F87)</f>
        <v>0</v>
      </c>
      <c r="G112" s="72">
        <f>SUM(E112:F112)</f>
        <v>0</v>
      </c>
      <c r="H112" s="89"/>
    </row>
    <row r="113" spans="1:12" ht="12.75" customHeight="1">
      <c r="A113" s="77"/>
      <c r="B113" s="77"/>
      <c r="C113" s="77"/>
      <c r="D113" s="78"/>
      <c r="E113" s="79"/>
      <c r="F113" s="79"/>
      <c r="G113" s="79"/>
      <c r="H113" s="92"/>
    </row>
    <row r="114" spans="1:12" ht="12.75" customHeight="1">
      <c r="A114" s="77"/>
      <c r="B114" s="77"/>
      <c r="C114" s="77"/>
      <c r="D114" s="78"/>
      <c r="E114" s="79"/>
      <c r="F114" s="79"/>
      <c r="G114" s="79"/>
      <c r="H114" s="92"/>
    </row>
    <row r="115" spans="1:12" ht="12.75" customHeight="1">
      <c r="A115" s="73"/>
      <c r="B115" s="73"/>
      <c r="H115" s="90" t="str">
        <f>$H$56</f>
        <v>（事業責任大学名：○○大学）</v>
      </c>
    </row>
    <row r="116" spans="1:12" ht="17.25" customHeight="1">
      <c r="H116" s="83" t="s">
        <v>100</v>
      </c>
    </row>
    <row r="117" spans="1:12" ht="15" customHeight="1">
      <c r="A117" s="74" t="s">
        <v>88</v>
      </c>
      <c r="B117" s="74"/>
      <c r="C117" s="75"/>
      <c r="D117" s="75"/>
      <c r="E117" s="76"/>
      <c r="F117" s="76"/>
      <c r="G117" s="76"/>
      <c r="H117" s="91" t="s">
        <v>70</v>
      </c>
    </row>
    <row r="118" spans="1:12" ht="24.75" customHeight="1">
      <c r="A118" s="375" t="s">
        <v>95</v>
      </c>
      <c r="B118" s="376"/>
      <c r="C118" s="376"/>
      <c r="D118" s="391"/>
      <c r="E118" s="52" t="s">
        <v>71</v>
      </c>
      <c r="F118" s="53" t="s">
        <v>148</v>
      </c>
      <c r="G118" s="54" t="s">
        <v>72</v>
      </c>
      <c r="H118" s="84" t="s">
        <v>94</v>
      </c>
    </row>
    <row r="119" spans="1:12" ht="12.75" customHeight="1">
      <c r="A119" s="377" t="s">
        <v>73</v>
      </c>
      <c r="B119" s="378"/>
      <c r="C119" s="378"/>
      <c r="D119" s="392"/>
      <c r="E119" s="55">
        <f>SUM(E120+E124)</f>
        <v>0</v>
      </c>
      <c r="F119" s="56">
        <f>SUM(F120+F124)</f>
        <v>0</v>
      </c>
      <c r="G119" s="57">
        <f>SUM(E119:F119)</f>
        <v>0</v>
      </c>
      <c r="H119" s="85"/>
      <c r="I119" s="61"/>
      <c r="J119" s="61"/>
      <c r="K119" s="61"/>
      <c r="L119" s="61"/>
    </row>
    <row r="120" spans="1:12" ht="12.75" customHeight="1">
      <c r="A120" s="389" t="s">
        <v>74</v>
      </c>
      <c r="B120" s="390"/>
      <c r="C120" s="390"/>
      <c r="D120" s="393"/>
      <c r="E120" s="58">
        <f>SUM(E121:E123)</f>
        <v>0</v>
      </c>
      <c r="F120" s="59">
        <f>SUM(F121:F123)</f>
        <v>0</v>
      </c>
      <c r="G120" s="60">
        <f t="shared" ref="G120:G127" si="6">SUM(E120:F120)</f>
        <v>0</v>
      </c>
      <c r="H120" s="86"/>
      <c r="I120" s="61"/>
      <c r="J120" s="61"/>
      <c r="K120" s="61"/>
      <c r="L120" s="61"/>
    </row>
    <row r="121" spans="1:12" ht="12.75" customHeight="1">
      <c r="A121" s="386" t="s">
        <v>75</v>
      </c>
      <c r="B121" s="387"/>
      <c r="C121" s="387"/>
      <c r="D121" s="388"/>
      <c r="E121" s="63"/>
      <c r="F121" s="64"/>
      <c r="G121" s="65">
        <f t="shared" si="6"/>
        <v>0</v>
      </c>
      <c r="H121" s="86"/>
      <c r="I121" s="61"/>
      <c r="J121" s="61"/>
      <c r="K121" s="61"/>
      <c r="L121" s="61"/>
    </row>
    <row r="122" spans="1:12" ht="12.75" customHeight="1">
      <c r="A122" s="386" t="s">
        <v>75</v>
      </c>
      <c r="B122" s="387"/>
      <c r="C122" s="387"/>
      <c r="D122" s="388"/>
      <c r="E122" s="63"/>
      <c r="F122" s="64"/>
      <c r="G122" s="65">
        <f t="shared" si="6"/>
        <v>0</v>
      </c>
      <c r="H122" s="86"/>
      <c r="I122" s="61"/>
      <c r="J122" s="61"/>
      <c r="K122" s="61"/>
      <c r="L122" s="61"/>
    </row>
    <row r="123" spans="1:12" ht="12.75" customHeight="1">
      <c r="A123" s="386" t="s">
        <v>75</v>
      </c>
      <c r="B123" s="387"/>
      <c r="C123" s="387"/>
      <c r="D123" s="388"/>
      <c r="E123" s="63"/>
      <c r="F123" s="64"/>
      <c r="G123" s="65">
        <f t="shared" si="6"/>
        <v>0</v>
      </c>
      <c r="H123" s="86"/>
      <c r="I123" s="61"/>
      <c r="J123" s="61"/>
      <c r="K123" s="61"/>
      <c r="L123" s="61"/>
    </row>
    <row r="124" spans="1:12" ht="12.75" customHeight="1">
      <c r="A124" s="389" t="s">
        <v>76</v>
      </c>
      <c r="B124" s="390"/>
      <c r="C124" s="390"/>
      <c r="D124" s="393"/>
      <c r="E124" s="58">
        <f>SUM(E125:E127)</f>
        <v>0</v>
      </c>
      <c r="F124" s="59">
        <f>SUM(F125:F127)</f>
        <v>0</v>
      </c>
      <c r="G124" s="60">
        <f t="shared" si="6"/>
        <v>0</v>
      </c>
      <c r="H124" s="86"/>
      <c r="I124" s="61"/>
      <c r="J124" s="61"/>
      <c r="K124" s="61"/>
      <c r="L124" s="61"/>
    </row>
    <row r="125" spans="1:12" ht="12.75" customHeight="1">
      <c r="A125" s="386" t="s">
        <v>75</v>
      </c>
      <c r="B125" s="387"/>
      <c r="C125" s="387"/>
      <c r="D125" s="388"/>
      <c r="E125" s="63"/>
      <c r="F125" s="64"/>
      <c r="G125" s="65">
        <f t="shared" si="6"/>
        <v>0</v>
      </c>
      <c r="H125" s="86"/>
      <c r="I125" s="61"/>
      <c r="J125" s="61"/>
      <c r="K125" s="61"/>
      <c r="L125" s="61"/>
    </row>
    <row r="126" spans="1:12" ht="12.75" customHeight="1">
      <c r="A126" s="386" t="s">
        <v>75</v>
      </c>
      <c r="B126" s="387"/>
      <c r="C126" s="387"/>
      <c r="D126" s="388"/>
      <c r="E126" s="63"/>
      <c r="F126" s="64"/>
      <c r="G126" s="65">
        <f t="shared" si="6"/>
        <v>0</v>
      </c>
      <c r="H126" s="86"/>
      <c r="I126" s="61"/>
      <c r="J126" s="61"/>
      <c r="K126" s="61"/>
      <c r="L126" s="61"/>
    </row>
    <row r="127" spans="1:12" ht="12.75" customHeight="1">
      <c r="A127" s="397" t="s">
        <v>75</v>
      </c>
      <c r="B127" s="398"/>
      <c r="C127" s="398"/>
      <c r="D127" s="399"/>
      <c r="E127" s="63"/>
      <c r="F127" s="64"/>
      <c r="G127" s="65">
        <f t="shared" si="6"/>
        <v>0</v>
      </c>
      <c r="H127" s="86"/>
      <c r="I127" s="61"/>
      <c r="J127" s="61"/>
      <c r="K127" s="61"/>
      <c r="L127" s="61"/>
    </row>
    <row r="128" spans="1:12" ht="12.75" customHeight="1">
      <c r="A128" s="382" t="s">
        <v>77</v>
      </c>
      <c r="B128" s="383"/>
      <c r="C128" s="383"/>
      <c r="D128" s="400"/>
      <c r="E128" s="66">
        <f>SUM(E129+E133)</f>
        <v>0</v>
      </c>
      <c r="F128" s="67">
        <f>SUM(F129+F133)</f>
        <v>0</v>
      </c>
      <c r="G128" s="68">
        <f>SUM(E128:F128)</f>
        <v>0</v>
      </c>
      <c r="H128" s="87"/>
      <c r="I128" s="61"/>
      <c r="J128" s="61"/>
      <c r="K128" s="61"/>
      <c r="L128" s="61"/>
    </row>
    <row r="129" spans="1:8" ht="12.75" customHeight="1">
      <c r="A129" s="389" t="s">
        <v>78</v>
      </c>
      <c r="B129" s="390"/>
      <c r="C129" s="390"/>
      <c r="D129" s="393"/>
      <c r="E129" s="58">
        <f>SUM(E130:E132)</f>
        <v>0</v>
      </c>
      <c r="F129" s="59">
        <f>SUM(F130:F132)</f>
        <v>0</v>
      </c>
      <c r="G129" s="60">
        <f t="shared" ref="G129:G136" si="7">SUM(E129:F129)</f>
        <v>0</v>
      </c>
      <c r="H129" s="86"/>
    </row>
    <row r="130" spans="1:8" ht="12.75" customHeight="1">
      <c r="A130" s="386" t="s">
        <v>75</v>
      </c>
      <c r="B130" s="387"/>
      <c r="C130" s="387"/>
      <c r="D130" s="388"/>
      <c r="E130" s="63"/>
      <c r="F130" s="64"/>
      <c r="G130" s="65">
        <f t="shared" si="7"/>
        <v>0</v>
      </c>
      <c r="H130" s="86"/>
    </row>
    <row r="131" spans="1:8" ht="12.75" customHeight="1">
      <c r="A131" s="386" t="s">
        <v>75</v>
      </c>
      <c r="B131" s="387"/>
      <c r="C131" s="387"/>
      <c r="D131" s="388"/>
      <c r="E131" s="63"/>
      <c r="F131" s="64"/>
      <c r="G131" s="65">
        <f t="shared" si="7"/>
        <v>0</v>
      </c>
      <c r="H131" s="86"/>
    </row>
    <row r="132" spans="1:8" ht="12.75" customHeight="1">
      <c r="A132" s="386" t="s">
        <v>75</v>
      </c>
      <c r="B132" s="387"/>
      <c r="C132" s="387"/>
      <c r="D132" s="388"/>
      <c r="E132" s="63"/>
      <c r="F132" s="64"/>
      <c r="G132" s="65">
        <f t="shared" si="7"/>
        <v>0</v>
      </c>
      <c r="H132" s="86"/>
    </row>
    <row r="133" spans="1:8" ht="12.75" customHeight="1">
      <c r="A133" s="389" t="s">
        <v>79</v>
      </c>
      <c r="B133" s="390"/>
      <c r="C133" s="390"/>
      <c r="D133" s="393"/>
      <c r="E133" s="58">
        <f>SUM(E134:E136)</f>
        <v>0</v>
      </c>
      <c r="F133" s="59">
        <f>SUM(F134:F136)</f>
        <v>0</v>
      </c>
      <c r="G133" s="60">
        <f t="shared" si="7"/>
        <v>0</v>
      </c>
      <c r="H133" s="86"/>
    </row>
    <row r="134" spans="1:8" ht="12.75" customHeight="1">
      <c r="A134" s="386" t="s">
        <v>75</v>
      </c>
      <c r="B134" s="387"/>
      <c r="C134" s="387"/>
      <c r="D134" s="388"/>
      <c r="E134" s="63"/>
      <c r="F134" s="64"/>
      <c r="G134" s="65">
        <f t="shared" si="7"/>
        <v>0</v>
      </c>
      <c r="H134" s="86"/>
    </row>
    <row r="135" spans="1:8" ht="12.75" customHeight="1">
      <c r="A135" s="386" t="s">
        <v>75</v>
      </c>
      <c r="B135" s="387"/>
      <c r="C135" s="387"/>
      <c r="D135" s="388"/>
      <c r="E135" s="63"/>
      <c r="F135" s="64"/>
      <c r="G135" s="65">
        <f t="shared" si="7"/>
        <v>0</v>
      </c>
      <c r="H135" s="86"/>
    </row>
    <row r="136" spans="1:8" ht="12.75" customHeight="1">
      <c r="A136" s="397" t="s">
        <v>75</v>
      </c>
      <c r="B136" s="398"/>
      <c r="C136" s="398"/>
      <c r="D136" s="399"/>
      <c r="E136" s="63"/>
      <c r="F136" s="64"/>
      <c r="G136" s="65">
        <f t="shared" si="7"/>
        <v>0</v>
      </c>
      <c r="H136" s="88"/>
    </row>
    <row r="137" spans="1:8" ht="12.75" customHeight="1">
      <c r="A137" s="382" t="s">
        <v>80</v>
      </c>
      <c r="B137" s="383"/>
      <c r="C137" s="383"/>
      <c r="D137" s="400"/>
      <c r="E137" s="66">
        <f>SUM(E138:E145)</f>
        <v>0</v>
      </c>
      <c r="F137" s="67">
        <f>SUM(F138:F145)</f>
        <v>0</v>
      </c>
      <c r="G137" s="68">
        <f>SUM(E137:F137)</f>
        <v>0</v>
      </c>
      <c r="H137" s="86"/>
    </row>
    <row r="138" spans="1:8" ht="12.75" customHeight="1">
      <c r="A138" s="386" t="s">
        <v>75</v>
      </c>
      <c r="B138" s="387"/>
      <c r="C138" s="387"/>
      <c r="D138" s="388"/>
      <c r="E138" s="63"/>
      <c r="F138" s="64"/>
      <c r="G138" s="65">
        <f>SUM(E138:F138)</f>
        <v>0</v>
      </c>
      <c r="H138" s="86"/>
    </row>
    <row r="139" spans="1:8" ht="12.75" customHeight="1">
      <c r="A139" s="386" t="s">
        <v>75</v>
      </c>
      <c r="B139" s="387"/>
      <c r="C139" s="387"/>
      <c r="D139" s="388"/>
      <c r="E139" s="63"/>
      <c r="F139" s="64"/>
      <c r="G139" s="65">
        <f t="shared" ref="G139:G169" si="8">SUM(E139:F139)</f>
        <v>0</v>
      </c>
      <c r="H139" s="86"/>
    </row>
    <row r="140" spans="1:8" ht="12.75" customHeight="1">
      <c r="A140" s="386" t="s">
        <v>75</v>
      </c>
      <c r="B140" s="387"/>
      <c r="C140" s="387"/>
      <c r="D140" s="388"/>
      <c r="E140" s="63"/>
      <c r="F140" s="64"/>
      <c r="G140" s="65">
        <f t="shared" si="8"/>
        <v>0</v>
      </c>
      <c r="H140" s="86"/>
    </row>
    <row r="141" spans="1:8" ht="12.75" customHeight="1">
      <c r="A141" s="386" t="s">
        <v>75</v>
      </c>
      <c r="B141" s="387"/>
      <c r="C141" s="387"/>
      <c r="D141" s="388"/>
      <c r="E141" s="63"/>
      <c r="F141" s="64"/>
      <c r="G141" s="65">
        <f t="shared" si="8"/>
        <v>0</v>
      </c>
      <c r="H141" s="86"/>
    </row>
    <row r="142" spans="1:8" ht="12.75" customHeight="1">
      <c r="A142" s="386" t="s">
        <v>75</v>
      </c>
      <c r="B142" s="387"/>
      <c r="C142" s="387"/>
      <c r="D142" s="388"/>
      <c r="E142" s="63"/>
      <c r="F142" s="64"/>
      <c r="G142" s="65">
        <f t="shared" si="8"/>
        <v>0</v>
      </c>
      <c r="H142" s="86"/>
    </row>
    <row r="143" spans="1:8" ht="12.75" customHeight="1">
      <c r="A143" s="386" t="s">
        <v>75</v>
      </c>
      <c r="B143" s="387"/>
      <c r="C143" s="387"/>
      <c r="D143" s="388"/>
      <c r="E143" s="63"/>
      <c r="F143" s="64"/>
      <c r="G143" s="65">
        <f t="shared" si="8"/>
        <v>0</v>
      </c>
      <c r="H143" s="86"/>
    </row>
    <row r="144" spans="1:8" ht="12.75" customHeight="1">
      <c r="A144" s="386" t="s">
        <v>75</v>
      </c>
      <c r="B144" s="387"/>
      <c r="C144" s="387"/>
      <c r="D144" s="388"/>
      <c r="E144" s="63"/>
      <c r="F144" s="64"/>
      <c r="G144" s="65">
        <f t="shared" si="8"/>
        <v>0</v>
      </c>
      <c r="H144" s="86"/>
    </row>
    <row r="145" spans="1:8" ht="12.75" customHeight="1">
      <c r="A145" s="397" t="s">
        <v>75</v>
      </c>
      <c r="B145" s="398"/>
      <c r="C145" s="398"/>
      <c r="D145" s="399"/>
      <c r="E145" s="63"/>
      <c r="F145" s="64"/>
      <c r="G145" s="65">
        <f t="shared" si="8"/>
        <v>0</v>
      </c>
      <c r="H145" s="86"/>
    </row>
    <row r="146" spans="1:8" ht="12.75" customHeight="1">
      <c r="A146" s="382" t="s">
        <v>81</v>
      </c>
      <c r="B146" s="383"/>
      <c r="C146" s="383"/>
      <c r="D146" s="400"/>
      <c r="E146" s="66">
        <f>SUM(E147+E151+E155+E159+E163+E167)</f>
        <v>0</v>
      </c>
      <c r="F146" s="67">
        <f>SUM(F147+F151+F155+F159+F163+F167)</f>
        <v>0</v>
      </c>
      <c r="G146" s="68">
        <f t="shared" si="8"/>
        <v>0</v>
      </c>
      <c r="H146" s="87"/>
    </row>
    <row r="147" spans="1:8" ht="12.75" customHeight="1">
      <c r="A147" s="389" t="s">
        <v>82</v>
      </c>
      <c r="B147" s="390"/>
      <c r="C147" s="390"/>
      <c r="D147" s="393"/>
      <c r="E147" s="58">
        <f>SUM(E148:E150)</f>
        <v>0</v>
      </c>
      <c r="F147" s="59">
        <f>SUM(F148:F150)</f>
        <v>0</v>
      </c>
      <c r="G147" s="60">
        <f t="shared" si="8"/>
        <v>0</v>
      </c>
      <c r="H147" s="86"/>
    </row>
    <row r="148" spans="1:8" ht="12.75" customHeight="1">
      <c r="A148" s="386" t="s">
        <v>75</v>
      </c>
      <c r="B148" s="387"/>
      <c r="C148" s="387"/>
      <c r="D148" s="388"/>
      <c r="E148" s="63"/>
      <c r="F148" s="64"/>
      <c r="G148" s="65">
        <f t="shared" si="8"/>
        <v>0</v>
      </c>
      <c r="H148" s="86"/>
    </row>
    <row r="149" spans="1:8" ht="12.75" customHeight="1">
      <c r="A149" s="386" t="s">
        <v>75</v>
      </c>
      <c r="B149" s="387"/>
      <c r="C149" s="387"/>
      <c r="D149" s="388"/>
      <c r="E149" s="63"/>
      <c r="F149" s="64"/>
      <c r="G149" s="65">
        <f t="shared" si="8"/>
        <v>0</v>
      </c>
      <c r="H149" s="86"/>
    </row>
    <row r="150" spans="1:8" ht="12.75" customHeight="1">
      <c r="A150" s="386" t="s">
        <v>75</v>
      </c>
      <c r="B150" s="387"/>
      <c r="C150" s="387"/>
      <c r="D150" s="388"/>
      <c r="E150" s="63"/>
      <c r="F150" s="64"/>
      <c r="G150" s="65">
        <f t="shared" si="8"/>
        <v>0</v>
      </c>
      <c r="H150" s="86"/>
    </row>
    <row r="151" spans="1:8" ht="12.75" customHeight="1">
      <c r="A151" s="389" t="s">
        <v>83</v>
      </c>
      <c r="B151" s="390"/>
      <c r="C151" s="390"/>
      <c r="D151" s="393"/>
      <c r="E151" s="58">
        <f>SUM(E152:E154)</f>
        <v>0</v>
      </c>
      <c r="F151" s="59">
        <f>SUM(F152:F154)</f>
        <v>0</v>
      </c>
      <c r="G151" s="60">
        <f t="shared" si="8"/>
        <v>0</v>
      </c>
      <c r="H151" s="86"/>
    </row>
    <row r="152" spans="1:8" ht="12.75" customHeight="1">
      <c r="A152" s="386" t="s">
        <v>75</v>
      </c>
      <c r="B152" s="387"/>
      <c r="C152" s="387"/>
      <c r="D152" s="388"/>
      <c r="E152" s="63"/>
      <c r="F152" s="64"/>
      <c r="G152" s="65">
        <f t="shared" si="8"/>
        <v>0</v>
      </c>
      <c r="H152" s="86"/>
    </row>
    <row r="153" spans="1:8" ht="12.75" customHeight="1">
      <c r="A153" s="386" t="s">
        <v>75</v>
      </c>
      <c r="B153" s="387"/>
      <c r="C153" s="387"/>
      <c r="D153" s="388"/>
      <c r="E153" s="63"/>
      <c r="F153" s="64"/>
      <c r="G153" s="65">
        <f t="shared" si="8"/>
        <v>0</v>
      </c>
      <c r="H153" s="86"/>
    </row>
    <row r="154" spans="1:8" ht="12.75" customHeight="1">
      <c r="A154" s="386" t="s">
        <v>75</v>
      </c>
      <c r="B154" s="387"/>
      <c r="C154" s="387"/>
      <c r="D154" s="388"/>
      <c r="E154" s="63"/>
      <c r="F154" s="64"/>
      <c r="G154" s="65">
        <f t="shared" si="8"/>
        <v>0</v>
      </c>
      <c r="H154" s="86"/>
    </row>
    <row r="155" spans="1:8" ht="12.75" customHeight="1">
      <c r="A155" s="389" t="s">
        <v>84</v>
      </c>
      <c r="B155" s="390"/>
      <c r="C155" s="390"/>
      <c r="D155" s="393"/>
      <c r="E155" s="58">
        <f>SUM(E156:E158)</f>
        <v>0</v>
      </c>
      <c r="F155" s="59">
        <f>SUM(F156:F158)</f>
        <v>0</v>
      </c>
      <c r="G155" s="60">
        <f t="shared" si="8"/>
        <v>0</v>
      </c>
      <c r="H155" s="86"/>
    </row>
    <row r="156" spans="1:8" ht="12.75" customHeight="1">
      <c r="A156" s="386" t="s">
        <v>75</v>
      </c>
      <c r="B156" s="387"/>
      <c r="C156" s="387"/>
      <c r="D156" s="388"/>
      <c r="E156" s="63"/>
      <c r="F156" s="64"/>
      <c r="G156" s="65">
        <f t="shared" si="8"/>
        <v>0</v>
      </c>
      <c r="H156" s="86"/>
    </row>
    <row r="157" spans="1:8" ht="12.75" customHeight="1">
      <c r="A157" s="386" t="s">
        <v>75</v>
      </c>
      <c r="B157" s="387"/>
      <c r="C157" s="387"/>
      <c r="D157" s="388"/>
      <c r="E157" s="63"/>
      <c r="F157" s="64"/>
      <c r="G157" s="65">
        <f t="shared" si="8"/>
        <v>0</v>
      </c>
      <c r="H157" s="86"/>
    </row>
    <row r="158" spans="1:8" ht="12.75" customHeight="1">
      <c r="A158" s="386" t="s">
        <v>75</v>
      </c>
      <c r="B158" s="387"/>
      <c r="C158" s="387"/>
      <c r="D158" s="388"/>
      <c r="E158" s="63"/>
      <c r="F158" s="64"/>
      <c r="G158" s="65">
        <f t="shared" si="8"/>
        <v>0</v>
      </c>
      <c r="H158" s="86"/>
    </row>
    <row r="159" spans="1:8" ht="12.75" customHeight="1">
      <c r="A159" s="389" t="s">
        <v>85</v>
      </c>
      <c r="B159" s="390"/>
      <c r="C159" s="390"/>
      <c r="D159" s="393"/>
      <c r="E159" s="58">
        <f>SUM(E160:E162)</f>
        <v>0</v>
      </c>
      <c r="F159" s="59">
        <f>SUM(F160:F162)</f>
        <v>0</v>
      </c>
      <c r="G159" s="60">
        <f t="shared" si="8"/>
        <v>0</v>
      </c>
      <c r="H159" s="86"/>
    </row>
    <row r="160" spans="1:8" ht="12.75" customHeight="1">
      <c r="A160" s="386" t="s">
        <v>75</v>
      </c>
      <c r="B160" s="387"/>
      <c r="C160" s="387"/>
      <c r="D160" s="388"/>
      <c r="E160" s="63"/>
      <c r="F160" s="64"/>
      <c r="G160" s="65">
        <f t="shared" si="8"/>
        <v>0</v>
      </c>
      <c r="H160" s="86"/>
    </row>
    <row r="161" spans="1:8" ht="12.75" customHeight="1">
      <c r="A161" s="386" t="s">
        <v>75</v>
      </c>
      <c r="B161" s="387"/>
      <c r="C161" s="387"/>
      <c r="D161" s="388"/>
      <c r="E161" s="63"/>
      <c r="F161" s="64"/>
      <c r="G161" s="65">
        <f t="shared" si="8"/>
        <v>0</v>
      </c>
      <c r="H161" s="86"/>
    </row>
    <row r="162" spans="1:8" ht="12.75" customHeight="1">
      <c r="A162" s="386" t="s">
        <v>75</v>
      </c>
      <c r="B162" s="387"/>
      <c r="C162" s="387"/>
      <c r="D162" s="388"/>
      <c r="E162" s="63"/>
      <c r="F162" s="64"/>
      <c r="G162" s="65">
        <f t="shared" si="8"/>
        <v>0</v>
      </c>
      <c r="H162" s="86"/>
    </row>
    <row r="163" spans="1:8" ht="12.75" customHeight="1">
      <c r="A163" s="389" t="s">
        <v>86</v>
      </c>
      <c r="B163" s="390"/>
      <c r="C163" s="390"/>
      <c r="D163" s="393"/>
      <c r="E163" s="58">
        <f>SUM(E164:E166)</f>
        <v>0</v>
      </c>
      <c r="F163" s="59">
        <f>SUM(F164:F166)</f>
        <v>0</v>
      </c>
      <c r="G163" s="60">
        <f t="shared" si="8"/>
        <v>0</v>
      </c>
      <c r="H163" s="86"/>
    </row>
    <row r="164" spans="1:8" ht="12.75" customHeight="1">
      <c r="A164" s="386" t="s">
        <v>75</v>
      </c>
      <c r="B164" s="387"/>
      <c r="C164" s="387"/>
      <c r="D164" s="388"/>
      <c r="E164" s="63"/>
      <c r="F164" s="64"/>
      <c r="G164" s="65">
        <f t="shared" si="8"/>
        <v>0</v>
      </c>
      <c r="H164" s="86"/>
    </row>
    <row r="165" spans="1:8" ht="12.75" customHeight="1">
      <c r="A165" s="386" t="s">
        <v>75</v>
      </c>
      <c r="B165" s="387"/>
      <c r="C165" s="387"/>
      <c r="D165" s="388"/>
      <c r="E165" s="63"/>
      <c r="F165" s="64"/>
      <c r="G165" s="65">
        <f t="shared" si="8"/>
        <v>0</v>
      </c>
      <c r="H165" s="86"/>
    </row>
    <row r="166" spans="1:8" ht="12.75" customHeight="1">
      <c r="A166" s="386" t="s">
        <v>75</v>
      </c>
      <c r="B166" s="387"/>
      <c r="C166" s="387"/>
      <c r="D166" s="388"/>
      <c r="E166" s="63"/>
      <c r="F166" s="64"/>
      <c r="G166" s="65">
        <f t="shared" si="8"/>
        <v>0</v>
      </c>
      <c r="H166" s="86"/>
    </row>
    <row r="167" spans="1:8" ht="12.75" customHeight="1">
      <c r="A167" s="389" t="s">
        <v>87</v>
      </c>
      <c r="B167" s="390"/>
      <c r="C167" s="390"/>
      <c r="D167" s="393"/>
      <c r="E167" s="58">
        <f>SUM(E168:E170)</f>
        <v>0</v>
      </c>
      <c r="F167" s="59">
        <f>SUM(F168:F170)</f>
        <v>0</v>
      </c>
      <c r="G167" s="60">
        <f t="shared" si="8"/>
        <v>0</v>
      </c>
      <c r="H167" s="86"/>
    </row>
    <row r="168" spans="1:8" ht="12.75" customHeight="1">
      <c r="A168" s="386" t="s">
        <v>75</v>
      </c>
      <c r="B168" s="387"/>
      <c r="C168" s="387"/>
      <c r="D168" s="388"/>
      <c r="E168" s="63"/>
      <c r="F168" s="64"/>
      <c r="G168" s="65">
        <f t="shared" si="8"/>
        <v>0</v>
      </c>
      <c r="H168" s="86"/>
    </row>
    <row r="169" spans="1:8" ht="12.75" customHeight="1">
      <c r="A169" s="386" t="s">
        <v>75</v>
      </c>
      <c r="B169" s="387"/>
      <c r="C169" s="387"/>
      <c r="D169" s="388"/>
      <c r="E169" s="63"/>
      <c r="F169" s="64"/>
      <c r="G169" s="65">
        <f t="shared" si="8"/>
        <v>0</v>
      </c>
      <c r="H169" s="86"/>
    </row>
    <row r="170" spans="1:8" ht="12.75" customHeight="1" thickBot="1">
      <c r="A170" s="386" t="s">
        <v>75</v>
      </c>
      <c r="B170" s="387"/>
      <c r="C170" s="387"/>
      <c r="D170" s="388"/>
      <c r="E170" s="63"/>
      <c r="F170" s="64"/>
      <c r="G170" s="65">
        <f>SUM(E170:F170)</f>
        <v>0</v>
      </c>
      <c r="H170" s="86"/>
    </row>
    <row r="171" spans="1:8" ht="24.75" customHeight="1" thickTop="1">
      <c r="A171" s="394" t="s">
        <v>91</v>
      </c>
      <c r="B171" s="395"/>
      <c r="C171" s="396"/>
      <c r="D171" s="69" t="s">
        <v>65</v>
      </c>
      <c r="E171" s="70">
        <f>SUM(E119,E128,E137,E146)</f>
        <v>0</v>
      </c>
      <c r="F171" s="71">
        <f>SUM(F119,F128,F137,F146)</f>
        <v>0</v>
      </c>
      <c r="G171" s="72">
        <f>SUM(E171:F171)</f>
        <v>0</v>
      </c>
      <c r="H171" s="93"/>
    </row>
    <row r="172" spans="1:8" ht="12.75" customHeight="1">
      <c r="A172" s="77"/>
      <c r="B172" s="77"/>
      <c r="C172" s="77"/>
      <c r="D172" s="78"/>
      <c r="E172" s="79"/>
      <c r="F172" s="79"/>
      <c r="G172" s="79"/>
      <c r="H172" s="92"/>
    </row>
    <row r="173" spans="1:8" ht="12.75" customHeight="1">
      <c r="A173" s="77"/>
      <c r="B173" s="77"/>
      <c r="C173" s="77"/>
      <c r="D173" s="78"/>
      <c r="E173" s="79"/>
      <c r="F173" s="79"/>
      <c r="G173" s="79"/>
      <c r="H173" s="92"/>
    </row>
    <row r="174" spans="1:8" ht="12.75" customHeight="1">
      <c r="A174" s="73"/>
      <c r="B174" s="73"/>
      <c r="H174" s="90" t="str">
        <f>$H$56</f>
        <v>（事業責任大学名：○○大学）</v>
      </c>
    </row>
    <row r="175" spans="1:8" ht="17.25" customHeight="1">
      <c r="H175" s="83" t="s">
        <v>100</v>
      </c>
    </row>
    <row r="176" spans="1:8" ht="15" customHeight="1">
      <c r="A176" s="74" t="s">
        <v>88</v>
      </c>
      <c r="B176" s="74"/>
      <c r="C176" s="75"/>
      <c r="D176" s="75"/>
      <c r="E176" s="76"/>
      <c r="F176" s="76"/>
      <c r="G176" s="76"/>
      <c r="H176" s="91" t="s">
        <v>70</v>
      </c>
    </row>
    <row r="177" spans="1:12" ht="24.75" customHeight="1">
      <c r="A177" s="375" t="s">
        <v>92</v>
      </c>
      <c r="B177" s="376"/>
      <c r="C177" s="376"/>
      <c r="D177" s="391"/>
      <c r="E177" s="52" t="s">
        <v>71</v>
      </c>
      <c r="F177" s="53" t="s">
        <v>148</v>
      </c>
      <c r="G177" s="54" t="s">
        <v>72</v>
      </c>
      <c r="H177" s="84" t="s">
        <v>94</v>
      </c>
      <c r="I177" s="61"/>
      <c r="J177" s="61"/>
      <c r="K177" s="61"/>
      <c r="L177" s="61"/>
    </row>
    <row r="178" spans="1:12" ht="12.75" customHeight="1">
      <c r="A178" s="377" t="s">
        <v>73</v>
      </c>
      <c r="B178" s="378"/>
      <c r="C178" s="378"/>
      <c r="D178" s="392"/>
      <c r="E178" s="55">
        <f>SUM(E179+E183)</f>
        <v>0</v>
      </c>
      <c r="F178" s="56">
        <f>SUM(F179+F183)</f>
        <v>0</v>
      </c>
      <c r="G178" s="57">
        <f>SUM(E178:F178)</f>
        <v>0</v>
      </c>
      <c r="H178" s="85"/>
      <c r="I178" s="61"/>
      <c r="J178" s="61"/>
      <c r="K178" s="61"/>
      <c r="L178" s="61"/>
    </row>
    <row r="179" spans="1:12" ht="12.75" customHeight="1">
      <c r="A179" s="389" t="s">
        <v>74</v>
      </c>
      <c r="B179" s="390"/>
      <c r="C179" s="390"/>
      <c r="D179" s="393"/>
      <c r="E179" s="58">
        <f>SUM(E180:E182)</f>
        <v>0</v>
      </c>
      <c r="F179" s="59">
        <f>SUM(F180:F182)</f>
        <v>0</v>
      </c>
      <c r="G179" s="60">
        <f t="shared" ref="G179:G186" si="9">SUM(E179:F179)</f>
        <v>0</v>
      </c>
      <c r="H179" s="86"/>
      <c r="I179" s="61"/>
      <c r="J179" s="61"/>
      <c r="K179" s="61"/>
      <c r="L179" s="61"/>
    </row>
    <row r="180" spans="1:12" ht="12.75" customHeight="1">
      <c r="A180" s="386" t="s">
        <v>75</v>
      </c>
      <c r="B180" s="387"/>
      <c r="C180" s="387"/>
      <c r="D180" s="388"/>
      <c r="E180" s="63"/>
      <c r="F180" s="64"/>
      <c r="G180" s="65">
        <f t="shared" si="9"/>
        <v>0</v>
      </c>
      <c r="H180" s="86"/>
      <c r="I180" s="61"/>
      <c r="J180" s="61"/>
      <c r="K180" s="61"/>
      <c r="L180" s="61"/>
    </row>
    <row r="181" spans="1:12" ht="12.75" customHeight="1">
      <c r="A181" s="386" t="s">
        <v>75</v>
      </c>
      <c r="B181" s="387"/>
      <c r="C181" s="387"/>
      <c r="D181" s="388"/>
      <c r="E181" s="63"/>
      <c r="F181" s="64"/>
      <c r="G181" s="65">
        <f t="shared" si="9"/>
        <v>0</v>
      </c>
      <c r="H181" s="86"/>
      <c r="I181" s="61"/>
      <c r="J181" s="61"/>
      <c r="K181" s="61"/>
      <c r="L181" s="61"/>
    </row>
    <row r="182" spans="1:12" ht="12.75" customHeight="1">
      <c r="A182" s="386" t="s">
        <v>75</v>
      </c>
      <c r="B182" s="387"/>
      <c r="C182" s="387"/>
      <c r="D182" s="388"/>
      <c r="E182" s="63"/>
      <c r="F182" s="64"/>
      <c r="G182" s="65">
        <f t="shared" si="9"/>
        <v>0</v>
      </c>
      <c r="H182" s="86"/>
      <c r="I182" s="61"/>
      <c r="J182" s="61"/>
      <c r="K182" s="61"/>
      <c r="L182" s="61"/>
    </row>
    <row r="183" spans="1:12" ht="12.75" customHeight="1">
      <c r="A183" s="389" t="s">
        <v>76</v>
      </c>
      <c r="B183" s="390"/>
      <c r="C183" s="390"/>
      <c r="D183" s="393"/>
      <c r="E183" s="58">
        <f>SUM(E184:E186)</f>
        <v>0</v>
      </c>
      <c r="F183" s="59">
        <f>SUM(F184:F186)</f>
        <v>0</v>
      </c>
      <c r="G183" s="60">
        <f t="shared" si="9"/>
        <v>0</v>
      </c>
      <c r="H183" s="86"/>
      <c r="I183" s="61"/>
      <c r="J183" s="61"/>
      <c r="K183" s="61"/>
      <c r="L183" s="61"/>
    </row>
    <row r="184" spans="1:12" ht="12.75" customHeight="1">
      <c r="A184" s="386" t="s">
        <v>75</v>
      </c>
      <c r="B184" s="387"/>
      <c r="C184" s="387"/>
      <c r="D184" s="388"/>
      <c r="E184" s="63"/>
      <c r="F184" s="64"/>
      <c r="G184" s="65">
        <f t="shared" si="9"/>
        <v>0</v>
      </c>
      <c r="H184" s="86"/>
      <c r="I184" s="61"/>
      <c r="J184" s="61"/>
      <c r="K184" s="61"/>
      <c r="L184" s="61"/>
    </row>
    <row r="185" spans="1:12" ht="12.75" customHeight="1">
      <c r="A185" s="386" t="s">
        <v>75</v>
      </c>
      <c r="B185" s="387"/>
      <c r="C185" s="387"/>
      <c r="D185" s="388"/>
      <c r="E185" s="63"/>
      <c r="F185" s="64"/>
      <c r="G185" s="65">
        <f t="shared" si="9"/>
        <v>0</v>
      </c>
      <c r="H185" s="86"/>
      <c r="I185" s="61"/>
      <c r="J185" s="61"/>
      <c r="K185" s="61"/>
      <c r="L185" s="61"/>
    </row>
    <row r="186" spans="1:12" ht="12.75" customHeight="1">
      <c r="A186" s="397" t="s">
        <v>75</v>
      </c>
      <c r="B186" s="398"/>
      <c r="C186" s="398"/>
      <c r="D186" s="399"/>
      <c r="E186" s="63"/>
      <c r="F186" s="64"/>
      <c r="G186" s="65">
        <f t="shared" si="9"/>
        <v>0</v>
      </c>
      <c r="H186" s="86"/>
      <c r="I186" s="61"/>
      <c r="J186" s="61"/>
      <c r="K186" s="61"/>
      <c r="L186" s="61"/>
    </row>
    <row r="187" spans="1:12" ht="12.75" customHeight="1">
      <c r="A187" s="382" t="s">
        <v>77</v>
      </c>
      <c r="B187" s="383"/>
      <c r="C187" s="383"/>
      <c r="D187" s="400"/>
      <c r="E187" s="66">
        <f>SUM(E188+E192)</f>
        <v>0</v>
      </c>
      <c r="F187" s="67">
        <f>SUM(F188+F192)</f>
        <v>0</v>
      </c>
      <c r="G187" s="68">
        <f>SUM(E187:F187)</f>
        <v>0</v>
      </c>
      <c r="H187" s="87"/>
    </row>
    <row r="188" spans="1:12" ht="12.75" customHeight="1">
      <c r="A188" s="389" t="s">
        <v>78</v>
      </c>
      <c r="B188" s="390"/>
      <c r="C188" s="390"/>
      <c r="D188" s="393"/>
      <c r="E188" s="58">
        <f>SUM(E189:E191)</f>
        <v>0</v>
      </c>
      <c r="F188" s="59">
        <f>SUM(F189:F191)</f>
        <v>0</v>
      </c>
      <c r="G188" s="60">
        <f t="shared" ref="G188:G195" si="10">SUM(E188:F188)</f>
        <v>0</v>
      </c>
      <c r="H188" s="86"/>
    </row>
    <row r="189" spans="1:12" ht="12.75" customHeight="1">
      <c r="A189" s="386" t="s">
        <v>75</v>
      </c>
      <c r="B189" s="387"/>
      <c r="C189" s="387"/>
      <c r="D189" s="388"/>
      <c r="E189" s="63"/>
      <c r="F189" s="64"/>
      <c r="G189" s="65">
        <f t="shared" si="10"/>
        <v>0</v>
      </c>
      <c r="H189" s="86"/>
    </row>
    <row r="190" spans="1:12" ht="12.75" customHeight="1">
      <c r="A190" s="386" t="s">
        <v>75</v>
      </c>
      <c r="B190" s="387"/>
      <c r="C190" s="387"/>
      <c r="D190" s="388"/>
      <c r="E190" s="63"/>
      <c r="F190" s="64"/>
      <c r="G190" s="65">
        <f t="shared" si="10"/>
        <v>0</v>
      </c>
      <c r="H190" s="86"/>
    </row>
    <row r="191" spans="1:12" ht="12.75" customHeight="1">
      <c r="A191" s="386" t="s">
        <v>75</v>
      </c>
      <c r="B191" s="387"/>
      <c r="C191" s="387"/>
      <c r="D191" s="388"/>
      <c r="E191" s="63"/>
      <c r="F191" s="64"/>
      <c r="G191" s="65">
        <f t="shared" si="10"/>
        <v>0</v>
      </c>
      <c r="H191" s="86"/>
    </row>
    <row r="192" spans="1:12" ht="12.75" customHeight="1">
      <c r="A192" s="389" t="s">
        <v>79</v>
      </c>
      <c r="B192" s="390"/>
      <c r="C192" s="390"/>
      <c r="D192" s="393"/>
      <c r="E192" s="58">
        <f>SUM(E193:E195)</f>
        <v>0</v>
      </c>
      <c r="F192" s="59">
        <f>SUM(F193:F195)</f>
        <v>0</v>
      </c>
      <c r="G192" s="60">
        <f t="shared" si="10"/>
        <v>0</v>
      </c>
      <c r="H192" s="86"/>
    </row>
    <row r="193" spans="1:8" ht="12.75" customHeight="1">
      <c r="A193" s="386" t="s">
        <v>75</v>
      </c>
      <c r="B193" s="387"/>
      <c r="C193" s="387"/>
      <c r="D193" s="388"/>
      <c r="E193" s="63"/>
      <c r="F193" s="64"/>
      <c r="G193" s="65">
        <f t="shared" si="10"/>
        <v>0</v>
      </c>
      <c r="H193" s="86"/>
    </row>
    <row r="194" spans="1:8" ht="12.75" customHeight="1">
      <c r="A194" s="386" t="s">
        <v>75</v>
      </c>
      <c r="B194" s="387"/>
      <c r="C194" s="387"/>
      <c r="D194" s="388"/>
      <c r="E194" s="63"/>
      <c r="F194" s="64"/>
      <c r="G194" s="65">
        <f t="shared" si="10"/>
        <v>0</v>
      </c>
      <c r="H194" s="86"/>
    </row>
    <row r="195" spans="1:8" ht="12.75" customHeight="1">
      <c r="A195" s="397" t="s">
        <v>75</v>
      </c>
      <c r="B195" s="398"/>
      <c r="C195" s="398"/>
      <c r="D195" s="399"/>
      <c r="E195" s="63"/>
      <c r="F195" s="64"/>
      <c r="G195" s="65">
        <f t="shared" si="10"/>
        <v>0</v>
      </c>
      <c r="H195" s="88"/>
    </row>
    <row r="196" spans="1:8" ht="12.75" customHeight="1">
      <c r="A196" s="382" t="s">
        <v>80</v>
      </c>
      <c r="B196" s="383"/>
      <c r="C196" s="383"/>
      <c r="D196" s="400"/>
      <c r="E196" s="66">
        <f>SUM(E197:E204)</f>
        <v>0</v>
      </c>
      <c r="F196" s="67">
        <f>SUM(F197:F204)</f>
        <v>0</v>
      </c>
      <c r="G196" s="68">
        <f>SUM(E196:F196)</f>
        <v>0</v>
      </c>
      <c r="H196" s="86"/>
    </row>
    <row r="197" spans="1:8" ht="12.75" customHeight="1">
      <c r="A197" s="386" t="s">
        <v>75</v>
      </c>
      <c r="B197" s="387"/>
      <c r="C197" s="387"/>
      <c r="D197" s="388"/>
      <c r="E197" s="63"/>
      <c r="F197" s="64"/>
      <c r="G197" s="65">
        <f>SUM(E197:F197)</f>
        <v>0</v>
      </c>
      <c r="H197" s="86"/>
    </row>
    <row r="198" spans="1:8" ht="12.75" customHeight="1">
      <c r="A198" s="386" t="s">
        <v>75</v>
      </c>
      <c r="B198" s="387"/>
      <c r="C198" s="387"/>
      <c r="D198" s="388"/>
      <c r="E198" s="63"/>
      <c r="F198" s="64"/>
      <c r="G198" s="65">
        <f t="shared" ref="G198:G228" si="11">SUM(E198:F198)</f>
        <v>0</v>
      </c>
      <c r="H198" s="86"/>
    </row>
    <row r="199" spans="1:8" ht="12.75" customHeight="1">
      <c r="A199" s="386" t="s">
        <v>75</v>
      </c>
      <c r="B199" s="387"/>
      <c r="C199" s="387"/>
      <c r="D199" s="388"/>
      <c r="E199" s="63"/>
      <c r="F199" s="64"/>
      <c r="G199" s="65">
        <f t="shared" si="11"/>
        <v>0</v>
      </c>
      <c r="H199" s="86"/>
    </row>
    <row r="200" spans="1:8" ht="12.75" customHeight="1">
      <c r="A200" s="386" t="s">
        <v>75</v>
      </c>
      <c r="B200" s="387"/>
      <c r="C200" s="387"/>
      <c r="D200" s="388"/>
      <c r="E200" s="63"/>
      <c r="F200" s="64"/>
      <c r="G200" s="65">
        <f t="shared" si="11"/>
        <v>0</v>
      </c>
      <c r="H200" s="86"/>
    </row>
    <row r="201" spans="1:8" ht="12.75" customHeight="1">
      <c r="A201" s="386" t="s">
        <v>75</v>
      </c>
      <c r="B201" s="387"/>
      <c r="C201" s="387"/>
      <c r="D201" s="388"/>
      <c r="E201" s="63"/>
      <c r="F201" s="64"/>
      <c r="G201" s="65">
        <f t="shared" si="11"/>
        <v>0</v>
      </c>
      <c r="H201" s="86"/>
    </row>
    <row r="202" spans="1:8" ht="12.75" customHeight="1">
      <c r="A202" s="386" t="s">
        <v>75</v>
      </c>
      <c r="B202" s="387"/>
      <c r="C202" s="387"/>
      <c r="D202" s="388"/>
      <c r="E202" s="63"/>
      <c r="F202" s="64"/>
      <c r="G202" s="65">
        <f t="shared" si="11"/>
        <v>0</v>
      </c>
      <c r="H202" s="86"/>
    </row>
    <row r="203" spans="1:8" ht="12.75" customHeight="1">
      <c r="A203" s="386" t="s">
        <v>75</v>
      </c>
      <c r="B203" s="387"/>
      <c r="C203" s="387"/>
      <c r="D203" s="388"/>
      <c r="E203" s="63"/>
      <c r="F203" s="64"/>
      <c r="G203" s="65">
        <f t="shared" si="11"/>
        <v>0</v>
      </c>
      <c r="H203" s="86"/>
    </row>
    <row r="204" spans="1:8" ht="12.75" customHeight="1">
      <c r="A204" s="397" t="s">
        <v>75</v>
      </c>
      <c r="B204" s="398"/>
      <c r="C204" s="398"/>
      <c r="D204" s="399"/>
      <c r="E204" s="63"/>
      <c r="F204" s="64"/>
      <c r="G204" s="65">
        <f t="shared" si="11"/>
        <v>0</v>
      </c>
      <c r="H204" s="86"/>
    </row>
    <row r="205" spans="1:8" ht="12.75" customHeight="1">
      <c r="A205" s="382" t="s">
        <v>81</v>
      </c>
      <c r="B205" s="383"/>
      <c r="C205" s="383"/>
      <c r="D205" s="400"/>
      <c r="E205" s="66">
        <f>SUM(E206+E210+E214+E218+E222+E226)</f>
        <v>0</v>
      </c>
      <c r="F205" s="67">
        <f>SUM(F206+F210+F214+F218+F222+F226)</f>
        <v>0</v>
      </c>
      <c r="G205" s="68">
        <f t="shared" si="11"/>
        <v>0</v>
      </c>
      <c r="H205" s="87"/>
    </row>
    <row r="206" spans="1:8" ht="12.75" customHeight="1">
      <c r="A206" s="389" t="s">
        <v>82</v>
      </c>
      <c r="B206" s="390"/>
      <c r="C206" s="390"/>
      <c r="D206" s="393"/>
      <c r="E206" s="58">
        <f>SUM(E207:E209)</f>
        <v>0</v>
      </c>
      <c r="F206" s="59">
        <f>SUM(F207:F209)</f>
        <v>0</v>
      </c>
      <c r="G206" s="60">
        <f t="shared" si="11"/>
        <v>0</v>
      </c>
      <c r="H206" s="86"/>
    </row>
    <row r="207" spans="1:8" ht="12.75" customHeight="1">
      <c r="A207" s="386" t="s">
        <v>75</v>
      </c>
      <c r="B207" s="387"/>
      <c r="C207" s="387"/>
      <c r="D207" s="388"/>
      <c r="E207" s="63"/>
      <c r="F207" s="64"/>
      <c r="G207" s="65">
        <f t="shared" si="11"/>
        <v>0</v>
      </c>
      <c r="H207" s="86"/>
    </row>
    <row r="208" spans="1:8" ht="12.75" customHeight="1">
      <c r="A208" s="386" t="s">
        <v>75</v>
      </c>
      <c r="B208" s="387"/>
      <c r="C208" s="387"/>
      <c r="D208" s="388"/>
      <c r="E208" s="63"/>
      <c r="F208" s="64"/>
      <c r="G208" s="65">
        <f t="shared" si="11"/>
        <v>0</v>
      </c>
      <c r="H208" s="86"/>
    </row>
    <row r="209" spans="1:8" ht="12.75" customHeight="1">
      <c r="A209" s="386" t="s">
        <v>75</v>
      </c>
      <c r="B209" s="387"/>
      <c r="C209" s="387"/>
      <c r="D209" s="388"/>
      <c r="E209" s="63"/>
      <c r="F209" s="64"/>
      <c r="G209" s="65">
        <f t="shared" si="11"/>
        <v>0</v>
      </c>
      <c r="H209" s="86"/>
    </row>
    <row r="210" spans="1:8" ht="12.75" customHeight="1">
      <c r="A210" s="389" t="s">
        <v>83</v>
      </c>
      <c r="B210" s="390"/>
      <c r="C210" s="390"/>
      <c r="D210" s="393"/>
      <c r="E210" s="58">
        <f>SUM(E211:E213)</f>
        <v>0</v>
      </c>
      <c r="F210" s="59">
        <f>SUM(F211:F213)</f>
        <v>0</v>
      </c>
      <c r="G210" s="60">
        <f t="shared" si="11"/>
        <v>0</v>
      </c>
      <c r="H210" s="86"/>
    </row>
    <row r="211" spans="1:8" ht="12.75" customHeight="1">
      <c r="A211" s="386" t="s">
        <v>75</v>
      </c>
      <c r="B211" s="387"/>
      <c r="C211" s="387"/>
      <c r="D211" s="388"/>
      <c r="E211" s="63"/>
      <c r="F211" s="64"/>
      <c r="G211" s="65">
        <f t="shared" si="11"/>
        <v>0</v>
      </c>
      <c r="H211" s="86"/>
    </row>
    <row r="212" spans="1:8" ht="12.75" customHeight="1">
      <c r="A212" s="386" t="s">
        <v>75</v>
      </c>
      <c r="B212" s="387"/>
      <c r="C212" s="387"/>
      <c r="D212" s="388"/>
      <c r="E212" s="63"/>
      <c r="F212" s="64"/>
      <c r="G212" s="65">
        <f t="shared" si="11"/>
        <v>0</v>
      </c>
      <c r="H212" s="86"/>
    </row>
    <row r="213" spans="1:8" ht="12.75" customHeight="1">
      <c r="A213" s="386" t="s">
        <v>75</v>
      </c>
      <c r="B213" s="387"/>
      <c r="C213" s="387"/>
      <c r="D213" s="388"/>
      <c r="E213" s="63"/>
      <c r="F213" s="64"/>
      <c r="G213" s="65">
        <f t="shared" si="11"/>
        <v>0</v>
      </c>
      <c r="H213" s="86"/>
    </row>
    <row r="214" spans="1:8" ht="12.75" customHeight="1">
      <c r="A214" s="389" t="s">
        <v>84</v>
      </c>
      <c r="B214" s="390"/>
      <c r="C214" s="390"/>
      <c r="D214" s="393"/>
      <c r="E214" s="58">
        <f>SUM(E215:E217)</f>
        <v>0</v>
      </c>
      <c r="F214" s="59">
        <f>SUM(F215:F217)</f>
        <v>0</v>
      </c>
      <c r="G214" s="60">
        <f t="shared" si="11"/>
        <v>0</v>
      </c>
      <c r="H214" s="86"/>
    </row>
    <row r="215" spans="1:8" ht="12.75" customHeight="1">
      <c r="A215" s="386" t="s">
        <v>75</v>
      </c>
      <c r="B215" s="387"/>
      <c r="C215" s="387"/>
      <c r="D215" s="388"/>
      <c r="E215" s="63"/>
      <c r="F215" s="64"/>
      <c r="G215" s="65">
        <f t="shared" si="11"/>
        <v>0</v>
      </c>
      <c r="H215" s="86"/>
    </row>
    <row r="216" spans="1:8" ht="12.75" customHeight="1">
      <c r="A216" s="386" t="s">
        <v>75</v>
      </c>
      <c r="B216" s="387"/>
      <c r="C216" s="387"/>
      <c r="D216" s="388"/>
      <c r="E216" s="63"/>
      <c r="F216" s="64"/>
      <c r="G216" s="65">
        <f t="shared" si="11"/>
        <v>0</v>
      </c>
      <c r="H216" s="86"/>
    </row>
    <row r="217" spans="1:8" ht="12.75" customHeight="1">
      <c r="A217" s="386" t="s">
        <v>75</v>
      </c>
      <c r="B217" s="387"/>
      <c r="C217" s="387"/>
      <c r="D217" s="388"/>
      <c r="E217" s="63"/>
      <c r="F217" s="64"/>
      <c r="G217" s="65">
        <f t="shared" si="11"/>
        <v>0</v>
      </c>
      <c r="H217" s="86"/>
    </row>
    <row r="218" spans="1:8" ht="12.75" customHeight="1">
      <c r="A218" s="389" t="s">
        <v>85</v>
      </c>
      <c r="B218" s="390"/>
      <c r="C218" s="390"/>
      <c r="D218" s="393"/>
      <c r="E218" s="58">
        <f>SUM(E219:E221)</f>
        <v>0</v>
      </c>
      <c r="F218" s="59">
        <f>SUM(F219:F221)</f>
        <v>0</v>
      </c>
      <c r="G218" s="60">
        <f t="shared" si="11"/>
        <v>0</v>
      </c>
      <c r="H218" s="86"/>
    </row>
    <row r="219" spans="1:8" ht="12.75" customHeight="1">
      <c r="A219" s="386" t="s">
        <v>75</v>
      </c>
      <c r="B219" s="387"/>
      <c r="C219" s="387"/>
      <c r="D219" s="388"/>
      <c r="E219" s="63"/>
      <c r="F219" s="64"/>
      <c r="G219" s="65">
        <f t="shared" si="11"/>
        <v>0</v>
      </c>
      <c r="H219" s="86"/>
    </row>
    <row r="220" spans="1:8" ht="12.75" customHeight="1">
      <c r="A220" s="386" t="s">
        <v>75</v>
      </c>
      <c r="B220" s="387"/>
      <c r="C220" s="387"/>
      <c r="D220" s="388"/>
      <c r="E220" s="63"/>
      <c r="F220" s="64"/>
      <c r="G220" s="65">
        <f t="shared" si="11"/>
        <v>0</v>
      </c>
      <c r="H220" s="86"/>
    </row>
    <row r="221" spans="1:8" ht="12.75" customHeight="1">
      <c r="A221" s="386" t="s">
        <v>75</v>
      </c>
      <c r="B221" s="387"/>
      <c r="C221" s="387"/>
      <c r="D221" s="388"/>
      <c r="E221" s="63"/>
      <c r="F221" s="64"/>
      <c r="G221" s="65">
        <f t="shared" si="11"/>
        <v>0</v>
      </c>
      <c r="H221" s="86"/>
    </row>
    <row r="222" spans="1:8" ht="12.75" customHeight="1">
      <c r="A222" s="389" t="s">
        <v>86</v>
      </c>
      <c r="B222" s="390"/>
      <c r="C222" s="390"/>
      <c r="D222" s="393"/>
      <c r="E222" s="58">
        <f>SUM(E223:E225)</f>
        <v>0</v>
      </c>
      <c r="F222" s="59">
        <f>SUM(F223:F225)</f>
        <v>0</v>
      </c>
      <c r="G222" s="60">
        <f t="shared" si="11"/>
        <v>0</v>
      </c>
      <c r="H222" s="86"/>
    </row>
    <row r="223" spans="1:8" ht="12.75" customHeight="1">
      <c r="A223" s="386" t="s">
        <v>75</v>
      </c>
      <c r="B223" s="387"/>
      <c r="C223" s="387"/>
      <c r="D223" s="388"/>
      <c r="E223" s="63"/>
      <c r="F223" s="64"/>
      <c r="G223" s="65">
        <f t="shared" si="11"/>
        <v>0</v>
      </c>
      <c r="H223" s="86"/>
    </row>
    <row r="224" spans="1:8" ht="12.75" customHeight="1">
      <c r="A224" s="386" t="s">
        <v>75</v>
      </c>
      <c r="B224" s="387"/>
      <c r="C224" s="387"/>
      <c r="D224" s="388"/>
      <c r="E224" s="63"/>
      <c r="F224" s="64"/>
      <c r="G224" s="65">
        <f t="shared" si="11"/>
        <v>0</v>
      </c>
      <c r="H224" s="86"/>
    </row>
    <row r="225" spans="1:8" ht="12.75" customHeight="1">
      <c r="A225" s="386" t="s">
        <v>75</v>
      </c>
      <c r="B225" s="387"/>
      <c r="C225" s="387"/>
      <c r="D225" s="388"/>
      <c r="E225" s="63"/>
      <c r="F225" s="64"/>
      <c r="G225" s="65">
        <f t="shared" si="11"/>
        <v>0</v>
      </c>
      <c r="H225" s="86"/>
    </row>
    <row r="226" spans="1:8" ht="12.75" customHeight="1">
      <c r="A226" s="389" t="s">
        <v>87</v>
      </c>
      <c r="B226" s="390"/>
      <c r="C226" s="390"/>
      <c r="D226" s="393"/>
      <c r="E226" s="58">
        <f>SUM(E227:E229)</f>
        <v>0</v>
      </c>
      <c r="F226" s="59">
        <f>SUM(F227:F229)</f>
        <v>0</v>
      </c>
      <c r="G226" s="60">
        <f t="shared" si="11"/>
        <v>0</v>
      </c>
      <c r="H226" s="86"/>
    </row>
    <row r="227" spans="1:8" ht="12.75" customHeight="1">
      <c r="A227" s="386" t="s">
        <v>75</v>
      </c>
      <c r="B227" s="387"/>
      <c r="C227" s="387"/>
      <c r="D227" s="388"/>
      <c r="E227" s="63"/>
      <c r="F227" s="64"/>
      <c r="G227" s="65">
        <f t="shared" si="11"/>
        <v>0</v>
      </c>
      <c r="H227" s="86"/>
    </row>
    <row r="228" spans="1:8" ht="12.75" customHeight="1">
      <c r="A228" s="386" t="s">
        <v>75</v>
      </c>
      <c r="B228" s="387"/>
      <c r="C228" s="387"/>
      <c r="D228" s="388"/>
      <c r="E228" s="63"/>
      <c r="F228" s="64"/>
      <c r="G228" s="65">
        <f t="shared" si="11"/>
        <v>0</v>
      </c>
      <c r="H228" s="86"/>
    </row>
    <row r="229" spans="1:8" ht="12.75" customHeight="1" thickBot="1">
      <c r="A229" s="386" t="s">
        <v>75</v>
      </c>
      <c r="B229" s="387"/>
      <c r="C229" s="387"/>
      <c r="D229" s="388"/>
      <c r="E229" s="63"/>
      <c r="F229" s="64"/>
      <c r="G229" s="65">
        <f>SUM(E229:F229)</f>
        <v>0</v>
      </c>
      <c r="H229" s="86"/>
    </row>
    <row r="230" spans="1:8" ht="24.75" customHeight="1" thickTop="1">
      <c r="A230" s="394" t="s">
        <v>93</v>
      </c>
      <c r="B230" s="395"/>
      <c r="C230" s="396"/>
      <c r="D230" s="69" t="s">
        <v>65</v>
      </c>
      <c r="E230" s="70">
        <f>SUM(E178,E187,E196,E205)</f>
        <v>0</v>
      </c>
      <c r="F230" s="71">
        <f>SUM(F178,F187,F196,F205)</f>
        <v>0</v>
      </c>
      <c r="G230" s="72">
        <f>SUM(E230:F230)</f>
        <v>0</v>
      </c>
      <c r="H230" s="93"/>
    </row>
    <row r="231" spans="1:8" ht="12.75" customHeight="1">
      <c r="A231" s="77"/>
      <c r="B231" s="77"/>
      <c r="C231" s="77"/>
      <c r="D231" s="78"/>
      <c r="E231" s="79"/>
      <c r="F231" s="79"/>
      <c r="G231" s="79"/>
      <c r="H231" s="92"/>
    </row>
    <row r="232" spans="1:8" ht="12.75" customHeight="1">
      <c r="A232" s="77"/>
      <c r="B232" s="77"/>
      <c r="C232" s="77"/>
      <c r="D232" s="78"/>
      <c r="E232" s="79"/>
      <c r="F232" s="79"/>
      <c r="G232" s="79"/>
      <c r="H232" s="92"/>
    </row>
    <row r="233" spans="1:8" ht="12.75" customHeight="1">
      <c r="A233" s="73"/>
      <c r="B233" s="73"/>
      <c r="H233" s="90" t="str">
        <f>$H$56</f>
        <v>（事業責任大学名：○○大学）</v>
      </c>
    </row>
    <row r="234" spans="1:8" ht="17.25" customHeight="1">
      <c r="H234" s="83" t="s">
        <v>100</v>
      </c>
    </row>
    <row r="235" spans="1:8" ht="15" customHeight="1">
      <c r="A235" s="74" t="s">
        <v>88</v>
      </c>
      <c r="B235" s="80"/>
      <c r="C235" s="81"/>
      <c r="D235" s="81"/>
      <c r="E235" s="82"/>
      <c r="F235" s="82"/>
      <c r="G235" s="81"/>
      <c r="H235" s="91" t="s">
        <v>70</v>
      </c>
    </row>
    <row r="236" spans="1:8" ht="24.75" customHeight="1">
      <c r="A236" s="375" t="s">
        <v>96</v>
      </c>
      <c r="B236" s="376"/>
      <c r="C236" s="376"/>
      <c r="D236" s="391"/>
      <c r="E236" s="52" t="s">
        <v>71</v>
      </c>
      <c r="F236" s="53" t="s">
        <v>148</v>
      </c>
      <c r="G236" s="54" t="s">
        <v>72</v>
      </c>
      <c r="H236" s="84" t="s">
        <v>94</v>
      </c>
    </row>
    <row r="237" spans="1:8" ht="12.75" customHeight="1">
      <c r="A237" s="377" t="s">
        <v>73</v>
      </c>
      <c r="B237" s="378"/>
      <c r="C237" s="378"/>
      <c r="D237" s="392"/>
      <c r="E237" s="55">
        <f>SUM(E238+E242)</f>
        <v>0</v>
      </c>
      <c r="F237" s="56">
        <f>SUM(F238+F242)</f>
        <v>0</v>
      </c>
      <c r="G237" s="57">
        <f>SUM(E237:F237)</f>
        <v>0</v>
      </c>
      <c r="H237" s="85"/>
    </row>
    <row r="238" spans="1:8" ht="12.75" customHeight="1">
      <c r="A238" s="389" t="s">
        <v>74</v>
      </c>
      <c r="B238" s="390"/>
      <c r="C238" s="390"/>
      <c r="D238" s="393"/>
      <c r="E238" s="58">
        <f>SUM(E239:E241)</f>
        <v>0</v>
      </c>
      <c r="F238" s="59">
        <f>SUM(F239:F241)</f>
        <v>0</v>
      </c>
      <c r="G238" s="60">
        <f t="shared" ref="G238:G245" si="12">SUM(E238:F238)</f>
        <v>0</v>
      </c>
      <c r="H238" s="86"/>
    </row>
    <row r="239" spans="1:8" ht="12.75" customHeight="1">
      <c r="A239" s="386" t="s">
        <v>75</v>
      </c>
      <c r="B239" s="387"/>
      <c r="C239" s="387"/>
      <c r="D239" s="388"/>
      <c r="E239" s="63"/>
      <c r="F239" s="64"/>
      <c r="G239" s="65">
        <f t="shared" si="12"/>
        <v>0</v>
      </c>
      <c r="H239" s="86"/>
    </row>
    <row r="240" spans="1:8" ht="12.75" customHeight="1">
      <c r="A240" s="386" t="s">
        <v>75</v>
      </c>
      <c r="B240" s="387"/>
      <c r="C240" s="387"/>
      <c r="D240" s="388"/>
      <c r="E240" s="63"/>
      <c r="F240" s="64"/>
      <c r="G240" s="65">
        <f t="shared" si="12"/>
        <v>0</v>
      </c>
      <c r="H240" s="86"/>
    </row>
    <row r="241" spans="1:8" ht="12.75" customHeight="1">
      <c r="A241" s="386" t="s">
        <v>75</v>
      </c>
      <c r="B241" s="387"/>
      <c r="C241" s="387"/>
      <c r="D241" s="388"/>
      <c r="E241" s="63"/>
      <c r="F241" s="64"/>
      <c r="G241" s="65">
        <f t="shared" si="12"/>
        <v>0</v>
      </c>
      <c r="H241" s="86"/>
    </row>
    <row r="242" spans="1:8" ht="12.75" customHeight="1">
      <c r="A242" s="389" t="s">
        <v>76</v>
      </c>
      <c r="B242" s="390"/>
      <c r="C242" s="390"/>
      <c r="D242" s="393"/>
      <c r="E242" s="58">
        <f>SUM(E243:E245)</f>
        <v>0</v>
      </c>
      <c r="F242" s="59">
        <f>SUM(F243:F245)</f>
        <v>0</v>
      </c>
      <c r="G242" s="60">
        <f t="shared" si="12"/>
        <v>0</v>
      </c>
      <c r="H242" s="86"/>
    </row>
    <row r="243" spans="1:8" ht="12.75" customHeight="1">
      <c r="A243" s="386" t="s">
        <v>75</v>
      </c>
      <c r="B243" s="387"/>
      <c r="C243" s="387"/>
      <c r="D243" s="388"/>
      <c r="E243" s="63"/>
      <c r="F243" s="64"/>
      <c r="G243" s="65">
        <f t="shared" si="12"/>
        <v>0</v>
      </c>
      <c r="H243" s="86"/>
    </row>
    <row r="244" spans="1:8" ht="12.75" customHeight="1">
      <c r="A244" s="386" t="s">
        <v>75</v>
      </c>
      <c r="B244" s="387"/>
      <c r="C244" s="387"/>
      <c r="D244" s="388"/>
      <c r="E244" s="63"/>
      <c r="F244" s="64"/>
      <c r="G244" s="65">
        <f t="shared" si="12"/>
        <v>0</v>
      </c>
      <c r="H244" s="86"/>
    </row>
    <row r="245" spans="1:8" ht="12.75" customHeight="1">
      <c r="A245" s="397" t="s">
        <v>75</v>
      </c>
      <c r="B245" s="398"/>
      <c r="C245" s="398"/>
      <c r="D245" s="399"/>
      <c r="E245" s="63"/>
      <c r="F245" s="64"/>
      <c r="G245" s="65">
        <f t="shared" si="12"/>
        <v>0</v>
      </c>
      <c r="H245" s="86"/>
    </row>
    <row r="246" spans="1:8" ht="12.75" customHeight="1">
      <c r="A246" s="382" t="s">
        <v>77</v>
      </c>
      <c r="B246" s="383"/>
      <c r="C246" s="383"/>
      <c r="D246" s="400"/>
      <c r="E246" s="66">
        <f>SUM(E247+E251)</f>
        <v>0</v>
      </c>
      <c r="F246" s="67">
        <f>SUM(F247+F251)</f>
        <v>0</v>
      </c>
      <c r="G246" s="68">
        <f>SUM(E246:F246)</f>
        <v>0</v>
      </c>
      <c r="H246" s="87"/>
    </row>
    <row r="247" spans="1:8" ht="12.75" customHeight="1">
      <c r="A247" s="389" t="s">
        <v>78</v>
      </c>
      <c r="B247" s="390"/>
      <c r="C247" s="390"/>
      <c r="D247" s="393"/>
      <c r="E247" s="58">
        <f>SUM(E248:E250)</f>
        <v>0</v>
      </c>
      <c r="F247" s="59">
        <f>SUM(F248:F250)</f>
        <v>0</v>
      </c>
      <c r="G247" s="60">
        <f t="shared" ref="G247:G254" si="13">SUM(E247:F247)</f>
        <v>0</v>
      </c>
      <c r="H247" s="86"/>
    </row>
    <row r="248" spans="1:8" ht="12.75" customHeight="1">
      <c r="A248" s="386" t="s">
        <v>75</v>
      </c>
      <c r="B248" s="387"/>
      <c r="C248" s="387"/>
      <c r="D248" s="388"/>
      <c r="E248" s="63"/>
      <c r="F248" s="64"/>
      <c r="G248" s="65">
        <f t="shared" si="13"/>
        <v>0</v>
      </c>
      <c r="H248" s="86"/>
    </row>
    <row r="249" spans="1:8" ht="12.75" customHeight="1">
      <c r="A249" s="386" t="s">
        <v>75</v>
      </c>
      <c r="B249" s="387"/>
      <c r="C249" s="387"/>
      <c r="D249" s="388"/>
      <c r="E249" s="63"/>
      <c r="F249" s="64"/>
      <c r="G249" s="65">
        <f t="shared" si="13"/>
        <v>0</v>
      </c>
      <c r="H249" s="86"/>
    </row>
    <row r="250" spans="1:8" ht="12.75" customHeight="1">
      <c r="A250" s="386" t="s">
        <v>75</v>
      </c>
      <c r="B250" s="387"/>
      <c r="C250" s="387"/>
      <c r="D250" s="388"/>
      <c r="E250" s="63"/>
      <c r="F250" s="64"/>
      <c r="G250" s="65">
        <f t="shared" si="13"/>
        <v>0</v>
      </c>
      <c r="H250" s="86"/>
    </row>
    <row r="251" spans="1:8" ht="12.75" customHeight="1">
      <c r="A251" s="389" t="s">
        <v>79</v>
      </c>
      <c r="B251" s="390"/>
      <c r="C251" s="390"/>
      <c r="D251" s="393"/>
      <c r="E251" s="58">
        <f>SUM(E252:E254)</f>
        <v>0</v>
      </c>
      <c r="F251" s="59">
        <f>SUM(F252:F254)</f>
        <v>0</v>
      </c>
      <c r="G251" s="60">
        <f t="shared" si="13"/>
        <v>0</v>
      </c>
      <c r="H251" s="86"/>
    </row>
    <row r="252" spans="1:8" ht="12.75" customHeight="1">
      <c r="A252" s="386" t="s">
        <v>75</v>
      </c>
      <c r="B252" s="387"/>
      <c r="C252" s="387"/>
      <c r="D252" s="388"/>
      <c r="E252" s="63"/>
      <c r="F252" s="64"/>
      <c r="G252" s="65">
        <f t="shared" si="13"/>
        <v>0</v>
      </c>
      <c r="H252" s="86"/>
    </row>
    <row r="253" spans="1:8" ht="12.75" customHeight="1">
      <c r="A253" s="386" t="s">
        <v>75</v>
      </c>
      <c r="B253" s="387"/>
      <c r="C253" s="387"/>
      <c r="D253" s="388"/>
      <c r="E253" s="63"/>
      <c r="F253" s="64"/>
      <c r="G253" s="65">
        <f t="shared" si="13"/>
        <v>0</v>
      </c>
      <c r="H253" s="86"/>
    </row>
    <row r="254" spans="1:8" ht="12.75" customHeight="1">
      <c r="A254" s="397" t="s">
        <v>75</v>
      </c>
      <c r="B254" s="398"/>
      <c r="C254" s="398"/>
      <c r="D254" s="399"/>
      <c r="E254" s="63"/>
      <c r="F254" s="64"/>
      <c r="G254" s="65">
        <f t="shared" si="13"/>
        <v>0</v>
      </c>
      <c r="H254" s="88"/>
    </row>
    <row r="255" spans="1:8" ht="12.75" customHeight="1">
      <c r="A255" s="382" t="s">
        <v>80</v>
      </c>
      <c r="B255" s="383"/>
      <c r="C255" s="383"/>
      <c r="D255" s="400"/>
      <c r="E255" s="66">
        <f>SUM(E256:E263)</f>
        <v>0</v>
      </c>
      <c r="F255" s="67">
        <f>SUM(F256:F263)</f>
        <v>0</v>
      </c>
      <c r="G255" s="68">
        <f>SUM(E255:F255)</f>
        <v>0</v>
      </c>
      <c r="H255" s="86"/>
    </row>
    <row r="256" spans="1:8" ht="12.75" customHeight="1">
      <c r="A256" s="386" t="s">
        <v>75</v>
      </c>
      <c r="B256" s="387"/>
      <c r="C256" s="387"/>
      <c r="D256" s="388"/>
      <c r="E256" s="63"/>
      <c r="F256" s="64"/>
      <c r="G256" s="65">
        <f>SUM(E256:F256)</f>
        <v>0</v>
      </c>
      <c r="H256" s="86"/>
    </row>
    <row r="257" spans="1:8" ht="12.75" customHeight="1">
      <c r="A257" s="386" t="s">
        <v>75</v>
      </c>
      <c r="B257" s="387"/>
      <c r="C257" s="387"/>
      <c r="D257" s="388"/>
      <c r="E257" s="63"/>
      <c r="F257" s="64"/>
      <c r="G257" s="65">
        <f t="shared" ref="G257:G287" si="14">SUM(E257:F257)</f>
        <v>0</v>
      </c>
      <c r="H257" s="86"/>
    </row>
    <row r="258" spans="1:8" ht="12.75" customHeight="1">
      <c r="A258" s="386" t="s">
        <v>75</v>
      </c>
      <c r="B258" s="387"/>
      <c r="C258" s="387"/>
      <c r="D258" s="388"/>
      <c r="E258" s="63"/>
      <c r="F258" s="64"/>
      <c r="G258" s="65">
        <f t="shared" si="14"/>
        <v>0</v>
      </c>
      <c r="H258" s="86"/>
    </row>
    <row r="259" spans="1:8" ht="12.75" customHeight="1">
      <c r="A259" s="386" t="s">
        <v>75</v>
      </c>
      <c r="B259" s="387"/>
      <c r="C259" s="387"/>
      <c r="D259" s="388"/>
      <c r="E259" s="63"/>
      <c r="F259" s="64"/>
      <c r="G259" s="65">
        <f t="shared" si="14"/>
        <v>0</v>
      </c>
      <c r="H259" s="86"/>
    </row>
    <row r="260" spans="1:8" ht="12.75" customHeight="1">
      <c r="A260" s="386" t="s">
        <v>75</v>
      </c>
      <c r="B260" s="387"/>
      <c r="C260" s="387"/>
      <c r="D260" s="388"/>
      <c r="E260" s="63"/>
      <c r="F260" s="64"/>
      <c r="G260" s="65">
        <f t="shared" si="14"/>
        <v>0</v>
      </c>
      <c r="H260" s="86"/>
    </row>
    <row r="261" spans="1:8" ht="12.75" customHeight="1">
      <c r="A261" s="386" t="s">
        <v>75</v>
      </c>
      <c r="B261" s="387"/>
      <c r="C261" s="387"/>
      <c r="D261" s="388"/>
      <c r="E261" s="63"/>
      <c r="F261" s="64"/>
      <c r="G261" s="65">
        <f t="shared" si="14"/>
        <v>0</v>
      </c>
      <c r="H261" s="86"/>
    </row>
    <row r="262" spans="1:8" ht="12.75" customHeight="1">
      <c r="A262" s="386" t="s">
        <v>75</v>
      </c>
      <c r="B262" s="387"/>
      <c r="C262" s="387"/>
      <c r="D262" s="388"/>
      <c r="E262" s="63"/>
      <c r="F262" s="64"/>
      <c r="G262" s="65">
        <f t="shared" si="14"/>
        <v>0</v>
      </c>
      <c r="H262" s="86"/>
    </row>
    <row r="263" spans="1:8" ht="12.75" customHeight="1">
      <c r="A263" s="397" t="s">
        <v>75</v>
      </c>
      <c r="B263" s="398"/>
      <c r="C263" s="398"/>
      <c r="D263" s="399"/>
      <c r="E263" s="63"/>
      <c r="F263" s="64"/>
      <c r="G263" s="65">
        <f t="shared" si="14"/>
        <v>0</v>
      </c>
      <c r="H263" s="86"/>
    </row>
    <row r="264" spans="1:8" ht="12.75" customHeight="1">
      <c r="A264" s="382" t="s">
        <v>81</v>
      </c>
      <c r="B264" s="383"/>
      <c r="C264" s="383"/>
      <c r="D264" s="400"/>
      <c r="E264" s="66">
        <f>SUM(E265+E269+E273+E277+E281+E285)</f>
        <v>0</v>
      </c>
      <c r="F264" s="67">
        <f>SUM(F265+F269+F273+F277+F281+F285)</f>
        <v>0</v>
      </c>
      <c r="G264" s="68">
        <f t="shared" si="14"/>
        <v>0</v>
      </c>
      <c r="H264" s="87"/>
    </row>
    <row r="265" spans="1:8" ht="12.75" customHeight="1">
      <c r="A265" s="389" t="s">
        <v>82</v>
      </c>
      <c r="B265" s="390"/>
      <c r="C265" s="390"/>
      <c r="D265" s="393"/>
      <c r="E265" s="58">
        <f>SUM(E266:E268)</f>
        <v>0</v>
      </c>
      <c r="F265" s="59">
        <f>SUM(F266:F268)</f>
        <v>0</v>
      </c>
      <c r="G265" s="60">
        <f t="shared" si="14"/>
        <v>0</v>
      </c>
      <c r="H265" s="86"/>
    </row>
    <row r="266" spans="1:8" ht="12.75" customHeight="1">
      <c r="A266" s="386" t="s">
        <v>75</v>
      </c>
      <c r="B266" s="387"/>
      <c r="C266" s="387"/>
      <c r="D266" s="388"/>
      <c r="E266" s="63"/>
      <c r="F266" s="64"/>
      <c r="G266" s="65">
        <f t="shared" si="14"/>
        <v>0</v>
      </c>
      <c r="H266" s="86"/>
    </row>
    <row r="267" spans="1:8" ht="12.75" customHeight="1">
      <c r="A267" s="386" t="s">
        <v>75</v>
      </c>
      <c r="B267" s="387"/>
      <c r="C267" s="387"/>
      <c r="D267" s="388"/>
      <c r="E267" s="63"/>
      <c r="F267" s="64"/>
      <c r="G267" s="65">
        <f t="shared" si="14"/>
        <v>0</v>
      </c>
      <c r="H267" s="86"/>
    </row>
    <row r="268" spans="1:8" ht="12.75" customHeight="1">
      <c r="A268" s="386" t="s">
        <v>75</v>
      </c>
      <c r="B268" s="387"/>
      <c r="C268" s="387"/>
      <c r="D268" s="388"/>
      <c r="E268" s="63"/>
      <c r="F268" s="64"/>
      <c r="G268" s="65">
        <f t="shared" si="14"/>
        <v>0</v>
      </c>
      <c r="H268" s="86"/>
    </row>
    <row r="269" spans="1:8" ht="12.75" customHeight="1">
      <c r="A269" s="389" t="s">
        <v>83</v>
      </c>
      <c r="B269" s="390"/>
      <c r="C269" s="390"/>
      <c r="D269" s="393"/>
      <c r="E269" s="58">
        <f>SUM(E270:E272)</f>
        <v>0</v>
      </c>
      <c r="F269" s="59">
        <f>SUM(F270:F272)</f>
        <v>0</v>
      </c>
      <c r="G269" s="60">
        <f t="shared" si="14"/>
        <v>0</v>
      </c>
      <c r="H269" s="86"/>
    </row>
    <row r="270" spans="1:8" ht="12.75" customHeight="1">
      <c r="A270" s="386" t="s">
        <v>75</v>
      </c>
      <c r="B270" s="387"/>
      <c r="C270" s="387"/>
      <c r="D270" s="388"/>
      <c r="E270" s="63"/>
      <c r="F270" s="64"/>
      <c r="G270" s="65">
        <f t="shared" si="14"/>
        <v>0</v>
      </c>
      <c r="H270" s="86"/>
    </row>
    <row r="271" spans="1:8" ht="12.75" customHeight="1">
      <c r="A271" s="386" t="s">
        <v>75</v>
      </c>
      <c r="B271" s="387"/>
      <c r="C271" s="387"/>
      <c r="D271" s="388"/>
      <c r="E271" s="63"/>
      <c r="F271" s="64"/>
      <c r="G271" s="65">
        <f t="shared" si="14"/>
        <v>0</v>
      </c>
      <c r="H271" s="86"/>
    </row>
    <row r="272" spans="1:8" ht="12.75" customHeight="1">
      <c r="A272" s="386" t="s">
        <v>75</v>
      </c>
      <c r="B272" s="387"/>
      <c r="C272" s="387"/>
      <c r="D272" s="388"/>
      <c r="E272" s="63"/>
      <c r="F272" s="64"/>
      <c r="G272" s="65">
        <f t="shared" si="14"/>
        <v>0</v>
      </c>
      <c r="H272" s="86"/>
    </row>
    <row r="273" spans="1:8" ht="12.75" customHeight="1">
      <c r="A273" s="389" t="s">
        <v>84</v>
      </c>
      <c r="B273" s="390"/>
      <c r="C273" s="390"/>
      <c r="D273" s="393"/>
      <c r="E273" s="58">
        <f>SUM(E274:E276)</f>
        <v>0</v>
      </c>
      <c r="F273" s="59">
        <f>SUM(F274:F276)</f>
        <v>0</v>
      </c>
      <c r="G273" s="60">
        <f t="shared" si="14"/>
        <v>0</v>
      </c>
      <c r="H273" s="86"/>
    </row>
    <row r="274" spans="1:8" ht="12.75" customHeight="1">
      <c r="A274" s="386" t="s">
        <v>75</v>
      </c>
      <c r="B274" s="387"/>
      <c r="C274" s="387"/>
      <c r="D274" s="388"/>
      <c r="E274" s="63"/>
      <c r="F274" s="64"/>
      <c r="G274" s="65">
        <f t="shared" si="14"/>
        <v>0</v>
      </c>
      <c r="H274" s="86"/>
    </row>
    <row r="275" spans="1:8" ht="12.75" customHeight="1">
      <c r="A275" s="386" t="s">
        <v>75</v>
      </c>
      <c r="B275" s="387"/>
      <c r="C275" s="387"/>
      <c r="D275" s="388"/>
      <c r="E275" s="63"/>
      <c r="F275" s="64"/>
      <c r="G275" s="65">
        <f t="shared" si="14"/>
        <v>0</v>
      </c>
      <c r="H275" s="86"/>
    </row>
    <row r="276" spans="1:8" ht="12.75" customHeight="1">
      <c r="A276" s="386" t="s">
        <v>75</v>
      </c>
      <c r="B276" s="387"/>
      <c r="C276" s="387"/>
      <c r="D276" s="388"/>
      <c r="E276" s="63"/>
      <c r="F276" s="64"/>
      <c r="G276" s="65">
        <f t="shared" si="14"/>
        <v>0</v>
      </c>
      <c r="H276" s="86"/>
    </row>
    <row r="277" spans="1:8" ht="12.75" customHeight="1">
      <c r="A277" s="389" t="s">
        <v>85</v>
      </c>
      <c r="B277" s="390"/>
      <c r="C277" s="390"/>
      <c r="D277" s="393"/>
      <c r="E277" s="58">
        <f>SUM(E278:E280)</f>
        <v>0</v>
      </c>
      <c r="F277" s="59">
        <f>SUM(F278:F280)</f>
        <v>0</v>
      </c>
      <c r="G277" s="60">
        <f t="shared" si="14"/>
        <v>0</v>
      </c>
      <c r="H277" s="86"/>
    </row>
    <row r="278" spans="1:8" ht="12.75" customHeight="1">
      <c r="A278" s="386" t="s">
        <v>75</v>
      </c>
      <c r="B278" s="387"/>
      <c r="C278" s="387"/>
      <c r="D278" s="388"/>
      <c r="E278" s="63"/>
      <c r="F278" s="64"/>
      <c r="G278" s="65">
        <f t="shared" si="14"/>
        <v>0</v>
      </c>
      <c r="H278" s="86"/>
    </row>
    <row r="279" spans="1:8" ht="12.75" customHeight="1">
      <c r="A279" s="386" t="s">
        <v>75</v>
      </c>
      <c r="B279" s="387"/>
      <c r="C279" s="387"/>
      <c r="D279" s="388"/>
      <c r="E279" s="63"/>
      <c r="F279" s="64"/>
      <c r="G279" s="65">
        <f t="shared" si="14"/>
        <v>0</v>
      </c>
      <c r="H279" s="86"/>
    </row>
    <row r="280" spans="1:8" ht="12.75" customHeight="1">
      <c r="A280" s="386" t="s">
        <v>75</v>
      </c>
      <c r="B280" s="387"/>
      <c r="C280" s="387"/>
      <c r="D280" s="388"/>
      <c r="E280" s="63"/>
      <c r="F280" s="64"/>
      <c r="G280" s="65">
        <f t="shared" si="14"/>
        <v>0</v>
      </c>
      <c r="H280" s="86"/>
    </row>
    <row r="281" spans="1:8" ht="12.75" customHeight="1">
      <c r="A281" s="389" t="s">
        <v>86</v>
      </c>
      <c r="B281" s="390"/>
      <c r="C281" s="390"/>
      <c r="D281" s="393"/>
      <c r="E281" s="58">
        <f>SUM(E282:E284)</f>
        <v>0</v>
      </c>
      <c r="F281" s="59">
        <f>SUM(F282:F284)</f>
        <v>0</v>
      </c>
      <c r="G281" s="60">
        <f t="shared" si="14"/>
        <v>0</v>
      </c>
      <c r="H281" s="86"/>
    </row>
    <row r="282" spans="1:8" ht="12.75" customHeight="1">
      <c r="A282" s="386" t="s">
        <v>75</v>
      </c>
      <c r="B282" s="387"/>
      <c r="C282" s="387"/>
      <c r="D282" s="388"/>
      <c r="E282" s="63"/>
      <c r="F282" s="64"/>
      <c r="G282" s="65">
        <f t="shared" si="14"/>
        <v>0</v>
      </c>
      <c r="H282" s="86"/>
    </row>
    <row r="283" spans="1:8" ht="12.75" customHeight="1">
      <c r="A283" s="386" t="s">
        <v>75</v>
      </c>
      <c r="B283" s="387"/>
      <c r="C283" s="387"/>
      <c r="D283" s="388"/>
      <c r="E283" s="63"/>
      <c r="F283" s="64"/>
      <c r="G283" s="65">
        <f t="shared" si="14"/>
        <v>0</v>
      </c>
      <c r="H283" s="86"/>
    </row>
    <row r="284" spans="1:8" ht="12.75" customHeight="1">
      <c r="A284" s="386" t="s">
        <v>75</v>
      </c>
      <c r="B284" s="387"/>
      <c r="C284" s="387"/>
      <c r="D284" s="388"/>
      <c r="E284" s="63"/>
      <c r="F284" s="64"/>
      <c r="G284" s="65">
        <f t="shared" si="14"/>
        <v>0</v>
      </c>
      <c r="H284" s="86"/>
    </row>
    <row r="285" spans="1:8" ht="12.75" customHeight="1">
      <c r="A285" s="389" t="s">
        <v>87</v>
      </c>
      <c r="B285" s="390"/>
      <c r="C285" s="390"/>
      <c r="D285" s="393"/>
      <c r="E285" s="58">
        <f>SUM(E286:E288)</f>
        <v>0</v>
      </c>
      <c r="F285" s="59">
        <f>SUM(F286:F288)</f>
        <v>0</v>
      </c>
      <c r="G285" s="60">
        <f t="shared" si="14"/>
        <v>0</v>
      </c>
      <c r="H285" s="86"/>
    </row>
    <row r="286" spans="1:8" ht="12.75" customHeight="1">
      <c r="A286" s="386" t="s">
        <v>75</v>
      </c>
      <c r="B286" s="387"/>
      <c r="C286" s="387"/>
      <c r="D286" s="388"/>
      <c r="E286" s="63"/>
      <c r="F286" s="64"/>
      <c r="G286" s="65">
        <f t="shared" si="14"/>
        <v>0</v>
      </c>
      <c r="H286" s="86"/>
    </row>
    <row r="287" spans="1:8" ht="12.75" customHeight="1">
      <c r="A287" s="386" t="s">
        <v>75</v>
      </c>
      <c r="B287" s="387"/>
      <c r="C287" s="387"/>
      <c r="D287" s="388"/>
      <c r="E287" s="63"/>
      <c r="F287" s="64"/>
      <c r="G287" s="65">
        <f t="shared" si="14"/>
        <v>0</v>
      </c>
      <c r="H287" s="86"/>
    </row>
    <row r="288" spans="1:8" ht="12.75" customHeight="1" thickBot="1">
      <c r="A288" s="386" t="s">
        <v>75</v>
      </c>
      <c r="B288" s="387"/>
      <c r="C288" s="387"/>
      <c r="D288" s="388"/>
      <c r="E288" s="63"/>
      <c r="F288" s="64"/>
      <c r="G288" s="65">
        <f>SUM(E288:F288)</f>
        <v>0</v>
      </c>
      <c r="H288" s="86"/>
    </row>
    <row r="289" spans="1:8" ht="24.75" customHeight="1" thickTop="1">
      <c r="A289" s="394" t="s">
        <v>97</v>
      </c>
      <c r="B289" s="395"/>
      <c r="C289" s="396"/>
      <c r="D289" s="69" t="s">
        <v>65</v>
      </c>
      <c r="E289" s="70">
        <f>SUM(E237,E246,E255,E264)</f>
        <v>0</v>
      </c>
      <c r="F289" s="71">
        <f>SUM(F237,F246,F255,F264)</f>
        <v>0</v>
      </c>
      <c r="G289" s="72">
        <f>SUM(E289:F289)</f>
        <v>0</v>
      </c>
      <c r="H289" s="93"/>
    </row>
    <row r="290" spans="1:8" ht="12.75" customHeight="1">
      <c r="A290" s="77"/>
      <c r="B290" s="77"/>
      <c r="C290" s="77"/>
      <c r="D290" s="78"/>
      <c r="E290" s="79"/>
      <c r="F290" s="79"/>
      <c r="G290" s="79"/>
      <c r="H290" s="92"/>
    </row>
    <row r="291" spans="1:8" ht="12.75" customHeight="1">
      <c r="A291" s="77"/>
      <c r="B291" s="77"/>
      <c r="C291" s="77"/>
      <c r="D291" s="78"/>
      <c r="E291" s="79"/>
      <c r="F291" s="79"/>
      <c r="G291" s="79"/>
      <c r="H291" s="92"/>
    </row>
    <row r="292" spans="1:8" ht="12.75" customHeight="1">
      <c r="A292" s="73"/>
      <c r="B292" s="73"/>
      <c r="H292" s="90" t="str">
        <f>$H$56</f>
        <v>（事業責任大学名：○○大学）</v>
      </c>
    </row>
    <row r="293" spans="1:8">
      <c r="H293" s="83" t="s">
        <v>100</v>
      </c>
    </row>
    <row r="294" spans="1:8" ht="14.4">
      <c r="A294" s="74" t="s">
        <v>88</v>
      </c>
      <c r="B294" s="80"/>
      <c r="C294" s="81"/>
      <c r="D294" s="81"/>
      <c r="E294" s="82"/>
      <c r="F294" s="82"/>
      <c r="G294" s="81"/>
      <c r="H294" s="91" t="s">
        <v>70</v>
      </c>
    </row>
    <row r="295" spans="1:8" ht="19.2">
      <c r="A295" s="375" t="s">
        <v>158</v>
      </c>
      <c r="B295" s="376"/>
      <c r="C295" s="376"/>
      <c r="D295" s="391"/>
      <c r="E295" s="52" t="s">
        <v>71</v>
      </c>
      <c r="F295" s="53" t="s">
        <v>148</v>
      </c>
      <c r="G295" s="54" t="s">
        <v>72</v>
      </c>
      <c r="H295" s="84" t="s">
        <v>94</v>
      </c>
    </row>
    <row r="296" spans="1:8">
      <c r="A296" s="377" t="s">
        <v>73</v>
      </c>
      <c r="B296" s="378"/>
      <c r="C296" s="378"/>
      <c r="D296" s="392"/>
      <c r="E296" s="55">
        <f>SUM(E297+E301)</f>
        <v>0</v>
      </c>
      <c r="F296" s="56">
        <f>SUM(F297+F301)</f>
        <v>0</v>
      </c>
      <c r="G296" s="57">
        <f>SUM(E296:F296)</f>
        <v>0</v>
      </c>
      <c r="H296" s="85"/>
    </row>
    <row r="297" spans="1:8">
      <c r="A297" s="389" t="s">
        <v>74</v>
      </c>
      <c r="B297" s="390"/>
      <c r="C297" s="390"/>
      <c r="D297" s="393"/>
      <c r="E297" s="58">
        <f>SUM(E298:E300)</f>
        <v>0</v>
      </c>
      <c r="F297" s="59">
        <f>SUM(F298:F300)</f>
        <v>0</v>
      </c>
      <c r="G297" s="60">
        <f t="shared" ref="G297:G304" si="15">SUM(E297:F297)</f>
        <v>0</v>
      </c>
      <c r="H297" s="86"/>
    </row>
    <row r="298" spans="1:8">
      <c r="A298" s="386" t="s">
        <v>75</v>
      </c>
      <c r="B298" s="387"/>
      <c r="C298" s="387"/>
      <c r="D298" s="388"/>
      <c r="E298" s="63"/>
      <c r="F298" s="64"/>
      <c r="G298" s="65">
        <f t="shared" si="15"/>
        <v>0</v>
      </c>
      <c r="H298" s="86"/>
    </row>
    <row r="299" spans="1:8">
      <c r="A299" s="386" t="s">
        <v>75</v>
      </c>
      <c r="B299" s="387"/>
      <c r="C299" s="387"/>
      <c r="D299" s="388"/>
      <c r="E299" s="63"/>
      <c r="F299" s="64"/>
      <c r="G299" s="65">
        <f t="shared" si="15"/>
        <v>0</v>
      </c>
      <c r="H299" s="86"/>
    </row>
    <row r="300" spans="1:8">
      <c r="A300" s="386" t="s">
        <v>75</v>
      </c>
      <c r="B300" s="387"/>
      <c r="C300" s="387"/>
      <c r="D300" s="388"/>
      <c r="E300" s="63"/>
      <c r="F300" s="64"/>
      <c r="G300" s="65">
        <f t="shared" si="15"/>
        <v>0</v>
      </c>
      <c r="H300" s="86"/>
    </row>
    <row r="301" spans="1:8">
      <c r="A301" s="389" t="s">
        <v>76</v>
      </c>
      <c r="B301" s="390"/>
      <c r="C301" s="390"/>
      <c r="D301" s="393"/>
      <c r="E301" s="58">
        <f>SUM(E302:E304)</f>
        <v>0</v>
      </c>
      <c r="F301" s="59">
        <f>SUM(F302:F304)</f>
        <v>0</v>
      </c>
      <c r="G301" s="60">
        <f t="shared" si="15"/>
        <v>0</v>
      </c>
      <c r="H301" s="86"/>
    </row>
    <row r="302" spans="1:8">
      <c r="A302" s="386" t="s">
        <v>75</v>
      </c>
      <c r="B302" s="387"/>
      <c r="C302" s="387"/>
      <c r="D302" s="388"/>
      <c r="E302" s="63"/>
      <c r="F302" s="64"/>
      <c r="G302" s="65">
        <f t="shared" si="15"/>
        <v>0</v>
      </c>
      <c r="H302" s="86"/>
    </row>
    <row r="303" spans="1:8">
      <c r="A303" s="386" t="s">
        <v>75</v>
      </c>
      <c r="B303" s="387"/>
      <c r="C303" s="387"/>
      <c r="D303" s="388"/>
      <c r="E303" s="63"/>
      <c r="F303" s="64"/>
      <c r="G303" s="65">
        <f t="shared" si="15"/>
        <v>0</v>
      </c>
      <c r="H303" s="86"/>
    </row>
    <row r="304" spans="1:8">
      <c r="A304" s="397" t="s">
        <v>75</v>
      </c>
      <c r="B304" s="398"/>
      <c r="C304" s="398"/>
      <c r="D304" s="399"/>
      <c r="E304" s="63"/>
      <c r="F304" s="64"/>
      <c r="G304" s="65">
        <f t="shared" si="15"/>
        <v>0</v>
      </c>
      <c r="H304" s="86"/>
    </row>
    <row r="305" spans="1:8">
      <c r="A305" s="382" t="s">
        <v>77</v>
      </c>
      <c r="B305" s="383"/>
      <c r="C305" s="383"/>
      <c r="D305" s="400"/>
      <c r="E305" s="66">
        <f>SUM(E306+E310)</f>
        <v>0</v>
      </c>
      <c r="F305" s="67">
        <f>SUM(F306+F310)</f>
        <v>0</v>
      </c>
      <c r="G305" s="68">
        <f>SUM(E305:F305)</f>
        <v>0</v>
      </c>
      <c r="H305" s="87"/>
    </row>
    <row r="306" spans="1:8">
      <c r="A306" s="389" t="s">
        <v>78</v>
      </c>
      <c r="B306" s="390"/>
      <c r="C306" s="390"/>
      <c r="D306" s="393"/>
      <c r="E306" s="58">
        <f>SUM(E307:E309)</f>
        <v>0</v>
      </c>
      <c r="F306" s="59">
        <f>SUM(F307:F309)</f>
        <v>0</v>
      </c>
      <c r="G306" s="60">
        <f t="shared" ref="G306:G313" si="16">SUM(E306:F306)</f>
        <v>0</v>
      </c>
      <c r="H306" s="86"/>
    </row>
    <row r="307" spans="1:8">
      <c r="A307" s="386" t="s">
        <v>75</v>
      </c>
      <c r="B307" s="387"/>
      <c r="C307" s="387"/>
      <c r="D307" s="388"/>
      <c r="E307" s="63"/>
      <c r="F307" s="64"/>
      <c r="G307" s="65">
        <f t="shared" si="16"/>
        <v>0</v>
      </c>
      <c r="H307" s="86"/>
    </row>
    <row r="308" spans="1:8">
      <c r="A308" s="386" t="s">
        <v>75</v>
      </c>
      <c r="B308" s="387"/>
      <c r="C308" s="387"/>
      <c r="D308" s="388"/>
      <c r="E308" s="63"/>
      <c r="F308" s="64"/>
      <c r="G308" s="65">
        <f t="shared" si="16"/>
        <v>0</v>
      </c>
      <c r="H308" s="86"/>
    </row>
    <row r="309" spans="1:8">
      <c r="A309" s="386" t="s">
        <v>75</v>
      </c>
      <c r="B309" s="387"/>
      <c r="C309" s="387"/>
      <c r="D309" s="388"/>
      <c r="E309" s="63"/>
      <c r="F309" s="64"/>
      <c r="G309" s="65">
        <f t="shared" si="16"/>
        <v>0</v>
      </c>
      <c r="H309" s="86"/>
    </row>
    <row r="310" spans="1:8">
      <c r="A310" s="389" t="s">
        <v>79</v>
      </c>
      <c r="B310" s="390"/>
      <c r="C310" s="390"/>
      <c r="D310" s="393"/>
      <c r="E310" s="58">
        <f>SUM(E311:E313)</f>
        <v>0</v>
      </c>
      <c r="F310" s="59">
        <f>SUM(F311:F313)</f>
        <v>0</v>
      </c>
      <c r="G310" s="60">
        <f t="shared" si="16"/>
        <v>0</v>
      </c>
      <c r="H310" s="86"/>
    </row>
    <row r="311" spans="1:8">
      <c r="A311" s="386" t="s">
        <v>75</v>
      </c>
      <c r="B311" s="387"/>
      <c r="C311" s="387"/>
      <c r="D311" s="388"/>
      <c r="E311" s="63"/>
      <c r="F311" s="64"/>
      <c r="G311" s="65">
        <f t="shared" si="16"/>
        <v>0</v>
      </c>
      <c r="H311" s="86"/>
    </row>
    <row r="312" spans="1:8">
      <c r="A312" s="386" t="s">
        <v>75</v>
      </c>
      <c r="B312" s="387"/>
      <c r="C312" s="387"/>
      <c r="D312" s="388"/>
      <c r="E312" s="63"/>
      <c r="F312" s="64"/>
      <c r="G312" s="65">
        <f t="shared" si="16"/>
        <v>0</v>
      </c>
      <c r="H312" s="86"/>
    </row>
    <row r="313" spans="1:8">
      <c r="A313" s="397" t="s">
        <v>75</v>
      </c>
      <c r="B313" s="398"/>
      <c r="C313" s="398"/>
      <c r="D313" s="399"/>
      <c r="E313" s="63"/>
      <c r="F313" s="64"/>
      <c r="G313" s="65">
        <f t="shared" si="16"/>
        <v>0</v>
      </c>
      <c r="H313" s="88"/>
    </row>
    <row r="314" spans="1:8">
      <c r="A314" s="382" t="s">
        <v>80</v>
      </c>
      <c r="B314" s="383"/>
      <c r="C314" s="383"/>
      <c r="D314" s="400"/>
      <c r="E314" s="66">
        <f>SUM(E315:E322)</f>
        <v>0</v>
      </c>
      <c r="F314" s="67">
        <f>SUM(F315:F322)</f>
        <v>0</v>
      </c>
      <c r="G314" s="68">
        <f>SUM(E314:F314)</f>
        <v>0</v>
      </c>
      <c r="H314" s="86"/>
    </row>
    <row r="315" spans="1:8">
      <c r="A315" s="386" t="s">
        <v>75</v>
      </c>
      <c r="B315" s="387"/>
      <c r="C315" s="387"/>
      <c r="D315" s="388"/>
      <c r="E315" s="63"/>
      <c r="F315" s="64"/>
      <c r="G315" s="65">
        <f>SUM(E315:F315)</f>
        <v>0</v>
      </c>
      <c r="H315" s="86"/>
    </row>
    <row r="316" spans="1:8">
      <c r="A316" s="386" t="s">
        <v>75</v>
      </c>
      <c r="B316" s="387"/>
      <c r="C316" s="387"/>
      <c r="D316" s="388"/>
      <c r="E316" s="63"/>
      <c r="F316" s="64"/>
      <c r="G316" s="65">
        <f t="shared" ref="G316:G346" si="17">SUM(E316:F316)</f>
        <v>0</v>
      </c>
      <c r="H316" s="86"/>
    </row>
    <row r="317" spans="1:8">
      <c r="A317" s="386" t="s">
        <v>75</v>
      </c>
      <c r="B317" s="387"/>
      <c r="C317" s="387"/>
      <c r="D317" s="388"/>
      <c r="E317" s="63"/>
      <c r="F317" s="64"/>
      <c r="G317" s="65">
        <f t="shared" si="17"/>
        <v>0</v>
      </c>
      <c r="H317" s="86"/>
    </row>
    <row r="318" spans="1:8">
      <c r="A318" s="386" t="s">
        <v>75</v>
      </c>
      <c r="B318" s="387"/>
      <c r="C318" s="387"/>
      <c r="D318" s="388"/>
      <c r="E318" s="63"/>
      <c r="F318" s="64"/>
      <c r="G318" s="65">
        <f t="shared" si="17"/>
        <v>0</v>
      </c>
      <c r="H318" s="86"/>
    </row>
    <row r="319" spans="1:8">
      <c r="A319" s="386" t="s">
        <v>75</v>
      </c>
      <c r="B319" s="387"/>
      <c r="C319" s="387"/>
      <c r="D319" s="388"/>
      <c r="E319" s="63"/>
      <c r="F319" s="64"/>
      <c r="G319" s="65">
        <f t="shared" si="17"/>
        <v>0</v>
      </c>
      <c r="H319" s="86"/>
    </row>
    <row r="320" spans="1:8">
      <c r="A320" s="386" t="s">
        <v>75</v>
      </c>
      <c r="B320" s="387"/>
      <c r="C320" s="387"/>
      <c r="D320" s="388"/>
      <c r="E320" s="63"/>
      <c r="F320" s="64"/>
      <c r="G320" s="65">
        <f t="shared" si="17"/>
        <v>0</v>
      </c>
      <c r="H320" s="86"/>
    </row>
    <row r="321" spans="1:8">
      <c r="A321" s="386" t="s">
        <v>75</v>
      </c>
      <c r="B321" s="387"/>
      <c r="C321" s="387"/>
      <c r="D321" s="388"/>
      <c r="E321" s="63"/>
      <c r="F321" s="64"/>
      <c r="G321" s="65">
        <f t="shared" si="17"/>
        <v>0</v>
      </c>
      <c r="H321" s="86"/>
    </row>
    <row r="322" spans="1:8">
      <c r="A322" s="397" t="s">
        <v>75</v>
      </c>
      <c r="B322" s="398"/>
      <c r="C322" s="398"/>
      <c r="D322" s="399"/>
      <c r="E322" s="63"/>
      <c r="F322" s="64"/>
      <c r="G322" s="65">
        <f t="shared" si="17"/>
        <v>0</v>
      </c>
      <c r="H322" s="86"/>
    </row>
    <row r="323" spans="1:8">
      <c r="A323" s="382" t="s">
        <v>81</v>
      </c>
      <c r="B323" s="383"/>
      <c r="C323" s="383"/>
      <c r="D323" s="400"/>
      <c r="E323" s="66">
        <f>SUM(E324+E328+E332+E336+E340+E344)</f>
        <v>0</v>
      </c>
      <c r="F323" s="67">
        <f>SUM(F324+F328+F332+F336+F340+F344)</f>
        <v>0</v>
      </c>
      <c r="G323" s="68">
        <f t="shared" si="17"/>
        <v>0</v>
      </c>
      <c r="H323" s="87"/>
    </row>
    <row r="324" spans="1:8">
      <c r="A324" s="389" t="s">
        <v>82</v>
      </c>
      <c r="B324" s="390"/>
      <c r="C324" s="390"/>
      <c r="D324" s="393"/>
      <c r="E324" s="58">
        <f>SUM(E325:E327)</f>
        <v>0</v>
      </c>
      <c r="F324" s="59">
        <f>SUM(F325:F327)</f>
        <v>0</v>
      </c>
      <c r="G324" s="60">
        <f t="shared" si="17"/>
        <v>0</v>
      </c>
      <c r="H324" s="86"/>
    </row>
    <row r="325" spans="1:8">
      <c r="A325" s="386" t="s">
        <v>75</v>
      </c>
      <c r="B325" s="387"/>
      <c r="C325" s="387"/>
      <c r="D325" s="388"/>
      <c r="E325" s="63"/>
      <c r="F325" s="64"/>
      <c r="G325" s="65">
        <f t="shared" si="17"/>
        <v>0</v>
      </c>
      <c r="H325" s="86"/>
    </row>
    <row r="326" spans="1:8">
      <c r="A326" s="386" t="s">
        <v>75</v>
      </c>
      <c r="B326" s="387"/>
      <c r="C326" s="387"/>
      <c r="D326" s="388"/>
      <c r="E326" s="63"/>
      <c r="F326" s="64"/>
      <c r="G326" s="65">
        <f t="shared" si="17"/>
        <v>0</v>
      </c>
      <c r="H326" s="86"/>
    </row>
    <row r="327" spans="1:8">
      <c r="A327" s="386" t="s">
        <v>75</v>
      </c>
      <c r="B327" s="387"/>
      <c r="C327" s="387"/>
      <c r="D327" s="388"/>
      <c r="E327" s="63"/>
      <c r="F327" s="64"/>
      <c r="G327" s="65">
        <f t="shared" si="17"/>
        <v>0</v>
      </c>
      <c r="H327" s="86"/>
    </row>
    <row r="328" spans="1:8">
      <c r="A328" s="389" t="s">
        <v>83</v>
      </c>
      <c r="B328" s="390"/>
      <c r="C328" s="390"/>
      <c r="D328" s="393"/>
      <c r="E328" s="58">
        <f>SUM(E329:E331)</f>
        <v>0</v>
      </c>
      <c r="F328" s="59">
        <f>SUM(F329:F331)</f>
        <v>0</v>
      </c>
      <c r="G328" s="60">
        <f t="shared" si="17"/>
        <v>0</v>
      </c>
      <c r="H328" s="86"/>
    </row>
    <row r="329" spans="1:8">
      <c r="A329" s="386" t="s">
        <v>75</v>
      </c>
      <c r="B329" s="387"/>
      <c r="C329" s="387"/>
      <c r="D329" s="388"/>
      <c r="E329" s="63"/>
      <c r="F329" s="64"/>
      <c r="G329" s="65">
        <f t="shared" si="17"/>
        <v>0</v>
      </c>
      <c r="H329" s="86"/>
    </row>
    <row r="330" spans="1:8">
      <c r="A330" s="386" t="s">
        <v>75</v>
      </c>
      <c r="B330" s="387"/>
      <c r="C330" s="387"/>
      <c r="D330" s="388"/>
      <c r="E330" s="63"/>
      <c r="F330" s="64"/>
      <c r="G330" s="65">
        <f t="shared" si="17"/>
        <v>0</v>
      </c>
      <c r="H330" s="86"/>
    </row>
    <row r="331" spans="1:8">
      <c r="A331" s="386" t="s">
        <v>75</v>
      </c>
      <c r="B331" s="387"/>
      <c r="C331" s="387"/>
      <c r="D331" s="388"/>
      <c r="E331" s="63"/>
      <c r="F331" s="64"/>
      <c r="G331" s="65">
        <f t="shared" si="17"/>
        <v>0</v>
      </c>
      <c r="H331" s="86"/>
    </row>
    <row r="332" spans="1:8">
      <c r="A332" s="389" t="s">
        <v>84</v>
      </c>
      <c r="B332" s="390"/>
      <c r="C332" s="390"/>
      <c r="D332" s="393"/>
      <c r="E332" s="58">
        <f>SUM(E333:E335)</f>
        <v>0</v>
      </c>
      <c r="F332" s="59">
        <f>SUM(F333:F335)</f>
        <v>0</v>
      </c>
      <c r="G332" s="60">
        <f t="shared" si="17"/>
        <v>0</v>
      </c>
      <c r="H332" s="86"/>
    </row>
    <row r="333" spans="1:8">
      <c r="A333" s="386" t="s">
        <v>75</v>
      </c>
      <c r="B333" s="387"/>
      <c r="C333" s="387"/>
      <c r="D333" s="388"/>
      <c r="E333" s="63"/>
      <c r="F333" s="64"/>
      <c r="G333" s="65">
        <f t="shared" si="17"/>
        <v>0</v>
      </c>
      <c r="H333" s="86"/>
    </row>
    <row r="334" spans="1:8">
      <c r="A334" s="386" t="s">
        <v>75</v>
      </c>
      <c r="B334" s="387"/>
      <c r="C334" s="387"/>
      <c r="D334" s="388"/>
      <c r="E334" s="63"/>
      <c r="F334" s="64"/>
      <c r="G334" s="65">
        <f t="shared" si="17"/>
        <v>0</v>
      </c>
      <c r="H334" s="86"/>
    </row>
    <row r="335" spans="1:8">
      <c r="A335" s="386" t="s">
        <v>75</v>
      </c>
      <c r="B335" s="387"/>
      <c r="C335" s="387"/>
      <c r="D335" s="388"/>
      <c r="E335" s="63"/>
      <c r="F335" s="64"/>
      <c r="G335" s="65">
        <f t="shared" si="17"/>
        <v>0</v>
      </c>
      <c r="H335" s="86"/>
    </row>
    <row r="336" spans="1:8">
      <c r="A336" s="389" t="s">
        <v>85</v>
      </c>
      <c r="B336" s="390"/>
      <c r="C336" s="390"/>
      <c r="D336" s="393"/>
      <c r="E336" s="58">
        <f>SUM(E337:E339)</f>
        <v>0</v>
      </c>
      <c r="F336" s="59">
        <f>SUM(F337:F339)</f>
        <v>0</v>
      </c>
      <c r="G336" s="60">
        <f t="shared" si="17"/>
        <v>0</v>
      </c>
      <c r="H336" s="86"/>
    </row>
    <row r="337" spans="1:8">
      <c r="A337" s="386" t="s">
        <v>75</v>
      </c>
      <c r="B337" s="387"/>
      <c r="C337" s="387"/>
      <c r="D337" s="388"/>
      <c r="E337" s="63"/>
      <c r="F337" s="64"/>
      <c r="G337" s="65">
        <f t="shared" si="17"/>
        <v>0</v>
      </c>
      <c r="H337" s="86"/>
    </row>
    <row r="338" spans="1:8">
      <c r="A338" s="386" t="s">
        <v>75</v>
      </c>
      <c r="B338" s="387"/>
      <c r="C338" s="387"/>
      <c r="D338" s="388"/>
      <c r="E338" s="63"/>
      <c r="F338" s="64"/>
      <c r="G338" s="65">
        <f t="shared" si="17"/>
        <v>0</v>
      </c>
      <c r="H338" s="86"/>
    </row>
    <row r="339" spans="1:8">
      <c r="A339" s="386" t="s">
        <v>75</v>
      </c>
      <c r="B339" s="387"/>
      <c r="C339" s="387"/>
      <c r="D339" s="388"/>
      <c r="E339" s="63"/>
      <c r="F339" s="64"/>
      <c r="G339" s="65">
        <f t="shared" si="17"/>
        <v>0</v>
      </c>
      <c r="H339" s="86"/>
    </row>
    <row r="340" spans="1:8">
      <c r="A340" s="389" t="s">
        <v>86</v>
      </c>
      <c r="B340" s="390"/>
      <c r="C340" s="390"/>
      <c r="D340" s="393"/>
      <c r="E340" s="58">
        <f>SUM(E341:E343)</f>
        <v>0</v>
      </c>
      <c r="F340" s="59">
        <f>SUM(F341:F343)</f>
        <v>0</v>
      </c>
      <c r="G340" s="60">
        <f t="shared" si="17"/>
        <v>0</v>
      </c>
      <c r="H340" s="86"/>
    </row>
    <row r="341" spans="1:8">
      <c r="A341" s="386" t="s">
        <v>75</v>
      </c>
      <c r="B341" s="387"/>
      <c r="C341" s="387"/>
      <c r="D341" s="388"/>
      <c r="E341" s="63"/>
      <c r="F341" s="64"/>
      <c r="G341" s="65">
        <f t="shared" si="17"/>
        <v>0</v>
      </c>
      <c r="H341" s="86"/>
    </row>
    <row r="342" spans="1:8">
      <c r="A342" s="386" t="s">
        <v>75</v>
      </c>
      <c r="B342" s="387"/>
      <c r="C342" s="387"/>
      <c r="D342" s="388"/>
      <c r="E342" s="63"/>
      <c r="F342" s="64"/>
      <c r="G342" s="65">
        <f t="shared" si="17"/>
        <v>0</v>
      </c>
      <c r="H342" s="86"/>
    </row>
    <row r="343" spans="1:8">
      <c r="A343" s="386" t="s">
        <v>75</v>
      </c>
      <c r="B343" s="387"/>
      <c r="C343" s="387"/>
      <c r="D343" s="388"/>
      <c r="E343" s="63"/>
      <c r="F343" s="64"/>
      <c r="G343" s="65">
        <f t="shared" si="17"/>
        <v>0</v>
      </c>
      <c r="H343" s="86"/>
    </row>
    <row r="344" spans="1:8">
      <c r="A344" s="389" t="s">
        <v>87</v>
      </c>
      <c r="B344" s="390"/>
      <c r="C344" s="390"/>
      <c r="D344" s="393"/>
      <c r="E344" s="58">
        <f>SUM(E345:E347)</f>
        <v>0</v>
      </c>
      <c r="F344" s="59">
        <f>SUM(F345:F347)</f>
        <v>0</v>
      </c>
      <c r="G344" s="60">
        <f t="shared" si="17"/>
        <v>0</v>
      </c>
      <c r="H344" s="86"/>
    </row>
    <row r="345" spans="1:8">
      <c r="A345" s="386" t="s">
        <v>75</v>
      </c>
      <c r="B345" s="387"/>
      <c r="C345" s="387"/>
      <c r="D345" s="388"/>
      <c r="E345" s="63"/>
      <c r="F345" s="64"/>
      <c r="G345" s="65">
        <f t="shared" si="17"/>
        <v>0</v>
      </c>
      <c r="H345" s="86"/>
    </row>
    <row r="346" spans="1:8">
      <c r="A346" s="386" t="s">
        <v>75</v>
      </c>
      <c r="B346" s="387"/>
      <c r="C346" s="387"/>
      <c r="D346" s="388"/>
      <c r="E346" s="63"/>
      <c r="F346" s="64"/>
      <c r="G346" s="65">
        <f t="shared" si="17"/>
        <v>0</v>
      </c>
      <c r="H346" s="86"/>
    </row>
    <row r="347" spans="1:8" ht="13.8" thickBot="1">
      <c r="A347" s="386" t="s">
        <v>75</v>
      </c>
      <c r="B347" s="387"/>
      <c r="C347" s="387"/>
      <c r="D347" s="388"/>
      <c r="E347" s="63"/>
      <c r="F347" s="64"/>
      <c r="G347" s="65">
        <f>SUM(E347:F347)</f>
        <v>0</v>
      </c>
      <c r="H347" s="86"/>
    </row>
    <row r="348" spans="1:8" ht="15" thickTop="1">
      <c r="A348" s="394" t="s">
        <v>159</v>
      </c>
      <c r="B348" s="395"/>
      <c r="C348" s="396"/>
      <c r="D348" s="69" t="s">
        <v>65</v>
      </c>
      <c r="E348" s="70">
        <f>SUM(E296,E305,E314,E323)</f>
        <v>0</v>
      </c>
      <c r="F348" s="71">
        <f>SUM(F296,F305,F314,F323)</f>
        <v>0</v>
      </c>
      <c r="G348" s="72">
        <f>SUM(E348:F348)</f>
        <v>0</v>
      </c>
      <c r="H348" s="93"/>
    </row>
    <row r="350" spans="1:8">
      <c r="H350" s="90" t="str">
        <f>$H$56</f>
        <v>（事業責任大学名：○○大学）</v>
      </c>
    </row>
  </sheetData>
  <sheetProtection formatRows="0" insertRows="0" deleteRows="0"/>
  <mergeCells count="323">
    <mergeCell ref="A343:D343"/>
    <mergeCell ref="A344:D344"/>
    <mergeCell ref="A345:D345"/>
    <mergeCell ref="A346:D346"/>
    <mergeCell ref="A347:D347"/>
    <mergeCell ref="A348:C348"/>
    <mergeCell ref="A337:D337"/>
    <mergeCell ref="A338:D338"/>
    <mergeCell ref="A339:D339"/>
    <mergeCell ref="A340:D340"/>
    <mergeCell ref="A341:D341"/>
    <mergeCell ref="A342:D342"/>
    <mergeCell ref="A331:D331"/>
    <mergeCell ref="A332:D332"/>
    <mergeCell ref="A333:D333"/>
    <mergeCell ref="A334:D334"/>
    <mergeCell ref="A335:D335"/>
    <mergeCell ref="A336:D336"/>
    <mergeCell ref="A325:D325"/>
    <mergeCell ref="A326:D326"/>
    <mergeCell ref="A327:D327"/>
    <mergeCell ref="A328:D328"/>
    <mergeCell ref="A329:D329"/>
    <mergeCell ref="A330:D330"/>
    <mergeCell ref="A319:D319"/>
    <mergeCell ref="A320:D320"/>
    <mergeCell ref="A321:D321"/>
    <mergeCell ref="A322:D322"/>
    <mergeCell ref="A323:D323"/>
    <mergeCell ref="A324:D324"/>
    <mergeCell ref="A313:D313"/>
    <mergeCell ref="A314:D314"/>
    <mergeCell ref="A315:D315"/>
    <mergeCell ref="A316:D316"/>
    <mergeCell ref="A317:D317"/>
    <mergeCell ref="A318:D318"/>
    <mergeCell ref="A307:D307"/>
    <mergeCell ref="A308:D308"/>
    <mergeCell ref="A309:D309"/>
    <mergeCell ref="A310:D310"/>
    <mergeCell ref="A311:D311"/>
    <mergeCell ref="A312:D312"/>
    <mergeCell ref="A301:D301"/>
    <mergeCell ref="A302:D302"/>
    <mergeCell ref="A303:D303"/>
    <mergeCell ref="A304:D304"/>
    <mergeCell ref="A305:D305"/>
    <mergeCell ref="A306:D306"/>
    <mergeCell ref="A295:D295"/>
    <mergeCell ref="A296:D296"/>
    <mergeCell ref="A297:D297"/>
    <mergeCell ref="A298:D298"/>
    <mergeCell ref="A299:D299"/>
    <mergeCell ref="A300:D300"/>
    <mergeCell ref="A284:D284"/>
    <mergeCell ref="A285:D285"/>
    <mergeCell ref="A286:D286"/>
    <mergeCell ref="A287:D287"/>
    <mergeCell ref="A288:D288"/>
    <mergeCell ref="A289:C289"/>
    <mergeCell ref="A278:D278"/>
    <mergeCell ref="A279:D279"/>
    <mergeCell ref="A280:D280"/>
    <mergeCell ref="A281:D281"/>
    <mergeCell ref="A282:D282"/>
    <mergeCell ref="A283:D283"/>
    <mergeCell ref="A272:D272"/>
    <mergeCell ref="A273:D273"/>
    <mergeCell ref="A274:D274"/>
    <mergeCell ref="A275:D275"/>
    <mergeCell ref="A276:D276"/>
    <mergeCell ref="A277:D277"/>
    <mergeCell ref="A266:D266"/>
    <mergeCell ref="A267:D267"/>
    <mergeCell ref="A268:D268"/>
    <mergeCell ref="A269:D269"/>
    <mergeCell ref="A270:D270"/>
    <mergeCell ref="A271:D271"/>
    <mergeCell ref="A260:D260"/>
    <mergeCell ref="A261:D261"/>
    <mergeCell ref="A262:D262"/>
    <mergeCell ref="A263:D263"/>
    <mergeCell ref="A264:D264"/>
    <mergeCell ref="A265:D265"/>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42:D242"/>
    <mergeCell ref="A243:D243"/>
    <mergeCell ref="A244:D244"/>
    <mergeCell ref="A245:D245"/>
    <mergeCell ref="A246:D246"/>
    <mergeCell ref="A247:D247"/>
    <mergeCell ref="A236:D236"/>
    <mergeCell ref="A237:D237"/>
    <mergeCell ref="A238:D238"/>
    <mergeCell ref="A239:D239"/>
    <mergeCell ref="A240:D240"/>
    <mergeCell ref="A241:D241"/>
    <mergeCell ref="A225:D225"/>
    <mergeCell ref="A226:D226"/>
    <mergeCell ref="A227:D227"/>
    <mergeCell ref="A228:D228"/>
    <mergeCell ref="A229:D229"/>
    <mergeCell ref="A230:C230"/>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66:D166"/>
    <mergeCell ref="A167:D167"/>
    <mergeCell ref="A168:D168"/>
    <mergeCell ref="A169:D169"/>
    <mergeCell ref="A170:D170"/>
    <mergeCell ref="A171:C171"/>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07:D107"/>
    <mergeCell ref="A108:D108"/>
    <mergeCell ref="A109:D109"/>
    <mergeCell ref="A110:D110"/>
    <mergeCell ref="A111:D111"/>
    <mergeCell ref="A112:C112"/>
    <mergeCell ref="A101:D101"/>
    <mergeCell ref="A102:D102"/>
    <mergeCell ref="A103:D103"/>
    <mergeCell ref="A104:D104"/>
    <mergeCell ref="A105:D105"/>
    <mergeCell ref="A106:D106"/>
    <mergeCell ref="A95:D95"/>
    <mergeCell ref="A96:D96"/>
    <mergeCell ref="A97:D97"/>
    <mergeCell ref="A98:D98"/>
    <mergeCell ref="A99:D99"/>
    <mergeCell ref="A100:D100"/>
    <mergeCell ref="A89:D89"/>
    <mergeCell ref="A90:D90"/>
    <mergeCell ref="A91:D91"/>
    <mergeCell ref="A92:D92"/>
    <mergeCell ref="A93:D93"/>
    <mergeCell ref="A94:D94"/>
    <mergeCell ref="A83:D83"/>
    <mergeCell ref="A84:D84"/>
    <mergeCell ref="A85:D85"/>
    <mergeCell ref="A86:D86"/>
    <mergeCell ref="A87:D87"/>
    <mergeCell ref="A88:D88"/>
    <mergeCell ref="A77:D77"/>
    <mergeCell ref="A78:D78"/>
    <mergeCell ref="A79:D79"/>
    <mergeCell ref="A80:D80"/>
    <mergeCell ref="A81:D81"/>
    <mergeCell ref="A82:D82"/>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1:D61"/>
    <mergeCell ref="A62:D62"/>
    <mergeCell ref="A63:D63"/>
    <mergeCell ref="A64:D64"/>
    <mergeCell ref="A49:D49"/>
    <mergeCell ref="A50:D50"/>
    <mergeCell ref="A51:D51"/>
    <mergeCell ref="A52:D52"/>
    <mergeCell ref="A53:D53"/>
    <mergeCell ref="A54:C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A2:H2"/>
    <mergeCell ref="G3:H3"/>
    <mergeCell ref="A5:D5"/>
    <mergeCell ref="A6:D6"/>
    <mergeCell ref="A4:H4"/>
  </mergeCells>
  <phoneticPr fontId="5"/>
  <printOptions horizontalCentered="1"/>
  <pageMargins left="0.25" right="0.25" top="0.75" bottom="0.75" header="0.3" footer="0.3"/>
  <pageSetup paperSize="9" firstPageNumber="21" fitToHeight="0" orientation="portrait" cellComments="asDisplayed" r:id="rId1"/>
  <headerFooter alignWithMargins="0">
    <oddFooter xml:space="preserve">&amp;C &amp;P </oddFooter>
  </headerFooter>
  <rowBreaks count="5" manualBreakCount="5">
    <brk id="56" max="7" man="1"/>
    <brk id="115" max="7" man="1"/>
    <brk id="174" max="7" man="1"/>
    <brk id="233" max="7" man="1"/>
    <brk id="29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6D86-AF60-40AB-B2AA-3FAB5D5A41F5}">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A2" sqref="A2:H2"/>
    </sheetView>
  </sheetViews>
  <sheetFormatPr defaultColWidth="9.88671875" defaultRowHeight="13.2"/>
  <cols>
    <col min="1" max="1" width="18.109375" style="46" customWidth="1"/>
    <col min="2" max="2" width="7.88671875" style="46" customWidth="1"/>
    <col min="3" max="3" width="6.109375" style="46" customWidth="1"/>
    <col min="4" max="4" width="6.77734375" style="46" customWidth="1"/>
    <col min="5" max="5" width="12" style="47" customWidth="1"/>
    <col min="6" max="6" width="10.44140625" style="47" customWidth="1"/>
    <col min="7" max="7" width="10.33203125" style="46" customWidth="1"/>
    <col min="8" max="8" width="20" style="94" customWidth="1"/>
    <col min="9" max="11" width="9.88671875" style="46"/>
    <col min="12" max="12" width="11" style="46" customWidth="1"/>
    <col min="13" max="16384" width="9.88671875" style="46"/>
  </cols>
  <sheetData>
    <row r="1" spans="1:12" ht="17.25" customHeight="1">
      <c r="H1" s="83" t="s">
        <v>101</v>
      </c>
    </row>
    <row r="2" spans="1:12" ht="23.25" customHeight="1">
      <c r="A2" s="370" t="s">
        <v>104</v>
      </c>
      <c r="B2" s="371"/>
      <c r="C2" s="371"/>
      <c r="D2" s="371"/>
      <c r="E2" s="371"/>
      <c r="F2" s="371"/>
      <c r="G2" s="371"/>
      <c r="H2" s="372"/>
    </row>
    <row r="3" spans="1:12" ht="14.25" customHeight="1">
      <c r="A3" s="48"/>
      <c r="B3" s="49"/>
      <c r="C3" s="50"/>
      <c r="D3" s="50"/>
      <c r="E3" s="51"/>
      <c r="F3" s="51"/>
      <c r="G3" s="373" t="s">
        <v>70</v>
      </c>
      <c r="H3" s="374"/>
    </row>
    <row r="4" spans="1:12" ht="34.950000000000003" customHeight="1" thickBot="1">
      <c r="A4" s="413" t="s">
        <v>160</v>
      </c>
      <c r="B4" s="414"/>
      <c r="C4" s="414"/>
      <c r="D4" s="414"/>
      <c r="E4" s="414"/>
      <c r="F4" s="414"/>
      <c r="G4" s="414"/>
      <c r="H4" s="415"/>
    </row>
    <row r="5" spans="1:12" ht="34.950000000000003" customHeight="1" thickBot="1">
      <c r="A5" s="401" t="s">
        <v>99</v>
      </c>
      <c r="B5" s="402"/>
      <c r="C5" s="402"/>
      <c r="D5" s="402"/>
      <c r="E5" s="402"/>
      <c r="F5" s="402"/>
      <c r="G5" s="402"/>
      <c r="H5" s="403"/>
    </row>
    <row r="6" spans="1:12" ht="23.25" customHeight="1">
      <c r="A6" s="416" t="s">
        <v>153</v>
      </c>
      <c r="B6" s="417"/>
      <c r="C6" s="417"/>
      <c r="D6" s="418"/>
      <c r="E6" s="95" t="s">
        <v>71</v>
      </c>
      <c r="F6" s="96" t="s">
        <v>148</v>
      </c>
      <c r="G6" s="97" t="s">
        <v>72</v>
      </c>
      <c r="H6" s="98" t="s">
        <v>94</v>
      </c>
    </row>
    <row r="7" spans="1:12" ht="12.75" customHeight="1">
      <c r="A7" s="419" t="s">
        <v>73</v>
      </c>
      <c r="B7" s="420"/>
      <c r="C7" s="420"/>
      <c r="D7" s="421"/>
      <c r="E7" s="111">
        <f>SUM(E8+E12)</f>
        <v>0</v>
      </c>
      <c r="F7" s="112">
        <f>SUM(F8+F12)</f>
        <v>0</v>
      </c>
      <c r="G7" s="113">
        <f>SUM(E7:F7)</f>
        <v>0</v>
      </c>
      <c r="H7" s="114"/>
    </row>
    <row r="8" spans="1:12" ht="12.75" customHeight="1">
      <c r="A8" s="366" t="s">
        <v>74</v>
      </c>
      <c r="B8" s="367"/>
      <c r="C8" s="367"/>
      <c r="D8" s="411"/>
      <c r="E8" s="99">
        <f>SUM(E9:E11)</f>
        <v>0</v>
      </c>
      <c r="F8" s="100">
        <f>SUM(F9:F11)</f>
        <v>0</v>
      </c>
      <c r="G8" s="101">
        <f t="shared" ref="G8:G15" si="0">SUM(E8:F8)</f>
        <v>0</v>
      </c>
      <c r="H8" s="102"/>
      <c r="I8" s="61"/>
      <c r="J8" s="62"/>
      <c r="K8" s="62"/>
      <c r="L8" s="62"/>
    </row>
    <row r="9" spans="1:12" ht="12.75" customHeight="1">
      <c r="A9" s="368" t="s">
        <v>75</v>
      </c>
      <c r="B9" s="369"/>
      <c r="C9" s="369"/>
      <c r="D9" s="412"/>
      <c r="E9" s="103"/>
      <c r="F9" s="104"/>
      <c r="G9" s="105">
        <f t="shared" si="0"/>
        <v>0</v>
      </c>
      <c r="H9" s="102"/>
      <c r="I9" s="61"/>
      <c r="J9" s="62"/>
      <c r="K9" s="62"/>
      <c r="L9" s="62"/>
    </row>
    <row r="10" spans="1:12" ht="12.75" customHeight="1">
      <c r="A10" s="368" t="s">
        <v>75</v>
      </c>
      <c r="B10" s="369"/>
      <c r="C10" s="369"/>
      <c r="D10" s="412"/>
      <c r="E10" s="103"/>
      <c r="F10" s="104"/>
      <c r="G10" s="105">
        <f t="shared" si="0"/>
        <v>0</v>
      </c>
      <c r="H10" s="102"/>
      <c r="I10" s="61"/>
      <c r="J10" s="62"/>
      <c r="K10" s="62"/>
      <c r="L10" s="62"/>
    </row>
    <row r="11" spans="1:12" ht="12.75" customHeight="1">
      <c r="A11" s="368" t="s">
        <v>75</v>
      </c>
      <c r="B11" s="369"/>
      <c r="C11" s="369"/>
      <c r="D11" s="412"/>
      <c r="E11" s="103"/>
      <c r="F11" s="104"/>
      <c r="G11" s="105">
        <f t="shared" si="0"/>
        <v>0</v>
      </c>
      <c r="H11" s="102"/>
      <c r="I11" s="61"/>
      <c r="J11" s="62"/>
      <c r="K11" s="62"/>
      <c r="L11" s="62"/>
    </row>
    <row r="12" spans="1:12" ht="12.75" customHeight="1">
      <c r="A12" s="366" t="s">
        <v>76</v>
      </c>
      <c r="B12" s="367"/>
      <c r="C12" s="367"/>
      <c r="D12" s="411"/>
      <c r="E12" s="99">
        <f>SUM(E13:E15)</f>
        <v>0</v>
      </c>
      <c r="F12" s="100">
        <f>SUM(F13:F15)</f>
        <v>0</v>
      </c>
      <c r="G12" s="101">
        <f t="shared" si="0"/>
        <v>0</v>
      </c>
      <c r="H12" s="102"/>
      <c r="I12" s="61"/>
      <c r="J12" s="62"/>
      <c r="K12" s="62"/>
      <c r="L12" s="62"/>
    </row>
    <row r="13" spans="1:12" ht="12.75" customHeight="1">
      <c r="A13" s="368" t="s">
        <v>75</v>
      </c>
      <c r="B13" s="369"/>
      <c r="C13" s="369"/>
      <c r="D13" s="412"/>
      <c r="E13" s="103"/>
      <c r="F13" s="104"/>
      <c r="G13" s="105">
        <f t="shared" si="0"/>
        <v>0</v>
      </c>
      <c r="H13" s="102"/>
      <c r="I13" s="61"/>
      <c r="J13" s="62"/>
      <c r="K13" s="62"/>
      <c r="L13" s="62"/>
    </row>
    <row r="14" spans="1:12" ht="12.75" customHeight="1">
      <c r="A14" s="368" t="s">
        <v>75</v>
      </c>
      <c r="B14" s="369"/>
      <c r="C14" s="369"/>
      <c r="D14" s="412"/>
      <c r="E14" s="103"/>
      <c r="F14" s="104"/>
      <c r="G14" s="105">
        <f t="shared" si="0"/>
        <v>0</v>
      </c>
      <c r="H14" s="102"/>
      <c r="I14" s="62"/>
      <c r="J14" s="62"/>
      <c r="K14" s="62"/>
      <c r="L14" s="62"/>
    </row>
    <row r="15" spans="1:12" ht="12.75" customHeight="1">
      <c r="A15" s="407" t="s">
        <v>75</v>
      </c>
      <c r="B15" s="408"/>
      <c r="C15" s="408"/>
      <c r="D15" s="409"/>
      <c r="E15" s="103"/>
      <c r="F15" s="104"/>
      <c r="G15" s="105">
        <f t="shared" si="0"/>
        <v>0</v>
      </c>
      <c r="H15" s="102"/>
      <c r="I15" s="62"/>
      <c r="J15" s="62"/>
      <c r="K15" s="62"/>
      <c r="L15" s="62"/>
    </row>
    <row r="16" spans="1:12" ht="12.75" customHeight="1">
      <c r="A16" s="384" t="s">
        <v>77</v>
      </c>
      <c r="B16" s="385"/>
      <c r="C16" s="385"/>
      <c r="D16" s="410"/>
      <c r="E16" s="106">
        <f>SUM(E17+E21)</f>
        <v>0</v>
      </c>
      <c r="F16" s="107">
        <f>SUM(F17+F21)</f>
        <v>0</v>
      </c>
      <c r="G16" s="108">
        <f>SUM(E16:F16)</f>
        <v>0</v>
      </c>
      <c r="H16" s="109"/>
    </row>
    <row r="17" spans="1:8" ht="12.75" customHeight="1">
      <c r="A17" s="366" t="s">
        <v>78</v>
      </c>
      <c r="B17" s="367"/>
      <c r="C17" s="367"/>
      <c r="D17" s="411"/>
      <c r="E17" s="99">
        <f>SUM(E18:E20)</f>
        <v>0</v>
      </c>
      <c r="F17" s="100">
        <f>SUM(F18:F20)</f>
        <v>0</v>
      </c>
      <c r="G17" s="101">
        <f t="shared" ref="G17:G24" si="1">SUM(E17:F17)</f>
        <v>0</v>
      </c>
      <c r="H17" s="102"/>
    </row>
    <row r="18" spans="1:8" ht="12.75" customHeight="1">
      <c r="A18" s="368" t="s">
        <v>75</v>
      </c>
      <c r="B18" s="369"/>
      <c r="C18" s="369"/>
      <c r="D18" s="412"/>
      <c r="E18" s="103"/>
      <c r="F18" s="104"/>
      <c r="G18" s="105">
        <f t="shared" si="1"/>
        <v>0</v>
      </c>
      <c r="H18" s="102"/>
    </row>
    <row r="19" spans="1:8" ht="12.75" customHeight="1">
      <c r="A19" s="368" t="s">
        <v>75</v>
      </c>
      <c r="B19" s="369"/>
      <c r="C19" s="369"/>
      <c r="D19" s="412"/>
      <c r="E19" s="103"/>
      <c r="F19" s="104"/>
      <c r="G19" s="105">
        <f t="shared" si="1"/>
        <v>0</v>
      </c>
      <c r="H19" s="102"/>
    </row>
    <row r="20" spans="1:8" ht="12.75" customHeight="1">
      <c r="A20" s="368" t="s">
        <v>75</v>
      </c>
      <c r="B20" s="369"/>
      <c r="C20" s="369"/>
      <c r="D20" s="412"/>
      <c r="E20" s="103"/>
      <c r="F20" s="104"/>
      <c r="G20" s="105">
        <f t="shared" si="1"/>
        <v>0</v>
      </c>
      <c r="H20" s="102"/>
    </row>
    <row r="21" spans="1:8" ht="12.75" customHeight="1">
      <c r="A21" s="389" t="s">
        <v>79</v>
      </c>
      <c r="B21" s="390"/>
      <c r="C21" s="390"/>
      <c r="D21" s="393"/>
      <c r="E21" s="58">
        <f>SUM(E22:E24)</f>
        <v>0</v>
      </c>
      <c r="F21" s="59">
        <f>SUM(F22:F24)</f>
        <v>0</v>
      </c>
      <c r="G21" s="60">
        <f t="shared" si="1"/>
        <v>0</v>
      </c>
      <c r="H21" s="86"/>
    </row>
    <row r="22" spans="1:8" ht="12.75" customHeight="1">
      <c r="A22" s="386" t="s">
        <v>75</v>
      </c>
      <c r="B22" s="387"/>
      <c r="C22" s="387"/>
      <c r="D22" s="388"/>
      <c r="E22" s="63"/>
      <c r="F22" s="64"/>
      <c r="G22" s="65">
        <f t="shared" si="1"/>
        <v>0</v>
      </c>
      <c r="H22" s="86"/>
    </row>
    <row r="23" spans="1:8" ht="12.75" customHeight="1">
      <c r="A23" s="386" t="s">
        <v>75</v>
      </c>
      <c r="B23" s="387"/>
      <c r="C23" s="387"/>
      <c r="D23" s="388"/>
      <c r="E23" s="63"/>
      <c r="F23" s="64"/>
      <c r="G23" s="65">
        <f t="shared" si="1"/>
        <v>0</v>
      </c>
      <c r="H23" s="86"/>
    </row>
    <row r="24" spans="1:8" ht="12.75" customHeight="1">
      <c r="A24" s="397" t="s">
        <v>75</v>
      </c>
      <c r="B24" s="398"/>
      <c r="C24" s="398"/>
      <c r="D24" s="399"/>
      <c r="E24" s="63"/>
      <c r="F24" s="64"/>
      <c r="G24" s="65">
        <f t="shared" si="1"/>
        <v>0</v>
      </c>
      <c r="H24" s="88"/>
    </row>
    <row r="25" spans="1:8" ht="12.75" customHeight="1">
      <c r="A25" s="382" t="s">
        <v>80</v>
      </c>
      <c r="B25" s="383"/>
      <c r="C25" s="383"/>
      <c r="D25" s="400"/>
      <c r="E25" s="66">
        <f>SUM(E26:E29)</f>
        <v>0</v>
      </c>
      <c r="F25" s="67">
        <f>SUM(F26:F29)</f>
        <v>0</v>
      </c>
      <c r="G25" s="68">
        <f>SUM(E25:F25)</f>
        <v>0</v>
      </c>
      <c r="H25" s="86"/>
    </row>
    <row r="26" spans="1:8" ht="12.75" customHeight="1">
      <c r="A26" s="386" t="s">
        <v>75</v>
      </c>
      <c r="B26" s="387"/>
      <c r="C26" s="387"/>
      <c r="D26" s="388"/>
      <c r="E26" s="63"/>
      <c r="F26" s="64"/>
      <c r="G26" s="65">
        <f>SUM(E26:F26)</f>
        <v>0</v>
      </c>
      <c r="H26" s="86"/>
    </row>
    <row r="27" spans="1:8" ht="12.75" customHeight="1">
      <c r="A27" s="386" t="s">
        <v>75</v>
      </c>
      <c r="B27" s="387"/>
      <c r="C27" s="387"/>
      <c r="D27" s="388"/>
      <c r="E27" s="63"/>
      <c r="F27" s="64"/>
      <c r="G27" s="65">
        <f t="shared" ref="G27:G53" si="2">SUM(E27:F27)</f>
        <v>0</v>
      </c>
      <c r="H27" s="86"/>
    </row>
    <row r="28" spans="1:8" ht="12.75" customHeight="1">
      <c r="A28" s="386" t="s">
        <v>75</v>
      </c>
      <c r="B28" s="387"/>
      <c r="C28" s="387"/>
      <c r="D28" s="388"/>
      <c r="E28" s="63"/>
      <c r="F28" s="64"/>
      <c r="G28" s="65">
        <f t="shared" si="2"/>
        <v>0</v>
      </c>
      <c r="H28" s="86"/>
    </row>
    <row r="29" spans="1:8" ht="12.75" customHeight="1">
      <c r="A29" s="397" t="s">
        <v>75</v>
      </c>
      <c r="B29" s="398"/>
      <c r="C29" s="398"/>
      <c r="D29" s="399"/>
      <c r="E29" s="63"/>
      <c r="F29" s="64"/>
      <c r="G29" s="65">
        <f t="shared" si="2"/>
        <v>0</v>
      </c>
      <c r="H29" s="88"/>
    </row>
    <row r="30" spans="1:8" ht="12.75" customHeight="1">
      <c r="A30" s="382" t="s">
        <v>81</v>
      </c>
      <c r="B30" s="383"/>
      <c r="C30" s="383"/>
      <c r="D30" s="400"/>
      <c r="E30" s="66">
        <f>SUM(E31+E35+E39+E43+E47+E51)</f>
        <v>0</v>
      </c>
      <c r="F30" s="67">
        <f>SUM(F31+F35+F39+F43+F47+F51)</f>
        <v>0</v>
      </c>
      <c r="G30" s="68">
        <f t="shared" si="2"/>
        <v>0</v>
      </c>
      <c r="H30" s="87"/>
    </row>
    <row r="31" spans="1:8" ht="12.75" customHeight="1">
      <c r="A31" s="389" t="s">
        <v>82</v>
      </c>
      <c r="B31" s="390"/>
      <c r="C31" s="390"/>
      <c r="D31" s="393"/>
      <c r="E31" s="58">
        <f>SUM(E32:E34)</f>
        <v>0</v>
      </c>
      <c r="F31" s="59">
        <f>SUM(F32:F34)</f>
        <v>0</v>
      </c>
      <c r="G31" s="60">
        <f t="shared" si="2"/>
        <v>0</v>
      </c>
      <c r="H31" s="86"/>
    </row>
    <row r="32" spans="1:8" ht="12.75" customHeight="1">
      <c r="A32" s="386" t="s">
        <v>75</v>
      </c>
      <c r="B32" s="387"/>
      <c r="C32" s="387"/>
      <c r="D32" s="388"/>
      <c r="E32" s="63"/>
      <c r="F32" s="64"/>
      <c r="G32" s="65">
        <f t="shared" si="2"/>
        <v>0</v>
      </c>
      <c r="H32" s="86"/>
    </row>
    <row r="33" spans="1:8" ht="12.75" customHeight="1">
      <c r="A33" s="386" t="s">
        <v>75</v>
      </c>
      <c r="B33" s="387"/>
      <c r="C33" s="387"/>
      <c r="D33" s="388"/>
      <c r="E33" s="63"/>
      <c r="F33" s="64"/>
      <c r="G33" s="65">
        <f t="shared" si="2"/>
        <v>0</v>
      </c>
      <c r="H33" s="86"/>
    </row>
    <row r="34" spans="1:8" ht="12.75" customHeight="1">
      <c r="A34" s="386" t="s">
        <v>75</v>
      </c>
      <c r="B34" s="387"/>
      <c r="C34" s="387"/>
      <c r="D34" s="388"/>
      <c r="E34" s="63"/>
      <c r="F34" s="64"/>
      <c r="G34" s="65">
        <f t="shared" si="2"/>
        <v>0</v>
      </c>
      <c r="H34" s="86"/>
    </row>
    <row r="35" spans="1:8" ht="12.75" customHeight="1">
      <c r="A35" s="389" t="s">
        <v>83</v>
      </c>
      <c r="B35" s="390"/>
      <c r="C35" s="390"/>
      <c r="D35" s="393"/>
      <c r="E35" s="58">
        <f>SUM(E36:E38)</f>
        <v>0</v>
      </c>
      <c r="F35" s="59">
        <f>SUM(F36:F38)</f>
        <v>0</v>
      </c>
      <c r="G35" s="60">
        <f t="shared" si="2"/>
        <v>0</v>
      </c>
      <c r="H35" s="86"/>
    </row>
    <row r="36" spans="1:8" ht="12.75" customHeight="1">
      <c r="A36" s="386" t="s">
        <v>75</v>
      </c>
      <c r="B36" s="387"/>
      <c r="C36" s="387"/>
      <c r="D36" s="388"/>
      <c r="E36" s="63"/>
      <c r="F36" s="64"/>
      <c r="G36" s="65">
        <f t="shared" si="2"/>
        <v>0</v>
      </c>
      <c r="H36" s="86"/>
    </row>
    <row r="37" spans="1:8" ht="12.75" customHeight="1">
      <c r="A37" s="386" t="s">
        <v>75</v>
      </c>
      <c r="B37" s="387"/>
      <c r="C37" s="387"/>
      <c r="D37" s="388"/>
      <c r="E37" s="63"/>
      <c r="F37" s="64"/>
      <c r="G37" s="65">
        <f t="shared" si="2"/>
        <v>0</v>
      </c>
      <c r="H37" s="86"/>
    </row>
    <row r="38" spans="1:8" ht="12.75" customHeight="1">
      <c r="A38" s="386" t="s">
        <v>75</v>
      </c>
      <c r="B38" s="387"/>
      <c r="C38" s="387"/>
      <c r="D38" s="388"/>
      <c r="E38" s="63"/>
      <c r="F38" s="64"/>
      <c r="G38" s="65">
        <f t="shared" si="2"/>
        <v>0</v>
      </c>
      <c r="H38" s="86"/>
    </row>
    <row r="39" spans="1:8" ht="12.75" customHeight="1">
      <c r="A39" s="389" t="s">
        <v>84</v>
      </c>
      <c r="B39" s="390"/>
      <c r="C39" s="390"/>
      <c r="D39" s="393"/>
      <c r="E39" s="58">
        <f>SUM(E40:E42)</f>
        <v>0</v>
      </c>
      <c r="F39" s="59">
        <f>SUM(F40:F42)</f>
        <v>0</v>
      </c>
      <c r="G39" s="60">
        <f t="shared" si="2"/>
        <v>0</v>
      </c>
      <c r="H39" s="86"/>
    </row>
    <row r="40" spans="1:8" ht="12.75" customHeight="1">
      <c r="A40" s="386" t="s">
        <v>75</v>
      </c>
      <c r="B40" s="387"/>
      <c r="C40" s="387"/>
      <c r="D40" s="388"/>
      <c r="E40" s="63"/>
      <c r="F40" s="64"/>
      <c r="G40" s="65">
        <f t="shared" si="2"/>
        <v>0</v>
      </c>
      <c r="H40" s="86"/>
    </row>
    <row r="41" spans="1:8" ht="12.75" customHeight="1">
      <c r="A41" s="386" t="s">
        <v>75</v>
      </c>
      <c r="B41" s="387"/>
      <c r="C41" s="387"/>
      <c r="D41" s="388"/>
      <c r="E41" s="63"/>
      <c r="F41" s="64"/>
      <c r="G41" s="65">
        <f t="shared" si="2"/>
        <v>0</v>
      </c>
      <c r="H41" s="86"/>
    </row>
    <row r="42" spans="1:8" ht="12.75" customHeight="1">
      <c r="A42" s="386" t="s">
        <v>75</v>
      </c>
      <c r="B42" s="387"/>
      <c r="C42" s="387"/>
      <c r="D42" s="388"/>
      <c r="E42" s="63"/>
      <c r="F42" s="64"/>
      <c r="G42" s="65">
        <f t="shared" si="2"/>
        <v>0</v>
      </c>
      <c r="H42" s="86"/>
    </row>
    <row r="43" spans="1:8" ht="12.75" customHeight="1">
      <c r="A43" s="389" t="s">
        <v>85</v>
      </c>
      <c r="B43" s="390"/>
      <c r="C43" s="390"/>
      <c r="D43" s="393"/>
      <c r="E43" s="58">
        <f>SUM(E44:E46)</f>
        <v>0</v>
      </c>
      <c r="F43" s="59">
        <f>SUM(F44:F46)</f>
        <v>0</v>
      </c>
      <c r="G43" s="60">
        <f t="shared" si="2"/>
        <v>0</v>
      </c>
      <c r="H43" s="86"/>
    </row>
    <row r="44" spans="1:8" ht="12.75" customHeight="1">
      <c r="A44" s="386" t="s">
        <v>75</v>
      </c>
      <c r="B44" s="387"/>
      <c r="C44" s="387"/>
      <c r="D44" s="388"/>
      <c r="E44" s="63"/>
      <c r="F44" s="64"/>
      <c r="G44" s="65">
        <f t="shared" si="2"/>
        <v>0</v>
      </c>
      <c r="H44" s="86"/>
    </row>
    <row r="45" spans="1:8" ht="12.75" customHeight="1">
      <c r="A45" s="386" t="s">
        <v>75</v>
      </c>
      <c r="B45" s="387"/>
      <c r="C45" s="387"/>
      <c r="D45" s="388"/>
      <c r="E45" s="63"/>
      <c r="F45" s="64"/>
      <c r="G45" s="65">
        <f t="shared" si="2"/>
        <v>0</v>
      </c>
      <c r="H45" s="86"/>
    </row>
    <row r="46" spans="1:8" ht="12.75" customHeight="1">
      <c r="A46" s="386" t="s">
        <v>75</v>
      </c>
      <c r="B46" s="387"/>
      <c r="C46" s="387"/>
      <c r="D46" s="388"/>
      <c r="E46" s="63"/>
      <c r="F46" s="64"/>
      <c r="G46" s="65">
        <f t="shared" si="2"/>
        <v>0</v>
      </c>
      <c r="H46" s="86"/>
    </row>
    <row r="47" spans="1:8" ht="12.75" customHeight="1">
      <c r="A47" s="389" t="s">
        <v>86</v>
      </c>
      <c r="B47" s="390"/>
      <c r="C47" s="390"/>
      <c r="D47" s="393"/>
      <c r="E47" s="58">
        <f>SUM(E48:E50)</f>
        <v>0</v>
      </c>
      <c r="F47" s="59">
        <f>SUM(F48:F50)</f>
        <v>0</v>
      </c>
      <c r="G47" s="60">
        <f t="shared" si="2"/>
        <v>0</v>
      </c>
      <c r="H47" s="86"/>
    </row>
    <row r="48" spans="1:8" ht="12.75" customHeight="1">
      <c r="A48" s="386" t="s">
        <v>75</v>
      </c>
      <c r="B48" s="387"/>
      <c r="C48" s="387"/>
      <c r="D48" s="388"/>
      <c r="E48" s="63"/>
      <c r="F48" s="64"/>
      <c r="G48" s="65">
        <f t="shared" si="2"/>
        <v>0</v>
      </c>
      <c r="H48" s="86"/>
    </row>
    <row r="49" spans="1:12" ht="12.75" customHeight="1">
      <c r="A49" s="386" t="s">
        <v>75</v>
      </c>
      <c r="B49" s="387"/>
      <c r="C49" s="387"/>
      <c r="D49" s="388"/>
      <c r="E49" s="63"/>
      <c r="F49" s="64"/>
      <c r="G49" s="65">
        <f t="shared" si="2"/>
        <v>0</v>
      </c>
      <c r="H49" s="86"/>
    </row>
    <row r="50" spans="1:12" ht="12.75" customHeight="1">
      <c r="A50" s="386" t="s">
        <v>75</v>
      </c>
      <c r="B50" s="387"/>
      <c r="C50" s="387"/>
      <c r="D50" s="388"/>
      <c r="E50" s="63"/>
      <c r="F50" s="64"/>
      <c r="G50" s="65">
        <f t="shared" si="2"/>
        <v>0</v>
      </c>
      <c r="H50" s="86"/>
    </row>
    <row r="51" spans="1:12" ht="12.75" customHeight="1">
      <c r="A51" s="389" t="s">
        <v>87</v>
      </c>
      <c r="B51" s="390"/>
      <c r="C51" s="390"/>
      <c r="D51" s="393"/>
      <c r="E51" s="58">
        <f>SUM(E52:E54)</f>
        <v>0</v>
      </c>
      <c r="F51" s="59">
        <f>SUM(F52:F54)</f>
        <v>0</v>
      </c>
      <c r="G51" s="60">
        <f t="shared" si="2"/>
        <v>0</v>
      </c>
      <c r="H51" s="86"/>
    </row>
    <row r="52" spans="1:12" ht="12.75" customHeight="1">
      <c r="A52" s="386" t="s">
        <v>75</v>
      </c>
      <c r="B52" s="387"/>
      <c r="C52" s="387"/>
      <c r="D52" s="388"/>
      <c r="E52" s="63"/>
      <c r="F52" s="64"/>
      <c r="G52" s="65">
        <f t="shared" si="2"/>
        <v>0</v>
      </c>
      <c r="H52" s="86"/>
    </row>
    <row r="53" spans="1:12" ht="12.75" customHeight="1">
      <c r="A53" s="386" t="s">
        <v>75</v>
      </c>
      <c r="B53" s="387"/>
      <c r="C53" s="387"/>
      <c r="D53" s="388"/>
      <c r="E53" s="63"/>
      <c r="F53" s="64"/>
      <c r="G53" s="65">
        <f t="shared" si="2"/>
        <v>0</v>
      </c>
      <c r="H53" s="86"/>
    </row>
    <row r="54" spans="1:12" ht="12.6" customHeight="1" thickBot="1">
      <c r="A54" s="404" t="s">
        <v>75</v>
      </c>
      <c r="B54" s="405"/>
      <c r="C54" s="405"/>
      <c r="D54" s="406"/>
      <c r="E54" s="63"/>
      <c r="F54" s="64"/>
      <c r="G54" s="65">
        <f>SUM(E54:F54)</f>
        <v>0</v>
      </c>
      <c r="H54" s="86"/>
    </row>
    <row r="55" spans="1:12" ht="24.75" customHeight="1" thickTop="1">
      <c r="A55" s="394" t="s">
        <v>89</v>
      </c>
      <c r="B55" s="395"/>
      <c r="C55" s="396"/>
      <c r="D55" s="69" t="s">
        <v>65</v>
      </c>
      <c r="E55" s="70">
        <f>SUM(E7,E16,E25,E30)</f>
        <v>0</v>
      </c>
      <c r="F55" s="71">
        <f>SUM(F7,F16,F25,F30)</f>
        <v>0</v>
      </c>
      <c r="G55" s="72">
        <f>SUM(E55:F55)</f>
        <v>0</v>
      </c>
      <c r="H55" s="89"/>
    </row>
    <row r="56" spans="1:12" ht="9" customHeight="1">
      <c r="A56" s="73"/>
      <c r="B56" s="73"/>
      <c r="H56" s="90"/>
    </row>
    <row r="57" spans="1:12" ht="12.75" customHeight="1">
      <c r="A57" s="73"/>
      <c r="B57" s="73"/>
      <c r="H57" s="90" t="s">
        <v>156</v>
      </c>
    </row>
    <row r="58" spans="1:12" ht="17.25" customHeight="1">
      <c r="H58" s="83" t="s">
        <v>101</v>
      </c>
    </row>
    <row r="59" spans="1:12" ht="15" customHeight="1">
      <c r="A59" s="74" t="s">
        <v>88</v>
      </c>
      <c r="B59" s="74"/>
      <c r="C59" s="75"/>
      <c r="D59" s="75"/>
      <c r="E59" s="76"/>
      <c r="F59" s="76"/>
      <c r="G59" s="76"/>
      <c r="H59" s="91" t="s">
        <v>70</v>
      </c>
    </row>
    <row r="60" spans="1:12" ht="24.75" customHeight="1">
      <c r="A60" s="375" t="s">
        <v>155</v>
      </c>
      <c r="B60" s="376"/>
      <c r="C60" s="376"/>
      <c r="D60" s="391"/>
      <c r="E60" s="52" t="s">
        <v>71</v>
      </c>
      <c r="F60" s="53" t="s">
        <v>148</v>
      </c>
      <c r="G60" s="54" t="s">
        <v>72</v>
      </c>
      <c r="H60" s="84" t="s">
        <v>94</v>
      </c>
    </row>
    <row r="61" spans="1:12" ht="12.75" customHeight="1">
      <c r="A61" s="377" t="s">
        <v>73</v>
      </c>
      <c r="B61" s="378"/>
      <c r="C61" s="378"/>
      <c r="D61" s="392"/>
      <c r="E61" s="55">
        <f>SUM(E62+E66)</f>
        <v>0</v>
      </c>
      <c r="F61" s="56">
        <f>SUM(F62+F66)</f>
        <v>0</v>
      </c>
      <c r="G61" s="57">
        <f>SUM(E61:F61)</f>
        <v>0</v>
      </c>
      <c r="H61" s="85"/>
      <c r="I61" s="61"/>
      <c r="J61" s="61"/>
      <c r="K61" s="61"/>
      <c r="L61" s="61"/>
    </row>
    <row r="62" spans="1:12" ht="12.75" customHeight="1">
      <c r="A62" s="389" t="s">
        <v>74</v>
      </c>
      <c r="B62" s="390"/>
      <c r="C62" s="390"/>
      <c r="D62" s="393"/>
      <c r="E62" s="58">
        <f>SUM(E63:E65)</f>
        <v>0</v>
      </c>
      <c r="F62" s="59">
        <f>SUM(F63:F65)</f>
        <v>0</v>
      </c>
      <c r="G62" s="60">
        <f t="shared" ref="G62:G69" si="3">SUM(E62:F62)</f>
        <v>0</v>
      </c>
      <c r="H62" s="86"/>
      <c r="I62" s="61"/>
      <c r="J62" s="61"/>
      <c r="K62" s="61"/>
      <c r="L62" s="61"/>
    </row>
    <row r="63" spans="1:12" ht="12.75" customHeight="1">
      <c r="A63" s="386" t="s">
        <v>75</v>
      </c>
      <c r="B63" s="387"/>
      <c r="C63" s="387"/>
      <c r="D63" s="388"/>
      <c r="E63" s="63"/>
      <c r="F63" s="64"/>
      <c r="G63" s="65">
        <f t="shared" si="3"/>
        <v>0</v>
      </c>
      <c r="H63" s="86"/>
      <c r="I63" s="61"/>
      <c r="J63" s="61"/>
      <c r="K63" s="61"/>
      <c r="L63" s="61"/>
    </row>
    <row r="64" spans="1:12" ht="12.75" customHeight="1">
      <c r="A64" s="386" t="s">
        <v>75</v>
      </c>
      <c r="B64" s="387"/>
      <c r="C64" s="387"/>
      <c r="D64" s="388"/>
      <c r="E64" s="63"/>
      <c r="F64" s="64"/>
      <c r="G64" s="65">
        <f t="shared" si="3"/>
        <v>0</v>
      </c>
      <c r="H64" s="86"/>
      <c r="I64" s="61"/>
      <c r="J64" s="61"/>
      <c r="K64" s="61"/>
      <c r="L64" s="61"/>
    </row>
    <row r="65" spans="1:12" ht="12.75" customHeight="1">
      <c r="A65" s="386" t="s">
        <v>75</v>
      </c>
      <c r="B65" s="387"/>
      <c r="C65" s="387"/>
      <c r="D65" s="388"/>
      <c r="E65" s="63"/>
      <c r="F65" s="64"/>
      <c r="G65" s="65">
        <f t="shared" si="3"/>
        <v>0</v>
      </c>
      <c r="H65" s="86"/>
      <c r="I65" s="61"/>
      <c r="J65" s="61"/>
      <c r="K65" s="61"/>
      <c r="L65" s="61"/>
    </row>
    <row r="66" spans="1:12" ht="12.75" customHeight="1">
      <c r="A66" s="389" t="s">
        <v>76</v>
      </c>
      <c r="B66" s="390"/>
      <c r="C66" s="390"/>
      <c r="D66" s="393"/>
      <c r="E66" s="58">
        <f>SUM(E67:E69)</f>
        <v>0</v>
      </c>
      <c r="F66" s="59">
        <f>SUM(F67:F69)</f>
        <v>0</v>
      </c>
      <c r="G66" s="60">
        <f t="shared" si="3"/>
        <v>0</v>
      </c>
      <c r="H66" s="86"/>
      <c r="I66" s="61"/>
      <c r="J66" s="61"/>
      <c r="K66" s="61"/>
      <c r="L66" s="61"/>
    </row>
    <row r="67" spans="1:12" ht="12.75" customHeight="1">
      <c r="A67" s="386" t="s">
        <v>75</v>
      </c>
      <c r="B67" s="387"/>
      <c r="C67" s="387"/>
      <c r="D67" s="388"/>
      <c r="E67" s="63"/>
      <c r="F67" s="64"/>
      <c r="G67" s="65">
        <f t="shared" si="3"/>
        <v>0</v>
      </c>
      <c r="H67" s="86"/>
      <c r="I67" s="61"/>
      <c r="J67" s="61"/>
      <c r="K67" s="61"/>
      <c r="L67" s="61"/>
    </row>
    <row r="68" spans="1:12" ht="12.75" customHeight="1">
      <c r="A68" s="386" t="s">
        <v>75</v>
      </c>
      <c r="B68" s="387"/>
      <c r="C68" s="387"/>
      <c r="D68" s="388"/>
      <c r="E68" s="63"/>
      <c r="F68" s="64"/>
      <c r="G68" s="65">
        <f t="shared" si="3"/>
        <v>0</v>
      </c>
      <c r="H68" s="86"/>
      <c r="I68" s="61"/>
      <c r="J68" s="61"/>
      <c r="K68" s="61"/>
      <c r="L68" s="61"/>
    </row>
    <row r="69" spans="1:12" ht="12.75" customHeight="1">
      <c r="A69" s="397" t="s">
        <v>75</v>
      </c>
      <c r="B69" s="398"/>
      <c r="C69" s="398"/>
      <c r="D69" s="399"/>
      <c r="E69" s="63"/>
      <c r="F69" s="64"/>
      <c r="G69" s="65">
        <f t="shared" si="3"/>
        <v>0</v>
      </c>
      <c r="H69" s="86"/>
      <c r="I69" s="61"/>
      <c r="J69" s="61"/>
      <c r="K69" s="61"/>
      <c r="L69" s="61"/>
    </row>
    <row r="70" spans="1:12" ht="12.75" customHeight="1">
      <c r="A70" s="382" t="s">
        <v>77</v>
      </c>
      <c r="B70" s="383"/>
      <c r="C70" s="383"/>
      <c r="D70" s="400"/>
      <c r="E70" s="66">
        <f>SUM(E71+E75)</f>
        <v>0</v>
      </c>
      <c r="F70" s="67">
        <f>SUM(F71+F75)</f>
        <v>0</v>
      </c>
      <c r="G70" s="68">
        <f>SUM(E70:F70)</f>
        <v>0</v>
      </c>
      <c r="H70" s="87"/>
      <c r="I70" s="61"/>
      <c r="J70" s="61"/>
      <c r="K70" s="61"/>
      <c r="L70" s="61"/>
    </row>
    <row r="71" spans="1:12" ht="12.75" customHeight="1">
      <c r="A71" s="389" t="s">
        <v>78</v>
      </c>
      <c r="B71" s="390"/>
      <c r="C71" s="390"/>
      <c r="D71" s="393"/>
      <c r="E71" s="58">
        <f>SUM(E72:E74)</f>
        <v>0</v>
      </c>
      <c r="F71" s="59">
        <f>SUM(F72:F74)</f>
        <v>0</v>
      </c>
      <c r="G71" s="60">
        <f t="shared" ref="G71:G78" si="4">SUM(E71:F71)</f>
        <v>0</v>
      </c>
      <c r="H71" s="86"/>
    </row>
    <row r="72" spans="1:12" ht="12.75" customHeight="1">
      <c r="A72" s="386" t="s">
        <v>75</v>
      </c>
      <c r="B72" s="387"/>
      <c r="C72" s="387"/>
      <c r="D72" s="388"/>
      <c r="E72" s="63"/>
      <c r="F72" s="64"/>
      <c r="G72" s="65">
        <f t="shared" si="4"/>
        <v>0</v>
      </c>
      <c r="H72" s="86"/>
    </row>
    <row r="73" spans="1:12" ht="12.75" customHeight="1">
      <c r="A73" s="386" t="s">
        <v>75</v>
      </c>
      <c r="B73" s="387"/>
      <c r="C73" s="387"/>
      <c r="D73" s="388"/>
      <c r="E73" s="63"/>
      <c r="F73" s="64"/>
      <c r="G73" s="65">
        <f t="shared" si="4"/>
        <v>0</v>
      </c>
      <c r="H73" s="86"/>
    </row>
    <row r="74" spans="1:12" ht="12.75" customHeight="1">
      <c r="A74" s="386" t="s">
        <v>75</v>
      </c>
      <c r="B74" s="387"/>
      <c r="C74" s="387"/>
      <c r="D74" s="388"/>
      <c r="E74" s="63"/>
      <c r="F74" s="64"/>
      <c r="G74" s="65">
        <f t="shared" si="4"/>
        <v>0</v>
      </c>
      <c r="H74" s="86"/>
    </row>
    <row r="75" spans="1:12" ht="12.75" customHeight="1">
      <c r="A75" s="389" t="s">
        <v>79</v>
      </c>
      <c r="B75" s="390"/>
      <c r="C75" s="390"/>
      <c r="D75" s="393"/>
      <c r="E75" s="58">
        <f>SUM(E76:E78)</f>
        <v>0</v>
      </c>
      <c r="F75" s="59">
        <f>SUM(F76:F78)</f>
        <v>0</v>
      </c>
      <c r="G75" s="60">
        <f t="shared" si="4"/>
        <v>0</v>
      </c>
      <c r="H75" s="86"/>
    </row>
    <row r="76" spans="1:12" ht="12.75" customHeight="1">
      <c r="A76" s="386" t="s">
        <v>75</v>
      </c>
      <c r="B76" s="387"/>
      <c r="C76" s="387"/>
      <c r="D76" s="388"/>
      <c r="E76" s="63"/>
      <c r="F76" s="64"/>
      <c r="G76" s="65">
        <f t="shared" si="4"/>
        <v>0</v>
      </c>
      <c r="H76" s="86"/>
    </row>
    <row r="77" spans="1:12" ht="12.75" customHeight="1">
      <c r="A77" s="386" t="s">
        <v>75</v>
      </c>
      <c r="B77" s="387"/>
      <c r="C77" s="387"/>
      <c r="D77" s="388"/>
      <c r="E77" s="63"/>
      <c r="F77" s="64"/>
      <c r="G77" s="65">
        <f t="shared" si="4"/>
        <v>0</v>
      </c>
      <c r="H77" s="86"/>
    </row>
    <row r="78" spans="1:12" ht="12.75" customHeight="1">
      <c r="A78" s="397" t="s">
        <v>75</v>
      </c>
      <c r="B78" s="398"/>
      <c r="C78" s="398"/>
      <c r="D78" s="399"/>
      <c r="E78" s="63"/>
      <c r="F78" s="64"/>
      <c r="G78" s="65">
        <f t="shared" si="4"/>
        <v>0</v>
      </c>
      <c r="H78" s="88"/>
    </row>
    <row r="79" spans="1:12" ht="12.75" customHeight="1">
      <c r="A79" s="382" t="s">
        <v>80</v>
      </c>
      <c r="B79" s="383"/>
      <c r="C79" s="383"/>
      <c r="D79" s="400"/>
      <c r="E79" s="66">
        <f>SUM(E80:E87)</f>
        <v>0</v>
      </c>
      <c r="F79" s="67">
        <f>SUM(F80:F87)</f>
        <v>0</v>
      </c>
      <c r="G79" s="68">
        <f>SUM(E79:F79)</f>
        <v>0</v>
      </c>
      <c r="H79" s="86"/>
    </row>
    <row r="80" spans="1:12" ht="12.75" customHeight="1">
      <c r="A80" s="386" t="s">
        <v>75</v>
      </c>
      <c r="B80" s="387"/>
      <c r="C80" s="387"/>
      <c r="D80" s="388"/>
      <c r="E80" s="63"/>
      <c r="F80" s="64"/>
      <c r="G80" s="65">
        <f>SUM(E80:F80)</f>
        <v>0</v>
      </c>
      <c r="H80" s="86"/>
    </row>
    <row r="81" spans="1:8" ht="12.75" customHeight="1">
      <c r="A81" s="386" t="s">
        <v>75</v>
      </c>
      <c r="B81" s="387"/>
      <c r="C81" s="387"/>
      <c r="D81" s="388"/>
      <c r="E81" s="63"/>
      <c r="F81" s="64"/>
      <c r="G81" s="65">
        <f t="shared" ref="G81:G111" si="5">SUM(E81:F81)</f>
        <v>0</v>
      </c>
      <c r="H81" s="86"/>
    </row>
    <row r="82" spans="1:8" ht="12.75" customHeight="1">
      <c r="A82" s="386" t="s">
        <v>75</v>
      </c>
      <c r="B82" s="387"/>
      <c r="C82" s="387"/>
      <c r="D82" s="388"/>
      <c r="E82" s="63"/>
      <c r="F82" s="64"/>
      <c r="G82" s="65">
        <f t="shared" si="5"/>
        <v>0</v>
      </c>
      <c r="H82" s="86"/>
    </row>
    <row r="83" spans="1:8" ht="12.75" customHeight="1">
      <c r="A83" s="386" t="s">
        <v>75</v>
      </c>
      <c r="B83" s="387"/>
      <c r="C83" s="387"/>
      <c r="D83" s="388"/>
      <c r="E83" s="63"/>
      <c r="F83" s="64"/>
      <c r="G83" s="65">
        <f t="shared" si="5"/>
        <v>0</v>
      </c>
      <c r="H83" s="86"/>
    </row>
    <row r="84" spans="1:8" ht="12.75" customHeight="1">
      <c r="A84" s="386" t="s">
        <v>75</v>
      </c>
      <c r="B84" s="387"/>
      <c r="C84" s="387"/>
      <c r="D84" s="388"/>
      <c r="E84" s="63"/>
      <c r="F84" s="64"/>
      <c r="G84" s="65">
        <f t="shared" si="5"/>
        <v>0</v>
      </c>
      <c r="H84" s="86"/>
    </row>
    <row r="85" spans="1:8" ht="12.75" customHeight="1">
      <c r="A85" s="386" t="s">
        <v>75</v>
      </c>
      <c r="B85" s="387"/>
      <c r="C85" s="387"/>
      <c r="D85" s="388"/>
      <c r="E85" s="63"/>
      <c r="F85" s="64"/>
      <c r="G85" s="65">
        <f t="shared" si="5"/>
        <v>0</v>
      </c>
      <c r="H85" s="86"/>
    </row>
    <row r="86" spans="1:8" ht="12.75" customHeight="1">
      <c r="A86" s="386" t="s">
        <v>75</v>
      </c>
      <c r="B86" s="387"/>
      <c r="C86" s="387"/>
      <c r="D86" s="388"/>
      <c r="E86" s="63"/>
      <c r="F86" s="64"/>
      <c r="G86" s="65">
        <f t="shared" si="5"/>
        <v>0</v>
      </c>
      <c r="H86" s="86"/>
    </row>
    <row r="87" spans="1:8" ht="12.75" customHeight="1">
      <c r="A87" s="397" t="s">
        <v>75</v>
      </c>
      <c r="B87" s="398"/>
      <c r="C87" s="398"/>
      <c r="D87" s="399"/>
      <c r="E87" s="63"/>
      <c r="F87" s="64"/>
      <c r="G87" s="65">
        <f t="shared" si="5"/>
        <v>0</v>
      </c>
      <c r="H87" s="86"/>
    </row>
    <row r="88" spans="1:8" ht="12.75" customHeight="1">
      <c r="A88" s="382" t="s">
        <v>81</v>
      </c>
      <c r="B88" s="383"/>
      <c r="C88" s="383"/>
      <c r="D88" s="400"/>
      <c r="E88" s="66">
        <f>SUM(E89+E93+E97+E101+E105+E109)</f>
        <v>0</v>
      </c>
      <c r="F88" s="67">
        <f>SUM(F89+F93+F97+F101+F105+F109)</f>
        <v>0</v>
      </c>
      <c r="G88" s="68">
        <f t="shared" si="5"/>
        <v>0</v>
      </c>
      <c r="H88" s="87"/>
    </row>
    <row r="89" spans="1:8" ht="12.75" customHeight="1">
      <c r="A89" s="389" t="s">
        <v>82</v>
      </c>
      <c r="B89" s="390"/>
      <c r="C89" s="390"/>
      <c r="D89" s="393"/>
      <c r="E89" s="58">
        <f>SUM(E90:E92)</f>
        <v>0</v>
      </c>
      <c r="F89" s="59">
        <f>SUM(F90:F92)</f>
        <v>0</v>
      </c>
      <c r="G89" s="60">
        <f t="shared" si="5"/>
        <v>0</v>
      </c>
      <c r="H89" s="86"/>
    </row>
    <row r="90" spans="1:8" ht="12.75" customHeight="1">
      <c r="A90" s="386" t="s">
        <v>75</v>
      </c>
      <c r="B90" s="387"/>
      <c r="C90" s="387"/>
      <c r="D90" s="388"/>
      <c r="E90" s="63"/>
      <c r="F90" s="64"/>
      <c r="G90" s="65">
        <f t="shared" si="5"/>
        <v>0</v>
      </c>
      <c r="H90" s="86"/>
    </row>
    <row r="91" spans="1:8" ht="12.75" customHeight="1">
      <c r="A91" s="386" t="s">
        <v>75</v>
      </c>
      <c r="B91" s="387"/>
      <c r="C91" s="387"/>
      <c r="D91" s="388"/>
      <c r="E91" s="63"/>
      <c r="F91" s="64"/>
      <c r="G91" s="65">
        <f t="shared" si="5"/>
        <v>0</v>
      </c>
      <c r="H91" s="86"/>
    </row>
    <row r="92" spans="1:8" ht="12.75" customHeight="1">
      <c r="A92" s="386" t="s">
        <v>75</v>
      </c>
      <c r="B92" s="387"/>
      <c r="C92" s="387"/>
      <c r="D92" s="388"/>
      <c r="E92" s="63"/>
      <c r="F92" s="64"/>
      <c r="G92" s="65">
        <f t="shared" si="5"/>
        <v>0</v>
      </c>
      <c r="H92" s="86"/>
    </row>
    <row r="93" spans="1:8" ht="12.75" customHeight="1">
      <c r="A93" s="389" t="s">
        <v>83</v>
      </c>
      <c r="B93" s="390"/>
      <c r="C93" s="390"/>
      <c r="D93" s="393"/>
      <c r="E93" s="58">
        <f>SUM(E94:E96)</f>
        <v>0</v>
      </c>
      <c r="F93" s="59">
        <f>SUM(F94:F96)</f>
        <v>0</v>
      </c>
      <c r="G93" s="60">
        <f t="shared" si="5"/>
        <v>0</v>
      </c>
      <c r="H93" s="86"/>
    </row>
    <row r="94" spans="1:8" ht="12.75" customHeight="1">
      <c r="A94" s="386" t="s">
        <v>75</v>
      </c>
      <c r="B94" s="387"/>
      <c r="C94" s="387"/>
      <c r="D94" s="388"/>
      <c r="E94" s="63"/>
      <c r="F94" s="64"/>
      <c r="G94" s="65">
        <f t="shared" si="5"/>
        <v>0</v>
      </c>
      <c r="H94" s="86"/>
    </row>
    <row r="95" spans="1:8" ht="12.75" customHeight="1">
      <c r="A95" s="386" t="s">
        <v>75</v>
      </c>
      <c r="B95" s="387"/>
      <c r="C95" s="387"/>
      <c r="D95" s="388"/>
      <c r="E95" s="63"/>
      <c r="F95" s="64"/>
      <c r="G95" s="65">
        <f t="shared" si="5"/>
        <v>0</v>
      </c>
      <c r="H95" s="86"/>
    </row>
    <row r="96" spans="1:8" ht="12.75" customHeight="1">
      <c r="A96" s="386" t="s">
        <v>75</v>
      </c>
      <c r="B96" s="387"/>
      <c r="C96" s="387"/>
      <c r="D96" s="388"/>
      <c r="E96" s="63"/>
      <c r="F96" s="64"/>
      <c r="G96" s="65">
        <f t="shared" si="5"/>
        <v>0</v>
      </c>
      <c r="H96" s="86"/>
    </row>
    <row r="97" spans="1:8" ht="12.75" customHeight="1">
      <c r="A97" s="389" t="s">
        <v>84</v>
      </c>
      <c r="B97" s="390"/>
      <c r="C97" s="390"/>
      <c r="D97" s="393"/>
      <c r="E97" s="58">
        <f>SUM(E98:E100)</f>
        <v>0</v>
      </c>
      <c r="F97" s="59">
        <f>SUM(F98:F100)</f>
        <v>0</v>
      </c>
      <c r="G97" s="60">
        <f t="shared" si="5"/>
        <v>0</v>
      </c>
      <c r="H97" s="86"/>
    </row>
    <row r="98" spans="1:8" ht="12.75" customHeight="1">
      <c r="A98" s="386" t="s">
        <v>75</v>
      </c>
      <c r="B98" s="387"/>
      <c r="C98" s="387"/>
      <c r="D98" s="388"/>
      <c r="E98" s="63"/>
      <c r="F98" s="64"/>
      <c r="G98" s="65">
        <f t="shared" si="5"/>
        <v>0</v>
      </c>
      <c r="H98" s="86"/>
    </row>
    <row r="99" spans="1:8" ht="12.75" customHeight="1">
      <c r="A99" s="386" t="s">
        <v>75</v>
      </c>
      <c r="B99" s="387"/>
      <c r="C99" s="387"/>
      <c r="D99" s="388"/>
      <c r="E99" s="63"/>
      <c r="F99" s="64"/>
      <c r="G99" s="65">
        <f t="shared" si="5"/>
        <v>0</v>
      </c>
      <c r="H99" s="86"/>
    </row>
    <row r="100" spans="1:8" ht="12.75" customHeight="1">
      <c r="A100" s="386" t="s">
        <v>75</v>
      </c>
      <c r="B100" s="387"/>
      <c r="C100" s="387"/>
      <c r="D100" s="388"/>
      <c r="E100" s="63"/>
      <c r="F100" s="64"/>
      <c r="G100" s="65">
        <f t="shared" si="5"/>
        <v>0</v>
      </c>
      <c r="H100" s="86"/>
    </row>
    <row r="101" spans="1:8" ht="12.75" customHeight="1">
      <c r="A101" s="389" t="s">
        <v>85</v>
      </c>
      <c r="B101" s="390"/>
      <c r="C101" s="390"/>
      <c r="D101" s="393"/>
      <c r="E101" s="58">
        <f>SUM(E102:E104)</f>
        <v>0</v>
      </c>
      <c r="F101" s="59">
        <f>SUM(F102:F104)</f>
        <v>0</v>
      </c>
      <c r="G101" s="60">
        <f t="shared" si="5"/>
        <v>0</v>
      </c>
      <c r="H101" s="86"/>
    </row>
    <row r="102" spans="1:8" ht="12.75" customHeight="1">
      <c r="A102" s="386" t="s">
        <v>75</v>
      </c>
      <c r="B102" s="387"/>
      <c r="C102" s="387"/>
      <c r="D102" s="388"/>
      <c r="E102" s="63"/>
      <c r="F102" s="64"/>
      <c r="G102" s="65">
        <f t="shared" si="5"/>
        <v>0</v>
      </c>
      <c r="H102" s="86"/>
    </row>
    <row r="103" spans="1:8" ht="12.75" customHeight="1">
      <c r="A103" s="386" t="s">
        <v>75</v>
      </c>
      <c r="B103" s="387"/>
      <c r="C103" s="387"/>
      <c r="D103" s="388"/>
      <c r="E103" s="63"/>
      <c r="F103" s="64"/>
      <c r="G103" s="65">
        <f t="shared" si="5"/>
        <v>0</v>
      </c>
      <c r="H103" s="86"/>
    </row>
    <row r="104" spans="1:8" ht="12.75" customHeight="1">
      <c r="A104" s="386" t="s">
        <v>75</v>
      </c>
      <c r="B104" s="387"/>
      <c r="C104" s="387"/>
      <c r="D104" s="388"/>
      <c r="E104" s="63"/>
      <c r="F104" s="64"/>
      <c r="G104" s="65">
        <f t="shared" si="5"/>
        <v>0</v>
      </c>
      <c r="H104" s="86"/>
    </row>
    <row r="105" spans="1:8" ht="12.75" customHeight="1">
      <c r="A105" s="389" t="s">
        <v>86</v>
      </c>
      <c r="B105" s="390"/>
      <c r="C105" s="390"/>
      <c r="D105" s="393"/>
      <c r="E105" s="58">
        <f>SUM(E106:E108)</f>
        <v>0</v>
      </c>
      <c r="F105" s="59">
        <f>SUM(F106:F108)</f>
        <v>0</v>
      </c>
      <c r="G105" s="60">
        <f t="shared" si="5"/>
        <v>0</v>
      </c>
      <c r="H105" s="86"/>
    </row>
    <row r="106" spans="1:8" ht="12.75" customHeight="1">
      <c r="A106" s="386" t="s">
        <v>75</v>
      </c>
      <c r="B106" s="387"/>
      <c r="C106" s="387"/>
      <c r="D106" s="388"/>
      <c r="E106" s="63"/>
      <c r="F106" s="64"/>
      <c r="G106" s="65">
        <f t="shared" si="5"/>
        <v>0</v>
      </c>
      <c r="H106" s="86"/>
    </row>
    <row r="107" spans="1:8" ht="12.75" customHeight="1">
      <c r="A107" s="386" t="s">
        <v>75</v>
      </c>
      <c r="B107" s="387"/>
      <c r="C107" s="387"/>
      <c r="D107" s="388"/>
      <c r="E107" s="63"/>
      <c r="F107" s="64"/>
      <c r="G107" s="65">
        <f t="shared" si="5"/>
        <v>0</v>
      </c>
      <c r="H107" s="86"/>
    </row>
    <row r="108" spans="1:8" ht="12.75" customHeight="1">
      <c r="A108" s="386" t="s">
        <v>75</v>
      </c>
      <c r="B108" s="387"/>
      <c r="C108" s="387"/>
      <c r="D108" s="388"/>
      <c r="E108" s="63"/>
      <c r="F108" s="64"/>
      <c r="G108" s="65">
        <f t="shared" si="5"/>
        <v>0</v>
      </c>
      <c r="H108" s="86"/>
    </row>
    <row r="109" spans="1:8" ht="12.75" customHeight="1">
      <c r="A109" s="389" t="s">
        <v>87</v>
      </c>
      <c r="B109" s="390"/>
      <c r="C109" s="390"/>
      <c r="D109" s="393"/>
      <c r="E109" s="58">
        <f>SUM(E110:E112)</f>
        <v>0</v>
      </c>
      <c r="F109" s="59">
        <f>SUM(F110:F112)</f>
        <v>0</v>
      </c>
      <c r="G109" s="60">
        <f t="shared" si="5"/>
        <v>0</v>
      </c>
      <c r="H109" s="86"/>
    </row>
    <row r="110" spans="1:8" ht="12.75" customHeight="1">
      <c r="A110" s="386" t="s">
        <v>75</v>
      </c>
      <c r="B110" s="387"/>
      <c r="C110" s="387"/>
      <c r="D110" s="388"/>
      <c r="E110" s="63"/>
      <c r="F110" s="64"/>
      <c r="G110" s="65">
        <f t="shared" si="5"/>
        <v>0</v>
      </c>
      <c r="H110" s="86"/>
    </row>
    <row r="111" spans="1:8" ht="12.75" customHeight="1">
      <c r="A111" s="386" t="s">
        <v>75</v>
      </c>
      <c r="B111" s="387"/>
      <c r="C111" s="387"/>
      <c r="D111" s="388"/>
      <c r="E111" s="63"/>
      <c r="F111" s="64"/>
      <c r="G111" s="65">
        <f t="shared" si="5"/>
        <v>0</v>
      </c>
      <c r="H111" s="86"/>
    </row>
    <row r="112" spans="1:8" ht="12.75" customHeight="1" thickBot="1">
      <c r="A112" s="386" t="s">
        <v>75</v>
      </c>
      <c r="B112" s="387"/>
      <c r="C112" s="387"/>
      <c r="D112" s="388"/>
      <c r="E112" s="63"/>
      <c r="F112" s="64"/>
      <c r="G112" s="65">
        <f>SUM(E112:F112)</f>
        <v>0</v>
      </c>
      <c r="H112" s="86"/>
    </row>
    <row r="113" spans="1:12" ht="24.75" customHeight="1" thickTop="1">
      <c r="A113" s="394" t="s">
        <v>90</v>
      </c>
      <c r="B113" s="395"/>
      <c r="C113" s="396"/>
      <c r="D113" s="69" t="s">
        <v>65</v>
      </c>
      <c r="E113" s="70">
        <f>SUM(E61,E70,E79,E88)</f>
        <v>0</v>
      </c>
      <c r="F113" s="71">
        <f>SUM(F61,F70,F79,F88)</f>
        <v>0</v>
      </c>
      <c r="G113" s="72">
        <f>SUM(E113:F113)</f>
        <v>0</v>
      </c>
      <c r="H113" s="89"/>
    </row>
    <row r="114" spans="1:12" ht="12.75" customHeight="1">
      <c r="A114" s="77"/>
      <c r="B114" s="77"/>
      <c r="C114" s="77"/>
      <c r="D114" s="78"/>
      <c r="E114" s="79"/>
      <c r="F114" s="79"/>
      <c r="G114" s="79"/>
      <c r="H114" s="92"/>
    </row>
    <row r="115" spans="1:12" ht="12.75" customHeight="1">
      <c r="A115" s="77"/>
      <c r="B115" s="77"/>
      <c r="C115" s="77"/>
      <c r="D115" s="78"/>
      <c r="E115" s="79"/>
      <c r="F115" s="79"/>
      <c r="G115" s="79"/>
      <c r="H115" s="92"/>
    </row>
    <row r="116" spans="1:12" ht="12.75" customHeight="1">
      <c r="A116" s="73"/>
      <c r="B116" s="73"/>
      <c r="H116" s="90" t="str">
        <f>$H$57</f>
        <v>（事業責任大学名：○○大学）</v>
      </c>
    </row>
    <row r="117" spans="1:12" ht="17.25" customHeight="1">
      <c r="H117" s="83" t="s">
        <v>101</v>
      </c>
    </row>
    <row r="118" spans="1:12" ht="15" customHeight="1">
      <c r="A118" s="74" t="s">
        <v>88</v>
      </c>
      <c r="B118" s="74"/>
      <c r="C118" s="75"/>
      <c r="D118" s="75"/>
      <c r="E118" s="76"/>
      <c r="F118" s="76"/>
      <c r="G118" s="76"/>
      <c r="H118" s="91" t="s">
        <v>70</v>
      </c>
    </row>
    <row r="119" spans="1:12" ht="24.75" customHeight="1">
      <c r="A119" s="375" t="s">
        <v>157</v>
      </c>
      <c r="B119" s="376"/>
      <c r="C119" s="376"/>
      <c r="D119" s="391"/>
      <c r="E119" s="52" t="s">
        <v>71</v>
      </c>
      <c r="F119" s="53" t="s">
        <v>148</v>
      </c>
      <c r="G119" s="54" t="s">
        <v>72</v>
      </c>
      <c r="H119" s="84" t="s">
        <v>94</v>
      </c>
    </row>
    <row r="120" spans="1:12" ht="12.75" customHeight="1">
      <c r="A120" s="377" t="s">
        <v>73</v>
      </c>
      <c r="B120" s="378"/>
      <c r="C120" s="378"/>
      <c r="D120" s="392"/>
      <c r="E120" s="55">
        <f>SUM(E121+E125)</f>
        <v>0</v>
      </c>
      <c r="F120" s="56">
        <f>SUM(F121+F125)</f>
        <v>0</v>
      </c>
      <c r="G120" s="57">
        <f>SUM(E120:F120)</f>
        <v>0</v>
      </c>
      <c r="H120" s="85"/>
      <c r="I120" s="61"/>
      <c r="J120" s="61"/>
      <c r="K120" s="61"/>
      <c r="L120" s="61"/>
    </row>
    <row r="121" spans="1:12" ht="12.75" customHeight="1">
      <c r="A121" s="389" t="s">
        <v>74</v>
      </c>
      <c r="B121" s="390"/>
      <c r="C121" s="390"/>
      <c r="D121" s="393"/>
      <c r="E121" s="58">
        <f>SUM(E122:E124)</f>
        <v>0</v>
      </c>
      <c r="F121" s="59">
        <f>SUM(F122:F124)</f>
        <v>0</v>
      </c>
      <c r="G121" s="60">
        <f t="shared" ref="G121:G128" si="6">SUM(E121:F121)</f>
        <v>0</v>
      </c>
      <c r="H121" s="86"/>
      <c r="I121" s="61"/>
      <c r="J121" s="61"/>
      <c r="K121" s="61"/>
      <c r="L121" s="61"/>
    </row>
    <row r="122" spans="1:12" ht="12.75" customHeight="1">
      <c r="A122" s="386" t="s">
        <v>75</v>
      </c>
      <c r="B122" s="387"/>
      <c r="C122" s="387"/>
      <c r="D122" s="388"/>
      <c r="E122" s="63"/>
      <c r="F122" s="64"/>
      <c r="G122" s="65">
        <f t="shared" si="6"/>
        <v>0</v>
      </c>
      <c r="H122" s="86"/>
      <c r="I122" s="61"/>
      <c r="J122" s="61"/>
      <c r="K122" s="61"/>
      <c r="L122" s="61"/>
    </row>
    <row r="123" spans="1:12" ht="12.75" customHeight="1">
      <c r="A123" s="386" t="s">
        <v>75</v>
      </c>
      <c r="B123" s="387"/>
      <c r="C123" s="387"/>
      <c r="D123" s="388"/>
      <c r="E123" s="63"/>
      <c r="F123" s="64"/>
      <c r="G123" s="65">
        <f t="shared" si="6"/>
        <v>0</v>
      </c>
      <c r="H123" s="86"/>
      <c r="I123" s="61"/>
      <c r="J123" s="61"/>
      <c r="K123" s="61"/>
      <c r="L123" s="61"/>
    </row>
    <row r="124" spans="1:12" ht="12.75" customHeight="1">
      <c r="A124" s="386" t="s">
        <v>75</v>
      </c>
      <c r="B124" s="387"/>
      <c r="C124" s="387"/>
      <c r="D124" s="388"/>
      <c r="E124" s="63"/>
      <c r="F124" s="64"/>
      <c r="G124" s="65">
        <f t="shared" si="6"/>
        <v>0</v>
      </c>
      <c r="H124" s="86"/>
      <c r="I124" s="61"/>
      <c r="J124" s="61"/>
      <c r="K124" s="61"/>
      <c r="L124" s="61"/>
    </row>
    <row r="125" spans="1:12" ht="12.75" customHeight="1">
      <c r="A125" s="389" t="s">
        <v>76</v>
      </c>
      <c r="B125" s="390"/>
      <c r="C125" s="390"/>
      <c r="D125" s="393"/>
      <c r="E125" s="58">
        <f>SUM(E126:E128)</f>
        <v>0</v>
      </c>
      <c r="F125" s="59">
        <f>SUM(F126:F128)</f>
        <v>0</v>
      </c>
      <c r="G125" s="60">
        <f t="shared" si="6"/>
        <v>0</v>
      </c>
      <c r="H125" s="86"/>
      <c r="I125" s="61"/>
      <c r="J125" s="61"/>
      <c r="K125" s="61"/>
      <c r="L125" s="61"/>
    </row>
    <row r="126" spans="1:12" ht="12.75" customHeight="1">
      <c r="A126" s="386" t="s">
        <v>75</v>
      </c>
      <c r="B126" s="387"/>
      <c r="C126" s="387"/>
      <c r="D126" s="388"/>
      <c r="E126" s="63"/>
      <c r="F126" s="64"/>
      <c r="G126" s="65">
        <f t="shared" si="6"/>
        <v>0</v>
      </c>
      <c r="H126" s="86"/>
      <c r="I126" s="61"/>
      <c r="J126" s="61"/>
      <c r="K126" s="61"/>
      <c r="L126" s="61"/>
    </row>
    <row r="127" spans="1:12" ht="12.75" customHeight="1">
      <c r="A127" s="386" t="s">
        <v>75</v>
      </c>
      <c r="B127" s="387"/>
      <c r="C127" s="387"/>
      <c r="D127" s="388"/>
      <c r="E127" s="63"/>
      <c r="F127" s="64"/>
      <c r="G127" s="65">
        <f t="shared" si="6"/>
        <v>0</v>
      </c>
      <c r="H127" s="86"/>
      <c r="I127" s="61"/>
      <c r="J127" s="61"/>
      <c r="K127" s="61"/>
      <c r="L127" s="61"/>
    </row>
    <row r="128" spans="1:12" ht="12.75" customHeight="1">
      <c r="A128" s="397" t="s">
        <v>75</v>
      </c>
      <c r="B128" s="398"/>
      <c r="C128" s="398"/>
      <c r="D128" s="399"/>
      <c r="E128" s="63"/>
      <c r="F128" s="64"/>
      <c r="G128" s="65">
        <f t="shared" si="6"/>
        <v>0</v>
      </c>
      <c r="H128" s="86"/>
      <c r="I128" s="61"/>
      <c r="J128" s="61"/>
      <c r="K128" s="61"/>
      <c r="L128" s="61"/>
    </row>
    <row r="129" spans="1:12" ht="12.75" customHeight="1">
      <c r="A129" s="382" t="s">
        <v>77</v>
      </c>
      <c r="B129" s="383"/>
      <c r="C129" s="383"/>
      <c r="D129" s="400"/>
      <c r="E129" s="66">
        <f>SUM(E130+E134)</f>
        <v>0</v>
      </c>
      <c r="F129" s="67">
        <f>SUM(F130+F134)</f>
        <v>0</v>
      </c>
      <c r="G129" s="68">
        <f>SUM(E129:F129)</f>
        <v>0</v>
      </c>
      <c r="H129" s="87"/>
      <c r="I129" s="61"/>
      <c r="J129" s="61"/>
      <c r="K129" s="61"/>
      <c r="L129" s="61"/>
    </row>
    <row r="130" spans="1:12" ht="12.75" customHeight="1">
      <c r="A130" s="389" t="s">
        <v>78</v>
      </c>
      <c r="B130" s="390"/>
      <c r="C130" s="390"/>
      <c r="D130" s="393"/>
      <c r="E130" s="58">
        <f>SUM(E131:E133)</f>
        <v>0</v>
      </c>
      <c r="F130" s="59">
        <f>SUM(F131:F133)</f>
        <v>0</v>
      </c>
      <c r="G130" s="60">
        <f t="shared" ref="G130:G137" si="7">SUM(E130:F130)</f>
        <v>0</v>
      </c>
      <c r="H130" s="86"/>
    </row>
    <row r="131" spans="1:12" ht="12.75" customHeight="1">
      <c r="A131" s="386" t="s">
        <v>75</v>
      </c>
      <c r="B131" s="387"/>
      <c r="C131" s="387"/>
      <c r="D131" s="388"/>
      <c r="E131" s="63"/>
      <c r="F131" s="64"/>
      <c r="G131" s="65">
        <f t="shared" si="7"/>
        <v>0</v>
      </c>
      <c r="H131" s="86"/>
    </row>
    <row r="132" spans="1:12" ht="12.75" customHeight="1">
      <c r="A132" s="386" t="s">
        <v>75</v>
      </c>
      <c r="B132" s="387"/>
      <c r="C132" s="387"/>
      <c r="D132" s="388"/>
      <c r="E132" s="63"/>
      <c r="F132" s="64"/>
      <c r="G132" s="65">
        <f t="shared" si="7"/>
        <v>0</v>
      </c>
      <c r="H132" s="86"/>
    </row>
    <row r="133" spans="1:12" ht="12.75" customHeight="1">
      <c r="A133" s="386" t="s">
        <v>75</v>
      </c>
      <c r="B133" s="387"/>
      <c r="C133" s="387"/>
      <c r="D133" s="388"/>
      <c r="E133" s="63"/>
      <c r="F133" s="64"/>
      <c r="G133" s="65">
        <f t="shared" si="7"/>
        <v>0</v>
      </c>
      <c r="H133" s="86"/>
    </row>
    <row r="134" spans="1:12" ht="12.75" customHeight="1">
      <c r="A134" s="389" t="s">
        <v>79</v>
      </c>
      <c r="B134" s="390"/>
      <c r="C134" s="390"/>
      <c r="D134" s="393"/>
      <c r="E134" s="58">
        <f>SUM(E135:E137)</f>
        <v>0</v>
      </c>
      <c r="F134" s="59">
        <f>SUM(F135:F137)</f>
        <v>0</v>
      </c>
      <c r="G134" s="60">
        <f t="shared" si="7"/>
        <v>0</v>
      </c>
      <c r="H134" s="86"/>
    </row>
    <row r="135" spans="1:12" ht="12.75" customHeight="1">
      <c r="A135" s="386" t="s">
        <v>75</v>
      </c>
      <c r="B135" s="387"/>
      <c r="C135" s="387"/>
      <c r="D135" s="388"/>
      <c r="E135" s="63"/>
      <c r="F135" s="64"/>
      <c r="G135" s="65">
        <f t="shared" si="7"/>
        <v>0</v>
      </c>
      <c r="H135" s="86"/>
    </row>
    <row r="136" spans="1:12" ht="12.75" customHeight="1">
      <c r="A136" s="386" t="s">
        <v>75</v>
      </c>
      <c r="B136" s="387"/>
      <c r="C136" s="387"/>
      <c r="D136" s="388"/>
      <c r="E136" s="63"/>
      <c r="F136" s="64"/>
      <c r="G136" s="65">
        <f t="shared" si="7"/>
        <v>0</v>
      </c>
      <c r="H136" s="86"/>
    </row>
    <row r="137" spans="1:12" ht="12.75" customHeight="1">
      <c r="A137" s="397" t="s">
        <v>75</v>
      </c>
      <c r="B137" s="398"/>
      <c r="C137" s="398"/>
      <c r="D137" s="399"/>
      <c r="E137" s="63"/>
      <c r="F137" s="64"/>
      <c r="G137" s="65">
        <f t="shared" si="7"/>
        <v>0</v>
      </c>
      <c r="H137" s="88"/>
    </row>
    <row r="138" spans="1:12" ht="12.75" customHeight="1">
      <c r="A138" s="382" t="s">
        <v>80</v>
      </c>
      <c r="B138" s="383"/>
      <c r="C138" s="383"/>
      <c r="D138" s="400"/>
      <c r="E138" s="66">
        <f>SUM(E139:E146)</f>
        <v>0</v>
      </c>
      <c r="F138" s="67">
        <f>SUM(F139:F146)</f>
        <v>0</v>
      </c>
      <c r="G138" s="68">
        <f>SUM(E138:F138)</f>
        <v>0</v>
      </c>
      <c r="H138" s="86"/>
    </row>
    <row r="139" spans="1:12" ht="12.75" customHeight="1">
      <c r="A139" s="386" t="s">
        <v>75</v>
      </c>
      <c r="B139" s="387"/>
      <c r="C139" s="387"/>
      <c r="D139" s="388"/>
      <c r="E139" s="63"/>
      <c r="F139" s="64"/>
      <c r="G139" s="65">
        <f>SUM(E139:F139)</f>
        <v>0</v>
      </c>
      <c r="H139" s="86"/>
    </row>
    <row r="140" spans="1:12" ht="12.75" customHeight="1">
      <c r="A140" s="386" t="s">
        <v>75</v>
      </c>
      <c r="B140" s="387"/>
      <c r="C140" s="387"/>
      <c r="D140" s="388"/>
      <c r="E140" s="63"/>
      <c r="F140" s="64"/>
      <c r="G140" s="65">
        <f t="shared" ref="G140:G170" si="8">SUM(E140:F140)</f>
        <v>0</v>
      </c>
      <c r="H140" s="86"/>
    </row>
    <row r="141" spans="1:12" ht="12.75" customHeight="1">
      <c r="A141" s="386" t="s">
        <v>75</v>
      </c>
      <c r="B141" s="387"/>
      <c r="C141" s="387"/>
      <c r="D141" s="388"/>
      <c r="E141" s="63"/>
      <c r="F141" s="64"/>
      <c r="G141" s="65">
        <f t="shared" si="8"/>
        <v>0</v>
      </c>
      <c r="H141" s="86"/>
    </row>
    <row r="142" spans="1:12" ht="12.75" customHeight="1">
      <c r="A142" s="386" t="s">
        <v>75</v>
      </c>
      <c r="B142" s="387"/>
      <c r="C142" s="387"/>
      <c r="D142" s="388"/>
      <c r="E142" s="63"/>
      <c r="F142" s="64"/>
      <c r="G142" s="65">
        <f t="shared" si="8"/>
        <v>0</v>
      </c>
      <c r="H142" s="86"/>
    </row>
    <row r="143" spans="1:12" ht="12.75" customHeight="1">
      <c r="A143" s="386" t="s">
        <v>75</v>
      </c>
      <c r="B143" s="387"/>
      <c r="C143" s="387"/>
      <c r="D143" s="388"/>
      <c r="E143" s="63"/>
      <c r="F143" s="64"/>
      <c r="G143" s="65">
        <f t="shared" si="8"/>
        <v>0</v>
      </c>
      <c r="H143" s="86"/>
    </row>
    <row r="144" spans="1:12" ht="12.75" customHeight="1">
      <c r="A144" s="386" t="s">
        <v>75</v>
      </c>
      <c r="B144" s="387"/>
      <c r="C144" s="387"/>
      <c r="D144" s="388"/>
      <c r="E144" s="63"/>
      <c r="F144" s="64"/>
      <c r="G144" s="65">
        <f t="shared" si="8"/>
        <v>0</v>
      </c>
      <c r="H144" s="86"/>
    </row>
    <row r="145" spans="1:8" ht="12.75" customHeight="1">
      <c r="A145" s="386" t="s">
        <v>75</v>
      </c>
      <c r="B145" s="387"/>
      <c r="C145" s="387"/>
      <c r="D145" s="388"/>
      <c r="E145" s="63"/>
      <c r="F145" s="64"/>
      <c r="G145" s="65">
        <f t="shared" si="8"/>
        <v>0</v>
      </c>
      <c r="H145" s="86"/>
    </row>
    <row r="146" spans="1:8" ht="12.75" customHeight="1">
      <c r="A146" s="397" t="s">
        <v>75</v>
      </c>
      <c r="B146" s="398"/>
      <c r="C146" s="398"/>
      <c r="D146" s="399"/>
      <c r="E146" s="63"/>
      <c r="F146" s="64"/>
      <c r="G146" s="65">
        <f t="shared" si="8"/>
        <v>0</v>
      </c>
      <c r="H146" s="86"/>
    </row>
    <row r="147" spans="1:8" ht="12.75" customHeight="1">
      <c r="A147" s="382" t="s">
        <v>81</v>
      </c>
      <c r="B147" s="383"/>
      <c r="C147" s="383"/>
      <c r="D147" s="400"/>
      <c r="E147" s="66">
        <f>SUM(E148+E152+E156+E160+E164+E168)</f>
        <v>0</v>
      </c>
      <c r="F147" s="67">
        <f>SUM(F148+F152+F156+F160+F164+F168)</f>
        <v>0</v>
      </c>
      <c r="G147" s="68">
        <f t="shared" si="8"/>
        <v>0</v>
      </c>
      <c r="H147" s="87"/>
    </row>
    <row r="148" spans="1:8" ht="12.75" customHeight="1">
      <c r="A148" s="389" t="s">
        <v>82</v>
      </c>
      <c r="B148" s="390"/>
      <c r="C148" s="390"/>
      <c r="D148" s="393"/>
      <c r="E148" s="58">
        <f>SUM(E149:E151)</f>
        <v>0</v>
      </c>
      <c r="F148" s="59">
        <f>SUM(F149:F151)</f>
        <v>0</v>
      </c>
      <c r="G148" s="60">
        <f t="shared" si="8"/>
        <v>0</v>
      </c>
      <c r="H148" s="86"/>
    </row>
    <row r="149" spans="1:8" ht="12.75" customHeight="1">
      <c r="A149" s="386" t="s">
        <v>75</v>
      </c>
      <c r="B149" s="387"/>
      <c r="C149" s="387"/>
      <c r="D149" s="388"/>
      <c r="E149" s="63"/>
      <c r="F149" s="64"/>
      <c r="G149" s="65">
        <f t="shared" si="8"/>
        <v>0</v>
      </c>
      <c r="H149" s="86"/>
    </row>
    <row r="150" spans="1:8" ht="12.75" customHeight="1">
      <c r="A150" s="386" t="s">
        <v>75</v>
      </c>
      <c r="B150" s="387"/>
      <c r="C150" s="387"/>
      <c r="D150" s="388"/>
      <c r="E150" s="63"/>
      <c r="F150" s="64"/>
      <c r="G150" s="65">
        <f t="shared" si="8"/>
        <v>0</v>
      </c>
      <c r="H150" s="86"/>
    </row>
    <row r="151" spans="1:8" ht="12.75" customHeight="1">
      <c r="A151" s="386" t="s">
        <v>75</v>
      </c>
      <c r="B151" s="387"/>
      <c r="C151" s="387"/>
      <c r="D151" s="388"/>
      <c r="E151" s="63"/>
      <c r="F151" s="64"/>
      <c r="G151" s="65">
        <f t="shared" si="8"/>
        <v>0</v>
      </c>
      <c r="H151" s="86"/>
    </row>
    <row r="152" spans="1:8" ht="12.75" customHeight="1">
      <c r="A152" s="389" t="s">
        <v>83</v>
      </c>
      <c r="B152" s="390"/>
      <c r="C152" s="390"/>
      <c r="D152" s="393"/>
      <c r="E152" s="58">
        <f>SUM(E153:E155)</f>
        <v>0</v>
      </c>
      <c r="F152" s="59">
        <f>SUM(F153:F155)</f>
        <v>0</v>
      </c>
      <c r="G152" s="60">
        <f t="shared" si="8"/>
        <v>0</v>
      </c>
      <c r="H152" s="86"/>
    </row>
    <row r="153" spans="1:8" ht="12.75" customHeight="1">
      <c r="A153" s="386" t="s">
        <v>75</v>
      </c>
      <c r="B153" s="387"/>
      <c r="C153" s="387"/>
      <c r="D153" s="388"/>
      <c r="E153" s="63"/>
      <c r="F153" s="64"/>
      <c r="G153" s="65">
        <f t="shared" si="8"/>
        <v>0</v>
      </c>
      <c r="H153" s="86"/>
    </row>
    <row r="154" spans="1:8" ht="12.75" customHeight="1">
      <c r="A154" s="386" t="s">
        <v>75</v>
      </c>
      <c r="B154" s="387"/>
      <c r="C154" s="387"/>
      <c r="D154" s="388"/>
      <c r="E154" s="63"/>
      <c r="F154" s="64"/>
      <c r="G154" s="65">
        <f t="shared" si="8"/>
        <v>0</v>
      </c>
      <c r="H154" s="86"/>
    </row>
    <row r="155" spans="1:8" ht="12.75" customHeight="1">
      <c r="A155" s="386" t="s">
        <v>75</v>
      </c>
      <c r="B155" s="387"/>
      <c r="C155" s="387"/>
      <c r="D155" s="388"/>
      <c r="E155" s="63"/>
      <c r="F155" s="64"/>
      <c r="G155" s="65">
        <f t="shared" si="8"/>
        <v>0</v>
      </c>
      <c r="H155" s="86"/>
    </row>
    <row r="156" spans="1:8" ht="12.75" customHeight="1">
      <c r="A156" s="389" t="s">
        <v>84</v>
      </c>
      <c r="B156" s="390"/>
      <c r="C156" s="390"/>
      <c r="D156" s="393"/>
      <c r="E156" s="58">
        <f>SUM(E157:E159)</f>
        <v>0</v>
      </c>
      <c r="F156" s="59">
        <f>SUM(F157:F159)</f>
        <v>0</v>
      </c>
      <c r="G156" s="60">
        <f t="shared" si="8"/>
        <v>0</v>
      </c>
      <c r="H156" s="86"/>
    </row>
    <row r="157" spans="1:8" ht="12.75" customHeight="1">
      <c r="A157" s="386" t="s">
        <v>75</v>
      </c>
      <c r="B157" s="387"/>
      <c r="C157" s="387"/>
      <c r="D157" s="388"/>
      <c r="E157" s="63"/>
      <c r="F157" s="64"/>
      <c r="G157" s="65">
        <f t="shared" si="8"/>
        <v>0</v>
      </c>
      <c r="H157" s="86"/>
    </row>
    <row r="158" spans="1:8" ht="12.75" customHeight="1">
      <c r="A158" s="386" t="s">
        <v>75</v>
      </c>
      <c r="B158" s="387"/>
      <c r="C158" s="387"/>
      <c r="D158" s="388"/>
      <c r="E158" s="63"/>
      <c r="F158" s="64"/>
      <c r="G158" s="65">
        <f t="shared" si="8"/>
        <v>0</v>
      </c>
      <c r="H158" s="86"/>
    </row>
    <row r="159" spans="1:8" ht="12.75" customHeight="1">
      <c r="A159" s="386" t="s">
        <v>75</v>
      </c>
      <c r="B159" s="387"/>
      <c r="C159" s="387"/>
      <c r="D159" s="388"/>
      <c r="E159" s="63"/>
      <c r="F159" s="64"/>
      <c r="G159" s="65">
        <f t="shared" si="8"/>
        <v>0</v>
      </c>
      <c r="H159" s="86"/>
    </row>
    <row r="160" spans="1:8" ht="12.75" customHeight="1">
      <c r="A160" s="389" t="s">
        <v>85</v>
      </c>
      <c r="B160" s="390"/>
      <c r="C160" s="390"/>
      <c r="D160" s="393"/>
      <c r="E160" s="58">
        <f>SUM(E161:E163)</f>
        <v>0</v>
      </c>
      <c r="F160" s="59">
        <f>SUM(F161:F163)</f>
        <v>0</v>
      </c>
      <c r="G160" s="60">
        <f t="shared" si="8"/>
        <v>0</v>
      </c>
      <c r="H160" s="86"/>
    </row>
    <row r="161" spans="1:8" ht="12.75" customHeight="1">
      <c r="A161" s="386" t="s">
        <v>75</v>
      </c>
      <c r="B161" s="387"/>
      <c r="C161" s="387"/>
      <c r="D161" s="388"/>
      <c r="E161" s="63"/>
      <c r="F161" s="64"/>
      <c r="G161" s="65">
        <f t="shared" si="8"/>
        <v>0</v>
      </c>
      <c r="H161" s="86"/>
    </row>
    <row r="162" spans="1:8" ht="12.75" customHeight="1">
      <c r="A162" s="386" t="s">
        <v>75</v>
      </c>
      <c r="B162" s="387"/>
      <c r="C162" s="387"/>
      <c r="D162" s="388"/>
      <c r="E162" s="63"/>
      <c r="F162" s="64"/>
      <c r="G162" s="65">
        <f t="shared" si="8"/>
        <v>0</v>
      </c>
      <c r="H162" s="86"/>
    </row>
    <row r="163" spans="1:8" ht="12.75" customHeight="1">
      <c r="A163" s="386" t="s">
        <v>75</v>
      </c>
      <c r="B163" s="387"/>
      <c r="C163" s="387"/>
      <c r="D163" s="388"/>
      <c r="E163" s="63"/>
      <c r="F163" s="64"/>
      <c r="G163" s="65">
        <f t="shared" si="8"/>
        <v>0</v>
      </c>
      <c r="H163" s="86"/>
    </row>
    <row r="164" spans="1:8" ht="12.75" customHeight="1">
      <c r="A164" s="389" t="s">
        <v>86</v>
      </c>
      <c r="B164" s="390"/>
      <c r="C164" s="390"/>
      <c r="D164" s="393"/>
      <c r="E164" s="58">
        <f>SUM(E165:E167)</f>
        <v>0</v>
      </c>
      <c r="F164" s="59">
        <f>SUM(F165:F167)</f>
        <v>0</v>
      </c>
      <c r="G164" s="60">
        <f t="shared" si="8"/>
        <v>0</v>
      </c>
      <c r="H164" s="86"/>
    </row>
    <row r="165" spans="1:8" ht="12.75" customHeight="1">
      <c r="A165" s="386" t="s">
        <v>75</v>
      </c>
      <c r="B165" s="387"/>
      <c r="C165" s="387"/>
      <c r="D165" s="388"/>
      <c r="E165" s="63"/>
      <c r="F165" s="64"/>
      <c r="G165" s="65">
        <f t="shared" si="8"/>
        <v>0</v>
      </c>
      <c r="H165" s="86"/>
    </row>
    <row r="166" spans="1:8" ht="12.75" customHeight="1">
      <c r="A166" s="386" t="s">
        <v>75</v>
      </c>
      <c r="B166" s="387"/>
      <c r="C166" s="387"/>
      <c r="D166" s="388"/>
      <c r="E166" s="63"/>
      <c r="F166" s="64"/>
      <c r="G166" s="65">
        <f t="shared" si="8"/>
        <v>0</v>
      </c>
      <c r="H166" s="86"/>
    </row>
    <row r="167" spans="1:8" ht="12.75" customHeight="1">
      <c r="A167" s="386" t="s">
        <v>75</v>
      </c>
      <c r="B167" s="387"/>
      <c r="C167" s="387"/>
      <c r="D167" s="388"/>
      <c r="E167" s="63"/>
      <c r="F167" s="64"/>
      <c r="G167" s="65">
        <f t="shared" si="8"/>
        <v>0</v>
      </c>
      <c r="H167" s="86"/>
    </row>
    <row r="168" spans="1:8" ht="12.75" customHeight="1">
      <c r="A168" s="389" t="s">
        <v>87</v>
      </c>
      <c r="B168" s="390"/>
      <c r="C168" s="390"/>
      <c r="D168" s="393"/>
      <c r="E168" s="58">
        <f>SUM(E169:E171)</f>
        <v>0</v>
      </c>
      <c r="F168" s="59">
        <f>SUM(F169:F171)</f>
        <v>0</v>
      </c>
      <c r="G168" s="60">
        <f t="shared" si="8"/>
        <v>0</v>
      </c>
      <c r="H168" s="86"/>
    </row>
    <row r="169" spans="1:8" ht="12.75" customHeight="1">
      <c r="A169" s="386" t="s">
        <v>75</v>
      </c>
      <c r="B169" s="387"/>
      <c r="C169" s="387"/>
      <c r="D169" s="388"/>
      <c r="E169" s="63"/>
      <c r="F169" s="64"/>
      <c r="G169" s="65">
        <f t="shared" si="8"/>
        <v>0</v>
      </c>
      <c r="H169" s="86"/>
    </row>
    <row r="170" spans="1:8" ht="12.75" customHeight="1">
      <c r="A170" s="386" t="s">
        <v>75</v>
      </c>
      <c r="B170" s="387"/>
      <c r="C170" s="387"/>
      <c r="D170" s="388"/>
      <c r="E170" s="63"/>
      <c r="F170" s="64"/>
      <c r="G170" s="65">
        <f t="shared" si="8"/>
        <v>0</v>
      </c>
      <c r="H170" s="86"/>
    </row>
    <row r="171" spans="1:8" ht="12.75" customHeight="1" thickBot="1">
      <c r="A171" s="386" t="s">
        <v>75</v>
      </c>
      <c r="B171" s="387"/>
      <c r="C171" s="387"/>
      <c r="D171" s="388"/>
      <c r="E171" s="63"/>
      <c r="F171" s="64"/>
      <c r="G171" s="65">
        <f>SUM(E171:F171)</f>
        <v>0</v>
      </c>
      <c r="H171" s="86"/>
    </row>
    <row r="172" spans="1:8" ht="24.75" customHeight="1" thickTop="1">
      <c r="A172" s="394" t="s">
        <v>91</v>
      </c>
      <c r="B172" s="395"/>
      <c r="C172" s="396"/>
      <c r="D172" s="69" t="s">
        <v>65</v>
      </c>
      <c r="E172" s="70">
        <f>SUM(E120,E129,E138,E147)</f>
        <v>0</v>
      </c>
      <c r="F172" s="71">
        <f>SUM(F120,F129,F138,F147)</f>
        <v>0</v>
      </c>
      <c r="G172" s="72">
        <f>SUM(E172:F172)</f>
        <v>0</v>
      </c>
      <c r="H172" s="93"/>
    </row>
    <row r="173" spans="1:8" ht="12.75" customHeight="1">
      <c r="A173" s="77"/>
      <c r="B173" s="77"/>
      <c r="C173" s="77"/>
      <c r="D173" s="78"/>
      <c r="E173" s="79"/>
      <c r="F173" s="79"/>
      <c r="G173" s="79"/>
      <c r="H173" s="92"/>
    </row>
    <row r="174" spans="1:8" ht="12.75" customHeight="1">
      <c r="A174" s="77"/>
      <c r="B174" s="77"/>
      <c r="C174" s="77"/>
      <c r="D174" s="78"/>
      <c r="E174" s="79"/>
      <c r="F174" s="79"/>
      <c r="G174" s="79"/>
      <c r="H174" s="92"/>
    </row>
    <row r="175" spans="1:8" ht="12.75" customHeight="1">
      <c r="A175" s="73"/>
      <c r="B175" s="73"/>
      <c r="H175" s="90" t="str">
        <f>$H$57</f>
        <v>（事業責任大学名：○○大学）</v>
      </c>
    </row>
    <row r="176" spans="1:8" ht="17.25" customHeight="1">
      <c r="H176" s="83" t="s">
        <v>101</v>
      </c>
    </row>
    <row r="177" spans="1:12" ht="15" customHeight="1">
      <c r="A177" s="74" t="s">
        <v>88</v>
      </c>
      <c r="B177" s="74"/>
      <c r="C177" s="75"/>
      <c r="D177" s="75"/>
      <c r="E177" s="76"/>
      <c r="F177" s="76"/>
      <c r="G177" s="76"/>
      <c r="H177" s="91" t="s">
        <v>70</v>
      </c>
    </row>
    <row r="178" spans="1:12" ht="24.75" customHeight="1">
      <c r="A178" s="375" t="s">
        <v>161</v>
      </c>
      <c r="B178" s="376"/>
      <c r="C178" s="376"/>
      <c r="D178" s="391"/>
      <c r="E178" s="52" t="s">
        <v>71</v>
      </c>
      <c r="F178" s="53" t="s">
        <v>148</v>
      </c>
      <c r="G178" s="54" t="s">
        <v>72</v>
      </c>
      <c r="H178" s="84" t="s">
        <v>94</v>
      </c>
      <c r="I178" s="61"/>
      <c r="J178" s="61"/>
      <c r="K178" s="61"/>
      <c r="L178" s="61"/>
    </row>
    <row r="179" spans="1:12" ht="12.75" customHeight="1">
      <c r="A179" s="377" t="s">
        <v>73</v>
      </c>
      <c r="B179" s="378"/>
      <c r="C179" s="378"/>
      <c r="D179" s="392"/>
      <c r="E179" s="55">
        <f>SUM(E180+E184)</f>
        <v>0</v>
      </c>
      <c r="F179" s="56">
        <f>SUM(F180+F184)</f>
        <v>0</v>
      </c>
      <c r="G179" s="57">
        <f>SUM(E179:F179)</f>
        <v>0</v>
      </c>
      <c r="H179" s="85"/>
      <c r="I179" s="61"/>
      <c r="J179" s="61"/>
      <c r="K179" s="61"/>
      <c r="L179" s="61"/>
    </row>
    <row r="180" spans="1:12" ht="12.75" customHeight="1">
      <c r="A180" s="389" t="s">
        <v>74</v>
      </c>
      <c r="B180" s="390"/>
      <c r="C180" s="390"/>
      <c r="D180" s="393"/>
      <c r="E180" s="58">
        <f>SUM(E181:E183)</f>
        <v>0</v>
      </c>
      <c r="F180" s="59">
        <f>SUM(F181:F183)</f>
        <v>0</v>
      </c>
      <c r="G180" s="60">
        <f t="shared" ref="G180:G187" si="9">SUM(E180:F180)</f>
        <v>0</v>
      </c>
      <c r="H180" s="86"/>
      <c r="I180" s="61"/>
      <c r="J180" s="61"/>
      <c r="K180" s="61"/>
      <c r="L180" s="61"/>
    </row>
    <row r="181" spans="1:12" ht="12.75" customHeight="1">
      <c r="A181" s="386" t="s">
        <v>75</v>
      </c>
      <c r="B181" s="387"/>
      <c r="C181" s="387"/>
      <c r="D181" s="388"/>
      <c r="E181" s="63"/>
      <c r="F181" s="64"/>
      <c r="G181" s="65">
        <f t="shared" si="9"/>
        <v>0</v>
      </c>
      <c r="H181" s="86"/>
      <c r="I181" s="61"/>
      <c r="J181" s="61"/>
      <c r="K181" s="61"/>
      <c r="L181" s="61"/>
    </row>
    <row r="182" spans="1:12" ht="12.75" customHeight="1">
      <c r="A182" s="386" t="s">
        <v>75</v>
      </c>
      <c r="B182" s="387"/>
      <c r="C182" s="387"/>
      <c r="D182" s="388"/>
      <c r="E182" s="63"/>
      <c r="F182" s="64"/>
      <c r="G182" s="65">
        <f t="shared" si="9"/>
        <v>0</v>
      </c>
      <c r="H182" s="86"/>
      <c r="I182" s="61"/>
      <c r="J182" s="61"/>
      <c r="K182" s="61"/>
      <c r="L182" s="61"/>
    </row>
    <row r="183" spans="1:12" ht="12.75" customHeight="1">
      <c r="A183" s="386" t="s">
        <v>75</v>
      </c>
      <c r="B183" s="387"/>
      <c r="C183" s="387"/>
      <c r="D183" s="388"/>
      <c r="E183" s="63"/>
      <c r="F183" s="64"/>
      <c r="G183" s="65">
        <f t="shared" si="9"/>
        <v>0</v>
      </c>
      <c r="H183" s="86"/>
      <c r="I183" s="61"/>
      <c r="J183" s="61"/>
      <c r="K183" s="61"/>
      <c r="L183" s="61"/>
    </row>
    <row r="184" spans="1:12" ht="12.75" customHeight="1">
      <c r="A184" s="389" t="s">
        <v>76</v>
      </c>
      <c r="B184" s="390"/>
      <c r="C184" s="390"/>
      <c r="D184" s="393"/>
      <c r="E184" s="58">
        <f>SUM(E185:E187)</f>
        <v>0</v>
      </c>
      <c r="F184" s="59">
        <f>SUM(F185:F187)</f>
        <v>0</v>
      </c>
      <c r="G184" s="60">
        <f t="shared" si="9"/>
        <v>0</v>
      </c>
      <c r="H184" s="86"/>
      <c r="I184" s="61"/>
      <c r="J184" s="61"/>
      <c r="K184" s="61"/>
      <c r="L184" s="61"/>
    </row>
    <row r="185" spans="1:12" ht="12.75" customHeight="1">
      <c r="A185" s="386" t="s">
        <v>75</v>
      </c>
      <c r="B185" s="387"/>
      <c r="C185" s="387"/>
      <c r="D185" s="388"/>
      <c r="E185" s="63"/>
      <c r="F185" s="64"/>
      <c r="G185" s="65">
        <f t="shared" si="9"/>
        <v>0</v>
      </c>
      <c r="H185" s="86"/>
      <c r="I185" s="61"/>
      <c r="J185" s="61"/>
      <c r="K185" s="61"/>
      <c r="L185" s="61"/>
    </row>
    <row r="186" spans="1:12" ht="12.75" customHeight="1">
      <c r="A186" s="386" t="s">
        <v>75</v>
      </c>
      <c r="B186" s="387"/>
      <c r="C186" s="387"/>
      <c r="D186" s="388"/>
      <c r="E186" s="63"/>
      <c r="F186" s="64"/>
      <c r="G186" s="65">
        <f t="shared" si="9"/>
        <v>0</v>
      </c>
      <c r="H186" s="86"/>
      <c r="I186" s="61"/>
      <c r="J186" s="61"/>
      <c r="K186" s="61"/>
      <c r="L186" s="61"/>
    </row>
    <row r="187" spans="1:12" ht="12.75" customHeight="1">
      <c r="A187" s="397" t="s">
        <v>75</v>
      </c>
      <c r="B187" s="398"/>
      <c r="C187" s="398"/>
      <c r="D187" s="399"/>
      <c r="E187" s="63"/>
      <c r="F187" s="64"/>
      <c r="G187" s="65">
        <f t="shared" si="9"/>
        <v>0</v>
      </c>
      <c r="H187" s="86"/>
      <c r="I187" s="61"/>
      <c r="J187" s="61"/>
      <c r="K187" s="61"/>
      <c r="L187" s="61"/>
    </row>
    <row r="188" spans="1:12" ht="12.75" customHeight="1">
      <c r="A188" s="382" t="s">
        <v>77</v>
      </c>
      <c r="B188" s="383"/>
      <c r="C188" s="383"/>
      <c r="D188" s="400"/>
      <c r="E188" s="66">
        <f>SUM(E189+E193)</f>
        <v>0</v>
      </c>
      <c r="F188" s="67">
        <f>SUM(F189+F193)</f>
        <v>0</v>
      </c>
      <c r="G188" s="68">
        <f>SUM(E188:F188)</f>
        <v>0</v>
      </c>
      <c r="H188" s="87"/>
    </row>
    <row r="189" spans="1:12" ht="12.75" customHeight="1">
      <c r="A189" s="389" t="s">
        <v>78</v>
      </c>
      <c r="B189" s="390"/>
      <c r="C189" s="390"/>
      <c r="D189" s="393"/>
      <c r="E189" s="58">
        <f>SUM(E190:E192)</f>
        <v>0</v>
      </c>
      <c r="F189" s="59">
        <f>SUM(F190:F192)</f>
        <v>0</v>
      </c>
      <c r="G189" s="60">
        <f t="shared" ref="G189:G196" si="10">SUM(E189:F189)</f>
        <v>0</v>
      </c>
      <c r="H189" s="86"/>
    </row>
    <row r="190" spans="1:12" ht="12.75" customHeight="1">
      <c r="A190" s="386" t="s">
        <v>75</v>
      </c>
      <c r="B190" s="387"/>
      <c r="C190" s="387"/>
      <c r="D190" s="388"/>
      <c r="E190" s="63"/>
      <c r="F190" s="64"/>
      <c r="G190" s="65">
        <f t="shared" si="10"/>
        <v>0</v>
      </c>
      <c r="H190" s="86"/>
    </row>
    <row r="191" spans="1:12" ht="12.75" customHeight="1">
      <c r="A191" s="386" t="s">
        <v>75</v>
      </c>
      <c r="B191" s="387"/>
      <c r="C191" s="387"/>
      <c r="D191" s="388"/>
      <c r="E191" s="63"/>
      <c r="F191" s="64"/>
      <c r="G191" s="65">
        <f t="shared" si="10"/>
        <v>0</v>
      </c>
      <c r="H191" s="86"/>
    </row>
    <row r="192" spans="1:12" ht="12.75" customHeight="1">
      <c r="A192" s="386" t="s">
        <v>75</v>
      </c>
      <c r="B192" s="387"/>
      <c r="C192" s="387"/>
      <c r="D192" s="388"/>
      <c r="E192" s="63"/>
      <c r="F192" s="64"/>
      <c r="G192" s="65">
        <f t="shared" si="10"/>
        <v>0</v>
      </c>
      <c r="H192" s="86"/>
    </row>
    <row r="193" spans="1:8" ht="12.75" customHeight="1">
      <c r="A193" s="389" t="s">
        <v>79</v>
      </c>
      <c r="B193" s="390"/>
      <c r="C193" s="390"/>
      <c r="D193" s="393"/>
      <c r="E193" s="58">
        <f>SUM(E194:E196)</f>
        <v>0</v>
      </c>
      <c r="F193" s="59">
        <f>SUM(F194:F196)</f>
        <v>0</v>
      </c>
      <c r="G193" s="60">
        <f t="shared" si="10"/>
        <v>0</v>
      </c>
      <c r="H193" s="86"/>
    </row>
    <row r="194" spans="1:8" ht="12.75" customHeight="1">
      <c r="A194" s="386" t="s">
        <v>75</v>
      </c>
      <c r="B194" s="387"/>
      <c r="C194" s="387"/>
      <c r="D194" s="388"/>
      <c r="E194" s="63"/>
      <c r="F194" s="64"/>
      <c r="G194" s="65">
        <f t="shared" si="10"/>
        <v>0</v>
      </c>
      <c r="H194" s="86"/>
    </row>
    <row r="195" spans="1:8" ht="12.75" customHeight="1">
      <c r="A195" s="386" t="s">
        <v>75</v>
      </c>
      <c r="B195" s="387"/>
      <c r="C195" s="387"/>
      <c r="D195" s="388"/>
      <c r="E195" s="63"/>
      <c r="F195" s="64"/>
      <c r="G195" s="65">
        <f t="shared" si="10"/>
        <v>0</v>
      </c>
      <c r="H195" s="86"/>
    </row>
    <row r="196" spans="1:8" ht="12.75" customHeight="1">
      <c r="A196" s="397" t="s">
        <v>75</v>
      </c>
      <c r="B196" s="398"/>
      <c r="C196" s="398"/>
      <c r="D196" s="399"/>
      <c r="E196" s="63"/>
      <c r="F196" s="64"/>
      <c r="G196" s="65">
        <f t="shared" si="10"/>
        <v>0</v>
      </c>
      <c r="H196" s="88"/>
    </row>
    <row r="197" spans="1:8" ht="12.75" customHeight="1">
      <c r="A197" s="382" t="s">
        <v>80</v>
      </c>
      <c r="B197" s="383"/>
      <c r="C197" s="383"/>
      <c r="D197" s="400"/>
      <c r="E197" s="66">
        <f>SUM(E198:E205)</f>
        <v>0</v>
      </c>
      <c r="F197" s="67">
        <f>SUM(F198:F205)</f>
        <v>0</v>
      </c>
      <c r="G197" s="68">
        <f>SUM(E197:F197)</f>
        <v>0</v>
      </c>
      <c r="H197" s="86"/>
    </row>
    <row r="198" spans="1:8" ht="12.75" customHeight="1">
      <c r="A198" s="386" t="s">
        <v>75</v>
      </c>
      <c r="B198" s="387"/>
      <c r="C198" s="387"/>
      <c r="D198" s="388"/>
      <c r="E198" s="63"/>
      <c r="F198" s="64"/>
      <c r="G198" s="65">
        <f>SUM(E198:F198)</f>
        <v>0</v>
      </c>
      <c r="H198" s="86"/>
    </row>
    <row r="199" spans="1:8" ht="12.75" customHeight="1">
      <c r="A199" s="386" t="s">
        <v>75</v>
      </c>
      <c r="B199" s="387"/>
      <c r="C199" s="387"/>
      <c r="D199" s="388"/>
      <c r="E199" s="63"/>
      <c r="F199" s="64"/>
      <c r="G199" s="65">
        <f t="shared" ref="G199:G229" si="11">SUM(E199:F199)</f>
        <v>0</v>
      </c>
      <c r="H199" s="86"/>
    </row>
    <row r="200" spans="1:8" ht="12.75" customHeight="1">
      <c r="A200" s="386" t="s">
        <v>75</v>
      </c>
      <c r="B200" s="387"/>
      <c r="C200" s="387"/>
      <c r="D200" s="388"/>
      <c r="E200" s="63"/>
      <c r="F200" s="64"/>
      <c r="G200" s="65">
        <f t="shared" si="11"/>
        <v>0</v>
      </c>
      <c r="H200" s="86"/>
    </row>
    <row r="201" spans="1:8" ht="12.75" customHeight="1">
      <c r="A201" s="386" t="s">
        <v>75</v>
      </c>
      <c r="B201" s="387"/>
      <c r="C201" s="387"/>
      <c r="D201" s="388"/>
      <c r="E201" s="63"/>
      <c r="F201" s="64"/>
      <c r="G201" s="65">
        <f t="shared" si="11"/>
        <v>0</v>
      </c>
      <c r="H201" s="86"/>
    </row>
    <row r="202" spans="1:8" ht="12.75" customHeight="1">
      <c r="A202" s="386" t="s">
        <v>75</v>
      </c>
      <c r="B202" s="387"/>
      <c r="C202" s="387"/>
      <c r="D202" s="388"/>
      <c r="E202" s="63"/>
      <c r="F202" s="64"/>
      <c r="G202" s="65">
        <f t="shared" si="11"/>
        <v>0</v>
      </c>
      <c r="H202" s="86"/>
    </row>
    <row r="203" spans="1:8" ht="12.75" customHeight="1">
      <c r="A203" s="386" t="s">
        <v>75</v>
      </c>
      <c r="B203" s="387"/>
      <c r="C203" s="387"/>
      <c r="D203" s="388"/>
      <c r="E203" s="63"/>
      <c r="F203" s="64"/>
      <c r="G203" s="65">
        <f t="shared" si="11"/>
        <v>0</v>
      </c>
      <c r="H203" s="86"/>
    </row>
    <row r="204" spans="1:8" ht="12.75" customHeight="1">
      <c r="A204" s="386" t="s">
        <v>75</v>
      </c>
      <c r="B204" s="387"/>
      <c r="C204" s="387"/>
      <c r="D204" s="388"/>
      <c r="E204" s="63"/>
      <c r="F204" s="64"/>
      <c r="G204" s="65">
        <f t="shared" si="11"/>
        <v>0</v>
      </c>
      <c r="H204" s="86"/>
    </row>
    <row r="205" spans="1:8" ht="12.75" customHeight="1">
      <c r="A205" s="397" t="s">
        <v>75</v>
      </c>
      <c r="B205" s="398"/>
      <c r="C205" s="398"/>
      <c r="D205" s="399"/>
      <c r="E205" s="63"/>
      <c r="F205" s="64"/>
      <c r="G205" s="65">
        <f t="shared" si="11"/>
        <v>0</v>
      </c>
      <c r="H205" s="86"/>
    </row>
    <row r="206" spans="1:8" ht="12.75" customHeight="1">
      <c r="A206" s="382" t="s">
        <v>81</v>
      </c>
      <c r="B206" s="383"/>
      <c r="C206" s="383"/>
      <c r="D206" s="400"/>
      <c r="E206" s="66">
        <f>SUM(E207+E211+E215+E219+E223+E227)</f>
        <v>0</v>
      </c>
      <c r="F206" s="67">
        <f>SUM(F207+F211+F215+F219+F223+F227)</f>
        <v>0</v>
      </c>
      <c r="G206" s="68">
        <f t="shared" si="11"/>
        <v>0</v>
      </c>
      <c r="H206" s="87"/>
    </row>
    <row r="207" spans="1:8" ht="12.75" customHeight="1">
      <c r="A207" s="389" t="s">
        <v>82</v>
      </c>
      <c r="B207" s="390"/>
      <c r="C207" s="390"/>
      <c r="D207" s="393"/>
      <c r="E207" s="58">
        <f>SUM(E208:E210)</f>
        <v>0</v>
      </c>
      <c r="F207" s="59">
        <f>SUM(F208:F210)</f>
        <v>0</v>
      </c>
      <c r="G207" s="60">
        <f t="shared" si="11"/>
        <v>0</v>
      </c>
      <c r="H207" s="86"/>
    </row>
    <row r="208" spans="1:8" ht="12.75" customHeight="1">
      <c r="A208" s="386" t="s">
        <v>75</v>
      </c>
      <c r="B208" s="387"/>
      <c r="C208" s="387"/>
      <c r="D208" s="388"/>
      <c r="E208" s="63"/>
      <c r="F208" s="64"/>
      <c r="G208" s="65">
        <f t="shared" si="11"/>
        <v>0</v>
      </c>
      <c r="H208" s="86"/>
    </row>
    <row r="209" spans="1:8" ht="12.75" customHeight="1">
      <c r="A209" s="386" t="s">
        <v>75</v>
      </c>
      <c r="B209" s="387"/>
      <c r="C209" s="387"/>
      <c r="D209" s="388"/>
      <c r="E209" s="63"/>
      <c r="F209" s="64"/>
      <c r="G209" s="65">
        <f t="shared" si="11"/>
        <v>0</v>
      </c>
      <c r="H209" s="86"/>
    </row>
    <row r="210" spans="1:8" ht="12.75" customHeight="1">
      <c r="A210" s="386" t="s">
        <v>75</v>
      </c>
      <c r="B210" s="387"/>
      <c r="C210" s="387"/>
      <c r="D210" s="388"/>
      <c r="E210" s="63"/>
      <c r="F210" s="64"/>
      <c r="G210" s="65">
        <f t="shared" si="11"/>
        <v>0</v>
      </c>
      <c r="H210" s="86"/>
    </row>
    <row r="211" spans="1:8" ht="12.75" customHeight="1">
      <c r="A211" s="389" t="s">
        <v>83</v>
      </c>
      <c r="B211" s="390"/>
      <c r="C211" s="390"/>
      <c r="D211" s="393"/>
      <c r="E211" s="58">
        <f>SUM(E212:E214)</f>
        <v>0</v>
      </c>
      <c r="F211" s="59">
        <f>SUM(F212:F214)</f>
        <v>0</v>
      </c>
      <c r="G211" s="60">
        <f t="shared" si="11"/>
        <v>0</v>
      </c>
      <c r="H211" s="86"/>
    </row>
    <row r="212" spans="1:8" ht="12.75" customHeight="1">
      <c r="A212" s="386" t="s">
        <v>75</v>
      </c>
      <c r="B212" s="387"/>
      <c r="C212" s="387"/>
      <c r="D212" s="388"/>
      <c r="E212" s="63"/>
      <c r="F212" s="64"/>
      <c r="G212" s="65">
        <f t="shared" si="11"/>
        <v>0</v>
      </c>
      <c r="H212" s="86"/>
    </row>
    <row r="213" spans="1:8" ht="12.75" customHeight="1">
      <c r="A213" s="386" t="s">
        <v>75</v>
      </c>
      <c r="B213" s="387"/>
      <c r="C213" s="387"/>
      <c r="D213" s="388"/>
      <c r="E213" s="63"/>
      <c r="F213" s="64"/>
      <c r="G213" s="65">
        <f t="shared" si="11"/>
        <v>0</v>
      </c>
      <c r="H213" s="86"/>
    </row>
    <row r="214" spans="1:8" ht="12.75" customHeight="1">
      <c r="A214" s="386" t="s">
        <v>75</v>
      </c>
      <c r="B214" s="387"/>
      <c r="C214" s="387"/>
      <c r="D214" s="388"/>
      <c r="E214" s="63"/>
      <c r="F214" s="64"/>
      <c r="G214" s="65">
        <f t="shared" si="11"/>
        <v>0</v>
      </c>
      <c r="H214" s="86"/>
    </row>
    <row r="215" spans="1:8" ht="12.75" customHeight="1">
      <c r="A215" s="389" t="s">
        <v>84</v>
      </c>
      <c r="B215" s="390"/>
      <c r="C215" s="390"/>
      <c r="D215" s="393"/>
      <c r="E215" s="58">
        <f>SUM(E216:E218)</f>
        <v>0</v>
      </c>
      <c r="F215" s="59">
        <f>SUM(F216:F218)</f>
        <v>0</v>
      </c>
      <c r="G215" s="60">
        <f t="shared" si="11"/>
        <v>0</v>
      </c>
      <c r="H215" s="86"/>
    </row>
    <row r="216" spans="1:8" ht="12.75" customHeight="1">
      <c r="A216" s="386" t="s">
        <v>75</v>
      </c>
      <c r="B216" s="387"/>
      <c r="C216" s="387"/>
      <c r="D216" s="388"/>
      <c r="E216" s="63"/>
      <c r="F216" s="64"/>
      <c r="G216" s="65">
        <f t="shared" si="11"/>
        <v>0</v>
      </c>
      <c r="H216" s="86"/>
    </row>
    <row r="217" spans="1:8" ht="12.75" customHeight="1">
      <c r="A217" s="386" t="s">
        <v>75</v>
      </c>
      <c r="B217" s="387"/>
      <c r="C217" s="387"/>
      <c r="D217" s="388"/>
      <c r="E217" s="63"/>
      <c r="F217" s="64"/>
      <c r="G217" s="65">
        <f t="shared" si="11"/>
        <v>0</v>
      </c>
      <c r="H217" s="86"/>
    </row>
    <row r="218" spans="1:8" ht="12.75" customHeight="1">
      <c r="A218" s="386" t="s">
        <v>75</v>
      </c>
      <c r="B218" s="387"/>
      <c r="C218" s="387"/>
      <c r="D218" s="388"/>
      <c r="E218" s="63"/>
      <c r="F218" s="64"/>
      <c r="G218" s="65">
        <f t="shared" si="11"/>
        <v>0</v>
      </c>
      <c r="H218" s="86"/>
    </row>
    <row r="219" spans="1:8" ht="12.75" customHeight="1">
      <c r="A219" s="389" t="s">
        <v>85</v>
      </c>
      <c r="B219" s="390"/>
      <c r="C219" s="390"/>
      <c r="D219" s="393"/>
      <c r="E219" s="58">
        <f>SUM(E220:E222)</f>
        <v>0</v>
      </c>
      <c r="F219" s="59">
        <f>SUM(F220:F222)</f>
        <v>0</v>
      </c>
      <c r="G219" s="60">
        <f t="shared" si="11"/>
        <v>0</v>
      </c>
      <c r="H219" s="86"/>
    </row>
    <row r="220" spans="1:8" ht="12.75" customHeight="1">
      <c r="A220" s="386" t="s">
        <v>75</v>
      </c>
      <c r="B220" s="387"/>
      <c r="C220" s="387"/>
      <c r="D220" s="388"/>
      <c r="E220" s="63"/>
      <c r="F220" s="64"/>
      <c r="G220" s="65">
        <f t="shared" si="11"/>
        <v>0</v>
      </c>
      <c r="H220" s="86"/>
    </row>
    <row r="221" spans="1:8" ht="12.75" customHeight="1">
      <c r="A221" s="386" t="s">
        <v>75</v>
      </c>
      <c r="B221" s="387"/>
      <c r="C221" s="387"/>
      <c r="D221" s="388"/>
      <c r="E221" s="63"/>
      <c r="F221" s="64"/>
      <c r="G221" s="65">
        <f t="shared" si="11"/>
        <v>0</v>
      </c>
      <c r="H221" s="86"/>
    </row>
    <row r="222" spans="1:8" ht="12.75" customHeight="1">
      <c r="A222" s="386" t="s">
        <v>75</v>
      </c>
      <c r="B222" s="387"/>
      <c r="C222" s="387"/>
      <c r="D222" s="388"/>
      <c r="E222" s="63"/>
      <c r="F222" s="64"/>
      <c r="G222" s="65">
        <f t="shared" si="11"/>
        <v>0</v>
      </c>
      <c r="H222" s="86"/>
    </row>
    <row r="223" spans="1:8" ht="12.75" customHeight="1">
      <c r="A223" s="389" t="s">
        <v>86</v>
      </c>
      <c r="B223" s="390"/>
      <c r="C223" s="390"/>
      <c r="D223" s="393"/>
      <c r="E223" s="58">
        <f>SUM(E224:E226)</f>
        <v>0</v>
      </c>
      <c r="F223" s="59">
        <f>SUM(F224:F226)</f>
        <v>0</v>
      </c>
      <c r="G223" s="60">
        <f t="shared" si="11"/>
        <v>0</v>
      </c>
      <c r="H223" s="86"/>
    </row>
    <row r="224" spans="1:8" ht="12.75" customHeight="1">
      <c r="A224" s="386" t="s">
        <v>75</v>
      </c>
      <c r="B224" s="387"/>
      <c r="C224" s="387"/>
      <c r="D224" s="388"/>
      <c r="E224" s="63"/>
      <c r="F224" s="64"/>
      <c r="G224" s="65">
        <f t="shared" si="11"/>
        <v>0</v>
      </c>
      <c r="H224" s="86"/>
    </row>
    <row r="225" spans="1:8" ht="12.75" customHeight="1">
      <c r="A225" s="386" t="s">
        <v>75</v>
      </c>
      <c r="B225" s="387"/>
      <c r="C225" s="387"/>
      <c r="D225" s="388"/>
      <c r="E225" s="63"/>
      <c r="F225" s="64"/>
      <c r="G225" s="65">
        <f t="shared" si="11"/>
        <v>0</v>
      </c>
      <c r="H225" s="86"/>
    </row>
    <row r="226" spans="1:8" ht="12.75" customHeight="1">
      <c r="A226" s="386" t="s">
        <v>75</v>
      </c>
      <c r="B226" s="387"/>
      <c r="C226" s="387"/>
      <c r="D226" s="388"/>
      <c r="E226" s="63"/>
      <c r="F226" s="64"/>
      <c r="G226" s="65">
        <f t="shared" si="11"/>
        <v>0</v>
      </c>
      <c r="H226" s="86"/>
    </row>
    <row r="227" spans="1:8" ht="12.75" customHeight="1">
      <c r="A227" s="389" t="s">
        <v>87</v>
      </c>
      <c r="B227" s="390"/>
      <c r="C227" s="390"/>
      <c r="D227" s="393"/>
      <c r="E227" s="58">
        <f>SUM(E228:E230)</f>
        <v>0</v>
      </c>
      <c r="F227" s="59">
        <f>SUM(F228:F230)</f>
        <v>0</v>
      </c>
      <c r="G227" s="60">
        <f t="shared" si="11"/>
        <v>0</v>
      </c>
      <c r="H227" s="86"/>
    </row>
    <row r="228" spans="1:8" ht="12.75" customHeight="1">
      <c r="A228" s="386" t="s">
        <v>75</v>
      </c>
      <c r="B228" s="387"/>
      <c r="C228" s="387"/>
      <c r="D228" s="388"/>
      <c r="E228" s="63"/>
      <c r="F228" s="64"/>
      <c r="G228" s="65">
        <f t="shared" si="11"/>
        <v>0</v>
      </c>
      <c r="H228" s="86"/>
    </row>
    <row r="229" spans="1:8" ht="12.75" customHeight="1">
      <c r="A229" s="386" t="s">
        <v>75</v>
      </c>
      <c r="B229" s="387"/>
      <c r="C229" s="387"/>
      <c r="D229" s="388"/>
      <c r="E229" s="63"/>
      <c r="F229" s="64"/>
      <c r="G229" s="65">
        <f t="shared" si="11"/>
        <v>0</v>
      </c>
      <c r="H229" s="86"/>
    </row>
    <row r="230" spans="1:8" ht="12.75" customHeight="1" thickBot="1">
      <c r="A230" s="386" t="s">
        <v>75</v>
      </c>
      <c r="B230" s="387"/>
      <c r="C230" s="387"/>
      <c r="D230" s="388"/>
      <c r="E230" s="63"/>
      <c r="F230" s="64"/>
      <c r="G230" s="65">
        <f>SUM(E230:F230)</f>
        <v>0</v>
      </c>
      <c r="H230" s="86"/>
    </row>
    <row r="231" spans="1:8" ht="24.75" customHeight="1" thickTop="1">
      <c r="A231" s="394" t="s">
        <v>93</v>
      </c>
      <c r="B231" s="395"/>
      <c r="C231" s="396"/>
      <c r="D231" s="69" t="s">
        <v>65</v>
      </c>
      <c r="E231" s="70">
        <f>SUM(E179,E188,E197,E206)</f>
        <v>0</v>
      </c>
      <c r="F231" s="71">
        <f>SUM(F179,F188,F197,F206)</f>
        <v>0</v>
      </c>
      <c r="G231" s="72">
        <f>SUM(E231:F231)</f>
        <v>0</v>
      </c>
      <c r="H231" s="93"/>
    </row>
    <row r="232" spans="1:8" ht="12.75" customHeight="1">
      <c r="A232" s="77"/>
      <c r="B232" s="77"/>
      <c r="C232" s="77"/>
      <c r="D232" s="78"/>
      <c r="E232" s="79"/>
      <c r="F232" s="79"/>
      <c r="G232" s="79"/>
      <c r="H232" s="92"/>
    </row>
    <row r="233" spans="1:8" ht="12.75" customHeight="1">
      <c r="A233" s="77"/>
      <c r="B233" s="77"/>
      <c r="C233" s="77"/>
      <c r="D233" s="78"/>
      <c r="E233" s="79"/>
      <c r="F233" s="79"/>
      <c r="G233" s="79"/>
      <c r="H233" s="92"/>
    </row>
    <row r="234" spans="1:8" ht="12.75" customHeight="1">
      <c r="A234" s="73"/>
      <c r="B234" s="73"/>
      <c r="H234" s="90" t="str">
        <f>$H$57</f>
        <v>（事業責任大学名：○○大学）</v>
      </c>
    </row>
    <row r="235" spans="1:8" ht="17.25" customHeight="1">
      <c r="H235" s="83" t="s">
        <v>101</v>
      </c>
    </row>
    <row r="236" spans="1:8" ht="15" customHeight="1">
      <c r="A236" s="74" t="s">
        <v>88</v>
      </c>
      <c r="B236" s="80"/>
      <c r="C236" s="81"/>
      <c r="D236" s="81"/>
      <c r="E236" s="82"/>
      <c r="F236" s="82"/>
      <c r="G236" s="81"/>
      <c r="H236" s="91" t="s">
        <v>70</v>
      </c>
    </row>
    <row r="237" spans="1:8" ht="24.75" customHeight="1">
      <c r="A237" s="375" t="s">
        <v>96</v>
      </c>
      <c r="B237" s="376"/>
      <c r="C237" s="376"/>
      <c r="D237" s="391"/>
      <c r="E237" s="52" t="s">
        <v>71</v>
      </c>
      <c r="F237" s="53" t="s">
        <v>148</v>
      </c>
      <c r="G237" s="54" t="s">
        <v>72</v>
      </c>
      <c r="H237" s="84" t="s">
        <v>94</v>
      </c>
    </row>
    <row r="238" spans="1:8" ht="12.75" customHeight="1">
      <c r="A238" s="377" t="s">
        <v>73</v>
      </c>
      <c r="B238" s="378"/>
      <c r="C238" s="378"/>
      <c r="D238" s="392"/>
      <c r="E238" s="55">
        <f>SUM(E239+E243)</f>
        <v>0</v>
      </c>
      <c r="F238" s="56">
        <f>SUM(F239+F243)</f>
        <v>0</v>
      </c>
      <c r="G238" s="57">
        <f>SUM(E238:F238)</f>
        <v>0</v>
      </c>
      <c r="H238" s="85"/>
    </row>
    <row r="239" spans="1:8" ht="12.75" customHeight="1">
      <c r="A239" s="389" t="s">
        <v>74</v>
      </c>
      <c r="B239" s="390"/>
      <c r="C239" s="390"/>
      <c r="D239" s="393"/>
      <c r="E239" s="58">
        <f>SUM(E240:E242)</f>
        <v>0</v>
      </c>
      <c r="F239" s="59">
        <f>SUM(F240:F242)</f>
        <v>0</v>
      </c>
      <c r="G239" s="60">
        <f t="shared" ref="G239:G246" si="12">SUM(E239:F239)</f>
        <v>0</v>
      </c>
      <c r="H239" s="86"/>
    </row>
    <row r="240" spans="1:8" ht="12.75" customHeight="1">
      <c r="A240" s="386" t="s">
        <v>75</v>
      </c>
      <c r="B240" s="387"/>
      <c r="C240" s="387"/>
      <c r="D240" s="388"/>
      <c r="E240" s="63"/>
      <c r="F240" s="64"/>
      <c r="G240" s="65">
        <f t="shared" si="12"/>
        <v>0</v>
      </c>
      <c r="H240" s="86"/>
    </row>
    <row r="241" spans="1:8" ht="12.75" customHeight="1">
      <c r="A241" s="386" t="s">
        <v>75</v>
      </c>
      <c r="B241" s="387"/>
      <c r="C241" s="387"/>
      <c r="D241" s="388"/>
      <c r="E241" s="63"/>
      <c r="F241" s="64"/>
      <c r="G241" s="65">
        <f t="shared" si="12"/>
        <v>0</v>
      </c>
      <c r="H241" s="86"/>
    </row>
    <row r="242" spans="1:8" ht="12.75" customHeight="1">
      <c r="A242" s="386" t="s">
        <v>75</v>
      </c>
      <c r="B242" s="387"/>
      <c r="C242" s="387"/>
      <c r="D242" s="388"/>
      <c r="E242" s="63"/>
      <c r="F242" s="64"/>
      <c r="G242" s="65">
        <f t="shared" si="12"/>
        <v>0</v>
      </c>
      <c r="H242" s="86"/>
    </row>
    <row r="243" spans="1:8" ht="12.75" customHeight="1">
      <c r="A243" s="389" t="s">
        <v>76</v>
      </c>
      <c r="B243" s="390"/>
      <c r="C243" s="390"/>
      <c r="D243" s="393"/>
      <c r="E243" s="58">
        <f>SUM(E244:E246)</f>
        <v>0</v>
      </c>
      <c r="F243" s="59">
        <f>SUM(F244:F246)</f>
        <v>0</v>
      </c>
      <c r="G243" s="60">
        <f t="shared" si="12"/>
        <v>0</v>
      </c>
      <c r="H243" s="86"/>
    </row>
    <row r="244" spans="1:8" ht="12.75" customHeight="1">
      <c r="A244" s="386" t="s">
        <v>75</v>
      </c>
      <c r="B244" s="387"/>
      <c r="C244" s="387"/>
      <c r="D244" s="388"/>
      <c r="E244" s="63"/>
      <c r="F244" s="64"/>
      <c r="G244" s="65">
        <f t="shared" si="12"/>
        <v>0</v>
      </c>
      <c r="H244" s="86"/>
    </row>
    <row r="245" spans="1:8" ht="12.75" customHeight="1">
      <c r="A245" s="386" t="s">
        <v>75</v>
      </c>
      <c r="B245" s="387"/>
      <c r="C245" s="387"/>
      <c r="D245" s="388"/>
      <c r="E245" s="63"/>
      <c r="F245" s="64"/>
      <c r="G245" s="65">
        <f t="shared" si="12"/>
        <v>0</v>
      </c>
      <c r="H245" s="86"/>
    </row>
    <row r="246" spans="1:8" ht="12.75" customHeight="1">
      <c r="A246" s="397" t="s">
        <v>75</v>
      </c>
      <c r="B246" s="398"/>
      <c r="C246" s="398"/>
      <c r="D246" s="399"/>
      <c r="E246" s="63"/>
      <c r="F246" s="64"/>
      <c r="G246" s="65">
        <f t="shared" si="12"/>
        <v>0</v>
      </c>
      <c r="H246" s="86"/>
    </row>
    <row r="247" spans="1:8" ht="12.75" customHeight="1">
      <c r="A247" s="382" t="s">
        <v>77</v>
      </c>
      <c r="B247" s="383"/>
      <c r="C247" s="383"/>
      <c r="D247" s="400"/>
      <c r="E247" s="66">
        <f>SUM(E248+E252)</f>
        <v>0</v>
      </c>
      <c r="F247" s="67">
        <f>SUM(F248+F252)</f>
        <v>0</v>
      </c>
      <c r="G247" s="68">
        <f>SUM(E247:F247)</f>
        <v>0</v>
      </c>
      <c r="H247" s="87"/>
    </row>
    <row r="248" spans="1:8" ht="12.75" customHeight="1">
      <c r="A248" s="389" t="s">
        <v>78</v>
      </c>
      <c r="B248" s="390"/>
      <c r="C248" s="390"/>
      <c r="D248" s="393"/>
      <c r="E248" s="58">
        <f>SUM(E249:E251)</f>
        <v>0</v>
      </c>
      <c r="F248" s="59">
        <f>SUM(F249:F251)</f>
        <v>0</v>
      </c>
      <c r="G248" s="60">
        <f t="shared" ref="G248:G255" si="13">SUM(E248:F248)</f>
        <v>0</v>
      </c>
      <c r="H248" s="86"/>
    </row>
    <row r="249" spans="1:8" ht="12.75" customHeight="1">
      <c r="A249" s="386" t="s">
        <v>75</v>
      </c>
      <c r="B249" s="387"/>
      <c r="C249" s="387"/>
      <c r="D249" s="388"/>
      <c r="E249" s="63"/>
      <c r="F249" s="64"/>
      <c r="G249" s="65">
        <f t="shared" si="13"/>
        <v>0</v>
      </c>
      <c r="H249" s="86"/>
    </row>
    <row r="250" spans="1:8" ht="12.75" customHeight="1">
      <c r="A250" s="386" t="s">
        <v>75</v>
      </c>
      <c r="B250" s="387"/>
      <c r="C250" s="387"/>
      <c r="D250" s="388"/>
      <c r="E250" s="63"/>
      <c r="F250" s="64"/>
      <c r="G250" s="65">
        <f t="shared" si="13"/>
        <v>0</v>
      </c>
      <c r="H250" s="86"/>
    </row>
    <row r="251" spans="1:8" ht="12.75" customHeight="1">
      <c r="A251" s="386" t="s">
        <v>75</v>
      </c>
      <c r="B251" s="387"/>
      <c r="C251" s="387"/>
      <c r="D251" s="388"/>
      <c r="E251" s="63"/>
      <c r="F251" s="64"/>
      <c r="G251" s="65">
        <f t="shared" si="13"/>
        <v>0</v>
      </c>
      <c r="H251" s="86"/>
    </row>
    <row r="252" spans="1:8" ht="12.75" customHeight="1">
      <c r="A252" s="389" t="s">
        <v>79</v>
      </c>
      <c r="B252" s="390"/>
      <c r="C252" s="390"/>
      <c r="D252" s="393"/>
      <c r="E252" s="58">
        <f>SUM(E253:E255)</f>
        <v>0</v>
      </c>
      <c r="F252" s="59">
        <f>SUM(F253:F255)</f>
        <v>0</v>
      </c>
      <c r="G252" s="60">
        <f t="shared" si="13"/>
        <v>0</v>
      </c>
      <c r="H252" s="86"/>
    </row>
    <row r="253" spans="1:8" ht="12.75" customHeight="1">
      <c r="A253" s="386" t="s">
        <v>75</v>
      </c>
      <c r="B253" s="387"/>
      <c r="C253" s="387"/>
      <c r="D253" s="388"/>
      <c r="E253" s="63"/>
      <c r="F253" s="64"/>
      <c r="G253" s="65">
        <f t="shared" si="13"/>
        <v>0</v>
      </c>
      <c r="H253" s="86"/>
    </row>
    <row r="254" spans="1:8" ht="12.75" customHeight="1">
      <c r="A254" s="386" t="s">
        <v>75</v>
      </c>
      <c r="B254" s="387"/>
      <c r="C254" s="387"/>
      <c r="D254" s="388"/>
      <c r="E254" s="63"/>
      <c r="F254" s="64"/>
      <c r="G254" s="65">
        <f t="shared" si="13"/>
        <v>0</v>
      </c>
      <c r="H254" s="86"/>
    </row>
    <row r="255" spans="1:8" ht="12.75" customHeight="1">
      <c r="A255" s="397" t="s">
        <v>75</v>
      </c>
      <c r="B255" s="398"/>
      <c r="C255" s="398"/>
      <c r="D255" s="399"/>
      <c r="E255" s="63"/>
      <c r="F255" s="64"/>
      <c r="G255" s="65">
        <f t="shared" si="13"/>
        <v>0</v>
      </c>
      <c r="H255" s="88"/>
    </row>
    <row r="256" spans="1:8" ht="12.75" customHeight="1">
      <c r="A256" s="382" t="s">
        <v>80</v>
      </c>
      <c r="B256" s="383"/>
      <c r="C256" s="383"/>
      <c r="D256" s="400"/>
      <c r="E256" s="66">
        <f>SUM(E257:E264)</f>
        <v>0</v>
      </c>
      <c r="F256" s="67">
        <f>SUM(F257:F264)</f>
        <v>0</v>
      </c>
      <c r="G256" s="68">
        <f>SUM(E256:F256)</f>
        <v>0</v>
      </c>
      <c r="H256" s="86"/>
    </row>
    <row r="257" spans="1:8" ht="12.75" customHeight="1">
      <c r="A257" s="386" t="s">
        <v>75</v>
      </c>
      <c r="B257" s="387"/>
      <c r="C257" s="387"/>
      <c r="D257" s="388"/>
      <c r="E257" s="63"/>
      <c r="F257" s="64"/>
      <c r="G257" s="65">
        <f>SUM(E257:F257)</f>
        <v>0</v>
      </c>
      <c r="H257" s="86"/>
    </row>
    <row r="258" spans="1:8" ht="12.75" customHeight="1">
      <c r="A258" s="386" t="s">
        <v>75</v>
      </c>
      <c r="B258" s="387"/>
      <c r="C258" s="387"/>
      <c r="D258" s="388"/>
      <c r="E258" s="63"/>
      <c r="F258" s="64"/>
      <c r="G258" s="65">
        <f t="shared" ref="G258:G288" si="14">SUM(E258:F258)</f>
        <v>0</v>
      </c>
      <c r="H258" s="86"/>
    </row>
    <row r="259" spans="1:8" ht="12.75" customHeight="1">
      <c r="A259" s="386" t="s">
        <v>75</v>
      </c>
      <c r="B259" s="387"/>
      <c r="C259" s="387"/>
      <c r="D259" s="388"/>
      <c r="E259" s="63"/>
      <c r="F259" s="64"/>
      <c r="G259" s="65">
        <f t="shared" si="14"/>
        <v>0</v>
      </c>
      <c r="H259" s="86"/>
    </row>
    <row r="260" spans="1:8" ht="12.75" customHeight="1">
      <c r="A260" s="386" t="s">
        <v>75</v>
      </c>
      <c r="B260" s="387"/>
      <c r="C260" s="387"/>
      <c r="D260" s="388"/>
      <c r="E260" s="63"/>
      <c r="F260" s="64"/>
      <c r="G260" s="65">
        <f t="shared" si="14"/>
        <v>0</v>
      </c>
      <c r="H260" s="86"/>
    </row>
    <row r="261" spans="1:8" ht="12.75" customHeight="1">
      <c r="A261" s="386" t="s">
        <v>75</v>
      </c>
      <c r="B261" s="387"/>
      <c r="C261" s="387"/>
      <c r="D261" s="388"/>
      <c r="E261" s="63"/>
      <c r="F261" s="64"/>
      <c r="G261" s="65">
        <f t="shared" si="14"/>
        <v>0</v>
      </c>
      <c r="H261" s="86"/>
    </row>
    <row r="262" spans="1:8" ht="12.75" customHeight="1">
      <c r="A262" s="386" t="s">
        <v>75</v>
      </c>
      <c r="B262" s="387"/>
      <c r="C262" s="387"/>
      <c r="D262" s="388"/>
      <c r="E262" s="63"/>
      <c r="F262" s="64"/>
      <c r="G262" s="65">
        <f t="shared" si="14"/>
        <v>0</v>
      </c>
      <c r="H262" s="86"/>
    </row>
    <row r="263" spans="1:8" ht="12.75" customHeight="1">
      <c r="A263" s="386" t="s">
        <v>75</v>
      </c>
      <c r="B263" s="387"/>
      <c r="C263" s="387"/>
      <c r="D263" s="388"/>
      <c r="E263" s="63"/>
      <c r="F263" s="64"/>
      <c r="G263" s="65">
        <f t="shared" si="14"/>
        <v>0</v>
      </c>
      <c r="H263" s="86"/>
    </row>
    <row r="264" spans="1:8" ht="12.75" customHeight="1">
      <c r="A264" s="397" t="s">
        <v>75</v>
      </c>
      <c r="B264" s="398"/>
      <c r="C264" s="398"/>
      <c r="D264" s="399"/>
      <c r="E264" s="63"/>
      <c r="F264" s="64"/>
      <c r="G264" s="65">
        <f t="shared" si="14"/>
        <v>0</v>
      </c>
      <c r="H264" s="86"/>
    </row>
    <row r="265" spans="1:8" ht="12.75" customHeight="1">
      <c r="A265" s="382" t="s">
        <v>81</v>
      </c>
      <c r="B265" s="383"/>
      <c r="C265" s="383"/>
      <c r="D265" s="400"/>
      <c r="E265" s="66">
        <f>SUM(E266+E270+E274+E278+E282+E286)</f>
        <v>0</v>
      </c>
      <c r="F265" s="67">
        <f>SUM(F266+F270+F274+F278+F282+F286)</f>
        <v>0</v>
      </c>
      <c r="G265" s="68">
        <f t="shared" si="14"/>
        <v>0</v>
      </c>
      <c r="H265" s="87"/>
    </row>
    <row r="266" spans="1:8" ht="12.75" customHeight="1">
      <c r="A266" s="389" t="s">
        <v>82</v>
      </c>
      <c r="B266" s="390"/>
      <c r="C266" s="390"/>
      <c r="D266" s="393"/>
      <c r="E266" s="58">
        <f>SUM(E267:E269)</f>
        <v>0</v>
      </c>
      <c r="F266" s="59">
        <f>SUM(F267:F269)</f>
        <v>0</v>
      </c>
      <c r="G266" s="60">
        <f t="shared" si="14"/>
        <v>0</v>
      </c>
      <c r="H266" s="86"/>
    </row>
    <row r="267" spans="1:8" ht="12.75" customHeight="1">
      <c r="A267" s="386" t="s">
        <v>75</v>
      </c>
      <c r="B267" s="387"/>
      <c r="C267" s="387"/>
      <c r="D267" s="388"/>
      <c r="E267" s="63"/>
      <c r="F267" s="64"/>
      <c r="G267" s="65">
        <f t="shared" si="14"/>
        <v>0</v>
      </c>
      <c r="H267" s="86"/>
    </row>
    <row r="268" spans="1:8" ht="12.75" customHeight="1">
      <c r="A268" s="386" t="s">
        <v>75</v>
      </c>
      <c r="B268" s="387"/>
      <c r="C268" s="387"/>
      <c r="D268" s="388"/>
      <c r="E268" s="63"/>
      <c r="F268" s="64"/>
      <c r="G268" s="65">
        <f t="shared" si="14"/>
        <v>0</v>
      </c>
      <c r="H268" s="86"/>
    </row>
    <row r="269" spans="1:8" ht="12.75" customHeight="1">
      <c r="A269" s="386" t="s">
        <v>75</v>
      </c>
      <c r="B269" s="387"/>
      <c r="C269" s="387"/>
      <c r="D269" s="388"/>
      <c r="E269" s="63"/>
      <c r="F269" s="64"/>
      <c r="G269" s="65">
        <f t="shared" si="14"/>
        <v>0</v>
      </c>
      <c r="H269" s="86"/>
    </row>
    <row r="270" spans="1:8" ht="12.75" customHeight="1">
      <c r="A270" s="389" t="s">
        <v>83</v>
      </c>
      <c r="B270" s="390"/>
      <c r="C270" s="390"/>
      <c r="D270" s="393"/>
      <c r="E270" s="58">
        <f>SUM(E271:E273)</f>
        <v>0</v>
      </c>
      <c r="F270" s="59">
        <f>SUM(F271:F273)</f>
        <v>0</v>
      </c>
      <c r="G270" s="60">
        <f t="shared" si="14"/>
        <v>0</v>
      </c>
      <c r="H270" s="86"/>
    </row>
    <row r="271" spans="1:8" ht="12.75" customHeight="1">
      <c r="A271" s="386" t="s">
        <v>75</v>
      </c>
      <c r="B271" s="387"/>
      <c r="C271" s="387"/>
      <c r="D271" s="388"/>
      <c r="E271" s="63"/>
      <c r="F271" s="64"/>
      <c r="G271" s="65">
        <f t="shared" si="14"/>
        <v>0</v>
      </c>
      <c r="H271" s="86"/>
    </row>
    <row r="272" spans="1:8" ht="12.75" customHeight="1">
      <c r="A272" s="386" t="s">
        <v>75</v>
      </c>
      <c r="B272" s="387"/>
      <c r="C272" s="387"/>
      <c r="D272" s="388"/>
      <c r="E272" s="63"/>
      <c r="F272" s="64"/>
      <c r="G272" s="65">
        <f t="shared" si="14"/>
        <v>0</v>
      </c>
      <c r="H272" s="86"/>
    </row>
    <row r="273" spans="1:8" ht="12.75" customHeight="1">
      <c r="A273" s="386" t="s">
        <v>75</v>
      </c>
      <c r="B273" s="387"/>
      <c r="C273" s="387"/>
      <c r="D273" s="388"/>
      <c r="E273" s="63"/>
      <c r="F273" s="64"/>
      <c r="G273" s="65">
        <f t="shared" si="14"/>
        <v>0</v>
      </c>
      <c r="H273" s="86"/>
    </row>
    <row r="274" spans="1:8" ht="12.75" customHeight="1">
      <c r="A274" s="389" t="s">
        <v>84</v>
      </c>
      <c r="B274" s="390"/>
      <c r="C274" s="390"/>
      <c r="D274" s="393"/>
      <c r="E274" s="58">
        <f>SUM(E275:E277)</f>
        <v>0</v>
      </c>
      <c r="F274" s="59">
        <f>SUM(F275:F277)</f>
        <v>0</v>
      </c>
      <c r="G274" s="60">
        <f t="shared" si="14"/>
        <v>0</v>
      </c>
      <c r="H274" s="86"/>
    </row>
    <row r="275" spans="1:8" ht="12.75" customHeight="1">
      <c r="A275" s="386" t="s">
        <v>75</v>
      </c>
      <c r="B275" s="387"/>
      <c r="C275" s="387"/>
      <c r="D275" s="388"/>
      <c r="E275" s="63"/>
      <c r="F275" s="64"/>
      <c r="G275" s="65">
        <f t="shared" si="14"/>
        <v>0</v>
      </c>
      <c r="H275" s="86"/>
    </row>
    <row r="276" spans="1:8" ht="12.75" customHeight="1">
      <c r="A276" s="386" t="s">
        <v>75</v>
      </c>
      <c r="B276" s="387"/>
      <c r="C276" s="387"/>
      <c r="D276" s="388"/>
      <c r="E276" s="63"/>
      <c r="F276" s="64"/>
      <c r="G276" s="65">
        <f t="shared" si="14"/>
        <v>0</v>
      </c>
      <c r="H276" s="86"/>
    </row>
    <row r="277" spans="1:8" ht="12.75" customHeight="1">
      <c r="A277" s="386" t="s">
        <v>75</v>
      </c>
      <c r="B277" s="387"/>
      <c r="C277" s="387"/>
      <c r="D277" s="388"/>
      <c r="E277" s="63"/>
      <c r="F277" s="64"/>
      <c r="G277" s="65">
        <f t="shared" si="14"/>
        <v>0</v>
      </c>
      <c r="H277" s="86"/>
    </row>
    <row r="278" spans="1:8" ht="12.75" customHeight="1">
      <c r="A278" s="389" t="s">
        <v>85</v>
      </c>
      <c r="B278" s="390"/>
      <c r="C278" s="390"/>
      <c r="D278" s="393"/>
      <c r="E278" s="58">
        <f>SUM(E279:E281)</f>
        <v>0</v>
      </c>
      <c r="F278" s="59">
        <f>SUM(F279:F281)</f>
        <v>0</v>
      </c>
      <c r="G278" s="60">
        <f t="shared" si="14"/>
        <v>0</v>
      </c>
      <c r="H278" s="86"/>
    </row>
    <row r="279" spans="1:8" ht="12.75" customHeight="1">
      <c r="A279" s="386" t="s">
        <v>75</v>
      </c>
      <c r="B279" s="387"/>
      <c r="C279" s="387"/>
      <c r="D279" s="388"/>
      <c r="E279" s="63"/>
      <c r="F279" s="64"/>
      <c r="G279" s="65">
        <f t="shared" si="14"/>
        <v>0</v>
      </c>
      <c r="H279" s="86"/>
    </row>
    <row r="280" spans="1:8" ht="12.75" customHeight="1">
      <c r="A280" s="386" t="s">
        <v>75</v>
      </c>
      <c r="B280" s="387"/>
      <c r="C280" s="387"/>
      <c r="D280" s="388"/>
      <c r="E280" s="63"/>
      <c r="F280" s="64"/>
      <c r="G280" s="65">
        <f t="shared" si="14"/>
        <v>0</v>
      </c>
      <c r="H280" s="86"/>
    </row>
    <row r="281" spans="1:8" ht="12.75" customHeight="1">
      <c r="A281" s="386" t="s">
        <v>75</v>
      </c>
      <c r="B281" s="387"/>
      <c r="C281" s="387"/>
      <c r="D281" s="388"/>
      <c r="E281" s="63"/>
      <c r="F281" s="64"/>
      <c r="G281" s="65">
        <f t="shared" si="14"/>
        <v>0</v>
      </c>
      <c r="H281" s="86"/>
    </row>
    <row r="282" spans="1:8" ht="12.75" customHeight="1">
      <c r="A282" s="389" t="s">
        <v>86</v>
      </c>
      <c r="B282" s="390"/>
      <c r="C282" s="390"/>
      <c r="D282" s="393"/>
      <c r="E282" s="58">
        <f>SUM(E283:E285)</f>
        <v>0</v>
      </c>
      <c r="F282" s="59">
        <f>SUM(F283:F285)</f>
        <v>0</v>
      </c>
      <c r="G282" s="60">
        <f t="shared" si="14"/>
        <v>0</v>
      </c>
      <c r="H282" s="86"/>
    </row>
    <row r="283" spans="1:8" ht="12.75" customHeight="1">
      <c r="A283" s="386" t="s">
        <v>75</v>
      </c>
      <c r="B283" s="387"/>
      <c r="C283" s="387"/>
      <c r="D283" s="388"/>
      <c r="E283" s="63"/>
      <c r="F283" s="64"/>
      <c r="G283" s="65">
        <f t="shared" si="14"/>
        <v>0</v>
      </c>
      <c r="H283" s="86"/>
    </row>
    <row r="284" spans="1:8" ht="12.75" customHeight="1">
      <c r="A284" s="386" t="s">
        <v>75</v>
      </c>
      <c r="B284" s="387"/>
      <c r="C284" s="387"/>
      <c r="D284" s="388"/>
      <c r="E284" s="63"/>
      <c r="F284" s="64"/>
      <c r="G284" s="65">
        <f t="shared" si="14"/>
        <v>0</v>
      </c>
      <c r="H284" s="86"/>
    </row>
    <row r="285" spans="1:8" ht="12.75" customHeight="1">
      <c r="A285" s="386" t="s">
        <v>75</v>
      </c>
      <c r="B285" s="387"/>
      <c r="C285" s="387"/>
      <c r="D285" s="388"/>
      <c r="E285" s="63"/>
      <c r="F285" s="64"/>
      <c r="G285" s="65">
        <f t="shared" si="14"/>
        <v>0</v>
      </c>
      <c r="H285" s="86"/>
    </row>
    <row r="286" spans="1:8" ht="12.75" customHeight="1">
      <c r="A286" s="389" t="s">
        <v>87</v>
      </c>
      <c r="B286" s="390"/>
      <c r="C286" s="390"/>
      <c r="D286" s="393"/>
      <c r="E286" s="58">
        <f>SUM(E287:E289)</f>
        <v>0</v>
      </c>
      <c r="F286" s="59">
        <f>SUM(F287:F289)</f>
        <v>0</v>
      </c>
      <c r="G286" s="60">
        <f t="shared" si="14"/>
        <v>0</v>
      </c>
      <c r="H286" s="86"/>
    </row>
    <row r="287" spans="1:8" ht="12.75" customHeight="1">
      <c r="A287" s="386" t="s">
        <v>75</v>
      </c>
      <c r="B287" s="387"/>
      <c r="C287" s="387"/>
      <c r="D287" s="388"/>
      <c r="E287" s="63"/>
      <c r="F287" s="64"/>
      <c r="G287" s="65">
        <f t="shared" si="14"/>
        <v>0</v>
      </c>
      <c r="H287" s="86"/>
    </row>
    <row r="288" spans="1:8" ht="12.75" customHeight="1">
      <c r="A288" s="386" t="s">
        <v>75</v>
      </c>
      <c r="B288" s="387"/>
      <c r="C288" s="387"/>
      <c r="D288" s="388"/>
      <c r="E288" s="63"/>
      <c r="F288" s="64"/>
      <c r="G288" s="65">
        <f t="shared" si="14"/>
        <v>0</v>
      </c>
      <c r="H288" s="86"/>
    </row>
    <row r="289" spans="1:8" ht="12.75" customHeight="1" thickBot="1">
      <c r="A289" s="386" t="s">
        <v>75</v>
      </c>
      <c r="B289" s="387"/>
      <c r="C289" s="387"/>
      <c r="D289" s="388"/>
      <c r="E289" s="63"/>
      <c r="F289" s="64"/>
      <c r="G289" s="65">
        <f>SUM(E289:F289)</f>
        <v>0</v>
      </c>
      <c r="H289" s="86"/>
    </row>
    <row r="290" spans="1:8" ht="24.75" customHeight="1" thickTop="1">
      <c r="A290" s="394" t="s">
        <v>97</v>
      </c>
      <c r="B290" s="395"/>
      <c r="C290" s="396"/>
      <c r="D290" s="69" t="s">
        <v>65</v>
      </c>
      <c r="E290" s="70">
        <f>SUM(E238,E247,E256,E265)</f>
        <v>0</v>
      </c>
      <c r="F290" s="71">
        <f>SUM(F238,F247,F256,F265)</f>
        <v>0</v>
      </c>
      <c r="G290" s="72">
        <f>SUM(E290:F290)</f>
        <v>0</v>
      </c>
      <c r="H290" s="93"/>
    </row>
    <row r="291" spans="1:8" ht="12.75" customHeight="1">
      <c r="A291" s="77"/>
      <c r="B291" s="77"/>
      <c r="C291" s="77"/>
      <c r="D291" s="78"/>
      <c r="E291" s="79"/>
      <c r="F291" s="79"/>
      <c r="G291" s="79"/>
      <c r="H291" s="92"/>
    </row>
    <row r="292" spans="1:8" ht="12.75" customHeight="1">
      <c r="A292" s="77"/>
      <c r="B292" s="77"/>
      <c r="C292" s="77"/>
      <c r="D292" s="78"/>
      <c r="E292" s="79"/>
      <c r="F292" s="79"/>
      <c r="G292" s="79"/>
      <c r="H292" s="92"/>
    </row>
    <row r="293" spans="1:8" ht="12.75" customHeight="1">
      <c r="A293" s="73"/>
      <c r="B293" s="73"/>
      <c r="H293" s="90" t="str">
        <f>$H$57</f>
        <v>（事業責任大学名：○○大学）</v>
      </c>
    </row>
    <row r="294" spans="1:8">
      <c r="H294" s="83" t="s">
        <v>101</v>
      </c>
    </row>
    <row r="295" spans="1:8" ht="14.4">
      <c r="A295" s="74" t="s">
        <v>88</v>
      </c>
      <c r="B295" s="80"/>
      <c r="C295" s="81"/>
      <c r="D295" s="81"/>
      <c r="E295" s="82"/>
      <c r="F295" s="82"/>
      <c r="G295" s="81"/>
      <c r="H295" s="91" t="s">
        <v>70</v>
      </c>
    </row>
    <row r="296" spans="1:8" ht="19.2">
      <c r="A296" s="375" t="s">
        <v>158</v>
      </c>
      <c r="B296" s="376"/>
      <c r="C296" s="376"/>
      <c r="D296" s="391"/>
      <c r="E296" s="52" t="s">
        <v>71</v>
      </c>
      <c r="F296" s="53" t="s">
        <v>148</v>
      </c>
      <c r="G296" s="54" t="s">
        <v>72</v>
      </c>
      <c r="H296" s="84" t="s">
        <v>94</v>
      </c>
    </row>
    <row r="297" spans="1:8">
      <c r="A297" s="377" t="s">
        <v>73</v>
      </c>
      <c r="B297" s="378"/>
      <c r="C297" s="378"/>
      <c r="D297" s="392"/>
      <c r="E297" s="55">
        <f>SUM(E298+E302)</f>
        <v>0</v>
      </c>
      <c r="F297" s="56">
        <f>SUM(F298+F302)</f>
        <v>0</v>
      </c>
      <c r="G297" s="57">
        <f>SUM(E297:F297)</f>
        <v>0</v>
      </c>
      <c r="H297" s="85"/>
    </row>
    <row r="298" spans="1:8">
      <c r="A298" s="389" t="s">
        <v>74</v>
      </c>
      <c r="B298" s="390"/>
      <c r="C298" s="390"/>
      <c r="D298" s="393"/>
      <c r="E298" s="58">
        <f>SUM(E299:E301)</f>
        <v>0</v>
      </c>
      <c r="F298" s="59">
        <f>SUM(F299:F301)</f>
        <v>0</v>
      </c>
      <c r="G298" s="60">
        <f t="shared" ref="G298:G305" si="15">SUM(E298:F298)</f>
        <v>0</v>
      </c>
      <c r="H298" s="86"/>
    </row>
    <row r="299" spans="1:8">
      <c r="A299" s="386" t="s">
        <v>75</v>
      </c>
      <c r="B299" s="387"/>
      <c r="C299" s="387"/>
      <c r="D299" s="388"/>
      <c r="E299" s="63"/>
      <c r="F299" s="64"/>
      <c r="G299" s="65">
        <f t="shared" si="15"/>
        <v>0</v>
      </c>
      <c r="H299" s="86"/>
    </row>
    <row r="300" spans="1:8">
      <c r="A300" s="386" t="s">
        <v>75</v>
      </c>
      <c r="B300" s="387"/>
      <c r="C300" s="387"/>
      <c r="D300" s="388"/>
      <c r="E300" s="63"/>
      <c r="F300" s="64"/>
      <c r="G300" s="65">
        <f t="shared" si="15"/>
        <v>0</v>
      </c>
      <c r="H300" s="86"/>
    </row>
    <row r="301" spans="1:8">
      <c r="A301" s="386" t="s">
        <v>75</v>
      </c>
      <c r="B301" s="387"/>
      <c r="C301" s="387"/>
      <c r="D301" s="388"/>
      <c r="E301" s="63"/>
      <c r="F301" s="64"/>
      <c r="G301" s="65">
        <f t="shared" si="15"/>
        <v>0</v>
      </c>
      <c r="H301" s="86"/>
    </row>
    <row r="302" spans="1:8">
      <c r="A302" s="389" t="s">
        <v>76</v>
      </c>
      <c r="B302" s="390"/>
      <c r="C302" s="390"/>
      <c r="D302" s="393"/>
      <c r="E302" s="58">
        <f>SUM(E303:E305)</f>
        <v>0</v>
      </c>
      <c r="F302" s="59">
        <f>SUM(F303:F305)</f>
        <v>0</v>
      </c>
      <c r="G302" s="60">
        <f t="shared" si="15"/>
        <v>0</v>
      </c>
      <c r="H302" s="86"/>
    </row>
    <row r="303" spans="1:8">
      <c r="A303" s="386" t="s">
        <v>75</v>
      </c>
      <c r="B303" s="387"/>
      <c r="C303" s="387"/>
      <c r="D303" s="388"/>
      <c r="E303" s="63"/>
      <c r="F303" s="64"/>
      <c r="G303" s="65">
        <f t="shared" si="15"/>
        <v>0</v>
      </c>
      <c r="H303" s="86"/>
    </row>
    <row r="304" spans="1:8">
      <c r="A304" s="386" t="s">
        <v>75</v>
      </c>
      <c r="B304" s="387"/>
      <c r="C304" s="387"/>
      <c r="D304" s="388"/>
      <c r="E304" s="63"/>
      <c r="F304" s="64"/>
      <c r="G304" s="65">
        <f t="shared" si="15"/>
        <v>0</v>
      </c>
      <c r="H304" s="86"/>
    </row>
    <row r="305" spans="1:8">
      <c r="A305" s="397" t="s">
        <v>75</v>
      </c>
      <c r="B305" s="398"/>
      <c r="C305" s="398"/>
      <c r="D305" s="399"/>
      <c r="E305" s="63"/>
      <c r="F305" s="64"/>
      <c r="G305" s="65">
        <f t="shared" si="15"/>
        <v>0</v>
      </c>
      <c r="H305" s="86"/>
    </row>
    <row r="306" spans="1:8">
      <c r="A306" s="382" t="s">
        <v>77</v>
      </c>
      <c r="B306" s="383"/>
      <c r="C306" s="383"/>
      <c r="D306" s="400"/>
      <c r="E306" s="66">
        <f>SUM(E307+E311)</f>
        <v>0</v>
      </c>
      <c r="F306" s="67">
        <f>SUM(F307+F311)</f>
        <v>0</v>
      </c>
      <c r="G306" s="68">
        <f>SUM(E306:F306)</f>
        <v>0</v>
      </c>
      <c r="H306" s="87"/>
    </row>
    <row r="307" spans="1:8">
      <c r="A307" s="389" t="s">
        <v>78</v>
      </c>
      <c r="B307" s="390"/>
      <c r="C307" s="390"/>
      <c r="D307" s="393"/>
      <c r="E307" s="58">
        <f>SUM(E308:E310)</f>
        <v>0</v>
      </c>
      <c r="F307" s="59">
        <f>SUM(F308:F310)</f>
        <v>0</v>
      </c>
      <c r="G307" s="60">
        <f t="shared" ref="G307:G314" si="16">SUM(E307:F307)</f>
        <v>0</v>
      </c>
      <c r="H307" s="86"/>
    </row>
    <row r="308" spans="1:8">
      <c r="A308" s="386" t="s">
        <v>75</v>
      </c>
      <c r="B308" s="387"/>
      <c r="C308" s="387"/>
      <c r="D308" s="388"/>
      <c r="E308" s="63"/>
      <c r="F308" s="64"/>
      <c r="G308" s="65">
        <f t="shared" si="16"/>
        <v>0</v>
      </c>
      <c r="H308" s="86"/>
    </row>
    <row r="309" spans="1:8">
      <c r="A309" s="386" t="s">
        <v>75</v>
      </c>
      <c r="B309" s="387"/>
      <c r="C309" s="387"/>
      <c r="D309" s="388"/>
      <c r="E309" s="63"/>
      <c r="F309" s="64"/>
      <c r="G309" s="65">
        <f t="shared" si="16"/>
        <v>0</v>
      </c>
      <c r="H309" s="86"/>
    </row>
    <row r="310" spans="1:8">
      <c r="A310" s="386" t="s">
        <v>75</v>
      </c>
      <c r="B310" s="387"/>
      <c r="C310" s="387"/>
      <c r="D310" s="388"/>
      <c r="E310" s="63"/>
      <c r="F310" s="64"/>
      <c r="G310" s="65">
        <f t="shared" si="16"/>
        <v>0</v>
      </c>
      <c r="H310" s="86"/>
    </row>
    <row r="311" spans="1:8">
      <c r="A311" s="389" t="s">
        <v>79</v>
      </c>
      <c r="B311" s="390"/>
      <c r="C311" s="390"/>
      <c r="D311" s="393"/>
      <c r="E311" s="58">
        <f>SUM(E312:E314)</f>
        <v>0</v>
      </c>
      <c r="F311" s="59">
        <f>SUM(F312:F314)</f>
        <v>0</v>
      </c>
      <c r="G311" s="60">
        <f t="shared" si="16"/>
        <v>0</v>
      </c>
      <c r="H311" s="86"/>
    </row>
    <row r="312" spans="1:8">
      <c r="A312" s="386" t="s">
        <v>75</v>
      </c>
      <c r="B312" s="387"/>
      <c r="C312" s="387"/>
      <c r="D312" s="388"/>
      <c r="E312" s="63"/>
      <c r="F312" s="64"/>
      <c r="G312" s="65">
        <f t="shared" si="16"/>
        <v>0</v>
      </c>
      <c r="H312" s="86"/>
    </row>
    <row r="313" spans="1:8">
      <c r="A313" s="386" t="s">
        <v>75</v>
      </c>
      <c r="B313" s="387"/>
      <c r="C313" s="387"/>
      <c r="D313" s="388"/>
      <c r="E313" s="63"/>
      <c r="F313" s="64"/>
      <c r="G313" s="65">
        <f t="shared" si="16"/>
        <v>0</v>
      </c>
      <c r="H313" s="86"/>
    </row>
    <row r="314" spans="1:8">
      <c r="A314" s="397" t="s">
        <v>75</v>
      </c>
      <c r="B314" s="398"/>
      <c r="C314" s="398"/>
      <c r="D314" s="399"/>
      <c r="E314" s="63"/>
      <c r="F314" s="64"/>
      <c r="G314" s="65">
        <f t="shared" si="16"/>
        <v>0</v>
      </c>
      <c r="H314" s="88"/>
    </row>
    <row r="315" spans="1:8">
      <c r="A315" s="382" t="s">
        <v>80</v>
      </c>
      <c r="B315" s="383"/>
      <c r="C315" s="383"/>
      <c r="D315" s="400"/>
      <c r="E315" s="66">
        <f>SUM(E316:E323)</f>
        <v>0</v>
      </c>
      <c r="F315" s="67">
        <f>SUM(F316:F323)</f>
        <v>0</v>
      </c>
      <c r="G315" s="68">
        <f>SUM(E315:F315)</f>
        <v>0</v>
      </c>
      <c r="H315" s="86"/>
    </row>
    <row r="316" spans="1:8">
      <c r="A316" s="386" t="s">
        <v>75</v>
      </c>
      <c r="B316" s="387"/>
      <c r="C316" s="387"/>
      <c r="D316" s="388"/>
      <c r="E316" s="63"/>
      <c r="F316" s="64"/>
      <c r="G316" s="65">
        <f>SUM(E316:F316)</f>
        <v>0</v>
      </c>
      <c r="H316" s="86"/>
    </row>
    <row r="317" spans="1:8">
      <c r="A317" s="386" t="s">
        <v>75</v>
      </c>
      <c r="B317" s="387"/>
      <c r="C317" s="387"/>
      <c r="D317" s="388"/>
      <c r="E317" s="63"/>
      <c r="F317" s="64"/>
      <c r="G317" s="65">
        <f t="shared" ref="G317:G347" si="17">SUM(E317:F317)</f>
        <v>0</v>
      </c>
      <c r="H317" s="86"/>
    </row>
    <row r="318" spans="1:8">
      <c r="A318" s="386" t="s">
        <v>75</v>
      </c>
      <c r="B318" s="387"/>
      <c r="C318" s="387"/>
      <c r="D318" s="388"/>
      <c r="E318" s="63"/>
      <c r="F318" s="64"/>
      <c r="G318" s="65">
        <f t="shared" si="17"/>
        <v>0</v>
      </c>
      <c r="H318" s="86"/>
    </row>
    <row r="319" spans="1:8">
      <c r="A319" s="386" t="s">
        <v>75</v>
      </c>
      <c r="B319" s="387"/>
      <c r="C319" s="387"/>
      <c r="D319" s="388"/>
      <c r="E319" s="63"/>
      <c r="F319" s="64"/>
      <c r="G319" s="65">
        <f t="shared" si="17"/>
        <v>0</v>
      </c>
      <c r="H319" s="86"/>
    </row>
    <row r="320" spans="1:8">
      <c r="A320" s="386" t="s">
        <v>75</v>
      </c>
      <c r="B320" s="387"/>
      <c r="C320" s="387"/>
      <c r="D320" s="388"/>
      <c r="E320" s="63"/>
      <c r="F320" s="64"/>
      <c r="G320" s="65">
        <f t="shared" si="17"/>
        <v>0</v>
      </c>
      <c r="H320" s="86"/>
    </row>
    <row r="321" spans="1:8">
      <c r="A321" s="386" t="s">
        <v>75</v>
      </c>
      <c r="B321" s="387"/>
      <c r="C321" s="387"/>
      <c r="D321" s="388"/>
      <c r="E321" s="63"/>
      <c r="F321" s="64"/>
      <c r="G321" s="65">
        <f t="shared" si="17"/>
        <v>0</v>
      </c>
      <c r="H321" s="86"/>
    </row>
    <row r="322" spans="1:8">
      <c r="A322" s="386" t="s">
        <v>75</v>
      </c>
      <c r="B322" s="387"/>
      <c r="C322" s="387"/>
      <c r="D322" s="388"/>
      <c r="E322" s="63"/>
      <c r="F322" s="64"/>
      <c r="G322" s="65">
        <f t="shared" si="17"/>
        <v>0</v>
      </c>
      <c r="H322" s="86"/>
    </row>
    <row r="323" spans="1:8">
      <c r="A323" s="397" t="s">
        <v>75</v>
      </c>
      <c r="B323" s="398"/>
      <c r="C323" s="398"/>
      <c r="D323" s="399"/>
      <c r="E323" s="63"/>
      <c r="F323" s="64"/>
      <c r="G323" s="65">
        <f t="shared" si="17"/>
        <v>0</v>
      </c>
      <c r="H323" s="86"/>
    </row>
    <row r="324" spans="1:8">
      <c r="A324" s="382" t="s">
        <v>81</v>
      </c>
      <c r="B324" s="383"/>
      <c r="C324" s="383"/>
      <c r="D324" s="400"/>
      <c r="E324" s="66">
        <f>SUM(E325+E329+E333+E337+E341+E345)</f>
        <v>0</v>
      </c>
      <c r="F324" s="67">
        <f>SUM(F325+F329+F333+F337+F341+F345)</f>
        <v>0</v>
      </c>
      <c r="G324" s="68">
        <f t="shared" si="17"/>
        <v>0</v>
      </c>
      <c r="H324" s="87"/>
    </row>
    <row r="325" spans="1:8">
      <c r="A325" s="389" t="s">
        <v>82</v>
      </c>
      <c r="B325" s="390"/>
      <c r="C325" s="390"/>
      <c r="D325" s="393"/>
      <c r="E325" s="58">
        <f>SUM(E326:E328)</f>
        <v>0</v>
      </c>
      <c r="F325" s="59">
        <f>SUM(F326:F328)</f>
        <v>0</v>
      </c>
      <c r="G325" s="60">
        <f t="shared" si="17"/>
        <v>0</v>
      </c>
      <c r="H325" s="86"/>
    </row>
    <row r="326" spans="1:8">
      <c r="A326" s="386" t="s">
        <v>75</v>
      </c>
      <c r="B326" s="387"/>
      <c r="C326" s="387"/>
      <c r="D326" s="388"/>
      <c r="E326" s="63"/>
      <c r="F326" s="64"/>
      <c r="G326" s="65">
        <f t="shared" si="17"/>
        <v>0</v>
      </c>
      <c r="H326" s="86"/>
    </row>
    <row r="327" spans="1:8">
      <c r="A327" s="386" t="s">
        <v>75</v>
      </c>
      <c r="B327" s="387"/>
      <c r="C327" s="387"/>
      <c r="D327" s="388"/>
      <c r="E327" s="63"/>
      <c r="F327" s="64"/>
      <c r="G327" s="65">
        <f t="shared" si="17"/>
        <v>0</v>
      </c>
      <c r="H327" s="86"/>
    </row>
    <row r="328" spans="1:8">
      <c r="A328" s="386" t="s">
        <v>75</v>
      </c>
      <c r="B328" s="387"/>
      <c r="C328" s="387"/>
      <c r="D328" s="388"/>
      <c r="E328" s="63"/>
      <c r="F328" s="64"/>
      <c r="G328" s="65">
        <f t="shared" si="17"/>
        <v>0</v>
      </c>
      <c r="H328" s="86"/>
    </row>
    <row r="329" spans="1:8">
      <c r="A329" s="389" t="s">
        <v>83</v>
      </c>
      <c r="B329" s="390"/>
      <c r="C329" s="390"/>
      <c r="D329" s="393"/>
      <c r="E329" s="58">
        <f>SUM(E330:E332)</f>
        <v>0</v>
      </c>
      <c r="F329" s="59">
        <f>SUM(F330:F332)</f>
        <v>0</v>
      </c>
      <c r="G329" s="60">
        <f t="shared" si="17"/>
        <v>0</v>
      </c>
      <c r="H329" s="86"/>
    </row>
    <row r="330" spans="1:8">
      <c r="A330" s="386" t="s">
        <v>75</v>
      </c>
      <c r="B330" s="387"/>
      <c r="C330" s="387"/>
      <c r="D330" s="388"/>
      <c r="E330" s="63"/>
      <c r="F330" s="64"/>
      <c r="G330" s="65">
        <f t="shared" si="17"/>
        <v>0</v>
      </c>
      <c r="H330" s="86"/>
    </row>
    <row r="331" spans="1:8">
      <c r="A331" s="386" t="s">
        <v>75</v>
      </c>
      <c r="B331" s="387"/>
      <c r="C331" s="387"/>
      <c r="D331" s="388"/>
      <c r="E331" s="63"/>
      <c r="F331" s="64"/>
      <c r="G331" s="65">
        <f t="shared" si="17"/>
        <v>0</v>
      </c>
      <c r="H331" s="86"/>
    </row>
    <row r="332" spans="1:8">
      <c r="A332" s="386" t="s">
        <v>75</v>
      </c>
      <c r="B332" s="387"/>
      <c r="C332" s="387"/>
      <c r="D332" s="388"/>
      <c r="E332" s="63"/>
      <c r="F332" s="64"/>
      <c r="G332" s="65">
        <f t="shared" si="17"/>
        <v>0</v>
      </c>
      <c r="H332" s="86"/>
    </row>
    <row r="333" spans="1:8">
      <c r="A333" s="389" t="s">
        <v>84</v>
      </c>
      <c r="B333" s="390"/>
      <c r="C333" s="390"/>
      <c r="D333" s="393"/>
      <c r="E333" s="58">
        <f>SUM(E334:E336)</f>
        <v>0</v>
      </c>
      <c r="F333" s="59">
        <f>SUM(F334:F336)</f>
        <v>0</v>
      </c>
      <c r="G333" s="60">
        <f t="shared" si="17"/>
        <v>0</v>
      </c>
      <c r="H333" s="86"/>
    </row>
    <row r="334" spans="1:8">
      <c r="A334" s="386" t="s">
        <v>75</v>
      </c>
      <c r="B334" s="387"/>
      <c r="C334" s="387"/>
      <c r="D334" s="388"/>
      <c r="E334" s="63"/>
      <c r="F334" s="64"/>
      <c r="G334" s="65">
        <f t="shared" si="17"/>
        <v>0</v>
      </c>
      <c r="H334" s="86"/>
    </row>
    <row r="335" spans="1:8">
      <c r="A335" s="386" t="s">
        <v>75</v>
      </c>
      <c r="B335" s="387"/>
      <c r="C335" s="387"/>
      <c r="D335" s="388"/>
      <c r="E335" s="63"/>
      <c r="F335" s="64"/>
      <c r="G335" s="65">
        <f t="shared" si="17"/>
        <v>0</v>
      </c>
      <c r="H335" s="86"/>
    </row>
    <row r="336" spans="1:8">
      <c r="A336" s="386" t="s">
        <v>75</v>
      </c>
      <c r="B336" s="387"/>
      <c r="C336" s="387"/>
      <c r="D336" s="388"/>
      <c r="E336" s="63"/>
      <c r="F336" s="64"/>
      <c r="G336" s="65">
        <f t="shared" si="17"/>
        <v>0</v>
      </c>
      <c r="H336" s="86"/>
    </row>
    <row r="337" spans="1:8">
      <c r="A337" s="389" t="s">
        <v>85</v>
      </c>
      <c r="B337" s="390"/>
      <c r="C337" s="390"/>
      <c r="D337" s="393"/>
      <c r="E337" s="58">
        <f>SUM(E338:E340)</f>
        <v>0</v>
      </c>
      <c r="F337" s="59">
        <f>SUM(F338:F340)</f>
        <v>0</v>
      </c>
      <c r="G337" s="60">
        <f t="shared" si="17"/>
        <v>0</v>
      </c>
      <c r="H337" s="86"/>
    </row>
    <row r="338" spans="1:8">
      <c r="A338" s="386" t="s">
        <v>75</v>
      </c>
      <c r="B338" s="387"/>
      <c r="C338" s="387"/>
      <c r="D338" s="388"/>
      <c r="E338" s="63"/>
      <c r="F338" s="64"/>
      <c r="G338" s="65">
        <f t="shared" si="17"/>
        <v>0</v>
      </c>
      <c r="H338" s="86"/>
    </row>
    <row r="339" spans="1:8">
      <c r="A339" s="386" t="s">
        <v>75</v>
      </c>
      <c r="B339" s="387"/>
      <c r="C339" s="387"/>
      <c r="D339" s="388"/>
      <c r="E339" s="63"/>
      <c r="F339" s="64"/>
      <c r="G339" s="65">
        <f t="shared" si="17"/>
        <v>0</v>
      </c>
      <c r="H339" s="86"/>
    </row>
    <row r="340" spans="1:8">
      <c r="A340" s="386" t="s">
        <v>75</v>
      </c>
      <c r="B340" s="387"/>
      <c r="C340" s="387"/>
      <c r="D340" s="388"/>
      <c r="E340" s="63"/>
      <c r="F340" s="64"/>
      <c r="G340" s="65">
        <f t="shared" si="17"/>
        <v>0</v>
      </c>
      <c r="H340" s="86"/>
    </row>
    <row r="341" spans="1:8">
      <c r="A341" s="389" t="s">
        <v>86</v>
      </c>
      <c r="B341" s="390"/>
      <c r="C341" s="390"/>
      <c r="D341" s="393"/>
      <c r="E341" s="58">
        <f>SUM(E342:E344)</f>
        <v>0</v>
      </c>
      <c r="F341" s="59">
        <f>SUM(F342:F344)</f>
        <v>0</v>
      </c>
      <c r="G341" s="60">
        <f t="shared" si="17"/>
        <v>0</v>
      </c>
      <c r="H341" s="86"/>
    </row>
    <row r="342" spans="1:8">
      <c r="A342" s="386" t="s">
        <v>75</v>
      </c>
      <c r="B342" s="387"/>
      <c r="C342" s="387"/>
      <c r="D342" s="388"/>
      <c r="E342" s="63"/>
      <c r="F342" s="64"/>
      <c r="G342" s="65">
        <f t="shared" si="17"/>
        <v>0</v>
      </c>
      <c r="H342" s="86"/>
    </row>
    <row r="343" spans="1:8">
      <c r="A343" s="386" t="s">
        <v>75</v>
      </c>
      <c r="B343" s="387"/>
      <c r="C343" s="387"/>
      <c r="D343" s="388"/>
      <c r="E343" s="63"/>
      <c r="F343" s="64"/>
      <c r="G343" s="65">
        <f t="shared" si="17"/>
        <v>0</v>
      </c>
      <c r="H343" s="86"/>
    </row>
    <row r="344" spans="1:8">
      <c r="A344" s="386" t="s">
        <v>75</v>
      </c>
      <c r="B344" s="387"/>
      <c r="C344" s="387"/>
      <c r="D344" s="388"/>
      <c r="E344" s="63"/>
      <c r="F344" s="64"/>
      <c r="G344" s="65">
        <f t="shared" si="17"/>
        <v>0</v>
      </c>
      <c r="H344" s="86"/>
    </row>
    <row r="345" spans="1:8">
      <c r="A345" s="389" t="s">
        <v>87</v>
      </c>
      <c r="B345" s="390"/>
      <c r="C345" s="390"/>
      <c r="D345" s="393"/>
      <c r="E345" s="58">
        <f>SUM(E346:E348)</f>
        <v>0</v>
      </c>
      <c r="F345" s="59">
        <f>SUM(F346:F348)</f>
        <v>0</v>
      </c>
      <c r="G345" s="60">
        <f t="shared" si="17"/>
        <v>0</v>
      </c>
      <c r="H345" s="86"/>
    </row>
    <row r="346" spans="1:8">
      <c r="A346" s="386" t="s">
        <v>75</v>
      </c>
      <c r="B346" s="387"/>
      <c r="C346" s="387"/>
      <c r="D346" s="388"/>
      <c r="E346" s="63"/>
      <c r="F346" s="64"/>
      <c r="G346" s="65">
        <f t="shared" si="17"/>
        <v>0</v>
      </c>
      <c r="H346" s="86"/>
    </row>
    <row r="347" spans="1:8">
      <c r="A347" s="386" t="s">
        <v>75</v>
      </c>
      <c r="B347" s="387"/>
      <c r="C347" s="387"/>
      <c r="D347" s="388"/>
      <c r="E347" s="63"/>
      <c r="F347" s="64"/>
      <c r="G347" s="65">
        <f t="shared" si="17"/>
        <v>0</v>
      </c>
      <c r="H347" s="86"/>
    </row>
    <row r="348" spans="1:8" ht="13.8" thickBot="1">
      <c r="A348" s="386" t="s">
        <v>75</v>
      </c>
      <c r="B348" s="387"/>
      <c r="C348" s="387"/>
      <c r="D348" s="388"/>
      <c r="E348" s="63"/>
      <c r="F348" s="64"/>
      <c r="G348" s="65">
        <f>SUM(E348:F348)</f>
        <v>0</v>
      </c>
      <c r="H348" s="86"/>
    </row>
    <row r="349" spans="1:8" ht="15" thickTop="1">
      <c r="A349" s="394" t="s">
        <v>159</v>
      </c>
      <c r="B349" s="395"/>
      <c r="C349" s="396"/>
      <c r="D349" s="69" t="s">
        <v>65</v>
      </c>
      <c r="E349" s="70">
        <f>SUM(E297,E306,E315,E324)</f>
        <v>0</v>
      </c>
      <c r="F349" s="71">
        <f>SUM(F297,F306,F315,F324)</f>
        <v>0</v>
      </c>
      <c r="G349" s="72">
        <f>SUM(E349:F349)</f>
        <v>0</v>
      </c>
      <c r="H349" s="93"/>
    </row>
    <row r="351" spans="1:8">
      <c r="H351" s="90" t="str">
        <f>$H$57</f>
        <v>（事業責任大学名：○○大学）</v>
      </c>
    </row>
  </sheetData>
  <sheetProtection formatRows="0" insertRows="0" deleteRows="0"/>
  <mergeCells count="324">
    <mergeCell ref="A9:D9"/>
    <mergeCell ref="A10:D10"/>
    <mergeCell ref="A11:D11"/>
    <mergeCell ref="A12:D12"/>
    <mergeCell ref="A13:D13"/>
    <mergeCell ref="A14:D14"/>
    <mergeCell ref="A2:H2"/>
    <mergeCell ref="G3:H3"/>
    <mergeCell ref="A4:H4"/>
    <mergeCell ref="A6:D6"/>
    <mergeCell ref="A7:D7"/>
    <mergeCell ref="A8:D8"/>
    <mergeCell ref="A21:D21"/>
    <mergeCell ref="A22:D22"/>
    <mergeCell ref="A23:D23"/>
    <mergeCell ref="A24:D24"/>
    <mergeCell ref="A25:D25"/>
    <mergeCell ref="A26:D26"/>
    <mergeCell ref="A15:D15"/>
    <mergeCell ref="A16:D16"/>
    <mergeCell ref="A17:D17"/>
    <mergeCell ref="A18:D18"/>
    <mergeCell ref="A19:D19"/>
    <mergeCell ref="A20:D20"/>
    <mergeCell ref="A33:D33"/>
    <mergeCell ref="A34:D34"/>
    <mergeCell ref="A35:D35"/>
    <mergeCell ref="A36:D36"/>
    <mergeCell ref="A37:D37"/>
    <mergeCell ref="A38:D38"/>
    <mergeCell ref="A27:D27"/>
    <mergeCell ref="A28:D28"/>
    <mergeCell ref="A29:D29"/>
    <mergeCell ref="A30:D30"/>
    <mergeCell ref="A31:D31"/>
    <mergeCell ref="A32:D32"/>
    <mergeCell ref="A45:D45"/>
    <mergeCell ref="A46:D46"/>
    <mergeCell ref="A47:D47"/>
    <mergeCell ref="A48:D48"/>
    <mergeCell ref="A49:D49"/>
    <mergeCell ref="A50:D50"/>
    <mergeCell ref="A39:D39"/>
    <mergeCell ref="A40:D40"/>
    <mergeCell ref="A41:D41"/>
    <mergeCell ref="A42:D42"/>
    <mergeCell ref="A43:D43"/>
    <mergeCell ref="A44:D44"/>
    <mergeCell ref="A61:D61"/>
    <mergeCell ref="A62:D62"/>
    <mergeCell ref="A63:D63"/>
    <mergeCell ref="A64:D64"/>
    <mergeCell ref="A65:D65"/>
    <mergeCell ref="A66:D66"/>
    <mergeCell ref="A51:D51"/>
    <mergeCell ref="A52:D52"/>
    <mergeCell ref="A53:D53"/>
    <mergeCell ref="A54:D54"/>
    <mergeCell ref="A55:C55"/>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C113"/>
    <mergeCell ref="A119:D119"/>
    <mergeCell ref="A103:D103"/>
    <mergeCell ref="A104:D104"/>
    <mergeCell ref="A105:D105"/>
    <mergeCell ref="A106:D106"/>
    <mergeCell ref="A107:D107"/>
    <mergeCell ref="A108:D108"/>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62:D162"/>
    <mergeCell ref="A163:D163"/>
    <mergeCell ref="A164:D164"/>
    <mergeCell ref="A165:D165"/>
    <mergeCell ref="A166:D166"/>
    <mergeCell ref="A167:D167"/>
    <mergeCell ref="A156:D156"/>
    <mergeCell ref="A157:D157"/>
    <mergeCell ref="A158:D158"/>
    <mergeCell ref="A159:D159"/>
    <mergeCell ref="A160:D160"/>
    <mergeCell ref="A161:D161"/>
    <mergeCell ref="A179:D179"/>
    <mergeCell ref="A180:D180"/>
    <mergeCell ref="A181:D181"/>
    <mergeCell ref="A182:D182"/>
    <mergeCell ref="A183:D183"/>
    <mergeCell ref="A184:D184"/>
    <mergeCell ref="A168:D168"/>
    <mergeCell ref="A169:D169"/>
    <mergeCell ref="A170:D170"/>
    <mergeCell ref="A171:D171"/>
    <mergeCell ref="A172:C172"/>
    <mergeCell ref="A178:D178"/>
    <mergeCell ref="A191:D191"/>
    <mergeCell ref="A192:D192"/>
    <mergeCell ref="A193:D193"/>
    <mergeCell ref="A194:D194"/>
    <mergeCell ref="A195:D195"/>
    <mergeCell ref="A196:D196"/>
    <mergeCell ref="A185:D185"/>
    <mergeCell ref="A186:D186"/>
    <mergeCell ref="A187:D187"/>
    <mergeCell ref="A188:D188"/>
    <mergeCell ref="A189:D189"/>
    <mergeCell ref="A190:D190"/>
    <mergeCell ref="A203:D203"/>
    <mergeCell ref="A204:D204"/>
    <mergeCell ref="A205:D205"/>
    <mergeCell ref="A206:D206"/>
    <mergeCell ref="A207:D207"/>
    <mergeCell ref="A208:D208"/>
    <mergeCell ref="A197:D197"/>
    <mergeCell ref="A198:D198"/>
    <mergeCell ref="A199:D199"/>
    <mergeCell ref="A200:D200"/>
    <mergeCell ref="A201:D201"/>
    <mergeCell ref="A202:D202"/>
    <mergeCell ref="A215:D215"/>
    <mergeCell ref="A216:D216"/>
    <mergeCell ref="A217:D217"/>
    <mergeCell ref="A218:D218"/>
    <mergeCell ref="A219:D219"/>
    <mergeCell ref="A220:D220"/>
    <mergeCell ref="A209:D209"/>
    <mergeCell ref="A210:D210"/>
    <mergeCell ref="A211:D211"/>
    <mergeCell ref="A212:D212"/>
    <mergeCell ref="A213:D213"/>
    <mergeCell ref="A214:D214"/>
    <mergeCell ref="A227:D227"/>
    <mergeCell ref="A228:D228"/>
    <mergeCell ref="A229:D229"/>
    <mergeCell ref="A230:D230"/>
    <mergeCell ref="A231:C231"/>
    <mergeCell ref="A237:D237"/>
    <mergeCell ref="A221:D221"/>
    <mergeCell ref="A222:D222"/>
    <mergeCell ref="A223:D223"/>
    <mergeCell ref="A224:D224"/>
    <mergeCell ref="A225:D225"/>
    <mergeCell ref="A226:D226"/>
    <mergeCell ref="A244:D244"/>
    <mergeCell ref="A245:D245"/>
    <mergeCell ref="A246:D246"/>
    <mergeCell ref="A247:D247"/>
    <mergeCell ref="A248:D248"/>
    <mergeCell ref="A249:D249"/>
    <mergeCell ref="A238:D238"/>
    <mergeCell ref="A239:D239"/>
    <mergeCell ref="A240:D240"/>
    <mergeCell ref="A241:D241"/>
    <mergeCell ref="A242:D242"/>
    <mergeCell ref="A243:D243"/>
    <mergeCell ref="A256:D256"/>
    <mergeCell ref="A257:D257"/>
    <mergeCell ref="A258:D258"/>
    <mergeCell ref="A259:D259"/>
    <mergeCell ref="A260:D260"/>
    <mergeCell ref="A261:D261"/>
    <mergeCell ref="A250:D250"/>
    <mergeCell ref="A251:D251"/>
    <mergeCell ref="A252:D252"/>
    <mergeCell ref="A253:D253"/>
    <mergeCell ref="A254:D254"/>
    <mergeCell ref="A255:D255"/>
    <mergeCell ref="A268:D268"/>
    <mergeCell ref="A269:D269"/>
    <mergeCell ref="A270:D270"/>
    <mergeCell ref="A271:D271"/>
    <mergeCell ref="A272:D272"/>
    <mergeCell ref="A273:D273"/>
    <mergeCell ref="A262:D262"/>
    <mergeCell ref="A263:D263"/>
    <mergeCell ref="A264:D264"/>
    <mergeCell ref="A265:D265"/>
    <mergeCell ref="A266:D266"/>
    <mergeCell ref="A267:D267"/>
    <mergeCell ref="A280:D280"/>
    <mergeCell ref="A281:D281"/>
    <mergeCell ref="A282:D282"/>
    <mergeCell ref="A283:D283"/>
    <mergeCell ref="A284:D284"/>
    <mergeCell ref="A285:D285"/>
    <mergeCell ref="A274:D274"/>
    <mergeCell ref="A275:D275"/>
    <mergeCell ref="A276:D276"/>
    <mergeCell ref="A277:D277"/>
    <mergeCell ref="A278:D278"/>
    <mergeCell ref="A279:D279"/>
    <mergeCell ref="A297:D297"/>
    <mergeCell ref="A298:D298"/>
    <mergeCell ref="A299:D299"/>
    <mergeCell ref="A300:D300"/>
    <mergeCell ref="A301:D301"/>
    <mergeCell ref="A302:D302"/>
    <mergeCell ref="A286:D286"/>
    <mergeCell ref="A287:D287"/>
    <mergeCell ref="A288:D288"/>
    <mergeCell ref="A289:D289"/>
    <mergeCell ref="A290:C290"/>
    <mergeCell ref="A296:D296"/>
    <mergeCell ref="A309:D309"/>
    <mergeCell ref="A310:D310"/>
    <mergeCell ref="A311:D311"/>
    <mergeCell ref="A312:D312"/>
    <mergeCell ref="A313:D313"/>
    <mergeCell ref="A314:D314"/>
    <mergeCell ref="A303:D303"/>
    <mergeCell ref="A304:D304"/>
    <mergeCell ref="A305:D305"/>
    <mergeCell ref="A306:D306"/>
    <mergeCell ref="A307:D307"/>
    <mergeCell ref="A308:D308"/>
    <mergeCell ref="A321:D321"/>
    <mergeCell ref="A322:D322"/>
    <mergeCell ref="A323:D323"/>
    <mergeCell ref="A324:D324"/>
    <mergeCell ref="A325:D325"/>
    <mergeCell ref="A326:D326"/>
    <mergeCell ref="A315:D315"/>
    <mergeCell ref="A316:D316"/>
    <mergeCell ref="A317:D317"/>
    <mergeCell ref="A318:D318"/>
    <mergeCell ref="A319:D319"/>
    <mergeCell ref="A320:D320"/>
    <mergeCell ref="A345:D345"/>
    <mergeCell ref="A346:D346"/>
    <mergeCell ref="A347:D347"/>
    <mergeCell ref="A348:D348"/>
    <mergeCell ref="A349:C349"/>
    <mergeCell ref="A5:H5"/>
    <mergeCell ref="A339:D339"/>
    <mergeCell ref="A340:D340"/>
    <mergeCell ref="A341:D341"/>
    <mergeCell ref="A342:D342"/>
    <mergeCell ref="A343:D343"/>
    <mergeCell ref="A344:D344"/>
    <mergeCell ref="A333:D333"/>
    <mergeCell ref="A334:D334"/>
    <mergeCell ref="A335:D335"/>
    <mergeCell ref="A336:D336"/>
    <mergeCell ref="A337:D337"/>
    <mergeCell ref="A338:D338"/>
    <mergeCell ref="A327:D327"/>
    <mergeCell ref="A328:D328"/>
    <mergeCell ref="A329:D329"/>
    <mergeCell ref="A330:D330"/>
    <mergeCell ref="A331:D331"/>
    <mergeCell ref="A332:D332"/>
  </mergeCells>
  <phoneticPr fontId="5"/>
  <printOptions horizontalCentered="1"/>
  <pageMargins left="0.25" right="0.25" top="0.75" bottom="0.75" header="0.3" footer="0.3"/>
  <pageSetup paperSize="9"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4F20-9C38-4803-8E27-DB22E8B36380}">
  <sheetPr>
    <tabColor rgb="FFFFFF00"/>
    <outlinePr summaryBelow="0" summaryRight="0"/>
    <pageSetUpPr fitToPage="1"/>
  </sheetPr>
  <dimension ref="A1:L351"/>
  <sheetViews>
    <sheetView showZeros="0" view="pageBreakPreview" zoomScale="85" zoomScaleNormal="115" zoomScaleSheetLayoutView="85" zoomScalePageLayoutView="85" workbookViewId="0">
      <selection activeCell="A2" sqref="A2:H2"/>
    </sheetView>
  </sheetViews>
  <sheetFormatPr defaultColWidth="9.88671875" defaultRowHeight="13.2"/>
  <cols>
    <col min="1" max="1" width="18.109375" style="46" customWidth="1"/>
    <col min="2" max="2" width="7.88671875" style="46" customWidth="1"/>
    <col min="3" max="3" width="6.109375" style="46" customWidth="1"/>
    <col min="4" max="4" width="6.77734375" style="46" customWidth="1"/>
    <col min="5" max="5" width="12" style="47" customWidth="1"/>
    <col min="6" max="6" width="10.44140625" style="47" customWidth="1"/>
    <col min="7" max="7" width="10.33203125" style="46" customWidth="1"/>
    <col min="8" max="8" width="20" style="94" customWidth="1"/>
    <col min="9" max="11" width="9.88671875" style="46"/>
    <col min="12" max="12" width="11" style="46" customWidth="1"/>
    <col min="13" max="16384" width="9.88671875" style="46"/>
  </cols>
  <sheetData>
    <row r="1" spans="1:12" ht="17.25" customHeight="1">
      <c r="H1" s="83" t="s">
        <v>101</v>
      </c>
    </row>
    <row r="2" spans="1:12" ht="23.25" customHeight="1">
      <c r="A2" s="370" t="s">
        <v>104</v>
      </c>
      <c r="B2" s="371"/>
      <c r="C2" s="371"/>
      <c r="D2" s="371"/>
      <c r="E2" s="371"/>
      <c r="F2" s="371"/>
      <c r="G2" s="371"/>
      <c r="H2" s="372"/>
    </row>
    <row r="3" spans="1:12" ht="14.25" customHeight="1">
      <c r="A3" s="48"/>
      <c r="B3" s="49"/>
      <c r="C3" s="50"/>
      <c r="D3" s="50"/>
      <c r="E3" s="51"/>
      <c r="F3" s="51"/>
      <c r="G3" s="373" t="s">
        <v>70</v>
      </c>
      <c r="H3" s="374"/>
    </row>
    <row r="4" spans="1:12" ht="34.950000000000003" customHeight="1" thickBot="1">
      <c r="A4" s="413" t="s">
        <v>160</v>
      </c>
      <c r="B4" s="414"/>
      <c r="C4" s="414"/>
      <c r="D4" s="414"/>
      <c r="E4" s="414"/>
      <c r="F4" s="414"/>
      <c r="G4" s="414"/>
      <c r="H4" s="415"/>
    </row>
    <row r="5" spans="1:12" ht="34.950000000000003" customHeight="1" thickBot="1">
      <c r="A5" s="422" t="s">
        <v>98</v>
      </c>
      <c r="B5" s="423"/>
      <c r="C5" s="423"/>
      <c r="D5" s="423"/>
      <c r="E5" s="423"/>
      <c r="F5" s="423"/>
      <c r="G5" s="423"/>
      <c r="H5" s="424"/>
    </row>
    <row r="6" spans="1:12" ht="23.25" customHeight="1">
      <c r="A6" s="425" t="s">
        <v>153</v>
      </c>
      <c r="B6" s="426"/>
      <c r="C6" s="426"/>
      <c r="D6" s="426"/>
      <c r="E6" s="95" t="s">
        <v>71</v>
      </c>
      <c r="F6" s="96" t="s">
        <v>148</v>
      </c>
      <c r="G6" s="97" t="s">
        <v>72</v>
      </c>
      <c r="H6" s="98" t="s">
        <v>94</v>
      </c>
    </row>
    <row r="7" spans="1:12" ht="12.75" customHeight="1">
      <c r="A7" s="377" t="s">
        <v>73</v>
      </c>
      <c r="B7" s="378"/>
      <c r="C7" s="378"/>
      <c r="D7" s="378"/>
      <c r="E7" s="55">
        <f>SUM(E8+E12)</f>
        <v>0</v>
      </c>
      <c r="F7" s="56">
        <f>SUM(F8+F12)</f>
        <v>0</v>
      </c>
      <c r="G7" s="57">
        <f>SUM(E7:F7)</f>
        <v>0</v>
      </c>
      <c r="H7" s="85"/>
    </row>
    <row r="8" spans="1:12" ht="12.75" customHeight="1">
      <c r="A8" s="389" t="s">
        <v>74</v>
      </c>
      <c r="B8" s="390"/>
      <c r="C8" s="390"/>
      <c r="D8" s="390"/>
      <c r="E8" s="58">
        <f>SUM(E9:E11)</f>
        <v>0</v>
      </c>
      <c r="F8" s="59">
        <f>SUM(F9:F11)</f>
        <v>0</v>
      </c>
      <c r="G8" s="60">
        <f t="shared" ref="G8:G15" si="0">SUM(E8:F8)</f>
        <v>0</v>
      </c>
      <c r="H8" s="86"/>
      <c r="I8" s="61"/>
      <c r="J8" s="62"/>
      <c r="K8" s="62"/>
      <c r="L8" s="62"/>
    </row>
    <row r="9" spans="1:12" ht="12.75" customHeight="1">
      <c r="A9" s="368" t="s">
        <v>75</v>
      </c>
      <c r="B9" s="369"/>
      <c r="C9" s="369"/>
      <c r="D9" s="369"/>
      <c r="E9" s="103"/>
      <c r="F9" s="104"/>
      <c r="G9" s="105">
        <f t="shared" si="0"/>
        <v>0</v>
      </c>
      <c r="H9" s="102"/>
      <c r="I9" s="61"/>
      <c r="J9" s="62"/>
      <c r="K9" s="62"/>
      <c r="L9" s="62"/>
    </row>
    <row r="10" spans="1:12" ht="12.75" customHeight="1">
      <c r="A10" s="368" t="s">
        <v>75</v>
      </c>
      <c r="B10" s="369"/>
      <c r="C10" s="369"/>
      <c r="D10" s="369"/>
      <c r="E10" s="103"/>
      <c r="F10" s="104"/>
      <c r="G10" s="105">
        <f t="shared" si="0"/>
        <v>0</v>
      </c>
      <c r="H10" s="102"/>
      <c r="I10" s="61"/>
      <c r="J10" s="62"/>
      <c r="K10" s="62"/>
      <c r="L10" s="62"/>
    </row>
    <row r="11" spans="1:12" ht="12.75" customHeight="1">
      <c r="A11" s="368" t="s">
        <v>75</v>
      </c>
      <c r="B11" s="369"/>
      <c r="C11" s="369"/>
      <c r="D11" s="369"/>
      <c r="E11" s="103"/>
      <c r="F11" s="104"/>
      <c r="G11" s="105">
        <f t="shared" si="0"/>
        <v>0</v>
      </c>
      <c r="H11" s="102"/>
      <c r="I11" s="61"/>
      <c r="J11" s="62"/>
      <c r="K11" s="62"/>
      <c r="L11" s="62"/>
    </row>
    <row r="12" spans="1:12" ht="12.75" customHeight="1">
      <c r="A12" s="366" t="s">
        <v>76</v>
      </c>
      <c r="B12" s="367"/>
      <c r="C12" s="367"/>
      <c r="D12" s="367"/>
      <c r="E12" s="99">
        <f>SUM(E13:E15)</f>
        <v>0</v>
      </c>
      <c r="F12" s="100">
        <f>SUM(F13:F15)</f>
        <v>0</v>
      </c>
      <c r="G12" s="101">
        <f t="shared" si="0"/>
        <v>0</v>
      </c>
      <c r="H12" s="102"/>
      <c r="I12" s="61"/>
      <c r="J12" s="62"/>
      <c r="K12" s="62"/>
      <c r="L12" s="62"/>
    </row>
    <row r="13" spans="1:12" ht="12.75" customHeight="1">
      <c r="A13" s="368" t="s">
        <v>75</v>
      </c>
      <c r="B13" s="369"/>
      <c r="C13" s="369"/>
      <c r="D13" s="369"/>
      <c r="E13" s="103"/>
      <c r="F13" s="104"/>
      <c r="G13" s="105">
        <f t="shared" si="0"/>
        <v>0</v>
      </c>
      <c r="H13" s="102"/>
      <c r="I13" s="61"/>
      <c r="J13" s="62"/>
      <c r="K13" s="62"/>
      <c r="L13" s="62"/>
    </row>
    <row r="14" spans="1:12" ht="12.75" customHeight="1">
      <c r="A14" s="368" t="s">
        <v>75</v>
      </c>
      <c r="B14" s="369"/>
      <c r="C14" s="369"/>
      <c r="D14" s="369"/>
      <c r="E14" s="103"/>
      <c r="F14" s="104"/>
      <c r="G14" s="105">
        <f t="shared" si="0"/>
        <v>0</v>
      </c>
      <c r="H14" s="102"/>
      <c r="I14" s="62"/>
      <c r="J14" s="62"/>
      <c r="K14" s="62"/>
      <c r="L14" s="62"/>
    </row>
    <row r="15" spans="1:12" ht="12.75" customHeight="1">
      <c r="A15" s="368" t="s">
        <v>75</v>
      </c>
      <c r="B15" s="369"/>
      <c r="C15" s="369"/>
      <c r="D15" s="369"/>
      <c r="E15" s="103"/>
      <c r="F15" s="104"/>
      <c r="G15" s="105">
        <f t="shared" si="0"/>
        <v>0</v>
      </c>
      <c r="H15" s="102"/>
      <c r="I15" s="62"/>
      <c r="J15" s="62"/>
      <c r="K15" s="62"/>
      <c r="L15" s="62"/>
    </row>
    <row r="16" spans="1:12" ht="12.75" customHeight="1">
      <c r="A16" s="384" t="s">
        <v>77</v>
      </c>
      <c r="B16" s="385"/>
      <c r="C16" s="385"/>
      <c r="D16" s="385"/>
      <c r="E16" s="106">
        <f>SUM(E17+E21)</f>
        <v>0</v>
      </c>
      <c r="F16" s="107">
        <f>SUM(F17+F21)</f>
        <v>0</v>
      </c>
      <c r="G16" s="108">
        <f>SUM(E16:F16)</f>
        <v>0</v>
      </c>
      <c r="H16" s="109"/>
    </row>
    <row r="17" spans="1:8" ht="12.75" customHeight="1">
      <c r="A17" s="366" t="s">
        <v>78</v>
      </c>
      <c r="B17" s="367"/>
      <c r="C17" s="367"/>
      <c r="D17" s="367"/>
      <c r="E17" s="99">
        <f>SUM(E18:E20)</f>
        <v>0</v>
      </c>
      <c r="F17" s="100">
        <f>SUM(F18:F20)</f>
        <v>0</v>
      </c>
      <c r="G17" s="101">
        <f t="shared" ref="G17:G24" si="1">SUM(E17:F17)</f>
        <v>0</v>
      </c>
      <c r="H17" s="102"/>
    </row>
    <row r="18" spans="1:8" ht="12.75" customHeight="1">
      <c r="A18" s="368" t="s">
        <v>75</v>
      </c>
      <c r="B18" s="369"/>
      <c r="C18" s="369"/>
      <c r="D18" s="369"/>
      <c r="E18" s="103"/>
      <c r="F18" s="104"/>
      <c r="G18" s="105">
        <f t="shared" si="1"/>
        <v>0</v>
      </c>
      <c r="H18" s="102"/>
    </row>
    <row r="19" spans="1:8" ht="12.75" customHeight="1">
      <c r="A19" s="386" t="s">
        <v>75</v>
      </c>
      <c r="B19" s="387"/>
      <c r="C19" s="387"/>
      <c r="D19" s="387"/>
      <c r="E19" s="63"/>
      <c r="F19" s="64"/>
      <c r="G19" s="65">
        <f t="shared" si="1"/>
        <v>0</v>
      </c>
      <c r="H19" s="86"/>
    </row>
    <row r="20" spans="1:8" ht="12.75" customHeight="1">
      <c r="A20" s="386" t="s">
        <v>75</v>
      </c>
      <c r="B20" s="387"/>
      <c r="C20" s="387"/>
      <c r="D20" s="387"/>
      <c r="E20" s="63"/>
      <c r="F20" s="64"/>
      <c r="G20" s="65">
        <f t="shared" si="1"/>
        <v>0</v>
      </c>
      <c r="H20" s="86"/>
    </row>
    <row r="21" spans="1:8" ht="12.75" customHeight="1">
      <c r="A21" s="389" t="s">
        <v>79</v>
      </c>
      <c r="B21" s="390"/>
      <c r="C21" s="390"/>
      <c r="D21" s="390"/>
      <c r="E21" s="58">
        <f>SUM(E22:E24)</f>
        <v>0</v>
      </c>
      <c r="F21" s="59">
        <f>SUM(F22:F24)</f>
        <v>0</v>
      </c>
      <c r="G21" s="60">
        <f t="shared" si="1"/>
        <v>0</v>
      </c>
      <c r="H21" s="86"/>
    </row>
    <row r="22" spans="1:8" ht="12.75" customHeight="1">
      <c r="A22" s="386" t="s">
        <v>75</v>
      </c>
      <c r="B22" s="387"/>
      <c r="C22" s="387"/>
      <c r="D22" s="387"/>
      <c r="E22" s="63"/>
      <c r="F22" s="64"/>
      <c r="G22" s="65">
        <f t="shared" si="1"/>
        <v>0</v>
      </c>
      <c r="H22" s="86"/>
    </row>
    <row r="23" spans="1:8" ht="12.75" customHeight="1">
      <c r="A23" s="386" t="s">
        <v>75</v>
      </c>
      <c r="B23" s="387"/>
      <c r="C23" s="387"/>
      <c r="D23" s="387"/>
      <c r="E23" s="63"/>
      <c r="F23" s="64"/>
      <c r="G23" s="65">
        <f t="shared" si="1"/>
        <v>0</v>
      </c>
      <c r="H23" s="86"/>
    </row>
    <row r="24" spans="1:8" ht="12.75" customHeight="1">
      <c r="A24" s="386" t="s">
        <v>75</v>
      </c>
      <c r="B24" s="387"/>
      <c r="C24" s="387"/>
      <c r="D24" s="387"/>
      <c r="E24" s="63"/>
      <c r="F24" s="64"/>
      <c r="G24" s="65">
        <f t="shared" si="1"/>
        <v>0</v>
      </c>
      <c r="H24" s="88"/>
    </row>
    <row r="25" spans="1:8" ht="12.75" customHeight="1">
      <c r="A25" s="382" t="s">
        <v>80</v>
      </c>
      <c r="B25" s="383"/>
      <c r="C25" s="383"/>
      <c r="D25" s="383"/>
      <c r="E25" s="66">
        <f>SUM(E26:E29)</f>
        <v>0</v>
      </c>
      <c r="F25" s="67">
        <f>SUM(F26:F29)</f>
        <v>0</v>
      </c>
      <c r="G25" s="68">
        <f>SUM(E25:F25)</f>
        <v>0</v>
      </c>
      <c r="H25" s="86"/>
    </row>
    <row r="26" spans="1:8" ht="12.75" customHeight="1">
      <c r="A26" s="386" t="s">
        <v>75</v>
      </c>
      <c r="B26" s="387"/>
      <c r="C26" s="387"/>
      <c r="D26" s="387"/>
      <c r="E26" s="63"/>
      <c r="F26" s="64"/>
      <c r="G26" s="65">
        <f>SUM(E26:F26)</f>
        <v>0</v>
      </c>
      <c r="H26" s="86"/>
    </row>
    <row r="27" spans="1:8" ht="12.75" customHeight="1">
      <c r="A27" s="386" t="s">
        <v>75</v>
      </c>
      <c r="B27" s="387"/>
      <c r="C27" s="387"/>
      <c r="D27" s="387"/>
      <c r="E27" s="63"/>
      <c r="F27" s="64"/>
      <c r="G27" s="65">
        <f t="shared" ref="G27:G53" si="2">SUM(E27:F27)</f>
        <v>0</v>
      </c>
      <c r="H27" s="86"/>
    </row>
    <row r="28" spans="1:8" ht="12.75" customHeight="1">
      <c r="A28" s="386" t="s">
        <v>75</v>
      </c>
      <c r="B28" s="387"/>
      <c r="C28" s="387"/>
      <c r="D28" s="387"/>
      <c r="E28" s="63"/>
      <c r="F28" s="64"/>
      <c r="G28" s="65">
        <f t="shared" si="2"/>
        <v>0</v>
      </c>
      <c r="H28" s="86"/>
    </row>
    <row r="29" spans="1:8" ht="12.75" customHeight="1">
      <c r="A29" s="386" t="s">
        <v>75</v>
      </c>
      <c r="B29" s="387"/>
      <c r="C29" s="387"/>
      <c r="D29" s="387"/>
      <c r="E29" s="63"/>
      <c r="F29" s="64"/>
      <c r="G29" s="65">
        <f t="shared" si="2"/>
        <v>0</v>
      </c>
      <c r="H29" s="88"/>
    </row>
    <row r="30" spans="1:8" ht="12.75" customHeight="1">
      <c r="A30" s="382" t="s">
        <v>81</v>
      </c>
      <c r="B30" s="383"/>
      <c r="C30" s="383"/>
      <c r="D30" s="383"/>
      <c r="E30" s="66">
        <f>SUM(E31+E35+E39+E43+E47+E51)</f>
        <v>0</v>
      </c>
      <c r="F30" s="67">
        <f>SUM(F31+F35+F39+F43+F47+F51)</f>
        <v>0</v>
      </c>
      <c r="G30" s="68">
        <f t="shared" si="2"/>
        <v>0</v>
      </c>
      <c r="H30" s="87"/>
    </row>
    <row r="31" spans="1:8" ht="12.75" customHeight="1">
      <c r="A31" s="389" t="s">
        <v>82</v>
      </c>
      <c r="B31" s="390"/>
      <c r="C31" s="390"/>
      <c r="D31" s="390"/>
      <c r="E31" s="58">
        <f>SUM(E32:E34)</f>
        <v>0</v>
      </c>
      <c r="F31" s="59">
        <f>SUM(F32:F34)</f>
        <v>0</v>
      </c>
      <c r="G31" s="60">
        <f t="shared" si="2"/>
        <v>0</v>
      </c>
      <c r="H31" s="86"/>
    </row>
    <row r="32" spans="1:8" ht="12.75" customHeight="1">
      <c r="A32" s="386" t="s">
        <v>75</v>
      </c>
      <c r="B32" s="387"/>
      <c r="C32" s="387"/>
      <c r="D32" s="388"/>
      <c r="E32" s="63"/>
      <c r="F32" s="64"/>
      <c r="G32" s="65">
        <f t="shared" si="2"/>
        <v>0</v>
      </c>
      <c r="H32" s="86"/>
    </row>
    <row r="33" spans="1:8" ht="12.75" customHeight="1">
      <c r="A33" s="386" t="s">
        <v>75</v>
      </c>
      <c r="B33" s="387"/>
      <c r="C33" s="387"/>
      <c r="D33" s="387"/>
      <c r="E33" s="63"/>
      <c r="F33" s="64"/>
      <c r="G33" s="65">
        <f t="shared" si="2"/>
        <v>0</v>
      </c>
      <c r="H33" s="86"/>
    </row>
    <row r="34" spans="1:8" ht="12.75" customHeight="1">
      <c r="A34" s="386" t="s">
        <v>75</v>
      </c>
      <c r="B34" s="387"/>
      <c r="C34" s="387"/>
      <c r="D34" s="387"/>
      <c r="E34" s="63"/>
      <c r="F34" s="64"/>
      <c r="G34" s="65">
        <f t="shared" si="2"/>
        <v>0</v>
      </c>
      <c r="H34" s="86"/>
    </row>
    <row r="35" spans="1:8" ht="12.75" customHeight="1">
      <c r="A35" s="389" t="s">
        <v>83</v>
      </c>
      <c r="B35" s="390"/>
      <c r="C35" s="390"/>
      <c r="D35" s="390"/>
      <c r="E35" s="58">
        <f>SUM(E36:E38)</f>
        <v>0</v>
      </c>
      <c r="F35" s="59">
        <f>SUM(F36:F38)</f>
        <v>0</v>
      </c>
      <c r="G35" s="60">
        <f t="shared" si="2"/>
        <v>0</v>
      </c>
      <c r="H35" s="86"/>
    </row>
    <row r="36" spans="1:8" ht="12.75" customHeight="1">
      <c r="A36" s="386" t="s">
        <v>75</v>
      </c>
      <c r="B36" s="387"/>
      <c r="C36" s="387"/>
      <c r="D36" s="387"/>
      <c r="E36" s="63"/>
      <c r="F36" s="64"/>
      <c r="G36" s="65">
        <f t="shared" si="2"/>
        <v>0</v>
      </c>
      <c r="H36" s="86"/>
    </row>
    <row r="37" spans="1:8" ht="12.75" customHeight="1">
      <c r="A37" s="386" t="s">
        <v>75</v>
      </c>
      <c r="B37" s="387"/>
      <c r="C37" s="387"/>
      <c r="D37" s="387"/>
      <c r="E37" s="63"/>
      <c r="F37" s="64"/>
      <c r="G37" s="65">
        <f t="shared" si="2"/>
        <v>0</v>
      </c>
      <c r="H37" s="86"/>
    </row>
    <row r="38" spans="1:8" ht="12.75" customHeight="1">
      <c r="A38" s="386" t="s">
        <v>75</v>
      </c>
      <c r="B38" s="387"/>
      <c r="C38" s="387"/>
      <c r="D38" s="387"/>
      <c r="E38" s="63"/>
      <c r="F38" s="64"/>
      <c r="G38" s="65">
        <f t="shared" si="2"/>
        <v>0</v>
      </c>
      <c r="H38" s="86"/>
    </row>
    <row r="39" spans="1:8" ht="12.75" customHeight="1">
      <c r="A39" s="389" t="s">
        <v>84</v>
      </c>
      <c r="B39" s="390"/>
      <c r="C39" s="390"/>
      <c r="D39" s="390"/>
      <c r="E39" s="58">
        <f>SUM(E40:E42)</f>
        <v>0</v>
      </c>
      <c r="F39" s="59">
        <f>SUM(F40:F42)</f>
        <v>0</v>
      </c>
      <c r="G39" s="60">
        <f t="shared" si="2"/>
        <v>0</v>
      </c>
      <c r="H39" s="86"/>
    </row>
    <row r="40" spans="1:8" ht="12.75" customHeight="1">
      <c r="A40" s="386" t="s">
        <v>75</v>
      </c>
      <c r="B40" s="387"/>
      <c r="C40" s="387"/>
      <c r="D40" s="387"/>
      <c r="E40" s="63"/>
      <c r="F40" s="64"/>
      <c r="G40" s="65">
        <f t="shared" si="2"/>
        <v>0</v>
      </c>
      <c r="H40" s="86"/>
    </row>
    <row r="41" spans="1:8" ht="12.75" customHeight="1">
      <c r="A41" s="386" t="s">
        <v>75</v>
      </c>
      <c r="B41" s="387"/>
      <c r="C41" s="387"/>
      <c r="D41" s="387"/>
      <c r="E41" s="63"/>
      <c r="F41" s="64"/>
      <c r="G41" s="65">
        <f t="shared" si="2"/>
        <v>0</v>
      </c>
      <c r="H41" s="86"/>
    </row>
    <row r="42" spans="1:8" ht="12.75" customHeight="1">
      <c r="A42" s="386" t="s">
        <v>75</v>
      </c>
      <c r="B42" s="387"/>
      <c r="C42" s="387"/>
      <c r="D42" s="387"/>
      <c r="E42" s="63"/>
      <c r="F42" s="64"/>
      <c r="G42" s="65">
        <f t="shared" si="2"/>
        <v>0</v>
      </c>
      <c r="H42" s="86"/>
    </row>
    <row r="43" spans="1:8" ht="12.75" customHeight="1">
      <c r="A43" s="389" t="s">
        <v>85</v>
      </c>
      <c r="B43" s="390"/>
      <c r="C43" s="390"/>
      <c r="D43" s="390"/>
      <c r="E43" s="58">
        <f>SUM(E44:E46)</f>
        <v>0</v>
      </c>
      <c r="F43" s="59">
        <f>SUM(F44:F46)</f>
        <v>0</v>
      </c>
      <c r="G43" s="60">
        <f t="shared" si="2"/>
        <v>0</v>
      </c>
      <c r="H43" s="86"/>
    </row>
    <row r="44" spans="1:8" ht="12.75" customHeight="1">
      <c r="A44" s="386" t="s">
        <v>75</v>
      </c>
      <c r="B44" s="387"/>
      <c r="C44" s="387"/>
      <c r="D44" s="387"/>
      <c r="E44" s="63"/>
      <c r="F44" s="64"/>
      <c r="G44" s="65">
        <f t="shared" si="2"/>
        <v>0</v>
      </c>
      <c r="H44" s="86"/>
    </row>
    <row r="45" spans="1:8" ht="12.75" customHeight="1">
      <c r="A45" s="386" t="s">
        <v>75</v>
      </c>
      <c r="B45" s="387"/>
      <c r="C45" s="387"/>
      <c r="D45" s="387"/>
      <c r="E45" s="63"/>
      <c r="F45" s="64"/>
      <c r="G45" s="65">
        <f t="shared" si="2"/>
        <v>0</v>
      </c>
      <c r="H45" s="86"/>
    </row>
    <row r="46" spans="1:8" ht="12.75" customHeight="1">
      <c r="A46" s="386" t="s">
        <v>75</v>
      </c>
      <c r="B46" s="387"/>
      <c r="C46" s="387"/>
      <c r="D46" s="387"/>
      <c r="E46" s="63"/>
      <c r="F46" s="64"/>
      <c r="G46" s="65">
        <f t="shared" si="2"/>
        <v>0</v>
      </c>
      <c r="H46" s="86"/>
    </row>
    <row r="47" spans="1:8" ht="12.75" customHeight="1">
      <c r="A47" s="389" t="s">
        <v>86</v>
      </c>
      <c r="B47" s="390"/>
      <c r="C47" s="390"/>
      <c r="D47" s="390"/>
      <c r="E47" s="58">
        <f>SUM(E48:E50)</f>
        <v>0</v>
      </c>
      <c r="F47" s="59">
        <f>SUM(F48:F50)</f>
        <v>0</v>
      </c>
      <c r="G47" s="60">
        <f t="shared" si="2"/>
        <v>0</v>
      </c>
      <c r="H47" s="86"/>
    </row>
    <row r="48" spans="1:8" ht="12.75" customHeight="1">
      <c r="A48" s="386" t="s">
        <v>75</v>
      </c>
      <c r="B48" s="387"/>
      <c r="C48" s="387"/>
      <c r="D48" s="387"/>
      <c r="E48" s="63"/>
      <c r="F48" s="64"/>
      <c r="G48" s="65">
        <f t="shared" si="2"/>
        <v>0</v>
      </c>
      <c r="H48" s="86"/>
    </row>
    <row r="49" spans="1:12" ht="12.75" customHeight="1">
      <c r="A49" s="386" t="s">
        <v>75</v>
      </c>
      <c r="B49" s="387"/>
      <c r="C49" s="387"/>
      <c r="D49" s="387"/>
      <c r="E49" s="63"/>
      <c r="F49" s="64"/>
      <c r="G49" s="65">
        <f t="shared" si="2"/>
        <v>0</v>
      </c>
      <c r="H49" s="86"/>
    </row>
    <row r="50" spans="1:12" ht="12.75" customHeight="1">
      <c r="A50" s="386" t="s">
        <v>75</v>
      </c>
      <c r="B50" s="387"/>
      <c r="C50" s="387"/>
      <c r="D50" s="387"/>
      <c r="E50" s="63"/>
      <c r="F50" s="64"/>
      <c r="G50" s="65">
        <f t="shared" si="2"/>
        <v>0</v>
      </c>
      <c r="H50" s="86"/>
    </row>
    <row r="51" spans="1:12" ht="12.75" customHeight="1">
      <c r="A51" s="389" t="s">
        <v>87</v>
      </c>
      <c r="B51" s="390"/>
      <c r="C51" s="390"/>
      <c r="D51" s="390"/>
      <c r="E51" s="58">
        <f>SUM(E52:E54)</f>
        <v>0</v>
      </c>
      <c r="F51" s="59">
        <f>SUM(F52:F54)</f>
        <v>0</v>
      </c>
      <c r="G51" s="60">
        <f t="shared" si="2"/>
        <v>0</v>
      </c>
      <c r="H51" s="86"/>
    </row>
    <row r="52" spans="1:12" ht="12.75" customHeight="1">
      <c r="A52" s="386" t="s">
        <v>75</v>
      </c>
      <c r="B52" s="387"/>
      <c r="C52" s="387"/>
      <c r="D52" s="387"/>
      <c r="E52" s="63"/>
      <c r="F52" s="64"/>
      <c r="G52" s="65">
        <f t="shared" si="2"/>
        <v>0</v>
      </c>
      <c r="H52" s="86"/>
    </row>
    <row r="53" spans="1:12" ht="12.75" customHeight="1">
      <c r="A53" s="386" t="s">
        <v>75</v>
      </c>
      <c r="B53" s="387"/>
      <c r="C53" s="387"/>
      <c r="D53" s="387"/>
      <c r="E53" s="63"/>
      <c r="F53" s="64"/>
      <c r="G53" s="65">
        <f t="shared" si="2"/>
        <v>0</v>
      </c>
      <c r="H53" s="86"/>
    </row>
    <row r="54" spans="1:12" ht="12.6" customHeight="1" thickBot="1">
      <c r="A54" s="386" t="s">
        <v>75</v>
      </c>
      <c r="B54" s="387"/>
      <c r="C54" s="387"/>
      <c r="D54" s="387"/>
      <c r="E54" s="63"/>
      <c r="F54" s="64"/>
      <c r="G54" s="65">
        <f>SUM(E54:F54)</f>
        <v>0</v>
      </c>
      <c r="H54" s="86"/>
    </row>
    <row r="55" spans="1:12" ht="24.75" customHeight="1" thickTop="1">
      <c r="A55" s="394" t="s">
        <v>89</v>
      </c>
      <c r="B55" s="395"/>
      <c r="C55" s="396"/>
      <c r="D55" s="69" t="s">
        <v>65</v>
      </c>
      <c r="E55" s="70">
        <f>SUM(E7,E16,E25,E30)</f>
        <v>0</v>
      </c>
      <c r="F55" s="71">
        <f>SUM(F7,F16,F25,F30)</f>
        <v>0</v>
      </c>
      <c r="G55" s="72">
        <f>SUM(E55:F55)</f>
        <v>0</v>
      </c>
      <c r="H55" s="89"/>
    </row>
    <row r="56" spans="1:12" ht="9" customHeight="1">
      <c r="A56" s="73"/>
      <c r="B56" s="73"/>
      <c r="H56" s="90"/>
    </row>
    <row r="57" spans="1:12" ht="12.75" customHeight="1">
      <c r="A57" s="73"/>
      <c r="B57" s="73"/>
      <c r="H57" s="90" t="str">
        <f>'（●●大学）【様式2-2】申請経費・大学別'!H57</f>
        <v>（事業責任大学名：○○大学）</v>
      </c>
    </row>
    <row r="58" spans="1:12" ht="17.25" customHeight="1">
      <c r="H58" s="83" t="s">
        <v>101</v>
      </c>
    </row>
    <row r="59" spans="1:12" ht="15" customHeight="1">
      <c r="A59" s="74" t="s">
        <v>88</v>
      </c>
      <c r="B59" s="74"/>
      <c r="C59" s="75"/>
      <c r="D59" s="75"/>
      <c r="E59" s="76"/>
      <c r="F59" s="76"/>
      <c r="G59" s="76"/>
      <c r="H59" s="91" t="s">
        <v>70</v>
      </c>
    </row>
    <row r="60" spans="1:12" ht="24.75" customHeight="1">
      <c r="A60" s="375" t="s">
        <v>155</v>
      </c>
      <c r="B60" s="376"/>
      <c r="C60" s="376"/>
      <c r="D60" s="391"/>
      <c r="E60" s="52" t="s">
        <v>71</v>
      </c>
      <c r="F60" s="53" t="s">
        <v>148</v>
      </c>
      <c r="G60" s="54" t="s">
        <v>72</v>
      </c>
      <c r="H60" s="84" t="s">
        <v>94</v>
      </c>
    </row>
    <row r="61" spans="1:12" ht="12.75" customHeight="1">
      <c r="A61" s="377" t="s">
        <v>73</v>
      </c>
      <c r="B61" s="378"/>
      <c r="C61" s="378"/>
      <c r="D61" s="392"/>
      <c r="E61" s="55">
        <f>SUM(E62+E66)</f>
        <v>0</v>
      </c>
      <c r="F61" s="56">
        <f>SUM(F62+F66)</f>
        <v>0</v>
      </c>
      <c r="G61" s="57">
        <f>SUM(E61:F61)</f>
        <v>0</v>
      </c>
      <c r="H61" s="85"/>
      <c r="I61" s="61"/>
      <c r="J61" s="61"/>
      <c r="K61" s="61"/>
      <c r="L61" s="61"/>
    </row>
    <row r="62" spans="1:12" ht="12.75" customHeight="1">
      <c r="A62" s="389" t="s">
        <v>74</v>
      </c>
      <c r="B62" s="390"/>
      <c r="C62" s="390"/>
      <c r="D62" s="393"/>
      <c r="E62" s="58">
        <f>SUM(E63:E65)</f>
        <v>0</v>
      </c>
      <c r="F62" s="59">
        <f>SUM(F63:F65)</f>
        <v>0</v>
      </c>
      <c r="G62" s="60">
        <f t="shared" ref="G62:G69" si="3">SUM(E62:F62)</f>
        <v>0</v>
      </c>
      <c r="H62" s="86"/>
      <c r="I62" s="61"/>
      <c r="J62" s="61"/>
      <c r="K62" s="61"/>
      <c r="L62" s="61"/>
    </row>
    <row r="63" spans="1:12" ht="12.75" customHeight="1">
      <c r="A63" s="386" t="s">
        <v>75</v>
      </c>
      <c r="B63" s="387"/>
      <c r="C63" s="387"/>
      <c r="D63" s="388"/>
      <c r="E63" s="63"/>
      <c r="F63" s="64"/>
      <c r="G63" s="65">
        <f t="shared" si="3"/>
        <v>0</v>
      </c>
      <c r="H63" s="86"/>
      <c r="I63" s="61"/>
      <c r="J63" s="61"/>
      <c r="K63" s="61"/>
      <c r="L63" s="61"/>
    </row>
    <row r="64" spans="1:12" ht="12.75" customHeight="1">
      <c r="A64" s="386" t="s">
        <v>75</v>
      </c>
      <c r="B64" s="387"/>
      <c r="C64" s="387"/>
      <c r="D64" s="388"/>
      <c r="E64" s="63"/>
      <c r="F64" s="64"/>
      <c r="G64" s="65">
        <f t="shared" si="3"/>
        <v>0</v>
      </c>
      <c r="H64" s="86"/>
      <c r="I64" s="61"/>
      <c r="J64" s="61"/>
      <c r="K64" s="61"/>
      <c r="L64" s="61"/>
    </row>
    <row r="65" spans="1:12" ht="12.75" customHeight="1">
      <c r="A65" s="386" t="s">
        <v>75</v>
      </c>
      <c r="B65" s="387"/>
      <c r="C65" s="387"/>
      <c r="D65" s="388"/>
      <c r="E65" s="63"/>
      <c r="F65" s="64"/>
      <c r="G65" s="65">
        <f t="shared" si="3"/>
        <v>0</v>
      </c>
      <c r="H65" s="86"/>
      <c r="I65" s="61"/>
      <c r="J65" s="61"/>
      <c r="K65" s="61"/>
      <c r="L65" s="61"/>
    </row>
    <row r="66" spans="1:12" ht="12.75" customHeight="1">
      <c r="A66" s="389" t="s">
        <v>76</v>
      </c>
      <c r="B66" s="390"/>
      <c r="C66" s="390"/>
      <c r="D66" s="393"/>
      <c r="E66" s="58">
        <f>SUM(E67:E69)</f>
        <v>0</v>
      </c>
      <c r="F66" s="59">
        <f>SUM(F67:F69)</f>
        <v>0</v>
      </c>
      <c r="G66" s="60">
        <f t="shared" si="3"/>
        <v>0</v>
      </c>
      <c r="H66" s="86"/>
      <c r="I66" s="61"/>
      <c r="J66" s="61"/>
      <c r="K66" s="61"/>
      <c r="L66" s="61"/>
    </row>
    <row r="67" spans="1:12" ht="12.75" customHeight="1">
      <c r="A67" s="386" t="s">
        <v>75</v>
      </c>
      <c r="B67" s="387"/>
      <c r="C67" s="387"/>
      <c r="D67" s="388"/>
      <c r="E67" s="63"/>
      <c r="F67" s="64"/>
      <c r="G67" s="65">
        <f t="shared" si="3"/>
        <v>0</v>
      </c>
      <c r="H67" s="86"/>
      <c r="I67" s="61"/>
      <c r="J67" s="61"/>
      <c r="K67" s="61"/>
      <c r="L67" s="61"/>
    </row>
    <row r="68" spans="1:12" ht="12.75" customHeight="1">
      <c r="A68" s="386" t="s">
        <v>75</v>
      </c>
      <c r="B68" s="387"/>
      <c r="C68" s="387"/>
      <c r="D68" s="388"/>
      <c r="E68" s="63"/>
      <c r="F68" s="64"/>
      <c r="G68" s="65">
        <f t="shared" si="3"/>
        <v>0</v>
      </c>
      <c r="H68" s="86"/>
      <c r="I68" s="61"/>
      <c r="J68" s="61"/>
      <c r="K68" s="61"/>
      <c r="L68" s="61"/>
    </row>
    <row r="69" spans="1:12" ht="12.75" customHeight="1">
      <c r="A69" s="397" t="s">
        <v>75</v>
      </c>
      <c r="B69" s="398"/>
      <c r="C69" s="398"/>
      <c r="D69" s="399"/>
      <c r="E69" s="63"/>
      <c r="F69" s="64"/>
      <c r="G69" s="65">
        <f t="shared" si="3"/>
        <v>0</v>
      </c>
      <c r="H69" s="86"/>
      <c r="I69" s="61"/>
      <c r="J69" s="61"/>
      <c r="K69" s="61"/>
      <c r="L69" s="61"/>
    </row>
    <row r="70" spans="1:12" ht="12.75" customHeight="1">
      <c r="A70" s="382" t="s">
        <v>77</v>
      </c>
      <c r="B70" s="383"/>
      <c r="C70" s="383"/>
      <c r="D70" s="400"/>
      <c r="E70" s="66">
        <f>SUM(E71+E75)</f>
        <v>0</v>
      </c>
      <c r="F70" s="67">
        <f>SUM(F71+F75)</f>
        <v>0</v>
      </c>
      <c r="G70" s="68">
        <f>SUM(E70:F70)</f>
        <v>0</v>
      </c>
      <c r="H70" s="87"/>
      <c r="I70" s="61"/>
      <c r="J70" s="61"/>
      <c r="K70" s="61"/>
      <c r="L70" s="61"/>
    </row>
    <row r="71" spans="1:12" ht="12.75" customHeight="1">
      <c r="A71" s="389" t="s">
        <v>78</v>
      </c>
      <c r="B71" s="390"/>
      <c r="C71" s="390"/>
      <c r="D71" s="393"/>
      <c r="E71" s="58">
        <f>SUM(E72:E74)</f>
        <v>0</v>
      </c>
      <c r="F71" s="59">
        <f>SUM(F72:F74)</f>
        <v>0</v>
      </c>
      <c r="G71" s="60">
        <f t="shared" ref="G71:G78" si="4">SUM(E71:F71)</f>
        <v>0</v>
      </c>
      <c r="H71" s="86"/>
    </row>
    <row r="72" spans="1:12" ht="12.75" customHeight="1">
      <c r="A72" s="386" t="s">
        <v>75</v>
      </c>
      <c r="B72" s="387"/>
      <c r="C72" s="387"/>
      <c r="D72" s="388"/>
      <c r="E72" s="63"/>
      <c r="F72" s="64"/>
      <c r="G72" s="65">
        <f t="shared" si="4"/>
        <v>0</v>
      </c>
      <c r="H72" s="86"/>
    </row>
    <row r="73" spans="1:12" ht="12.75" customHeight="1">
      <c r="A73" s="386" t="s">
        <v>75</v>
      </c>
      <c r="B73" s="387"/>
      <c r="C73" s="387"/>
      <c r="D73" s="388"/>
      <c r="E73" s="63"/>
      <c r="F73" s="64"/>
      <c r="G73" s="65">
        <f t="shared" si="4"/>
        <v>0</v>
      </c>
      <c r="H73" s="86"/>
    </row>
    <row r="74" spans="1:12" ht="12.75" customHeight="1">
      <c r="A74" s="386" t="s">
        <v>75</v>
      </c>
      <c r="B74" s="387"/>
      <c r="C74" s="387"/>
      <c r="D74" s="388"/>
      <c r="E74" s="63"/>
      <c r="F74" s="64"/>
      <c r="G74" s="65">
        <f t="shared" si="4"/>
        <v>0</v>
      </c>
      <c r="H74" s="86"/>
    </row>
    <row r="75" spans="1:12" ht="12.75" customHeight="1">
      <c r="A75" s="389" t="s">
        <v>79</v>
      </c>
      <c r="B75" s="390"/>
      <c r="C75" s="390"/>
      <c r="D75" s="393"/>
      <c r="E75" s="58">
        <f>SUM(E76:E78)</f>
        <v>0</v>
      </c>
      <c r="F75" s="59">
        <f>SUM(F76:F78)</f>
        <v>0</v>
      </c>
      <c r="G75" s="60">
        <f t="shared" si="4"/>
        <v>0</v>
      </c>
      <c r="H75" s="86"/>
    </row>
    <row r="76" spans="1:12" ht="12.75" customHeight="1">
      <c r="A76" s="386" t="s">
        <v>75</v>
      </c>
      <c r="B76" s="387"/>
      <c r="C76" s="387"/>
      <c r="D76" s="388"/>
      <c r="E76" s="63"/>
      <c r="F76" s="64"/>
      <c r="G76" s="65">
        <f t="shared" si="4"/>
        <v>0</v>
      </c>
      <c r="H76" s="86"/>
    </row>
    <row r="77" spans="1:12" ht="12.75" customHeight="1">
      <c r="A77" s="386" t="s">
        <v>75</v>
      </c>
      <c r="B77" s="387"/>
      <c r="C77" s="387"/>
      <c r="D77" s="388"/>
      <c r="E77" s="63"/>
      <c r="F77" s="64"/>
      <c r="G77" s="65">
        <f t="shared" si="4"/>
        <v>0</v>
      </c>
      <c r="H77" s="86"/>
    </row>
    <row r="78" spans="1:12" ht="12.75" customHeight="1">
      <c r="A78" s="397" t="s">
        <v>75</v>
      </c>
      <c r="B78" s="398"/>
      <c r="C78" s="398"/>
      <c r="D78" s="399"/>
      <c r="E78" s="63"/>
      <c r="F78" s="64"/>
      <c r="G78" s="65">
        <f t="shared" si="4"/>
        <v>0</v>
      </c>
      <c r="H78" s="88"/>
    </row>
    <row r="79" spans="1:12" ht="12.75" customHeight="1">
      <c r="A79" s="382" t="s">
        <v>80</v>
      </c>
      <c r="B79" s="383"/>
      <c r="C79" s="383"/>
      <c r="D79" s="400"/>
      <c r="E79" s="66">
        <f>SUM(E80:E87)</f>
        <v>0</v>
      </c>
      <c r="F79" s="67">
        <f>SUM(F80:F87)</f>
        <v>0</v>
      </c>
      <c r="G79" s="68">
        <f>SUM(E79:F79)</f>
        <v>0</v>
      </c>
      <c r="H79" s="86"/>
    </row>
    <row r="80" spans="1:12" ht="12.75" customHeight="1">
      <c r="A80" s="386" t="s">
        <v>75</v>
      </c>
      <c r="B80" s="387"/>
      <c r="C80" s="387"/>
      <c r="D80" s="388"/>
      <c r="E80" s="63"/>
      <c r="F80" s="64"/>
      <c r="G80" s="65">
        <f>SUM(E80:F80)</f>
        <v>0</v>
      </c>
      <c r="H80" s="86"/>
    </row>
    <row r="81" spans="1:8" ht="12.75" customHeight="1">
      <c r="A81" s="386" t="s">
        <v>75</v>
      </c>
      <c r="B81" s="387"/>
      <c r="C81" s="387"/>
      <c r="D81" s="388"/>
      <c r="E81" s="63"/>
      <c r="F81" s="64"/>
      <c r="G81" s="65">
        <f t="shared" ref="G81:G111" si="5">SUM(E81:F81)</f>
        <v>0</v>
      </c>
      <c r="H81" s="86"/>
    </row>
    <row r="82" spans="1:8" ht="12.75" customHeight="1">
      <c r="A82" s="386" t="s">
        <v>75</v>
      </c>
      <c r="B82" s="387"/>
      <c r="C82" s="387"/>
      <c r="D82" s="388"/>
      <c r="E82" s="63"/>
      <c r="F82" s="64"/>
      <c r="G82" s="65">
        <f t="shared" si="5"/>
        <v>0</v>
      </c>
      <c r="H82" s="86"/>
    </row>
    <row r="83" spans="1:8" ht="12.75" customHeight="1">
      <c r="A83" s="386" t="s">
        <v>75</v>
      </c>
      <c r="B83" s="387"/>
      <c r="C83" s="387"/>
      <c r="D83" s="388"/>
      <c r="E83" s="63"/>
      <c r="F83" s="64"/>
      <c r="G83" s="65">
        <f t="shared" si="5"/>
        <v>0</v>
      </c>
      <c r="H83" s="86"/>
    </row>
    <row r="84" spans="1:8" ht="12.75" customHeight="1">
      <c r="A84" s="386" t="s">
        <v>75</v>
      </c>
      <c r="B84" s="387"/>
      <c r="C84" s="387"/>
      <c r="D84" s="388"/>
      <c r="E84" s="63"/>
      <c r="F84" s="64"/>
      <c r="G84" s="65">
        <f t="shared" si="5"/>
        <v>0</v>
      </c>
      <c r="H84" s="86"/>
    </row>
    <row r="85" spans="1:8" ht="12.75" customHeight="1">
      <c r="A85" s="386" t="s">
        <v>75</v>
      </c>
      <c r="B85" s="387"/>
      <c r="C85" s="387"/>
      <c r="D85" s="388"/>
      <c r="E85" s="63"/>
      <c r="F85" s="64"/>
      <c r="G85" s="65">
        <f t="shared" si="5"/>
        <v>0</v>
      </c>
      <c r="H85" s="86"/>
    </row>
    <row r="86" spans="1:8" ht="12.75" customHeight="1">
      <c r="A86" s="386" t="s">
        <v>75</v>
      </c>
      <c r="B86" s="387"/>
      <c r="C86" s="387"/>
      <c r="D86" s="388"/>
      <c r="E86" s="63"/>
      <c r="F86" s="64"/>
      <c r="G86" s="65">
        <f t="shared" si="5"/>
        <v>0</v>
      </c>
      <c r="H86" s="86"/>
    </row>
    <row r="87" spans="1:8" ht="12.75" customHeight="1">
      <c r="A87" s="397" t="s">
        <v>75</v>
      </c>
      <c r="B87" s="398"/>
      <c r="C87" s="398"/>
      <c r="D87" s="399"/>
      <c r="E87" s="63"/>
      <c r="F87" s="64"/>
      <c r="G87" s="65">
        <f t="shared" si="5"/>
        <v>0</v>
      </c>
      <c r="H87" s="86"/>
    </row>
    <row r="88" spans="1:8" ht="12.75" customHeight="1">
      <c r="A88" s="382" t="s">
        <v>81</v>
      </c>
      <c r="B88" s="383"/>
      <c r="C88" s="383"/>
      <c r="D88" s="400"/>
      <c r="E88" s="66">
        <f>SUM(E89+E93+E97+E101+E105+E109)</f>
        <v>0</v>
      </c>
      <c r="F88" s="67">
        <f>SUM(F89+F93+F97+F101+F105+F109)</f>
        <v>0</v>
      </c>
      <c r="G88" s="68">
        <f t="shared" si="5"/>
        <v>0</v>
      </c>
      <c r="H88" s="87"/>
    </row>
    <row r="89" spans="1:8" ht="12.75" customHeight="1">
      <c r="A89" s="389" t="s">
        <v>82</v>
      </c>
      <c r="B89" s="390"/>
      <c r="C89" s="390"/>
      <c r="D89" s="393"/>
      <c r="E89" s="58">
        <f>SUM(E90:E92)</f>
        <v>0</v>
      </c>
      <c r="F89" s="59">
        <f>SUM(F90:F92)</f>
        <v>0</v>
      </c>
      <c r="G89" s="60">
        <f t="shared" si="5"/>
        <v>0</v>
      </c>
      <c r="H89" s="86"/>
    </row>
    <row r="90" spans="1:8" ht="12.75" customHeight="1">
      <c r="A90" s="386" t="s">
        <v>75</v>
      </c>
      <c r="B90" s="387"/>
      <c r="C90" s="387"/>
      <c r="D90" s="388"/>
      <c r="E90" s="63"/>
      <c r="F90" s="64"/>
      <c r="G90" s="65">
        <f t="shared" si="5"/>
        <v>0</v>
      </c>
      <c r="H90" s="86"/>
    </row>
    <row r="91" spans="1:8" ht="12.75" customHeight="1">
      <c r="A91" s="386" t="s">
        <v>75</v>
      </c>
      <c r="B91" s="387"/>
      <c r="C91" s="387"/>
      <c r="D91" s="388"/>
      <c r="E91" s="63"/>
      <c r="F91" s="64"/>
      <c r="G91" s="65">
        <f t="shared" si="5"/>
        <v>0</v>
      </c>
      <c r="H91" s="86"/>
    </row>
    <row r="92" spans="1:8" ht="12.75" customHeight="1">
      <c r="A92" s="386" t="s">
        <v>75</v>
      </c>
      <c r="B92" s="387"/>
      <c r="C92" s="387"/>
      <c r="D92" s="388"/>
      <c r="E92" s="63"/>
      <c r="F92" s="64"/>
      <c r="G92" s="65">
        <f t="shared" si="5"/>
        <v>0</v>
      </c>
      <c r="H92" s="86"/>
    </row>
    <row r="93" spans="1:8" ht="12.75" customHeight="1">
      <c r="A93" s="389" t="s">
        <v>83</v>
      </c>
      <c r="B93" s="390"/>
      <c r="C93" s="390"/>
      <c r="D93" s="393"/>
      <c r="E93" s="58">
        <f>SUM(E94:E96)</f>
        <v>0</v>
      </c>
      <c r="F93" s="59">
        <f>SUM(F94:F96)</f>
        <v>0</v>
      </c>
      <c r="G93" s="60">
        <f t="shared" si="5"/>
        <v>0</v>
      </c>
      <c r="H93" s="86"/>
    </row>
    <row r="94" spans="1:8" ht="12.75" customHeight="1">
      <c r="A94" s="386" t="s">
        <v>75</v>
      </c>
      <c r="B94" s="387"/>
      <c r="C94" s="387"/>
      <c r="D94" s="388"/>
      <c r="E94" s="63"/>
      <c r="F94" s="64"/>
      <c r="G94" s="65">
        <f t="shared" si="5"/>
        <v>0</v>
      </c>
      <c r="H94" s="86"/>
    </row>
    <row r="95" spans="1:8" ht="12.75" customHeight="1">
      <c r="A95" s="386" t="s">
        <v>75</v>
      </c>
      <c r="B95" s="387"/>
      <c r="C95" s="387"/>
      <c r="D95" s="388"/>
      <c r="E95" s="63"/>
      <c r="F95" s="64"/>
      <c r="G95" s="65">
        <f t="shared" si="5"/>
        <v>0</v>
      </c>
      <c r="H95" s="86"/>
    </row>
    <row r="96" spans="1:8" ht="12.75" customHeight="1">
      <c r="A96" s="386" t="s">
        <v>75</v>
      </c>
      <c r="B96" s="387"/>
      <c r="C96" s="387"/>
      <c r="D96" s="388"/>
      <c r="E96" s="63"/>
      <c r="F96" s="64"/>
      <c r="G96" s="65">
        <f t="shared" si="5"/>
        <v>0</v>
      </c>
      <c r="H96" s="86"/>
    </row>
    <row r="97" spans="1:8" ht="12.75" customHeight="1">
      <c r="A97" s="389" t="s">
        <v>84</v>
      </c>
      <c r="B97" s="390"/>
      <c r="C97" s="390"/>
      <c r="D97" s="393"/>
      <c r="E97" s="58">
        <f>SUM(E98:E100)</f>
        <v>0</v>
      </c>
      <c r="F97" s="59">
        <f>SUM(F98:F100)</f>
        <v>0</v>
      </c>
      <c r="G97" s="60">
        <f t="shared" si="5"/>
        <v>0</v>
      </c>
      <c r="H97" s="86"/>
    </row>
    <row r="98" spans="1:8" ht="12.75" customHeight="1">
      <c r="A98" s="386" t="s">
        <v>75</v>
      </c>
      <c r="B98" s="387"/>
      <c r="C98" s="387"/>
      <c r="D98" s="388"/>
      <c r="E98" s="63"/>
      <c r="F98" s="64"/>
      <c r="G98" s="65">
        <f t="shared" si="5"/>
        <v>0</v>
      </c>
      <c r="H98" s="86"/>
    </row>
    <row r="99" spans="1:8" ht="12.75" customHeight="1">
      <c r="A99" s="386" t="s">
        <v>75</v>
      </c>
      <c r="B99" s="387"/>
      <c r="C99" s="387"/>
      <c r="D99" s="388"/>
      <c r="E99" s="63"/>
      <c r="F99" s="64"/>
      <c r="G99" s="65">
        <f t="shared" si="5"/>
        <v>0</v>
      </c>
      <c r="H99" s="86"/>
    </row>
    <row r="100" spans="1:8" ht="12.75" customHeight="1">
      <c r="A100" s="386" t="s">
        <v>75</v>
      </c>
      <c r="B100" s="387"/>
      <c r="C100" s="387"/>
      <c r="D100" s="388"/>
      <c r="E100" s="63"/>
      <c r="F100" s="64"/>
      <c r="G100" s="65">
        <f t="shared" si="5"/>
        <v>0</v>
      </c>
      <c r="H100" s="86"/>
    </row>
    <row r="101" spans="1:8" ht="12.75" customHeight="1">
      <c r="A101" s="389" t="s">
        <v>85</v>
      </c>
      <c r="B101" s="390"/>
      <c r="C101" s="390"/>
      <c r="D101" s="393"/>
      <c r="E101" s="58">
        <f>SUM(E102:E104)</f>
        <v>0</v>
      </c>
      <c r="F101" s="59">
        <f>SUM(F102:F104)</f>
        <v>0</v>
      </c>
      <c r="G101" s="60">
        <f t="shared" si="5"/>
        <v>0</v>
      </c>
      <c r="H101" s="86"/>
    </row>
    <row r="102" spans="1:8" ht="12.75" customHeight="1">
      <c r="A102" s="386" t="s">
        <v>75</v>
      </c>
      <c r="B102" s="387"/>
      <c r="C102" s="387"/>
      <c r="D102" s="388"/>
      <c r="E102" s="63"/>
      <c r="F102" s="64"/>
      <c r="G102" s="65">
        <f t="shared" si="5"/>
        <v>0</v>
      </c>
      <c r="H102" s="86"/>
    </row>
    <row r="103" spans="1:8" ht="12.75" customHeight="1">
      <c r="A103" s="386" t="s">
        <v>75</v>
      </c>
      <c r="B103" s="387"/>
      <c r="C103" s="387"/>
      <c r="D103" s="388"/>
      <c r="E103" s="63"/>
      <c r="F103" s="64"/>
      <c r="G103" s="65">
        <f t="shared" si="5"/>
        <v>0</v>
      </c>
      <c r="H103" s="86"/>
    </row>
    <row r="104" spans="1:8" ht="12.75" customHeight="1">
      <c r="A104" s="386" t="s">
        <v>75</v>
      </c>
      <c r="B104" s="387"/>
      <c r="C104" s="387"/>
      <c r="D104" s="388"/>
      <c r="E104" s="63"/>
      <c r="F104" s="64"/>
      <c r="G104" s="65">
        <f t="shared" si="5"/>
        <v>0</v>
      </c>
      <c r="H104" s="86"/>
    </row>
    <row r="105" spans="1:8" ht="12.75" customHeight="1">
      <c r="A105" s="389" t="s">
        <v>86</v>
      </c>
      <c r="B105" s="390"/>
      <c r="C105" s="390"/>
      <c r="D105" s="393"/>
      <c r="E105" s="58">
        <f>SUM(E106:E108)</f>
        <v>0</v>
      </c>
      <c r="F105" s="59">
        <f>SUM(F106:F108)</f>
        <v>0</v>
      </c>
      <c r="G105" s="60">
        <f t="shared" si="5"/>
        <v>0</v>
      </c>
      <c r="H105" s="86"/>
    </row>
    <row r="106" spans="1:8" ht="12.75" customHeight="1">
      <c r="A106" s="386" t="s">
        <v>75</v>
      </c>
      <c r="B106" s="387"/>
      <c r="C106" s="387"/>
      <c r="D106" s="388"/>
      <c r="E106" s="63"/>
      <c r="F106" s="64"/>
      <c r="G106" s="65">
        <f t="shared" si="5"/>
        <v>0</v>
      </c>
      <c r="H106" s="86"/>
    </row>
    <row r="107" spans="1:8" ht="12.75" customHeight="1">
      <c r="A107" s="386" t="s">
        <v>75</v>
      </c>
      <c r="B107" s="387"/>
      <c r="C107" s="387"/>
      <c r="D107" s="388"/>
      <c r="E107" s="63"/>
      <c r="F107" s="64"/>
      <c r="G107" s="65">
        <f t="shared" si="5"/>
        <v>0</v>
      </c>
      <c r="H107" s="86"/>
    </row>
    <row r="108" spans="1:8" ht="12.75" customHeight="1">
      <c r="A108" s="386" t="s">
        <v>75</v>
      </c>
      <c r="B108" s="387"/>
      <c r="C108" s="387"/>
      <c r="D108" s="388"/>
      <c r="E108" s="63"/>
      <c r="F108" s="64"/>
      <c r="G108" s="65">
        <f t="shared" si="5"/>
        <v>0</v>
      </c>
      <c r="H108" s="86"/>
    </row>
    <row r="109" spans="1:8" ht="12.75" customHeight="1">
      <c r="A109" s="389" t="s">
        <v>87</v>
      </c>
      <c r="B109" s="390"/>
      <c r="C109" s="390"/>
      <c r="D109" s="393"/>
      <c r="E109" s="58">
        <f>SUM(E110:E112)</f>
        <v>0</v>
      </c>
      <c r="F109" s="59">
        <f>SUM(F110:F112)</f>
        <v>0</v>
      </c>
      <c r="G109" s="60">
        <f t="shared" si="5"/>
        <v>0</v>
      </c>
      <c r="H109" s="86"/>
    </row>
    <row r="110" spans="1:8" ht="12.75" customHeight="1">
      <c r="A110" s="386" t="s">
        <v>75</v>
      </c>
      <c r="B110" s="387"/>
      <c r="C110" s="387"/>
      <c r="D110" s="388"/>
      <c r="E110" s="63"/>
      <c r="F110" s="64"/>
      <c r="G110" s="65">
        <f t="shared" si="5"/>
        <v>0</v>
      </c>
      <c r="H110" s="86"/>
    </row>
    <row r="111" spans="1:8" ht="12.75" customHeight="1">
      <c r="A111" s="386" t="s">
        <v>75</v>
      </c>
      <c r="B111" s="387"/>
      <c r="C111" s="387"/>
      <c r="D111" s="388"/>
      <c r="E111" s="63"/>
      <c r="F111" s="64"/>
      <c r="G111" s="65">
        <f t="shared" si="5"/>
        <v>0</v>
      </c>
      <c r="H111" s="86"/>
    </row>
    <row r="112" spans="1:8" ht="12.75" customHeight="1" thickBot="1">
      <c r="A112" s="386" t="s">
        <v>75</v>
      </c>
      <c r="B112" s="387"/>
      <c r="C112" s="387"/>
      <c r="D112" s="388"/>
      <c r="E112" s="63"/>
      <c r="F112" s="64"/>
      <c r="G112" s="65">
        <f>SUM(E112:F112)</f>
        <v>0</v>
      </c>
      <c r="H112" s="86"/>
    </row>
    <row r="113" spans="1:12" ht="24.75" customHeight="1" thickTop="1">
      <c r="A113" s="394" t="s">
        <v>90</v>
      </c>
      <c r="B113" s="395"/>
      <c r="C113" s="396"/>
      <c r="D113" s="69" t="s">
        <v>65</v>
      </c>
      <c r="E113" s="70">
        <f>SUM(E61,E70,E79,E88)</f>
        <v>0</v>
      </c>
      <c r="F113" s="71">
        <f>SUM(F61,F70,F79,F88)</f>
        <v>0</v>
      </c>
      <c r="G113" s="72">
        <f>SUM(E113:F113)</f>
        <v>0</v>
      </c>
      <c r="H113" s="89"/>
    </row>
    <row r="114" spans="1:12" ht="12.75" customHeight="1">
      <c r="A114" s="77"/>
      <c r="B114" s="77"/>
      <c r="C114" s="77"/>
      <c r="D114" s="78"/>
      <c r="E114" s="79"/>
      <c r="F114" s="79"/>
      <c r="G114" s="79"/>
      <c r="H114" s="92"/>
    </row>
    <row r="115" spans="1:12" ht="12.75" customHeight="1">
      <c r="A115" s="77"/>
      <c r="B115" s="77"/>
      <c r="C115" s="77"/>
      <c r="D115" s="78"/>
      <c r="E115" s="79"/>
      <c r="F115" s="79"/>
      <c r="G115" s="79"/>
      <c r="H115" s="92"/>
    </row>
    <row r="116" spans="1:12" ht="12.75" customHeight="1">
      <c r="A116" s="73"/>
      <c r="B116" s="73"/>
      <c r="H116" s="90" t="str">
        <f>$H$57</f>
        <v>（事業責任大学名：○○大学）</v>
      </c>
    </row>
    <row r="117" spans="1:12" ht="17.25" customHeight="1">
      <c r="H117" s="83" t="s">
        <v>101</v>
      </c>
    </row>
    <row r="118" spans="1:12" ht="15" customHeight="1">
      <c r="A118" s="74" t="s">
        <v>88</v>
      </c>
      <c r="B118" s="74"/>
      <c r="C118" s="75"/>
      <c r="D118" s="75"/>
      <c r="E118" s="76"/>
      <c r="F118" s="76"/>
      <c r="G118" s="76"/>
      <c r="H118" s="91" t="s">
        <v>70</v>
      </c>
    </row>
    <row r="119" spans="1:12" ht="24.75" customHeight="1">
      <c r="A119" s="375" t="s">
        <v>157</v>
      </c>
      <c r="B119" s="376"/>
      <c r="C119" s="376"/>
      <c r="D119" s="391"/>
      <c r="E119" s="52" t="s">
        <v>71</v>
      </c>
      <c r="F119" s="53" t="s">
        <v>148</v>
      </c>
      <c r="G119" s="54" t="s">
        <v>72</v>
      </c>
      <c r="H119" s="84" t="s">
        <v>94</v>
      </c>
    </row>
    <row r="120" spans="1:12" ht="12.75" customHeight="1">
      <c r="A120" s="377" t="s">
        <v>73</v>
      </c>
      <c r="B120" s="378"/>
      <c r="C120" s="378"/>
      <c r="D120" s="392"/>
      <c r="E120" s="55">
        <f>SUM(E121+E125)</f>
        <v>0</v>
      </c>
      <c r="F120" s="56">
        <f>SUM(F121+F125)</f>
        <v>0</v>
      </c>
      <c r="G120" s="57">
        <f>SUM(E120:F120)</f>
        <v>0</v>
      </c>
      <c r="H120" s="85"/>
      <c r="I120" s="61"/>
      <c r="J120" s="61"/>
      <c r="K120" s="61"/>
      <c r="L120" s="61"/>
    </row>
    <row r="121" spans="1:12" ht="12.75" customHeight="1">
      <c r="A121" s="389" t="s">
        <v>74</v>
      </c>
      <c r="B121" s="390"/>
      <c r="C121" s="390"/>
      <c r="D121" s="393"/>
      <c r="E121" s="58">
        <f>SUM(E122:E124)</f>
        <v>0</v>
      </c>
      <c r="F121" s="59">
        <f>SUM(F122:F124)</f>
        <v>0</v>
      </c>
      <c r="G121" s="60">
        <f t="shared" ref="G121:G128" si="6">SUM(E121:F121)</f>
        <v>0</v>
      </c>
      <c r="H121" s="86"/>
      <c r="I121" s="61"/>
      <c r="J121" s="61"/>
      <c r="K121" s="61"/>
      <c r="L121" s="61"/>
    </row>
    <row r="122" spans="1:12" ht="12.75" customHeight="1">
      <c r="A122" s="386" t="s">
        <v>75</v>
      </c>
      <c r="B122" s="387"/>
      <c r="C122" s="387"/>
      <c r="D122" s="388"/>
      <c r="E122" s="63"/>
      <c r="F122" s="64"/>
      <c r="G122" s="65">
        <f t="shared" si="6"/>
        <v>0</v>
      </c>
      <c r="H122" s="86"/>
      <c r="I122" s="61"/>
      <c r="J122" s="61"/>
      <c r="K122" s="61"/>
      <c r="L122" s="61"/>
    </row>
    <row r="123" spans="1:12" ht="12.75" customHeight="1">
      <c r="A123" s="386" t="s">
        <v>75</v>
      </c>
      <c r="B123" s="387"/>
      <c r="C123" s="387"/>
      <c r="D123" s="388"/>
      <c r="E123" s="63"/>
      <c r="F123" s="64"/>
      <c r="G123" s="65">
        <f t="shared" si="6"/>
        <v>0</v>
      </c>
      <c r="H123" s="86"/>
      <c r="I123" s="61"/>
      <c r="J123" s="61"/>
      <c r="K123" s="61"/>
      <c r="L123" s="61"/>
    </row>
    <row r="124" spans="1:12" ht="12.75" customHeight="1">
      <c r="A124" s="386" t="s">
        <v>75</v>
      </c>
      <c r="B124" s="387"/>
      <c r="C124" s="387"/>
      <c r="D124" s="388"/>
      <c r="E124" s="63"/>
      <c r="F124" s="64"/>
      <c r="G124" s="65">
        <f t="shared" si="6"/>
        <v>0</v>
      </c>
      <c r="H124" s="86"/>
      <c r="I124" s="61"/>
      <c r="J124" s="61"/>
      <c r="K124" s="61"/>
      <c r="L124" s="61"/>
    </row>
    <row r="125" spans="1:12" ht="12.75" customHeight="1">
      <c r="A125" s="389" t="s">
        <v>76</v>
      </c>
      <c r="B125" s="390"/>
      <c r="C125" s="390"/>
      <c r="D125" s="393"/>
      <c r="E125" s="58">
        <f>SUM(E126:E128)</f>
        <v>0</v>
      </c>
      <c r="F125" s="59">
        <f>SUM(F126:F128)</f>
        <v>0</v>
      </c>
      <c r="G125" s="60">
        <f t="shared" si="6"/>
        <v>0</v>
      </c>
      <c r="H125" s="86"/>
      <c r="I125" s="61"/>
      <c r="J125" s="61"/>
      <c r="K125" s="61"/>
      <c r="L125" s="61"/>
    </row>
    <row r="126" spans="1:12" ht="12.75" customHeight="1">
      <c r="A126" s="386" t="s">
        <v>75</v>
      </c>
      <c r="B126" s="387"/>
      <c r="C126" s="387"/>
      <c r="D126" s="388"/>
      <c r="E126" s="63"/>
      <c r="F126" s="64"/>
      <c r="G126" s="65">
        <f t="shared" si="6"/>
        <v>0</v>
      </c>
      <c r="H126" s="86"/>
      <c r="I126" s="61"/>
      <c r="J126" s="61"/>
      <c r="K126" s="61"/>
      <c r="L126" s="61"/>
    </row>
    <row r="127" spans="1:12" ht="12.75" customHeight="1">
      <c r="A127" s="386" t="s">
        <v>75</v>
      </c>
      <c r="B127" s="387"/>
      <c r="C127" s="387"/>
      <c r="D127" s="388"/>
      <c r="E127" s="63"/>
      <c r="F127" s="64"/>
      <c r="G127" s="65">
        <f t="shared" si="6"/>
        <v>0</v>
      </c>
      <c r="H127" s="86"/>
      <c r="I127" s="61"/>
      <c r="J127" s="61"/>
      <c r="K127" s="61"/>
      <c r="L127" s="61"/>
    </row>
    <row r="128" spans="1:12" ht="12.75" customHeight="1">
      <c r="A128" s="397" t="s">
        <v>75</v>
      </c>
      <c r="B128" s="398"/>
      <c r="C128" s="398"/>
      <c r="D128" s="399"/>
      <c r="E128" s="63"/>
      <c r="F128" s="64"/>
      <c r="G128" s="65">
        <f t="shared" si="6"/>
        <v>0</v>
      </c>
      <c r="H128" s="86"/>
      <c r="I128" s="61"/>
      <c r="J128" s="61"/>
      <c r="K128" s="61"/>
      <c r="L128" s="61"/>
    </row>
    <row r="129" spans="1:12" ht="12.75" customHeight="1">
      <c r="A129" s="382" t="s">
        <v>77</v>
      </c>
      <c r="B129" s="383"/>
      <c r="C129" s="383"/>
      <c r="D129" s="400"/>
      <c r="E129" s="66">
        <f>SUM(E130+E134)</f>
        <v>0</v>
      </c>
      <c r="F129" s="67">
        <f>SUM(F130+F134)</f>
        <v>0</v>
      </c>
      <c r="G129" s="68">
        <f>SUM(E129:F129)</f>
        <v>0</v>
      </c>
      <c r="H129" s="87"/>
      <c r="I129" s="61"/>
      <c r="J129" s="61"/>
      <c r="K129" s="61"/>
      <c r="L129" s="61"/>
    </row>
    <row r="130" spans="1:12" ht="12.75" customHeight="1">
      <c r="A130" s="389" t="s">
        <v>78</v>
      </c>
      <c r="B130" s="390"/>
      <c r="C130" s="390"/>
      <c r="D130" s="393"/>
      <c r="E130" s="58">
        <f>SUM(E131:E133)</f>
        <v>0</v>
      </c>
      <c r="F130" s="59">
        <f>SUM(F131:F133)</f>
        <v>0</v>
      </c>
      <c r="G130" s="60">
        <f t="shared" ref="G130:G137" si="7">SUM(E130:F130)</f>
        <v>0</v>
      </c>
      <c r="H130" s="86"/>
    </row>
    <row r="131" spans="1:12" ht="12.75" customHeight="1">
      <c r="A131" s="386" t="s">
        <v>75</v>
      </c>
      <c r="B131" s="387"/>
      <c r="C131" s="387"/>
      <c r="D131" s="388"/>
      <c r="E131" s="63"/>
      <c r="F131" s="64"/>
      <c r="G131" s="65">
        <f t="shared" si="7"/>
        <v>0</v>
      </c>
      <c r="H131" s="86"/>
    </row>
    <row r="132" spans="1:12" ht="12.75" customHeight="1">
      <c r="A132" s="386" t="s">
        <v>75</v>
      </c>
      <c r="B132" s="387"/>
      <c r="C132" s="387"/>
      <c r="D132" s="388"/>
      <c r="E132" s="63"/>
      <c r="F132" s="64"/>
      <c r="G132" s="65">
        <f t="shared" si="7"/>
        <v>0</v>
      </c>
      <c r="H132" s="86"/>
    </row>
    <row r="133" spans="1:12" ht="12.75" customHeight="1">
      <c r="A133" s="386" t="s">
        <v>75</v>
      </c>
      <c r="B133" s="387"/>
      <c r="C133" s="387"/>
      <c r="D133" s="388"/>
      <c r="E133" s="63"/>
      <c r="F133" s="64"/>
      <c r="G133" s="65">
        <f t="shared" si="7"/>
        <v>0</v>
      </c>
      <c r="H133" s="86"/>
    </row>
    <row r="134" spans="1:12" ht="12.75" customHeight="1">
      <c r="A134" s="389" t="s">
        <v>79</v>
      </c>
      <c r="B134" s="390"/>
      <c r="C134" s="390"/>
      <c r="D134" s="393"/>
      <c r="E134" s="58">
        <f>SUM(E135:E137)</f>
        <v>0</v>
      </c>
      <c r="F134" s="59">
        <f>SUM(F135:F137)</f>
        <v>0</v>
      </c>
      <c r="G134" s="60">
        <f t="shared" si="7"/>
        <v>0</v>
      </c>
      <c r="H134" s="86"/>
    </row>
    <row r="135" spans="1:12" ht="12.75" customHeight="1">
      <c r="A135" s="386" t="s">
        <v>75</v>
      </c>
      <c r="B135" s="387"/>
      <c r="C135" s="387"/>
      <c r="D135" s="388"/>
      <c r="E135" s="63"/>
      <c r="F135" s="64"/>
      <c r="G135" s="65">
        <f t="shared" si="7"/>
        <v>0</v>
      </c>
      <c r="H135" s="86"/>
    </row>
    <row r="136" spans="1:12" ht="12.75" customHeight="1">
      <c r="A136" s="386" t="s">
        <v>75</v>
      </c>
      <c r="B136" s="387"/>
      <c r="C136" s="387"/>
      <c r="D136" s="388"/>
      <c r="E136" s="63"/>
      <c r="F136" s="64"/>
      <c r="G136" s="65">
        <f t="shared" si="7"/>
        <v>0</v>
      </c>
      <c r="H136" s="86"/>
    </row>
    <row r="137" spans="1:12" ht="12.75" customHeight="1">
      <c r="A137" s="397" t="s">
        <v>75</v>
      </c>
      <c r="B137" s="398"/>
      <c r="C137" s="398"/>
      <c r="D137" s="399"/>
      <c r="E137" s="63"/>
      <c r="F137" s="64"/>
      <c r="G137" s="65">
        <f t="shared" si="7"/>
        <v>0</v>
      </c>
      <c r="H137" s="88"/>
    </row>
    <row r="138" spans="1:12" ht="12.75" customHeight="1">
      <c r="A138" s="382" t="s">
        <v>80</v>
      </c>
      <c r="B138" s="383"/>
      <c r="C138" s="383"/>
      <c r="D138" s="400"/>
      <c r="E138" s="66">
        <f>SUM(E139:E146)</f>
        <v>0</v>
      </c>
      <c r="F138" s="67">
        <f>SUM(F139:F146)</f>
        <v>0</v>
      </c>
      <c r="G138" s="68">
        <f>SUM(E138:F138)</f>
        <v>0</v>
      </c>
      <c r="H138" s="86"/>
    </row>
    <row r="139" spans="1:12" ht="12.75" customHeight="1">
      <c r="A139" s="386" t="s">
        <v>75</v>
      </c>
      <c r="B139" s="387"/>
      <c r="C139" s="387"/>
      <c r="D139" s="388"/>
      <c r="E139" s="63"/>
      <c r="F139" s="64"/>
      <c r="G139" s="65">
        <f>SUM(E139:F139)</f>
        <v>0</v>
      </c>
      <c r="H139" s="86"/>
    </row>
    <row r="140" spans="1:12" ht="12.75" customHeight="1">
      <c r="A140" s="386" t="s">
        <v>75</v>
      </c>
      <c r="B140" s="387"/>
      <c r="C140" s="387"/>
      <c r="D140" s="388"/>
      <c r="E140" s="63"/>
      <c r="F140" s="64"/>
      <c r="G140" s="65">
        <f t="shared" ref="G140:G170" si="8">SUM(E140:F140)</f>
        <v>0</v>
      </c>
      <c r="H140" s="86"/>
    </row>
    <row r="141" spans="1:12" ht="12.75" customHeight="1">
      <c r="A141" s="386" t="s">
        <v>75</v>
      </c>
      <c r="B141" s="387"/>
      <c r="C141" s="387"/>
      <c r="D141" s="388"/>
      <c r="E141" s="63"/>
      <c r="F141" s="64"/>
      <c r="G141" s="65">
        <f t="shared" si="8"/>
        <v>0</v>
      </c>
      <c r="H141" s="86"/>
    </row>
    <row r="142" spans="1:12" ht="12.75" customHeight="1">
      <c r="A142" s="386" t="s">
        <v>75</v>
      </c>
      <c r="B142" s="387"/>
      <c r="C142" s="387"/>
      <c r="D142" s="388"/>
      <c r="E142" s="63"/>
      <c r="F142" s="64"/>
      <c r="G142" s="65">
        <f t="shared" si="8"/>
        <v>0</v>
      </c>
      <c r="H142" s="86"/>
    </row>
    <row r="143" spans="1:12" ht="12.75" customHeight="1">
      <c r="A143" s="386" t="s">
        <v>75</v>
      </c>
      <c r="B143" s="387"/>
      <c r="C143" s="387"/>
      <c r="D143" s="388"/>
      <c r="E143" s="63"/>
      <c r="F143" s="64"/>
      <c r="G143" s="65">
        <f t="shared" si="8"/>
        <v>0</v>
      </c>
      <c r="H143" s="86"/>
    </row>
    <row r="144" spans="1:12" ht="12.75" customHeight="1">
      <c r="A144" s="386" t="s">
        <v>75</v>
      </c>
      <c r="B144" s="387"/>
      <c r="C144" s="387"/>
      <c r="D144" s="388"/>
      <c r="E144" s="63"/>
      <c r="F144" s="64"/>
      <c r="G144" s="65">
        <f t="shared" si="8"/>
        <v>0</v>
      </c>
      <c r="H144" s="86"/>
    </row>
    <row r="145" spans="1:8" ht="12.75" customHeight="1">
      <c r="A145" s="386" t="s">
        <v>75</v>
      </c>
      <c r="B145" s="387"/>
      <c r="C145" s="387"/>
      <c r="D145" s="388"/>
      <c r="E145" s="63"/>
      <c r="F145" s="64"/>
      <c r="G145" s="65">
        <f t="shared" si="8"/>
        <v>0</v>
      </c>
      <c r="H145" s="86"/>
    </row>
    <row r="146" spans="1:8" ht="12.75" customHeight="1">
      <c r="A146" s="397" t="s">
        <v>75</v>
      </c>
      <c r="B146" s="398"/>
      <c r="C146" s="398"/>
      <c r="D146" s="399"/>
      <c r="E146" s="63"/>
      <c r="F146" s="64"/>
      <c r="G146" s="65">
        <f t="shared" si="8"/>
        <v>0</v>
      </c>
      <c r="H146" s="86"/>
    </row>
    <row r="147" spans="1:8" ht="12.75" customHeight="1">
      <c r="A147" s="382" t="s">
        <v>81</v>
      </c>
      <c r="B147" s="383"/>
      <c r="C147" s="383"/>
      <c r="D147" s="400"/>
      <c r="E147" s="66">
        <f>SUM(E148+E152+E156+E160+E164+E168)</f>
        <v>0</v>
      </c>
      <c r="F147" s="67">
        <f>SUM(F148+F152+F156+F160+F164+F168)</f>
        <v>0</v>
      </c>
      <c r="G147" s="68">
        <f t="shared" si="8"/>
        <v>0</v>
      </c>
      <c r="H147" s="87"/>
    </row>
    <row r="148" spans="1:8" ht="12.75" customHeight="1">
      <c r="A148" s="389" t="s">
        <v>82</v>
      </c>
      <c r="B148" s="390"/>
      <c r="C148" s="390"/>
      <c r="D148" s="393"/>
      <c r="E148" s="58">
        <f>SUM(E149:E151)</f>
        <v>0</v>
      </c>
      <c r="F148" s="59">
        <f>SUM(F149:F151)</f>
        <v>0</v>
      </c>
      <c r="G148" s="60">
        <f t="shared" si="8"/>
        <v>0</v>
      </c>
      <c r="H148" s="86"/>
    </row>
    <row r="149" spans="1:8" ht="12.75" customHeight="1">
      <c r="A149" s="386" t="s">
        <v>75</v>
      </c>
      <c r="B149" s="387"/>
      <c r="C149" s="387"/>
      <c r="D149" s="388"/>
      <c r="E149" s="63"/>
      <c r="F149" s="64"/>
      <c r="G149" s="65">
        <f t="shared" si="8"/>
        <v>0</v>
      </c>
      <c r="H149" s="86"/>
    </row>
    <row r="150" spans="1:8" ht="12.75" customHeight="1">
      <c r="A150" s="386" t="s">
        <v>75</v>
      </c>
      <c r="B150" s="387"/>
      <c r="C150" s="387"/>
      <c r="D150" s="388"/>
      <c r="E150" s="63"/>
      <c r="F150" s="64"/>
      <c r="G150" s="65">
        <f t="shared" si="8"/>
        <v>0</v>
      </c>
      <c r="H150" s="86"/>
    </row>
    <row r="151" spans="1:8" ht="12.75" customHeight="1">
      <c r="A151" s="386" t="s">
        <v>75</v>
      </c>
      <c r="B151" s="387"/>
      <c r="C151" s="387"/>
      <c r="D151" s="388"/>
      <c r="E151" s="63"/>
      <c r="F151" s="64"/>
      <c r="G151" s="65">
        <f t="shared" si="8"/>
        <v>0</v>
      </c>
      <c r="H151" s="86"/>
    </row>
    <row r="152" spans="1:8" ht="12.75" customHeight="1">
      <c r="A152" s="389" t="s">
        <v>83</v>
      </c>
      <c r="B152" s="390"/>
      <c r="C152" s="390"/>
      <c r="D152" s="393"/>
      <c r="E152" s="58">
        <f>SUM(E153:E155)</f>
        <v>0</v>
      </c>
      <c r="F152" s="59">
        <f>SUM(F153:F155)</f>
        <v>0</v>
      </c>
      <c r="G152" s="60">
        <f t="shared" si="8"/>
        <v>0</v>
      </c>
      <c r="H152" s="86"/>
    </row>
    <row r="153" spans="1:8" ht="12.75" customHeight="1">
      <c r="A153" s="386" t="s">
        <v>75</v>
      </c>
      <c r="B153" s="387"/>
      <c r="C153" s="387"/>
      <c r="D153" s="388"/>
      <c r="E153" s="63"/>
      <c r="F153" s="64"/>
      <c r="G153" s="65">
        <f t="shared" si="8"/>
        <v>0</v>
      </c>
      <c r="H153" s="86"/>
    </row>
    <row r="154" spans="1:8" ht="12.75" customHeight="1">
      <c r="A154" s="386" t="s">
        <v>75</v>
      </c>
      <c r="B154" s="387"/>
      <c r="C154" s="387"/>
      <c r="D154" s="388"/>
      <c r="E154" s="63"/>
      <c r="F154" s="64"/>
      <c r="G154" s="65">
        <f t="shared" si="8"/>
        <v>0</v>
      </c>
      <c r="H154" s="86"/>
    </row>
    <row r="155" spans="1:8" ht="12.75" customHeight="1">
      <c r="A155" s="386" t="s">
        <v>75</v>
      </c>
      <c r="B155" s="387"/>
      <c r="C155" s="387"/>
      <c r="D155" s="388"/>
      <c r="E155" s="63"/>
      <c r="F155" s="64"/>
      <c r="G155" s="65">
        <f t="shared" si="8"/>
        <v>0</v>
      </c>
      <c r="H155" s="86"/>
    </row>
    <row r="156" spans="1:8" ht="12.75" customHeight="1">
      <c r="A156" s="389" t="s">
        <v>84</v>
      </c>
      <c r="B156" s="390"/>
      <c r="C156" s="390"/>
      <c r="D156" s="393"/>
      <c r="E156" s="58">
        <f>SUM(E157:E159)</f>
        <v>0</v>
      </c>
      <c r="F156" s="59">
        <f>SUM(F157:F159)</f>
        <v>0</v>
      </c>
      <c r="G156" s="60">
        <f t="shared" si="8"/>
        <v>0</v>
      </c>
      <c r="H156" s="86"/>
    </row>
    <row r="157" spans="1:8" ht="12.75" customHeight="1">
      <c r="A157" s="386" t="s">
        <v>75</v>
      </c>
      <c r="B157" s="387"/>
      <c r="C157" s="387"/>
      <c r="D157" s="388"/>
      <c r="E157" s="63"/>
      <c r="F157" s="64"/>
      <c r="G157" s="65">
        <f t="shared" si="8"/>
        <v>0</v>
      </c>
      <c r="H157" s="86"/>
    </row>
    <row r="158" spans="1:8" ht="12.75" customHeight="1">
      <c r="A158" s="386" t="s">
        <v>75</v>
      </c>
      <c r="B158" s="387"/>
      <c r="C158" s="387"/>
      <c r="D158" s="388"/>
      <c r="E158" s="63"/>
      <c r="F158" s="64"/>
      <c r="G158" s="65">
        <f t="shared" si="8"/>
        <v>0</v>
      </c>
      <c r="H158" s="86"/>
    </row>
    <row r="159" spans="1:8" ht="12.75" customHeight="1">
      <c r="A159" s="386" t="s">
        <v>75</v>
      </c>
      <c r="B159" s="387"/>
      <c r="C159" s="387"/>
      <c r="D159" s="388"/>
      <c r="E159" s="63"/>
      <c r="F159" s="64"/>
      <c r="G159" s="65">
        <f t="shared" si="8"/>
        <v>0</v>
      </c>
      <c r="H159" s="86"/>
    </row>
    <row r="160" spans="1:8" ht="12.75" customHeight="1">
      <c r="A160" s="389" t="s">
        <v>85</v>
      </c>
      <c r="B160" s="390"/>
      <c r="C160" s="390"/>
      <c r="D160" s="393"/>
      <c r="E160" s="58">
        <f>SUM(E161:E163)</f>
        <v>0</v>
      </c>
      <c r="F160" s="59">
        <f>SUM(F161:F163)</f>
        <v>0</v>
      </c>
      <c r="G160" s="60">
        <f t="shared" si="8"/>
        <v>0</v>
      </c>
      <c r="H160" s="86"/>
    </row>
    <row r="161" spans="1:8" ht="12.75" customHeight="1">
      <c r="A161" s="386" t="s">
        <v>75</v>
      </c>
      <c r="B161" s="387"/>
      <c r="C161" s="387"/>
      <c r="D161" s="388"/>
      <c r="E161" s="63"/>
      <c r="F161" s="64"/>
      <c r="G161" s="65">
        <f t="shared" si="8"/>
        <v>0</v>
      </c>
      <c r="H161" s="86"/>
    </row>
    <row r="162" spans="1:8" ht="12.75" customHeight="1">
      <c r="A162" s="386" t="s">
        <v>75</v>
      </c>
      <c r="B162" s="387"/>
      <c r="C162" s="387"/>
      <c r="D162" s="388"/>
      <c r="E162" s="63"/>
      <c r="F162" s="64"/>
      <c r="G162" s="65">
        <f t="shared" si="8"/>
        <v>0</v>
      </c>
      <c r="H162" s="86"/>
    </row>
    <row r="163" spans="1:8" ht="12.75" customHeight="1">
      <c r="A163" s="386" t="s">
        <v>75</v>
      </c>
      <c r="B163" s="387"/>
      <c r="C163" s="387"/>
      <c r="D163" s="388"/>
      <c r="E163" s="63"/>
      <c r="F163" s="64"/>
      <c r="G163" s="65">
        <f t="shared" si="8"/>
        <v>0</v>
      </c>
      <c r="H163" s="86"/>
    </row>
    <row r="164" spans="1:8" ht="12.75" customHeight="1">
      <c r="A164" s="389" t="s">
        <v>86</v>
      </c>
      <c r="B164" s="390"/>
      <c r="C164" s="390"/>
      <c r="D164" s="393"/>
      <c r="E164" s="58">
        <f>SUM(E165:E167)</f>
        <v>0</v>
      </c>
      <c r="F164" s="59">
        <f>SUM(F165:F167)</f>
        <v>0</v>
      </c>
      <c r="G164" s="60">
        <f t="shared" si="8"/>
        <v>0</v>
      </c>
      <c r="H164" s="86"/>
    </row>
    <row r="165" spans="1:8" ht="12.75" customHeight="1">
      <c r="A165" s="386" t="s">
        <v>75</v>
      </c>
      <c r="B165" s="387"/>
      <c r="C165" s="387"/>
      <c r="D165" s="388"/>
      <c r="E165" s="63"/>
      <c r="F165" s="64"/>
      <c r="G165" s="65">
        <f t="shared" si="8"/>
        <v>0</v>
      </c>
      <c r="H165" s="86"/>
    </row>
    <row r="166" spans="1:8" ht="12.75" customHeight="1">
      <c r="A166" s="386" t="s">
        <v>75</v>
      </c>
      <c r="B166" s="387"/>
      <c r="C166" s="387"/>
      <c r="D166" s="388"/>
      <c r="E166" s="63"/>
      <c r="F166" s="64"/>
      <c r="G166" s="65">
        <f t="shared" si="8"/>
        <v>0</v>
      </c>
      <c r="H166" s="86"/>
    </row>
    <row r="167" spans="1:8" ht="12.75" customHeight="1">
      <c r="A167" s="386" t="s">
        <v>75</v>
      </c>
      <c r="B167" s="387"/>
      <c r="C167" s="387"/>
      <c r="D167" s="388"/>
      <c r="E167" s="63"/>
      <c r="F167" s="64"/>
      <c r="G167" s="65">
        <f t="shared" si="8"/>
        <v>0</v>
      </c>
      <c r="H167" s="86"/>
    </row>
    <row r="168" spans="1:8" ht="12.75" customHeight="1">
      <c r="A168" s="389" t="s">
        <v>87</v>
      </c>
      <c r="B168" s="390"/>
      <c r="C168" s="390"/>
      <c r="D168" s="393"/>
      <c r="E168" s="58">
        <f>SUM(E169:E171)</f>
        <v>0</v>
      </c>
      <c r="F168" s="59">
        <f>SUM(F169:F171)</f>
        <v>0</v>
      </c>
      <c r="G168" s="60">
        <f t="shared" si="8"/>
        <v>0</v>
      </c>
      <c r="H168" s="86"/>
    </row>
    <row r="169" spans="1:8" ht="12.75" customHeight="1">
      <c r="A169" s="386" t="s">
        <v>75</v>
      </c>
      <c r="B169" s="387"/>
      <c r="C169" s="387"/>
      <c r="D169" s="388"/>
      <c r="E169" s="63"/>
      <c r="F169" s="64"/>
      <c r="G169" s="65">
        <f t="shared" si="8"/>
        <v>0</v>
      </c>
      <c r="H169" s="86"/>
    </row>
    <row r="170" spans="1:8" ht="12.75" customHeight="1">
      <c r="A170" s="386" t="s">
        <v>75</v>
      </c>
      <c r="B170" s="387"/>
      <c r="C170" s="387"/>
      <c r="D170" s="388"/>
      <c r="E170" s="63"/>
      <c r="F170" s="64"/>
      <c r="G170" s="65">
        <f t="shared" si="8"/>
        <v>0</v>
      </c>
      <c r="H170" s="86"/>
    </row>
    <row r="171" spans="1:8" ht="12.75" customHeight="1" thickBot="1">
      <c r="A171" s="386" t="s">
        <v>75</v>
      </c>
      <c r="B171" s="387"/>
      <c r="C171" s="387"/>
      <c r="D171" s="388"/>
      <c r="E171" s="63"/>
      <c r="F171" s="64"/>
      <c r="G171" s="65">
        <f>SUM(E171:F171)</f>
        <v>0</v>
      </c>
      <c r="H171" s="86"/>
    </row>
    <row r="172" spans="1:8" ht="24.75" customHeight="1" thickTop="1">
      <c r="A172" s="394" t="s">
        <v>91</v>
      </c>
      <c r="B172" s="395"/>
      <c r="C172" s="396"/>
      <c r="D172" s="69" t="s">
        <v>65</v>
      </c>
      <c r="E172" s="70">
        <f>SUM(E120,E129,E138,E147)</f>
        <v>0</v>
      </c>
      <c r="F172" s="71">
        <f>SUM(F120,F129,F138,F147)</f>
        <v>0</v>
      </c>
      <c r="G172" s="72">
        <f>SUM(E172:F172)</f>
        <v>0</v>
      </c>
      <c r="H172" s="93"/>
    </row>
    <row r="173" spans="1:8" ht="12.75" customHeight="1">
      <c r="A173" s="77"/>
      <c r="B173" s="77"/>
      <c r="C173" s="77"/>
      <c r="D173" s="78"/>
      <c r="E173" s="79"/>
      <c r="F173" s="79"/>
      <c r="G173" s="79"/>
      <c r="H173" s="92"/>
    </row>
    <row r="174" spans="1:8" ht="12.75" customHeight="1">
      <c r="A174" s="77"/>
      <c r="B174" s="77"/>
      <c r="C174" s="77"/>
      <c r="D174" s="78"/>
      <c r="E174" s="79"/>
      <c r="F174" s="79"/>
      <c r="G174" s="79"/>
      <c r="H174" s="92"/>
    </row>
    <row r="175" spans="1:8" ht="12.75" customHeight="1">
      <c r="A175" s="73"/>
      <c r="B175" s="73"/>
      <c r="H175" s="90" t="str">
        <f>$H$57</f>
        <v>（事業責任大学名：○○大学）</v>
      </c>
    </row>
    <row r="176" spans="1:8" ht="17.25" customHeight="1">
      <c r="H176" s="83" t="s">
        <v>101</v>
      </c>
    </row>
    <row r="177" spans="1:12" ht="15" customHeight="1">
      <c r="A177" s="74" t="s">
        <v>88</v>
      </c>
      <c r="B177" s="74"/>
      <c r="C177" s="75"/>
      <c r="D177" s="75"/>
      <c r="E177" s="76"/>
      <c r="F177" s="76"/>
      <c r="G177" s="76"/>
      <c r="H177" s="91" t="s">
        <v>70</v>
      </c>
    </row>
    <row r="178" spans="1:12" ht="24.75" customHeight="1">
      <c r="A178" s="375" t="s">
        <v>161</v>
      </c>
      <c r="B178" s="376"/>
      <c r="C178" s="376"/>
      <c r="D178" s="391"/>
      <c r="E178" s="52" t="s">
        <v>71</v>
      </c>
      <c r="F178" s="53" t="s">
        <v>148</v>
      </c>
      <c r="G178" s="54" t="s">
        <v>72</v>
      </c>
      <c r="H178" s="84" t="s">
        <v>94</v>
      </c>
      <c r="I178" s="61"/>
      <c r="J178" s="61"/>
      <c r="K178" s="61"/>
      <c r="L178" s="61"/>
    </row>
    <row r="179" spans="1:12" ht="12.75" customHeight="1">
      <c r="A179" s="377" t="s">
        <v>73</v>
      </c>
      <c r="B179" s="378"/>
      <c r="C179" s="378"/>
      <c r="D179" s="392"/>
      <c r="E179" s="55">
        <f>SUM(E180+E184)</f>
        <v>0</v>
      </c>
      <c r="F179" s="56">
        <f>SUM(F180+F184)</f>
        <v>0</v>
      </c>
      <c r="G179" s="57">
        <f>SUM(E179:F179)</f>
        <v>0</v>
      </c>
      <c r="H179" s="85"/>
      <c r="I179" s="61"/>
      <c r="J179" s="61"/>
      <c r="K179" s="61"/>
      <c r="L179" s="61"/>
    </row>
    <row r="180" spans="1:12" ht="12.75" customHeight="1">
      <c r="A180" s="389" t="s">
        <v>74</v>
      </c>
      <c r="B180" s="390"/>
      <c r="C180" s="390"/>
      <c r="D180" s="393"/>
      <c r="E180" s="58">
        <f>SUM(E181:E183)</f>
        <v>0</v>
      </c>
      <c r="F180" s="59">
        <f>SUM(F181:F183)</f>
        <v>0</v>
      </c>
      <c r="G180" s="60">
        <f t="shared" ref="G180:G187" si="9">SUM(E180:F180)</f>
        <v>0</v>
      </c>
      <c r="H180" s="86"/>
      <c r="I180" s="61"/>
      <c r="J180" s="61"/>
      <c r="K180" s="61"/>
      <c r="L180" s="61"/>
    </row>
    <row r="181" spans="1:12" ht="12.75" customHeight="1">
      <c r="A181" s="386" t="s">
        <v>75</v>
      </c>
      <c r="B181" s="387"/>
      <c r="C181" s="387"/>
      <c r="D181" s="388"/>
      <c r="E181" s="63"/>
      <c r="F181" s="64"/>
      <c r="G181" s="65">
        <f t="shared" si="9"/>
        <v>0</v>
      </c>
      <c r="H181" s="86"/>
      <c r="I181" s="61"/>
      <c r="J181" s="61"/>
      <c r="K181" s="61"/>
      <c r="L181" s="61"/>
    </row>
    <row r="182" spans="1:12" ht="12.75" customHeight="1">
      <c r="A182" s="386" t="s">
        <v>75</v>
      </c>
      <c r="B182" s="387"/>
      <c r="C182" s="387"/>
      <c r="D182" s="388"/>
      <c r="E182" s="63"/>
      <c r="F182" s="64"/>
      <c r="G182" s="65">
        <f t="shared" si="9"/>
        <v>0</v>
      </c>
      <c r="H182" s="86"/>
      <c r="I182" s="61"/>
      <c r="J182" s="61"/>
      <c r="K182" s="61"/>
      <c r="L182" s="61"/>
    </row>
    <row r="183" spans="1:12" ht="12.75" customHeight="1">
      <c r="A183" s="386" t="s">
        <v>75</v>
      </c>
      <c r="B183" s="387"/>
      <c r="C183" s="387"/>
      <c r="D183" s="388"/>
      <c r="E183" s="63"/>
      <c r="F183" s="64"/>
      <c r="G183" s="65">
        <f t="shared" si="9"/>
        <v>0</v>
      </c>
      <c r="H183" s="86"/>
      <c r="I183" s="61"/>
      <c r="J183" s="61"/>
      <c r="K183" s="61"/>
      <c r="L183" s="61"/>
    </row>
    <row r="184" spans="1:12" ht="12.75" customHeight="1">
      <c r="A184" s="389" t="s">
        <v>76</v>
      </c>
      <c r="B184" s="390"/>
      <c r="C184" s="390"/>
      <c r="D184" s="393"/>
      <c r="E184" s="58">
        <f>SUM(E185:E187)</f>
        <v>0</v>
      </c>
      <c r="F184" s="59">
        <f>SUM(F185:F187)</f>
        <v>0</v>
      </c>
      <c r="G184" s="60">
        <f t="shared" si="9"/>
        <v>0</v>
      </c>
      <c r="H184" s="86"/>
      <c r="I184" s="61"/>
      <c r="J184" s="61"/>
      <c r="K184" s="61"/>
      <c r="L184" s="61"/>
    </row>
    <row r="185" spans="1:12" ht="12.75" customHeight="1">
      <c r="A185" s="386" t="s">
        <v>75</v>
      </c>
      <c r="B185" s="387"/>
      <c r="C185" s="387"/>
      <c r="D185" s="388"/>
      <c r="E185" s="63"/>
      <c r="F185" s="64"/>
      <c r="G185" s="65">
        <f t="shared" si="9"/>
        <v>0</v>
      </c>
      <c r="H185" s="86"/>
      <c r="I185" s="61"/>
      <c r="J185" s="61"/>
      <c r="K185" s="61"/>
      <c r="L185" s="61"/>
    </row>
    <row r="186" spans="1:12" ht="12.75" customHeight="1">
      <c r="A186" s="386" t="s">
        <v>75</v>
      </c>
      <c r="B186" s="387"/>
      <c r="C186" s="387"/>
      <c r="D186" s="388"/>
      <c r="E186" s="63"/>
      <c r="F186" s="64"/>
      <c r="G186" s="65">
        <f t="shared" si="9"/>
        <v>0</v>
      </c>
      <c r="H186" s="86"/>
      <c r="I186" s="61"/>
      <c r="J186" s="61"/>
      <c r="K186" s="61"/>
      <c r="L186" s="61"/>
    </row>
    <row r="187" spans="1:12" ht="12.75" customHeight="1">
      <c r="A187" s="397" t="s">
        <v>75</v>
      </c>
      <c r="B187" s="398"/>
      <c r="C187" s="398"/>
      <c r="D187" s="399"/>
      <c r="E187" s="63"/>
      <c r="F187" s="64"/>
      <c r="G187" s="65">
        <f t="shared" si="9"/>
        <v>0</v>
      </c>
      <c r="H187" s="86"/>
      <c r="I187" s="61"/>
      <c r="J187" s="61"/>
      <c r="K187" s="61"/>
      <c r="L187" s="61"/>
    </row>
    <row r="188" spans="1:12" ht="12.75" customHeight="1">
      <c r="A188" s="382" t="s">
        <v>77</v>
      </c>
      <c r="B188" s="383"/>
      <c r="C188" s="383"/>
      <c r="D188" s="400"/>
      <c r="E188" s="66">
        <f>SUM(E189+E193)</f>
        <v>0</v>
      </c>
      <c r="F188" s="67">
        <f>SUM(F189+F193)</f>
        <v>0</v>
      </c>
      <c r="G188" s="68">
        <f>SUM(E188:F188)</f>
        <v>0</v>
      </c>
      <c r="H188" s="87"/>
    </row>
    <row r="189" spans="1:12" ht="12.75" customHeight="1">
      <c r="A189" s="389" t="s">
        <v>78</v>
      </c>
      <c r="B189" s="390"/>
      <c r="C189" s="390"/>
      <c r="D189" s="393"/>
      <c r="E189" s="58">
        <f>SUM(E190:E192)</f>
        <v>0</v>
      </c>
      <c r="F189" s="59">
        <f>SUM(F190:F192)</f>
        <v>0</v>
      </c>
      <c r="G189" s="60">
        <f t="shared" ref="G189:G196" si="10">SUM(E189:F189)</f>
        <v>0</v>
      </c>
      <c r="H189" s="86"/>
    </row>
    <row r="190" spans="1:12" ht="12.75" customHeight="1">
      <c r="A190" s="386" t="s">
        <v>75</v>
      </c>
      <c r="B190" s="387"/>
      <c r="C190" s="387"/>
      <c r="D190" s="388"/>
      <c r="E190" s="63"/>
      <c r="F190" s="64"/>
      <c r="G190" s="65">
        <f t="shared" si="10"/>
        <v>0</v>
      </c>
      <c r="H190" s="86"/>
    </row>
    <row r="191" spans="1:12" ht="12.75" customHeight="1">
      <c r="A191" s="386" t="s">
        <v>75</v>
      </c>
      <c r="B191" s="387"/>
      <c r="C191" s="387"/>
      <c r="D191" s="388"/>
      <c r="E191" s="63"/>
      <c r="F191" s="64"/>
      <c r="G191" s="65">
        <f t="shared" si="10"/>
        <v>0</v>
      </c>
      <c r="H191" s="86"/>
    </row>
    <row r="192" spans="1:12" ht="12.75" customHeight="1">
      <c r="A192" s="386" t="s">
        <v>75</v>
      </c>
      <c r="B192" s="387"/>
      <c r="C192" s="387"/>
      <c r="D192" s="388"/>
      <c r="E192" s="63"/>
      <c r="F192" s="64"/>
      <c r="G192" s="65">
        <f t="shared" si="10"/>
        <v>0</v>
      </c>
      <c r="H192" s="86"/>
    </row>
    <row r="193" spans="1:8" ht="12.75" customHeight="1">
      <c r="A193" s="389" t="s">
        <v>79</v>
      </c>
      <c r="B193" s="390"/>
      <c r="C193" s="390"/>
      <c r="D193" s="393"/>
      <c r="E193" s="58">
        <f>SUM(E194:E196)</f>
        <v>0</v>
      </c>
      <c r="F193" s="59">
        <f>SUM(F194:F196)</f>
        <v>0</v>
      </c>
      <c r="G193" s="60">
        <f t="shared" si="10"/>
        <v>0</v>
      </c>
      <c r="H193" s="86"/>
    </row>
    <row r="194" spans="1:8" ht="12.75" customHeight="1">
      <c r="A194" s="386" t="s">
        <v>75</v>
      </c>
      <c r="B194" s="387"/>
      <c r="C194" s="387"/>
      <c r="D194" s="388"/>
      <c r="E194" s="63"/>
      <c r="F194" s="64"/>
      <c r="G194" s="65">
        <f t="shared" si="10"/>
        <v>0</v>
      </c>
      <c r="H194" s="86"/>
    </row>
    <row r="195" spans="1:8" ht="12.75" customHeight="1">
      <c r="A195" s="386" t="s">
        <v>75</v>
      </c>
      <c r="B195" s="387"/>
      <c r="C195" s="387"/>
      <c r="D195" s="388"/>
      <c r="E195" s="63"/>
      <c r="F195" s="64"/>
      <c r="G195" s="65">
        <f t="shared" si="10"/>
        <v>0</v>
      </c>
      <c r="H195" s="86"/>
    </row>
    <row r="196" spans="1:8" ht="12.75" customHeight="1">
      <c r="A196" s="397" t="s">
        <v>75</v>
      </c>
      <c r="B196" s="398"/>
      <c r="C196" s="398"/>
      <c r="D196" s="399"/>
      <c r="E196" s="63"/>
      <c r="F196" s="64"/>
      <c r="G196" s="65">
        <f t="shared" si="10"/>
        <v>0</v>
      </c>
      <c r="H196" s="88"/>
    </row>
    <row r="197" spans="1:8" ht="12.75" customHeight="1">
      <c r="A197" s="382" t="s">
        <v>80</v>
      </c>
      <c r="B197" s="383"/>
      <c r="C197" s="383"/>
      <c r="D197" s="400"/>
      <c r="E197" s="66">
        <f>SUM(E198:E205)</f>
        <v>0</v>
      </c>
      <c r="F197" s="67">
        <f>SUM(F198:F205)</f>
        <v>0</v>
      </c>
      <c r="G197" s="68">
        <f>SUM(E197:F197)</f>
        <v>0</v>
      </c>
      <c r="H197" s="86"/>
    </row>
    <row r="198" spans="1:8" ht="12.75" customHeight="1">
      <c r="A198" s="386" t="s">
        <v>75</v>
      </c>
      <c r="B198" s="387"/>
      <c r="C198" s="387"/>
      <c r="D198" s="388"/>
      <c r="E198" s="63"/>
      <c r="F198" s="64"/>
      <c r="G198" s="65">
        <f>SUM(E198:F198)</f>
        <v>0</v>
      </c>
      <c r="H198" s="86"/>
    </row>
    <row r="199" spans="1:8" ht="12.75" customHeight="1">
      <c r="A199" s="386" t="s">
        <v>75</v>
      </c>
      <c r="B199" s="387"/>
      <c r="C199" s="387"/>
      <c r="D199" s="388"/>
      <c r="E199" s="63"/>
      <c r="F199" s="64"/>
      <c r="G199" s="65">
        <f t="shared" ref="G199:G229" si="11">SUM(E199:F199)</f>
        <v>0</v>
      </c>
      <c r="H199" s="86"/>
    </row>
    <row r="200" spans="1:8" ht="12.75" customHeight="1">
      <c r="A200" s="386" t="s">
        <v>75</v>
      </c>
      <c r="B200" s="387"/>
      <c r="C200" s="387"/>
      <c r="D200" s="388"/>
      <c r="E200" s="63"/>
      <c r="F200" s="64"/>
      <c r="G200" s="65">
        <f t="shared" si="11"/>
        <v>0</v>
      </c>
      <c r="H200" s="86"/>
    </row>
    <row r="201" spans="1:8" ht="12.75" customHeight="1">
      <c r="A201" s="386" t="s">
        <v>75</v>
      </c>
      <c r="B201" s="387"/>
      <c r="C201" s="387"/>
      <c r="D201" s="388"/>
      <c r="E201" s="63"/>
      <c r="F201" s="64"/>
      <c r="G201" s="65">
        <f t="shared" si="11"/>
        <v>0</v>
      </c>
      <c r="H201" s="86"/>
    </row>
    <row r="202" spans="1:8" ht="12.75" customHeight="1">
      <c r="A202" s="386" t="s">
        <v>75</v>
      </c>
      <c r="B202" s="387"/>
      <c r="C202" s="387"/>
      <c r="D202" s="388"/>
      <c r="E202" s="63"/>
      <c r="F202" s="64"/>
      <c r="G202" s="65">
        <f t="shared" si="11"/>
        <v>0</v>
      </c>
      <c r="H202" s="86"/>
    </row>
    <row r="203" spans="1:8" ht="12.75" customHeight="1">
      <c r="A203" s="386" t="s">
        <v>75</v>
      </c>
      <c r="B203" s="387"/>
      <c r="C203" s="387"/>
      <c r="D203" s="388"/>
      <c r="E203" s="63"/>
      <c r="F203" s="64"/>
      <c r="G203" s="65">
        <f t="shared" si="11"/>
        <v>0</v>
      </c>
      <c r="H203" s="86"/>
    </row>
    <row r="204" spans="1:8" ht="12.75" customHeight="1">
      <c r="A204" s="386" t="s">
        <v>75</v>
      </c>
      <c r="B204" s="387"/>
      <c r="C204" s="387"/>
      <c r="D204" s="388"/>
      <c r="E204" s="63"/>
      <c r="F204" s="64"/>
      <c r="G204" s="65">
        <f t="shared" si="11"/>
        <v>0</v>
      </c>
      <c r="H204" s="86"/>
    </row>
    <row r="205" spans="1:8" ht="12.75" customHeight="1">
      <c r="A205" s="397" t="s">
        <v>75</v>
      </c>
      <c r="B205" s="398"/>
      <c r="C205" s="398"/>
      <c r="D205" s="399"/>
      <c r="E205" s="63"/>
      <c r="F205" s="64"/>
      <c r="G205" s="65">
        <f t="shared" si="11"/>
        <v>0</v>
      </c>
      <c r="H205" s="86"/>
    </row>
    <row r="206" spans="1:8" ht="12.75" customHeight="1">
      <c r="A206" s="382" t="s">
        <v>81</v>
      </c>
      <c r="B206" s="383"/>
      <c r="C206" s="383"/>
      <c r="D206" s="400"/>
      <c r="E206" s="66">
        <f>SUM(E207+E211+E215+E219+E223+E227)</f>
        <v>0</v>
      </c>
      <c r="F206" s="67">
        <f>SUM(F207+F211+F215+F219+F223+F227)</f>
        <v>0</v>
      </c>
      <c r="G206" s="68">
        <f t="shared" si="11"/>
        <v>0</v>
      </c>
      <c r="H206" s="87"/>
    </row>
    <row r="207" spans="1:8" ht="12.75" customHeight="1">
      <c r="A207" s="389" t="s">
        <v>82</v>
      </c>
      <c r="B207" s="390"/>
      <c r="C207" s="390"/>
      <c r="D207" s="393"/>
      <c r="E207" s="58">
        <f>SUM(E208:E210)</f>
        <v>0</v>
      </c>
      <c r="F207" s="59">
        <f>SUM(F208:F210)</f>
        <v>0</v>
      </c>
      <c r="G207" s="60">
        <f t="shared" si="11"/>
        <v>0</v>
      </c>
      <c r="H207" s="86"/>
    </row>
    <row r="208" spans="1:8" ht="12.75" customHeight="1">
      <c r="A208" s="386" t="s">
        <v>75</v>
      </c>
      <c r="B208" s="387"/>
      <c r="C208" s="387"/>
      <c r="D208" s="388"/>
      <c r="E208" s="63"/>
      <c r="F208" s="64"/>
      <c r="G208" s="65">
        <f t="shared" si="11"/>
        <v>0</v>
      </c>
      <c r="H208" s="86"/>
    </row>
    <row r="209" spans="1:8" ht="12.75" customHeight="1">
      <c r="A209" s="386" t="s">
        <v>75</v>
      </c>
      <c r="B209" s="387"/>
      <c r="C209" s="387"/>
      <c r="D209" s="388"/>
      <c r="E209" s="63"/>
      <c r="F209" s="64"/>
      <c r="G209" s="65">
        <f t="shared" si="11"/>
        <v>0</v>
      </c>
      <c r="H209" s="86"/>
    </row>
    <row r="210" spans="1:8" ht="12.75" customHeight="1">
      <c r="A210" s="386" t="s">
        <v>75</v>
      </c>
      <c r="B210" s="387"/>
      <c r="C210" s="387"/>
      <c r="D210" s="388"/>
      <c r="E210" s="63"/>
      <c r="F210" s="64"/>
      <c r="G210" s="65">
        <f t="shared" si="11"/>
        <v>0</v>
      </c>
      <c r="H210" s="86"/>
    </row>
    <row r="211" spans="1:8" ht="12.75" customHeight="1">
      <c r="A211" s="389" t="s">
        <v>83</v>
      </c>
      <c r="B211" s="390"/>
      <c r="C211" s="390"/>
      <c r="D211" s="393"/>
      <c r="E211" s="58">
        <f>SUM(E212:E214)</f>
        <v>0</v>
      </c>
      <c r="F211" s="59">
        <f>SUM(F212:F214)</f>
        <v>0</v>
      </c>
      <c r="G211" s="60">
        <f t="shared" si="11"/>
        <v>0</v>
      </c>
      <c r="H211" s="86"/>
    </row>
    <row r="212" spans="1:8" ht="12.75" customHeight="1">
      <c r="A212" s="386" t="s">
        <v>75</v>
      </c>
      <c r="B212" s="387"/>
      <c r="C212" s="387"/>
      <c r="D212" s="388"/>
      <c r="E212" s="63"/>
      <c r="F212" s="64"/>
      <c r="G212" s="65">
        <f t="shared" si="11"/>
        <v>0</v>
      </c>
      <c r="H212" s="86"/>
    </row>
    <row r="213" spans="1:8" ht="12.75" customHeight="1">
      <c r="A213" s="386" t="s">
        <v>75</v>
      </c>
      <c r="B213" s="387"/>
      <c r="C213" s="387"/>
      <c r="D213" s="388"/>
      <c r="E213" s="63"/>
      <c r="F213" s="64"/>
      <c r="G213" s="65">
        <f t="shared" si="11"/>
        <v>0</v>
      </c>
      <c r="H213" s="86"/>
    </row>
    <row r="214" spans="1:8" ht="12.75" customHeight="1">
      <c r="A214" s="386" t="s">
        <v>75</v>
      </c>
      <c r="B214" s="387"/>
      <c r="C214" s="387"/>
      <c r="D214" s="388"/>
      <c r="E214" s="63"/>
      <c r="F214" s="64"/>
      <c r="G214" s="65">
        <f t="shared" si="11"/>
        <v>0</v>
      </c>
      <c r="H214" s="86"/>
    </row>
    <row r="215" spans="1:8" ht="12.75" customHeight="1">
      <c r="A215" s="389" t="s">
        <v>84</v>
      </c>
      <c r="B215" s="390"/>
      <c r="C215" s="390"/>
      <c r="D215" s="393"/>
      <c r="E215" s="58">
        <f>SUM(E216:E218)</f>
        <v>0</v>
      </c>
      <c r="F215" s="59">
        <f>SUM(F216:F218)</f>
        <v>0</v>
      </c>
      <c r="G215" s="60">
        <f t="shared" si="11"/>
        <v>0</v>
      </c>
      <c r="H215" s="86"/>
    </row>
    <row r="216" spans="1:8" ht="12.75" customHeight="1">
      <c r="A216" s="386" t="s">
        <v>75</v>
      </c>
      <c r="B216" s="387"/>
      <c r="C216" s="387"/>
      <c r="D216" s="388"/>
      <c r="E216" s="63"/>
      <c r="F216" s="64"/>
      <c r="G216" s="65">
        <f t="shared" si="11"/>
        <v>0</v>
      </c>
      <c r="H216" s="86"/>
    </row>
    <row r="217" spans="1:8" ht="12.75" customHeight="1">
      <c r="A217" s="386" t="s">
        <v>75</v>
      </c>
      <c r="B217" s="387"/>
      <c r="C217" s="387"/>
      <c r="D217" s="388"/>
      <c r="E217" s="63"/>
      <c r="F217" s="64"/>
      <c r="G217" s="65">
        <f t="shared" si="11"/>
        <v>0</v>
      </c>
      <c r="H217" s="86"/>
    </row>
    <row r="218" spans="1:8" ht="12.75" customHeight="1">
      <c r="A218" s="386" t="s">
        <v>75</v>
      </c>
      <c r="B218" s="387"/>
      <c r="C218" s="387"/>
      <c r="D218" s="388"/>
      <c r="E218" s="63"/>
      <c r="F218" s="64"/>
      <c r="G218" s="65">
        <f t="shared" si="11"/>
        <v>0</v>
      </c>
      <c r="H218" s="86"/>
    </row>
    <row r="219" spans="1:8" ht="12.75" customHeight="1">
      <c r="A219" s="389" t="s">
        <v>85</v>
      </c>
      <c r="B219" s="390"/>
      <c r="C219" s="390"/>
      <c r="D219" s="393"/>
      <c r="E219" s="58">
        <f>SUM(E220:E222)</f>
        <v>0</v>
      </c>
      <c r="F219" s="59">
        <f>SUM(F220:F222)</f>
        <v>0</v>
      </c>
      <c r="G219" s="60">
        <f t="shared" si="11"/>
        <v>0</v>
      </c>
      <c r="H219" s="86"/>
    </row>
    <row r="220" spans="1:8" ht="12.75" customHeight="1">
      <c r="A220" s="386" t="s">
        <v>75</v>
      </c>
      <c r="B220" s="387"/>
      <c r="C220" s="387"/>
      <c r="D220" s="388"/>
      <c r="E220" s="63"/>
      <c r="F220" s="64"/>
      <c r="G220" s="65">
        <f t="shared" si="11"/>
        <v>0</v>
      </c>
      <c r="H220" s="86"/>
    </row>
    <row r="221" spans="1:8" ht="12.75" customHeight="1">
      <c r="A221" s="386" t="s">
        <v>75</v>
      </c>
      <c r="B221" s="387"/>
      <c r="C221" s="387"/>
      <c r="D221" s="388"/>
      <c r="E221" s="63"/>
      <c r="F221" s="64"/>
      <c r="G221" s="65">
        <f t="shared" si="11"/>
        <v>0</v>
      </c>
      <c r="H221" s="86"/>
    </row>
    <row r="222" spans="1:8" ht="12.75" customHeight="1">
      <c r="A222" s="386" t="s">
        <v>75</v>
      </c>
      <c r="B222" s="387"/>
      <c r="C222" s="387"/>
      <c r="D222" s="388"/>
      <c r="E222" s="63"/>
      <c r="F222" s="64"/>
      <c r="G222" s="65">
        <f t="shared" si="11"/>
        <v>0</v>
      </c>
      <c r="H222" s="86"/>
    </row>
    <row r="223" spans="1:8" ht="12.75" customHeight="1">
      <c r="A223" s="389" t="s">
        <v>86</v>
      </c>
      <c r="B223" s="390"/>
      <c r="C223" s="390"/>
      <c r="D223" s="393"/>
      <c r="E223" s="58">
        <f>SUM(E224:E226)</f>
        <v>0</v>
      </c>
      <c r="F223" s="59">
        <f>SUM(F224:F226)</f>
        <v>0</v>
      </c>
      <c r="G223" s="60">
        <f t="shared" si="11"/>
        <v>0</v>
      </c>
      <c r="H223" s="86"/>
    </row>
    <row r="224" spans="1:8" ht="12.75" customHeight="1">
      <c r="A224" s="386" t="s">
        <v>75</v>
      </c>
      <c r="B224" s="387"/>
      <c r="C224" s="387"/>
      <c r="D224" s="388"/>
      <c r="E224" s="63"/>
      <c r="F224" s="64"/>
      <c r="G224" s="65">
        <f t="shared" si="11"/>
        <v>0</v>
      </c>
      <c r="H224" s="86"/>
    </row>
    <row r="225" spans="1:8" ht="12.75" customHeight="1">
      <c r="A225" s="386" t="s">
        <v>75</v>
      </c>
      <c r="B225" s="387"/>
      <c r="C225" s="387"/>
      <c r="D225" s="388"/>
      <c r="E225" s="63"/>
      <c r="F225" s="64"/>
      <c r="G225" s="65">
        <f t="shared" si="11"/>
        <v>0</v>
      </c>
      <c r="H225" s="86"/>
    </row>
    <row r="226" spans="1:8" ht="12.75" customHeight="1">
      <c r="A226" s="386" t="s">
        <v>75</v>
      </c>
      <c r="B226" s="387"/>
      <c r="C226" s="387"/>
      <c r="D226" s="388"/>
      <c r="E226" s="63"/>
      <c r="F226" s="64"/>
      <c r="G226" s="65">
        <f t="shared" si="11"/>
        <v>0</v>
      </c>
      <c r="H226" s="86"/>
    </row>
    <row r="227" spans="1:8" ht="12.75" customHeight="1">
      <c r="A227" s="389" t="s">
        <v>87</v>
      </c>
      <c r="B227" s="390"/>
      <c r="C227" s="390"/>
      <c r="D227" s="393"/>
      <c r="E227" s="58">
        <f>SUM(E228:E230)</f>
        <v>0</v>
      </c>
      <c r="F227" s="59">
        <f>SUM(F228:F230)</f>
        <v>0</v>
      </c>
      <c r="G227" s="60">
        <f t="shared" si="11"/>
        <v>0</v>
      </c>
      <c r="H227" s="86"/>
    </row>
    <row r="228" spans="1:8" ht="12.75" customHeight="1">
      <c r="A228" s="386" t="s">
        <v>75</v>
      </c>
      <c r="B228" s="387"/>
      <c r="C228" s="387"/>
      <c r="D228" s="388"/>
      <c r="E228" s="63"/>
      <c r="F228" s="64"/>
      <c r="G228" s="65">
        <f t="shared" si="11"/>
        <v>0</v>
      </c>
      <c r="H228" s="86"/>
    </row>
    <row r="229" spans="1:8" ht="12.75" customHeight="1">
      <c r="A229" s="386" t="s">
        <v>75</v>
      </c>
      <c r="B229" s="387"/>
      <c r="C229" s="387"/>
      <c r="D229" s="388"/>
      <c r="E229" s="63"/>
      <c r="F229" s="64"/>
      <c r="G229" s="65">
        <f t="shared" si="11"/>
        <v>0</v>
      </c>
      <c r="H229" s="86"/>
    </row>
    <row r="230" spans="1:8" ht="12.75" customHeight="1" thickBot="1">
      <c r="A230" s="386" t="s">
        <v>75</v>
      </c>
      <c r="B230" s="387"/>
      <c r="C230" s="387"/>
      <c r="D230" s="388"/>
      <c r="E230" s="63"/>
      <c r="F230" s="64"/>
      <c r="G230" s="65">
        <f>SUM(E230:F230)</f>
        <v>0</v>
      </c>
      <c r="H230" s="86"/>
    </row>
    <row r="231" spans="1:8" ht="24.75" customHeight="1" thickTop="1">
      <c r="A231" s="394" t="s">
        <v>93</v>
      </c>
      <c r="B231" s="395"/>
      <c r="C231" s="396"/>
      <c r="D231" s="69" t="s">
        <v>65</v>
      </c>
      <c r="E231" s="70">
        <f>SUM(E179,E188,E197,E206)</f>
        <v>0</v>
      </c>
      <c r="F231" s="71">
        <f>SUM(F179,F188,F197,F206)</f>
        <v>0</v>
      </c>
      <c r="G231" s="72">
        <f>SUM(E231:F231)</f>
        <v>0</v>
      </c>
      <c r="H231" s="93"/>
    </row>
    <row r="232" spans="1:8" ht="12.75" customHeight="1">
      <c r="A232" s="77"/>
      <c r="B232" s="77"/>
      <c r="C232" s="77"/>
      <c r="D232" s="78"/>
      <c r="E232" s="79"/>
      <c r="F232" s="79"/>
      <c r="G232" s="79"/>
      <c r="H232" s="92"/>
    </row>
    <row r="233" spans="1:8" ht="12.75" customHeight="1">
      <c r="A233" s="77"/>
      <c r="B233" s="77"/>
      <c r="C233" s="77"/>
      <c r="D233" s="78"/>
      <c r="E233" s="79"/>
      <c r="F233" s="79"/>
      <c r="G233" s="79"/>
      <c r="H233" s="92"/>
    </row>
    <row r="234" spans="1:8" ht="12.75" customHeight="1">
      <c r="A234" s="73"/>
      <c r="B234" s="73"/>
      <c r="H234" s="90" t="str">
        <f>$H$57</f>
        <v>（事業責任大学名：○○大学）</v>
      </c>
    </row>
    <row r="235" spans="1:8" ht="17.25" customHeight="1">
      <c r="H235" s="83" t="s">
        <v>101</v>
      </c>
    </row>
    <row r="236" spans="1:8" ht="15" customHeight="1">
      <c r="A236" s="74" t="s">
        <v>88</v>
      </c>
      <c r="B236" s="80"/>
      <c r="C236" s="81"/>
      <c r="D236" s="81"/>
      <c r="E236" s="82"/>
      <c r="F236" s="82"/>
      <c r="G236" s="81"/>
      <c r="H236" s="91" t="s">
        <v>70</v>
      </c>
    </row>
    <row r="237" spans="1:8" ht="24.75" customHeight="1">
      <c r="A237" s="375" t="s">
        <v>96</v>
      </c>
      <c r="B237" s="376"/>
      <c r="C237" s="376"/>
      <c r="D237" s="391"/>
      <c r="E237" s="52" t="s">
        <v>71</v>
      </c>
      <c r="F237" s="53" t="s">
        <v>148</v>
      </c>
      <c r="G237" s="54" t="s">
        <v>72</v>
      </c>
      <c r="H237" s="84" t="s">
        <v>94</v>
      </c>
    </row>
    <row r="238" spans="1:8" ht="12.75" customHeight="1">
      <c r="A238" s="377" t="s">
        <v>73</v>
      </c>
      <c r="B238" s="378"/>
      <c r="C238" s="378"/>
      <c r="D238" s="392"/>
      <c r="E238" s="55">
        <f>SUM(E239+E243)</f>
        <v>0</v>
      </c>
      <c r="F238" s="56">
        <f>SUM(F239+F243)</f>
        <v>0</v>
      </c>
      <c r="G238" s="57">
        <f>SUM(E238:F238)</f>
        <v>0</v>
      </c>
      <c r="H238" s="85"/>
    </row>
    <row r="239" spans="1:8" ht="12.75" customHeight="1">
      <c r="A239" s="389" t="s">
        <v>74</v>
      </c>
      <c r="B239" s="390"/>
      <c r="C239" s="390"/>
      <c r="D239" s="393"/>
      <c r="E239" s="58">
        <f>SUM(E240:E242)</f>
        <v>0</v>
      </c>
      <c r="F239" s="59">
        <f>SUM(F240:F242)</f>
        <v>0</v>
      </c>
      <c r="G239" s="60">
        <f t="shared" ref="G239:G246" si="12">SUM(E239:F239)</f>
        <v>0</v>
      </c>
      <c r="H239" s="86"/>
    </row>
    <row r="240" spans="1:8" ht="12.75" customHeight="1">
      <c r="A240" s="386" t="s">
        <v>75</v>
      </c>
      <c r="B240" s="387"/>
      <c r="C240" s="387"/>
      <c r="D240" s="388"/>
      <c r="E240" s="63"/>
      <c r="F240" s="64"/>
      <c r="G240" s="65">
        <f t="shared" si="12"/>
        <v>0</v>
      </c>
      <c r="H240" s="86"/>
    </row>
    <row r="241" spans="1:8" ht="12.75" customHeight="1">
      <c r="A241" s="386" t="s">
        <v>75</v>
      </c>
      <c r="B241" s="387"/>
      <c r="C241" s="387"/>
      <c r="D241" s="388"/>
      <c r="E241" s="63"/>
      <c r="F241" s="64"/>
      <c r="G241" s="65">
        <f t="shared" si="12"/>
        <v>0</v>
      </c>
      <c r="H241" s="86"/>
    </row>
    <row r="242" spans="1:8" ht="12.75" customHeight="1">
      <c r="A242" s="386" t="s">
        <v>75</v>
      </c>
      <c r="B242" s="387"/>
      <c r="C242" s="387"/>
      <c r="D242" s="388"/>
      <c r="E242" s="63"/>
      <c r="F242" s="64"/>
      <c r="G242" s="65">
        <f t="shared" si="12"/>
        <v>0</v>
      </c>
      <c r="H242" s="86"/>
    </row>
    <row r="243" spans="1:8" ht="12.75" customHeight="1">
      <c r="A243" s="389" t="s">
        <v>76</v>
      </c>
      <c r="B243" s="390"/>
      <c r="C243" s="390"/>
      <c r="D243" s="393"/>
      <c r="E243" s="58">
        <f>SUM(E244:E246)</f>
        <v>0</v>
      </c>
      <c r="F243" s="59">
        <f>SUM(F244:F246)</f>
        <v>0</v>
      </c>
      <c r="G243" s="60">
        <f t="shared" si="12"/>
        <v>0</v>
      </c>
      <c r="H243" s="86"/>
    </row>
    <row r="244" spans="1:8" ht="12.75" customHeight="1">
      <c r="A244" s="386" t="s">
        <v>75</v>
      </c>
      <c r="B244" s="387"/>
      <c r="C244" s="387"/>
      <c r="D244" s="388"/>
      <c r="E244" s="63"/>
      <c r="F244" s="64"/>
      <c r="G244" s="65">
        <f t="shared" si="12"/>
        <v>0</v>
      </c>
      <c r="H244" s="86"/>
    </row>
    <row r="245" spans="1:8" ht="12.75" customHeight="1">
      <c r="A245" s="386" t="s">
        <v>75</v>
      </c>
      <c r="B245" s="387"/>
      <c r="C245" s="387"/>
      <c r="D245" s="388"/>
      <c r="E245" s="63"/>
      <c r="F245" s="64"/>
      <c r="G245" s="65">
        <f t="shared" si="12"/>
        <v>0</v>
      </c>
      <c r="H245" s="86"/>
    </row>
    <row r="246" spans="1:8" ht="12.75" customHeight="1">
      <c r="A246" s="397" t="s">
        <v>75</v>
      </c>
      <c r="B246" s="398"/>
      <c r="C246" s="398"/>
      <c r="D246" s="399"/>
      <c r="E246" s="63"/>
      <c r="F246" s="64"/>
      <c r="G246" s="65">
        <f t="shared" si="12"/>
        <v>0</v>
      </c>
      <c r="H246" s="86"/>
    </row>
    <row r="247" spans="1:8" ht="12.75" customHeight="1">
      <c r="A247" s="382" t="s">
        <v>77</v>
      </c>
      <c r="B247" s="383"/>
      <c r="C247" s="383"/>
      <c r="D247" s="400"/>
      <c r="E247" s="66">
        <f>SUM(E248+E252)</f>
        <v>0</v>
      </c>
      <c r="F247" s="67">
        <f>SUM(F248+F252)</f>
        <v>0</v>
      </c>
      <c r="G247" s="68">
        <f>SUM(E247:F247)</f>
        <v>0</v>
      </c>
      <c r="H247" s="87"/>
    </row>
    <row r="248" spans="1:8" ht="12.75" customHeight="1">
      <c r="A248" s="389" t="s">
        <v>78</v>
      </c>
      <c r="B248" s="390"/>
      <c r="C248" s="390"/>
      <c r="D248" s="393"/>
      <c r="E248" s="58">
        <f>SUM(E249:E251)</f>
        <v>0</v>
      </c>
      <c r="F248" s="59">
        <f>SUM(F249:F251)</f>
        <v>0</v>
      </c>
      <c r="G248" s="60">
        <f t="shared" ref="G248:G255" si="13">SUM(E248:F248)</f>
        <v>0</v>
      </c>
      <c r="H248" s="86"/>
    </row>
    <row r="249" spans="1:8" ht="12.75" customHeight="1">
      <c r="A249" s="386" t="s">
        <v>75</v>
      </c>
      <c r="B249" s="387"/>
      <c r="C249" s="387"/>
      <c r="D249" s="388"/>
      <c r="E249" s="63"/>
      <c r="F249" s="64"/>
      <c r="G249" s="65">
        <f t="shared" si="13"/>
        <v>0</v>
      </c>
      <c r="H249" s="86"/>
    </row>
    <row r="250" spans="1:8" ht="12.75" customHeight="1">
      <c r="A250" s="386" t="s">
        <v>75</v>
      </c>
      <c r="B250" s="387"/>
      <c r="C250" s="387"/>
      <c r="D250" s="388"/>
      <c r="E250" s="63"/>
      <c r="F250" s="64"/>
      <c r="G250" s="65">
        <f t="shared" si="13"/>
        <v>0</v>
      </c>
      <c r="H250" s="86"/>
    </row>
    <row r="251" spans="1:8" ht="12.75" customHeight="1">
      <c r="A251" s="386" t="s">
        <v>75</v>
      </c>
      <c r="B251" s="387"/>
      <c r="C251" s="387"/>
      <c r="D251" s="388"/>
      <c r="E251" s="63"/>
      <c r="F251" s="64"/>
      <c r="G251" s="65">
        <f t="shared" si="13"/>
        <v>0</v>
      </c>
      <c r="H251" s="86"/>
    </row>
    <row r="252" spans="1:8" ht="12.75" customHeight="1">
      <c r="A252" s="389" t="s">
        <v>79</v>
      </c>
      <c r="B252" s="390"/>
      <c r="C252" s="390"/>
      <c r="D252" s="393"/>
      <c r="E252" s="58">
        <f>SUM(E253:E255)</f>
        <v>0</v>
      </c>
      <c r="F252" s="59">
        <f>SUM(F253:F255)</f>
        <v>0</v>
      </c>
      <c r="G252" s="60">
        <f t="shared" si="13"/>
        <v>0</v>
      </c>
      <c r="H252" s="86"/>
    </row>
    <row r="253" spans="1:8" ht="12.75" customHeight="1">
      <c r="A253" s="386" t="s">
        <v>75</v>
      </c>
      <c r="B253" s="387"/>
      <c r="C253" s="387"/>
      <c r="D253" s="388"/>
      <c r="E253" s="63"/>
      <c r="F253" s="64"/>
      <c r="G253" s="65">
        <f t="shared" si="13"/>
        <v>0</v>
      </c>
      <c r="H253" s="86"/>
    </row>
    <row r="254" spans="1:8" ht="12.75" customHeight="1">
      <c r="A254" s="386" t="s">
        <v>75</v>
      </c>
      <c r="B254" s="387"/>
      <c r="C254" s="387"/>
      <c r="D254" s="388"/>
      <c r="E254" s="63"/>
      <c r="F254" s="64"/>
      <c r="G254" s="65">
        <f t="shared" si="13"/>
        <v>0</v>
      </c>
      <c r="H254" s="86"/>
    </row>
    <row r="255" spans="1:8" ht="12.75" customHeight="1">
      <c r="A255" s="397" t="s">
        <v>75</v>
      </c>
      <c r="B255" s="398"/>
      <c r="C255" s="398"/>
      <c r="D255" s="399"/>
      <c r="E255" s="63"/>
      <c r="F255" s="64"/>
      <c r="G255" s="65">
        <f t="shared" si="13"/>
        <v>0</v>
      </c>
      <c r="H255" s="88"/>
    </row>
    <row r="256" spans="1:8" ht="12.75" customHeight="1">
      <c r="A256" s="382" t="s">
        <v>80</v>
      </c>
      <c r="B256" s="383"/>
      <c r="C256" s="383"/>
      <c r="D256" s="400"/>
      <c r="E256" s="66">
        <f>SUM(E257:E264)</f>
        <v>0</v>
      </c>
      <c r="F256" s="67">
        <f>SUM(F257:F264)</f>
        <v>0</v>
      </c>
      <c r="G256" s="68">
        <f>SUM(E256:F256)</f>
        <v>0</v>
      </c>
      <c r="H256" s="86"/>
    </row>
    <row r="257" spans="1:8" ht="12.75" customHeight="1">
      <c r="A257" s="386" t="s">
        <v>75</v>
      </c>
      <c r="B257" s="387"/>
      <c r="C257" s="387"/>
      <c r="D257" s="388"/>
      <c r="E257" s="63"/>
      <c r="F257" s="64"/>
      <c r="G257" s="65">
        <f>SUM(E257:F257)</f>
        <v>0</v>
      </c>
      <c r="H257" s="86"/>
    </row>
    <row r="258" spans="1:8" ht="12.75" customHeight="1">
      <c r="A258" s="386" t="s">
        <v>75</v>
      </c>
      <c r="B258" s="387"/>
      <c r="C258" s="387"/>
      <c r="D258" s="388"/>
      <c r="E258" s="63"/>
      <c r="F258" s="64"/>
      <c r="G258" s="65">
        <f t="shared" ref="G258:G288" si="14">SUM(E258:F258)</f>
        <v>0</v>
      </c>
      <c r="H258" s="86"/>
    </row>
    <row r="259" spans="1:8" ht="12.75" customHeight="1">
      <c r="A259" s="386" t="s">
        <v>75</v>
      </c>
      <c r="B259" s="387"/>
      <c r="C259" s="387"/>
      <c r="D259" s="388"/>
      <c r="E259" s="63"/>
      <c r="F259" s="64"/>
      <c r="G259" s="65">
        <f t="shared" si="14"/>
        <v>0</v>
      </c>
      <c r="H259" s="86"/>
    </row>
    <row r="260" spans="1:8" ht="12.75" customHeight="1">
      <c r="A260" s="386" t="s">
        <v>75</v>
      </c>
      <c r="B260" s="387"/>
      <c r="C260" s="387"/>
      <c r="D260" s="388"/>
      <c r="E260" s="63"/>
      <c r="F260" s="64"/>
      <c r="G260" s="65">
        <f t="shared" si="14"/>
        <v>0</v>
      </c>
      <c r="H260" s="86"/>
    </row>
    <row r="261" spans="1:8" ht="12.75" customHeight="1">
      <c r="A261" s="386" t="s">
        <v>75</v>
      </c>
      <c r="B261" s="387"/>
      <c r="C261" s="387"/>
      <c r="D261" s="388"/>
      <c r="E261" s="63"/>
      <c r="F261" s="64"/>
      <c r="G261" s="65">
        <f t="shared" si="14"/>
        <v>0</v>
      </c>
      <c r="H261" s="86"/>
    </row>
    <row r="262" spans="1:8" ht="12.75" customHeight="1">
      <c r="A262" s="386" t="s">
        <v>75</v>
      </c>
      <c r="B262" s="387"/>
      <c r="C262" s="387"/>
      <c r="D262" s="388"/>
      <c r="E262" s="63"/>
      <c r="F262" s="64"/>
      <c r="G262" s="65">
        <f t="shared" si="14"/>
        <v>0</v>
      </c>
      <c r="H262" s="86"/>
    </row>
    <row r="263" spans="1:8" ht="12.75" customHeight="1">
      <c r="A263" s="386" t="s">
        <v>75</v>
      </c>
      <c r="B263" s="387"/>
      <c r="C263" s="387"/>
      <c r="D263" s="388"/>
      <c r="E263" s="63"/>
      <c r="F263" s="64"/>
      <c r="G263" s="65">
        <f t="shared" si="14"/>
        <v>0</v>
      </c>
      <c r="H263" s="86"/>
    </row>
    <row r="264" spans="1:8" ht="12.75" customHeight="1">
      <c r="A264" s="397" t="s">
        <v>75</v>
      </c>
      <c r="B264" s="398"/>
      <c r="C264" s="398"/>
      <c r="D264" s="399"/>
      <c r="E264" s="63"/>
      <c r="F264" s="64"/>
      <c r="G264" s="65">
        <f t="shared" si="14"/>
        <v>0</v>
      </c>
      <c r="H264" s="86"/>
    </row>
    <row r="265" spans="1:8" ht="12.75" customHeight="1">
      <c r="A265" s="382" t="s">
        <v>81</v>
      </c>
      <c r="B265" s="383"/>
      <c r="C265" s="383"/>
      <c r="D265" s="400"/>
      <c r="E265" s="66">
        <f>SUM(E266+E270+E274+E278+E282+E286)</f>
        <v>0</v>
      </c>
      <c r="F265" s="67">
        <f>SUM(F266+F270+F274+F278+F282+F286)</f>
        <v>0</v>
      </c>
      <c r="G265" s="68">
        <f t="shared" si="14"/>
        <v>0</v>
      </c>
      <c r="H265" s="87"/>
    </row>
    <row r="266" spans="1:8" ht="12.75" customHeight="1">
      <c r="A266" s="389" t="s">
        <v>82</v>
      </c>
      <c r="B266" s="390"/>
      <c r="C266" s="390"/>
      <c r="D266" s="393"/>
      <c r="E266" s="58">
        <f>SUM(E267:E269)</f>
        <v>0</v>
      </c>
      <c r="F266" s="59">
        <f>SUM(F267:F269)</f>
        <v>0</v>
      </c>
      <c r="G266" s="60">
        <f t="shared" si="14"/>
        <v>0</v>
      </c>
      <c r="H266" s="86"/>
    </row>
    <row r="267" spans="1:8" ht="12.75" customHeight="1">
      <c r="A267" s="386" t="s">
        <v>75</v>
      </c>
      <c r="B267" s="387"/>
      <c r="C267" s="387"/>
      <c r="D267" s="388"/>
      <c r="E267" s="63"/>
      <c r="F267" s="64"/>
      <c r="G267" s="65">
        <f t="shared" si="14"/>
        <v>0</v>
      </c>
      <c r="H267" s="86"/>
    </row>
    <row r="268" spans="1:8" ht="12.75" customHeight="1">
      <c r="A268" s="386" t="s">
        <v>75</v>
      </c>
      <c r="B268" s="387"/>
      <c r="C268" s="387"/>
      <c r="D268" s="388"/>
      <c r="E268" s="63"/>
      <c r="F268" s="64"/>
      <c r="G268" s="65">
        <f t="shared" si="14"/>
        <v>0</v>
      </c>
      <c r="H268" s="86"/>
    </row>
    <row r="269" spans="1:8" ht="12.75" customHeight="1">
      <c r="A269" s="386" t="s">
        <v>75</v>
      </c>
      <c r="B269" s="387"/>
      <c r="C269" s="387"/>
      <c r="D269" s="388"/>
      <c r="E269" s="63"/>
      <c r="F269" s="64"/>
      <c r="G269" s="65">
        <f t="shared" si="14"/>
        <v>0</v>
      </c>
      <c r="H269" s="86"/>
    </row>
    <row r="270" spans="1:8" ht="12.75" customHeight="1">
      <c r="A270" s="389" t="s">
        <v>83</v>
      </c>
      <c r="B270" s="390"/>
      <c r="C270" s="390"/>
      <c r="D270" s="393"/>
      <c r="E270" s="58">
        <f>SUM(E271:E273)</f>
        <v>0</v>
      </c>
      <c r="F270" s="59">
        <f>SUM(F271:F273)</f>
        <v>0</v>
      </c>
      <c r="G270" s="60">
        <f t="shared" si="14"/>
        <v>0</v>
      </c>
      <c r="H270" s="86"/>
    </row>
    <row r="271" spans="1:8" ht="12.75" customHeight="1">
      <c r="A271" s="386" t="s">
        <v>75</v>
      </c>
      <c r="B271" s="387"/>
      <c r="C271" s="387"/>
      <c r="D271" s="388"/>
      <c r="E271" s="63"/>
      <c r="F271" s="64"/>
      <c r="G271" s="65">
        <f t="shared" si="14"/>
        <v>0</v>
      </c>
      <c r="H271" s="86"/>
    </row>
    <row r="272" spans="1:8" ht="12.75" customHeight="1">
      <c r="A272" s="386" t="s">
        <v>75</v>
      </c>
      <c r="B272" s="387"/>
      <c r="C272" s="387"/>
      <c r="D272" s="388"/>
      <c r="E272" s="63"/>
      <c r="F272" s="64"/>
      <c r="G272" s="65">
        <f t="shared" si="14"/>
        <v>0</v>
      </c>
      <c r="H272" s="86"/>
    </row>
    <row r="273" spans="1:8" ht="12.75" customHeight="1">
      <c r="A273" s="386" t="s">
        <v>75</v>
      </c>
      <c r="B273" s="387"/>
      <c r="C273" s="387"/>
      <c r="D273" s="388"/>
      <c r="E273" s="63"/>
      <c r="F273" s="64"/>
      <c r="G273" s="65">
        <f t="shared" si="14"/>
        <v>0</v>
      </c>
      <c r="H273" s="86"/>
    </row>
    <row r="274" spans="1:8" ht="12.75" customHeight="1">
      <c r="A274" s="389" t="s">
        <v>84</v>
      </c>
      <c r="B274" s="390"/>
      <c r="C274" s="390"/>
      <c r="D274" s="393"/>
      <c r="E274" s="58">
        <f>SUM(E275:E277)</f>
        <v>0</v>
      </c>
      <c r="F274" s="59">
        <f>SUM(F275:F277)</f>
        <v>0</v>
      </c>
      <c r="G274" s="60">
        <f t="shared" si="14"/>
        <v>0</v>
      </c>
      <c r="H274" s="86"/>
    </row>
    <row r="275" spans="1:8" ht="12.75" customHeight="1">
      <c r="A275" s="386" t="s">
        <v>75</v>
      </c>
      <c r="B275" s="387"/>
      <c r="C275" s="387"/>
      <c r="D275" s="388"/>
      <c r="E275" s="63"/>
      <c r="F275" s="64"/>
      <c r="G275" s="65">
        <f t="shared" si="14"/>
        <v>0</v>
      </c>
      <c r="H275" s="86"/>
    </row>
    <row r="276" spans="1:8" ht="12.75" customHeight="1">
      <c r="A276" s="386" t="s">
        <v>75</v>
      </c>
      <c r="B276" s="387"/>
      <c r="C276" s="387"/>
      <c r="D276" s="388"/>
      <c r="E276" s="63"/>
      <c r="F276" s="64"/>
      <c r="G276" s="65">
        <f t="shared" si="14"/>
        <v>0</v>
      </c>
      <c r="H276" s="86"/>
    </row>
    <row r="277" spans="1:8" ht="12.75" customHeight="1">
      <c r="A277" s="386" t="s">
        <v>75</v>
      </c>
      <c r="B277" s="387"/>
      <c r="C277" s="387"/>
      <c r="D277" s="388"/>
      <c r="E277" s="63"/>
      <c r="F277" s="64"/>
      <c r="G277" s="65">
        <f t="shared" si="14"/>
        <v>0</v>
      </c>
      <c r="H277" s="86"/>
    </row>
    <row r="278" spans="1:8" ht="12.75" customHeight="1">
      <c r="A278" s="389" t="s">
        <v>85</v>
      </c>
      <c r="B278" s="390"/>
      <c r="C278" s="390"/>
      <c r="D278" s="393"/>
      <c r="E278" s="58">
        <f>SUM(E279:E281)</f>
        <v>0</v>
      </c>
      <c r="F278" s="59">
        <f>SUM(F279:F281)</f>
        <v>0</v>
      </c>
      <c r="G278" s="60">
        <f t="shared" si="14"/>
        <v>0</v>
      </c>
      <c r="H278" s="86"/>
    </row>
    <row r="279" spans="1:8" ht="12.75" customHeight="1">
      <c r="A279" s="386" t="s">
        <v>75</v>
      </c>
      <c r="B279" s="387"/>
      <c r="C279" s="387"/>
      <c r="D279" s="388"/>
      <c r="E279" s="63"/>
      <c r="F279" s="64"/>
      <c r="G279" s="65">
        <f t="shared" si="14"/>
        <v>0</v>
      </c>
      <c r="H279" s="86"/>
    </row>
    <row r="280" spans="1:8" ht="12.75" customHeight="1">
      <c r="A280" s="386" t="s">
        <v>75</v>
      </c>
      <c r="B280" s="387"/>
      <c r="C280" s="387"/>
      <c r="D280" s="388"/>
      <c r="E280" s="63"/>
      <c r="F280" s="64"/>
      <c r="G280" s="65">
        <f t="shared" si="14"/>
        <v>0</v>
      </c>
      <c r="H280" s="86"/>
    </row>
    <row r="281" spans="1:8" ht="12.75" customHeight="1">
      <c r="A281" s="386" t="s">
        <v>75</v>
      </c>
      <c r="B281" s="387"/>
      <c r="C281" s="387"/>
      <c r="D281" s="388"/>
      <c r="E281" s="63"/>
      <c r="F281" s="64"/>
      <c r="G281" s="65">
        <f t="shared" si="14"/>
        <v>0</v>
      </c>
      <c r="H281" s="86"/>
    </row>
    <row r="282" spans="1:8" ht="12.75" customHeight="1">
      <c r="A282" s="389" t="s">
        <v>86</v>
      </c>
      <c r="B282" s="390"/>
      <c r="C282" s="390"/>
      <c r="D282" s="393"/>
      <c r="E282" s="58">
        <f>SUM(E283:E285)</f>
        <v>0</v>
      </c>
      <c r="F282" s="59">
        <f>SUM(F283:F285)</f>
        <v>0</v>
      </c>
      <c r="G282" s="60">
        <f t="shared" si="14"/>
        <v>0</v>
      </c>
      <c r="H282" s="86"/>
    </row>
    <row r="283" spans="1:8" ht="12.75" customHeight="1">
      <c r="A283" s="386" t="s">
        <v>75</v>
      </c>
      <c r="B283" s="387"/>
      <c r="C283" s="387"/>
      <c r="D283" s="388"/>
      <c r="E283" s="63"/>
      <c r="F283" s="64"/>
      <c r="G283" s="65">
        <f t="shared" si="14"/>
        <v>0</v>
      </c>
      <c r="H283" s="86"/>
    </row>
    <row r="284" spans="1:8" ht="12.75" customHeight="1">
      <c r="A284" s="386" t="s">
        <v>75</v>
      </c>
      <c r="B284" s="387"/>
      <c r="C284" s="387"/>
      <c r="D284" s="388"/>
      <c r="E284" s="63"/>
      <c r="F284" s="64"/>
      <c r="G284" s="65">
        <f t="shared" si="14"/>
        <v>0</v>
      </c>
      <c r="H284" s="86"/>
    </row>
    <row r="285" spans="1:8" ht="12.75" customHeight="1">
      <c r="A285" s="386" t="s">
        <v>75</v>
      </c>
      <c r="B285" s="387"/>
      <c r="C285" s="387"/>
      <c r="D285" s="388"/>
      <c r="E285" s="63"/>
      <c r="F285" s="64"/>
      <c r="G285" s="65">
        <f t="shared" si="14"/>
        <v>0</v>
      </c>
      <c r="H285" s="86"/>
    </row>
    <row r="286" spans="1:8" ht="12.75" customHeight="1">
      <c r="A286" s="389" t="s">
        <v>87</v>
      </c>
      <c r="B286" s="390"/>
      <c r="C286" s="390"/>
      <c r="D286" s="393"/>
      <c r="E286" s="58">
        <f>SUM(E287:E289)</f>
        <v>0</v>
      </c>
      <c r="F286" s="59">
        <f>SUM(F287:F289)</f>
        <v>0</v>
      </c>
      <c r="G286" s="60">
        <f t="shared" si="14"/>
        <v>0</v>
      </c>
      <c r="H286" s="86"/>
    </row>
    <row r="287" spans="1:8" ht="12.75" customHeight="1">
      <c r="A287" s="386" t="s">
        <v>75</v>
      </c>
      <c r="B287" s="387"/>
      <c r="C287" s="387"/>
      <c r="D287" s="388"/>
      <c r="E287" s="63"/>
      <c r="F287" s="64"/>
      <c r="G287" s="65">
        <f t="shared" si="14"/>
        <v>0</v>
      </c>
      <c r="H287" s="86"/>
    </row>
    <row r="288" spans="1:8" ht="12.75" customHeight="1">
      <c r="A288" s="386" t="s">
        <v>75</v>
      </c>
      <c r="B288" s="387"/>
      <c r="C288" s="387"/>
      <c r="D288" s="388"/>
      <c r="E288" s="63"/>
      <c r="F288" s="64"/>
      <c r="G288" s="65">
        <f t="shared" si="14"/>
        <v>0</v>
      </c>
      <c r="H288" s="86"/>
    </row>
    <row r="289" spans="1:8" ht="12.75" customHeight="1" thickBot="1">
      <c r="A289" s="386" t="s">
        <v>75</v>
      </c>
      <c r="B289" s="387"/>
      <c r="C289" s="387"/>
      <c r="D289" s="388"/>
      <c r="E289" s="63"/>
      <c r="F289" s="64"/>
      <c r="G289" s="65">
        <f>SUM(E289:F289)</f>
        <v>0</v>
      </c>
      <c r="H289" s="86"/>
    </row>
    <row r="290" spans="1:8" ht="24.75" customHeight="1" thickTop="1">
      <c r="A290" s="394" t="s">
        <v>97</v>
      </c>
      <c r="B290" s="395"/>
      <c r="C290" s="396"/>
      <c r="D290" s="69" t="s">
        <v>65</v>
      </c>
      <c r="E290" s="70">
        <f>SUM(E238,E247,E256,E265)</f>
        <v>0</v>
      </c>
      <c r="F290" s="71">
        <f>SUM(F238,F247,F256,F265)</f>
        <v>0</v>
      </c>
      <c r="G290" s="72">
        <f>SUM(E290:F290)</f>
        <v>0</v>
      </c>
      <c r="H290" s="93"/>
    </row>
    <row r="291" spans="1:8" ht="12.75" customHeight="1">
      <c r="A291" s="77"/>
      <c r="B291" s="77"/>
      <c r="C291" s="77"/>
      <c r="D291" s="78"/>
      <c r="E291" s="79"/>
      <c r="F291" s="79"/>
      <c r="G291" s="79"/>
      <c r="H291" s="92"/>
    </row>
    <row r="292" spans="1:8" ht="12.75" customHeight="1">
      <c r="A292" s="77"/>
      <c r="B292" s="77"/>
      <c r="C292" s="77"/>
      <c r="D292" s="78"/>
      <c r="E292" s="79"/>
      <c r="F292" s="79"/>
      <c r="G292" s="79"/>
      <c r="H292" s="92"/>
    </row>
    <row r="293" spans="1:8" ht="12.75" customHeight="1">
      <c r="A293" s="73"/>
      <c r="B293" s="73"/>
      <c r="H293" s="90" t="str">
        <f>$H$57</f>
        <v>（事業責任大学名：○○大学）</v>
      </c>
    </row>
    <row r="294" spans="1:8">
      <c r="H294" s="83" t="s">
        <v>101</v>
      </c>
    </row>
    <row r="295" spans="1:8" ht="14.4">
      <c r="A295" s="74" t="s">
        <v>88</v>
      </c>
      <c r="B295" s="80"/>
      <c r="C295" s="81"/>
      <c r="D295" s="81"/>
      <c r="E295" s="82"/>
      <c r="F295" s="82"/>
      <c r="G295" s="81"/>
      <c r="H295" s="91" t="s">
        <v>70</v>
      </c>
    </row>
    <row r="296" spans="1:8" ht="19.2">
      <c r="A296" s="375" t="s">
        <v>158</v>
      </c>
      <c r="B296" s="376"/>
      <c r="C296" s="376"/>
      <c r="D296" s="391"/>
      <c r="E296" s="52" t="s">
        <v>71</v>
      </c>
      <c r="F296" s="53" t="s">
        <v>148</v>
      </c>
      <c r="G296" s="54" t="s">
        <v>72</v>
      </c>
      <c r="H296" s="84" t="s">
        <v>94</v>
      </c>
    </row>
    <row r="297" spans="1:8">
      <c r="A297" s="377" t="s">
        <v>73</v>
      </c>
      <c r="B297" s="378"/>
      <c r="C297" s="378"/>
      <c r="D297" s="392"/>
      <c r="E297" s="55">
        <f>SUM(E298+E302)</f>
        <v>0</v>
      </c>
      <c r="F297" s="56">
        <f>SUM(F298+F302)</f>
        <v>0</v>
      </c>
      <c r="G297" s="57">
        <f>SUM(E297:F297)</f>
        <v>0</v>
      </c>
      <c r="H297" s="85"/>
    </row>
    <row r="298" spans="1:8">
      <c r="A298" s="389" t="s">
        <v>74</v>
      </c>
      <c r="B298" s="390"/>
      <c r="C298" s="390"/>
      <c r="D298" s="393"/>
      <c r="E298" s="58">
        <f>SUM(E299:E301)</f>
        <v>0</v>
      </c>
      <c r="F298" s="59">
        <f>SUM(F299:F301)</f>
        <v>0</v>
      </c>
      <c r="G298" s="60">
        <f t="shared" ref="G298:G305" si="15">SUM(E298:F298)</f>
        <v>0</v>
      </c>
      <c r="H298" s="86"/>
    </row>
    <row r="299" spans="1:8">
      <c r="A299" s="386" t="s">
        <v>75</v>
      </c>
      <c r="B299" s="387"/>
      <c r="C299" s="387"/>
      <c r="D299" s="388"/>
      <c r="E299" s="63"/>
      <c r="F299" s="64"/>
      <c r="G299" s="65">
        <f t="shared" si="15"/>
        <v>0</v>
      </c>
      <c r="H299" s="86"/>
    </row>
    <row r="300" spans="1:8">
      <c r="A300" s="386" t="s">
        <v>75</v>
      </c>
      <c r="B300" s="387"/>
      <c r="C300" s="387"/>
      <c r="D300" s="388"/>
      <c r="E300" s="63"/>
      <c r="F300" s="64"/>
      <c r="G300" s="65">
        <f t="shared" si="15"/>
        <v>0</v>
      </c>
      <c r="H300" s="86"/>
    </row>
    <row r="301" spans="1:8">
      <c r="A301" s="386" t="s">
        <v>75</v>
      </c>
      <c r="B301" s="387"/>
      <c r="C301" s="387"/>
      <c r="D301" s="388"/>
      <c r="E301" s="63"/>
      <c r="F301" s="64"/>
      <c r="G301" s="65">
        <f t="shared" si="15"/>
        <v>0</v>
      </c>
      <c r="H301" s="86"/>
    </row>
    <row r="302" spans="1:8">
      <c r="A302" s="389" t="s">
        <v>76</v>
      </c>
      <c r="B302" s="390"/>
      <c r="C302" s="390"/>
      <c r="D302" s="393"/>
      <c r="E302" s="58">
        <f>SUM(E303:E305)</f>
        <v>0</v>
      </c>
      <c r="F302" s="59">
        <f>SUM(F303:F305)</f>
        <v>0</v>
      </c>
      <c r="G302" s="60">
        <f t="shared" si="15"/>
        <v>0</v>
      </c>
      <c r="H302" s="86"/>
    </row>
    <row r="303" spans="1:8">
      <c r="A303" s="386" t="s">
        <v>75</v>
      </c>
      <c r="B303" s="387"/>
      <c r="C303" s="387"/>
      <c r="D303" s="388"/>
      <c r="E303" s="63"/>
      <c r="F303" s="64"/>
      <c r="G303" s="65">
        <f t="shared" si="15"/>
        <v>0</v>
      </c>
      <c r="H303" s="86"/>
    </row>
    <row r="304" spans="1:8">
      <c r="A304" s="386" t="s">
        <v>75</v>
      </c>
      <c r="B304" s="387"/>
      <c r="C304" s="387"/>
      <c r="D304" s="388"/>
      <c r="E304" s="63"/>
      <c r="F304" s="64"/>
      <c r="G304" s="65">
        <f t="shared" si="15"/>
        <v>0</v>
      </c>
      <c r="H304" s="86"/>
    </row>
    <row r="305" spans="1:8">
      <c r="A305" s="397" t="s">
        <v>75</v>
      </c>
      <c r="B305" s="398"/>
      <c r="C305" s="398"/>
      <c r="D305" s="399"/>
      <c r="E305" s="63"/>
      <c r="F305" s="64"/>
      <c r="G305" s="65">
        <f t="shared" si="15"/>
        <v>0</v>
      </c>
      <c r="H305" s="86"/>
    </row>
    <row r="306" spans="1:8">
      <c r="A306" s="382" t="s">
        <v>77</v>
      </c>
      <c r="B306" s="383"/>
      <c r="C306" s="383"/>
      <c r="D306" s="400"/>
      <c r="E306" s="66">
        <f>SUM(E307+E311)</f>
        <v>0</v>
      </c>
      <c r="F306" s="67">
        <f>SUM(F307+F311)</f>
        <v>0</v>
      </c>
      <c r="G306" s="68">
        <f>SUM(E306:F306)</f>
        <v>0</v>
      </c>
      <c r="H306" s="87"/>
    </row>
    <row r="307" spans="1:8">
      <c r="A307" s="389" t="s">
        <v>78</v>
      </c>
      <c r="B307" s="390"/>
      <c r="C307" s="390"/>
      <c r="D307" s="393"/>
      <c r="E307" s="58">
        <f>SUM(E308:E310)</f>
        <v>0</v>
      </c>
      <c r="F307" s="59">
        <f>SUM(F308:F310)</f>
        <v>0</v>
      </c>
      <c r="G307" s="60">
        <f t="shared" ref="G307:G314" si="16">SUM(E307:F307)</f>
        <v>0</v>
      </c>
      <c r="H307" s="86"/>
    </row>
    <row r="308" spans="1:8">
      <c r="A308" s="386" t="s">
        <v>75</v>
      </c>
      <c r="B308" s="387"/>
      <c r="C308" s="387"/>
      <c r="D308" s="388"/>
      <c r="E308" s="63"/>
      <c r="F308" s="64"/>
      <c r="G308" s="65">
        <f t="shared" si="16"/>
        <v>0</v>
      </c>
      <c r="H308" s="86"/>
    </row>
    <row r="309" spans="1:8">
      <c r="A309" s="386" t="s">
        <v>75</v>
      </c>
      <c r="B309" s="387"/>
      <c r="C309" s="387"/>
      <c r="D309" s="388"/>
      <c r="E309" s="63"/>
      <c r="F309" s="64"/>
      <c r="G309" s="65">
        <f t="shared" si="16"/>
        <v>0</v>
      </c>
      <c r="H309" s="86"/>
    </row>
    <row r="310" spans="1:8">
      <c r="A310" s="386" t="s">
        <v>75</v>
      </c>
      <c r="B310" s="387"/>
      <c r="C310" s="387"/>
      <c r="D310" s="388"/>
      <c r="E310" s="63"/>
      <c r="F310" s="64"/>
      <c r="G310" s="65">
        <f t="shared" si="16"/>
        <v>0</v>
      </c>
      <c r="H310" s="86"/>
    </row>
    <row r="311" spans="1:8">
      <c r="A311" s="389" t="s">
        <v>79</v>
      </c>
      <c r="B311" s="390"/>
      <c r="C311" s="390"/>
      <c r="D311" s="393"/>
      <c r="E311" s="58">
        <f>SUM(E312:E314)</f>
        <v>0</v>
      </c>
      <c r="F311" s="59">
        <f>SUM(F312:F314)</f>
        <v>0</v>
      </c>
      <c r="G311" s="60">
        <f t="shared" si="16"/>
        <v>0</v>
      </c>
      <c r="H311" s="86"/>
    </row>
    <row r="312" spans="1:8">
      <c r="A312" s="386" t="s">
        <v>75</v>
      </c>
      <c r="B312" s="387"/>
      <c r="C312" s="387"/>
      <c r="D312" s="388"/>
      <c r="E312" s="63"/>
      <c r="F312" s="64"/>
      <c r="G312" s="65">
        <f t="shared" si="16"/>
        <v>0</v>
      </c>
      <c r="H312" s="86"/>
    </row>
    <row r="313" spans="1:8">
      <c r="A313" s="386" t="s">
        <v>75</v>
      </c>
      <c r="B313" s="387"/>
      <c r="C313" s="387"/>
      <c r="D313" s="388"/>
      <c r="E313" s="63"/>
      <c r="F313" s="64"/>
      <c r="G313" s="65">
        <f t="shared" si="16"/>
        <v>0</v>
      </c>
      <c r="H313" s="86"/>
    </row>
    <row r="314" spans="1:8">
      <c r="A314" s="397" t="s">
        <v>75</v>
      </c>
      <c r="B314" s="398"/>
      <c r="C314" s="398"/>
      <c r="D314" s="399"/>
      <c r="E314" s="63"/>
      <c r="F314" s="64"/>
      <c r="G314" s="65">
        <f t="shared" si="16"/>
        <v>0</v>
      </c>
      <c r="H314" s="88"/>
    </row>
    <row r="315" spans="1:8">
      <c r="A315" s="382" t="s">
        <v>80</v>
      </c>
      <c r="B315" s="383"/>
      <c r="C315" s="383"/>
      <c r="D315" s="400"/>
      <c r="E315" s="66">
        <f>SUM(E316:E323)</f>
        <v>0</v>
      </c>
      <c r="F315" s="67">
        <f>SUM(F316:F323)</f>
        <v>0</v>
      </c>
      <c r="G315" s="68">
        <f>SUM(E315:F315)</f>
        <v>0</v>
      </c>
      <c r="H315" s="86"/>
    </row>
    <row r="316" spans="1:8">
      <c r="A316" s="386" t="s">
        <v>75</v>
      </c>
      <c r="B316" s="387"/>
      <c r="C316" s="387"/>
      <c r="D316" s="388"/>
      <c r="E316" s="63"/>
      <c r="F316" s="64"/>
      <c r="G316" s="65">
        <f>SUM(E316:F316)</f>
        <v>0</v>
      </c>
      <c r="H316" s="86"/>
    </row>
    <row r="317" spans="1:8">
      <c r="A317" s="386" t="s">
        <v>75</v>
      </c>
      <c r="B317" s="387"/>
      <c r="C317" s="387"/>
      <c r="D317" s="388"/>
      <c r="E317" s="63"/>
      <c r="F317" s="64"/>
      <c r="G317" s="65">
        <f t="shared" ref="G317:G347" si="17">SUM(E317:F317)</f>
        <v>0</v>
      </c>
      <c r="H317" s="86"/>
    </row>
    <row r="318" spans="1:8">
      <c r="A318" s="386" t="s">
        <v>75</v>
      </c>
      <c r="B318" s="387"/>
      <c r="C318" s="387"/>
      <c r="D318" s="388"/>
      <c r="E318" s="63"/>
      <c r="F318" s="64"/>
      <c r="G318" s="65">
        <f t="shared" si="17"/>
        <v>0</v>
      </c>
      <c r="H318" s="86"/>
    </row>
    <row r="319" spans="1:8">
      <c r="A319" s="386" t="s">
        <v>75</v>
      </c>
      <c r="B319" s="387"/>
      <c r="C319" s="387"/>
      <c r="D319" s="388"/>
      <c r="E319" s="63"/>
      <c r="F319" s="64"/>
      <c r="G319" s="65">
        <f t="shared" si="17"/>
        <v>0</v>
      </c>
      <c r="H319" s="86"/>
    </row>
    <row r="320" spans="1:8">
      <c r="A320" s="386" t="s">
        <v>75</v>
      </c>
      <c r="B320" s="387"/>
      <c r="C320" s="387"/>
      <c r="D320" s="388"/>
      <c r="E320" s="63"/>
      <c r="F320" s="64"/>
      <c r="G320" s="65">
        <f t="shared" si="17"/>
        <v>0</v>
      </c>
      <c r="H320" s="86"/>
    </row>
    <row r="321" spans="1:8">
      <c r="A321" s="386" t="s">
        <v>75</v>
      </c>
      <c r="B321" s="387"/>
      <c r="C321" s="387"/>
      <c r="D321" s="388"/>
      <c r="E321" s="63"/>
      <c r="F321" s="64"/>
      <c r="G321" s="65">
        <f t="shared" si="17"/>
        <v>0</v>
      </c>
      <c r="H321" s="86"/>
    </row>
    <row r="322" spans="1:8">
      <c r="A322" s="386" t="s">
        <v>75</v>
      </c>
      <c r="B322" s="387"/>
      <c r="C322" s="387"/>
      <c r="D322" s="388"/>
      <c r="E322" s="63"/>
      <c r="F322" s="64"/>
      <c r="G322" s="65">
        <f t="shared" si="17"/>
        <v>0</v>
      </c>
      <c r="H322" s="86"/>
    </row>
    <row r="323" spans="1:8">
      <c r="A323" s="397" t="s">
        <v>75</v>
      </c>
      <c r="B323" s="398"/>
      <c r="C323" s="398"/>
      <c r="D323" s="399"/>
      <c r="E323" s="63"/>
      <c r="F323" s="64"/>
      <c r="G323" s="65">
        <f t="shared" si="17"/>
        <v>0</v>
      </c>
      <c r="H323" s="86"/>
    </row>
    <row r="324" spans="1:8">
      <c r="A324" s="382" t="s">
        <v>81</v>
      </c>
      <c r="B324" s="383"/>
      <c r="C324" s="383"/>
      <c r="D324" s="400"/>
      <c r="E324" s="66">
        <f>SUM(E325+E329+E333+E337+E341+E345)</f>
        <v>0</v>
      </c>
      <c r="F324" s="67">
        <f>SUM(F325+F329+F333+F337+F341+F345)</f>
        <v>0</v>
      </c>
      <c r="G324" s="68">
        <f t="shared" si="17"/>
        <v>0</v>
      </c>
      <c r="H324" s="87"/>
    </row>
    <row r="325" spans="1:8">
      <c r="A325" s="389" t="s">
        <v>82</v>
      </c>
      <c r="B325" s="390"/>
      <c r="C325" s="390"/>
      <c r="D325" s="393"/>
      <c r="E325" s="58">
        <f>SUM(E326:E328)</f>
        <v>0</v>
      </c>
      <c r="F325" s="59">
        <f>SUM(F326:F328)</f>
        <v>0</v>
      </c>
      <c r="G325" s="60">
        <f t="shared" si="17"/>
        <v>0</v>
      </c>
      <c r="H325" s="86"/>
    </row>
    <row r="326" spans="1:8">
      <c r="A326" s="386" t="s">
        <v>75</v>
      </c>
      <c r="B326" s="387"/>
      <c r="C326" s="387"/>
      <c r="D326" s="388"/>
      <c r="E326" s="63"/>
      <c r="F326" s="64"/>
      <c r="G326" s="65">
        <f t="shared" si="17"/>
        <v>0</v>
      </c>
      <c r="H326" s="86"/>
    </row>
    <row r="327" spans="1:8">
      <c r="A327" s="386" t="s">
        <v>75</v>
      </c>
      <c r="B327" s="387"/>
      <c r="C327" s="387"/>
      <c r="D327" s="388"/>
      <c r="E327" s="63"/>
      <c r="F327" s="64"/>
      <c r="G327" s="65">
        <f t="shared" si="17"/>
        <v>0</v>
      </c>
      <c r="H327" s="86"/>
    </row>
    <row r="328" spans="1:8">
      <c r="A328" s="386" t="s">
        <v>75</v>
      </c>
      <c r="B328" s="387"/>
      <c r="C328" s="387"/>
      <c r="D328" s="388"/>
      <c r="E328" s="63"/>
      <c r="F328" s="64"/>
      <c r="G328" s="65">
        <f t="shared" si="17"/>
        <v>0</v>
      </c>
      <c r="H328" s="86"/>
    </row>
    <row r="329" spans="1:8">
      <c r="A329" s="389" t="s">
        <v>83</v>
      </c>
      <c r="B329" s="390"/>
      <c r="C329" s="390"/>
      <c r="D329" s="393"/>
      <c r="E329" s="58">
        <f>SUM(E330:E332)</f>
        <v>0</v>
      </c>
      <c r="F329" s="59">
        <f>SUM(F330:F332)</f>
        <v>0</v>
      </c>
      <c r="G329" s="60">
        <f t="shared" si="17"/>
        <v>0</v>
      </c>
      <c r="H329" s="86"/>
    </row>
    <row r="330" spans="1:8">
      <c r="A330" s="386" t="s">
        <v>75</v>
      </c>
      <c r="B330" s="387"/>
      <c r="C330" s="387"/>
      <c r="D330" s="388"/>
      <c r="E330" s="63"/>
      <c r="F330" s="64"/>
      <c r="G330" s="65">
        <f t="shared" si="17"/>
        <v>0</v>
      </c>
      <c r="H330" s="86"/>
    </row>
    <row r="331" spans="1:8">
      <c r="A331" s="386" t="s">
        <v>75</v>
      </c>
      <c r="B331" s="387"/>
      <c r="C331" s="387"/>
      <c r="D331" s="388"/>
      <c r="E331" s="63"/>
      <c r="F331" s="64"/>
      <c r="G331" s="65">
        <f t="shared" si="17"/>
        <v>0</v>
      </c>
      <c r="H331" s="86"/>
    </row>
    <row r="332" spans="1:8">
      <c r="A332" s="386" t="s">
        <v>75</v>
      </c>
      <c r="B332" s="387"/>
      <c r="C332" s="387"/>
      <c r="D332" s="388"/>
      <c r="E332" s="63"/>
      <c r="F332" s="64"/>
      <c r="G332" s="65">
        <f t="shared" si="17"/>
        <v>0</v>
      </c>
      <c r="H332" s="86"/>
    </row>
    <row r="333" spans="1:8">
      <c r="A333" s="389" t="s">
        <v>84</v>
      </c>
      <c r="B333" s="390"/>
      <c r="C333" s="390"/>
      <c r="D333" s="393"/>
      <c r="E333" s="58">
        <f>SUM(E334:E336)</f>
        <v>0</v>
      </c>
      <c r="F333" s="59">
        <f>SUM(F334:F336)</f>
        <v>0</v>
      </c>
      <c r="G333" s="60">
        <f t="shared" si="17"/>
        <v>0</v>
      </c>
      <c r="H333" s="86"/>
    </row>
    <row r="334" spans="1:8">
      <c r="A334" s="386" t="s">
        <v>75</v>
      </c>
      <c r="B334" s="387"/>
      <c r="C334" s="387"/>
      <c r="D334" s="388"/>
      <c r="E334" s="63"/>
      <c r="F334" s="64"/>
      <c r="G334" s="65">
        <f t="shared" si="17"/>
        <v>0</v>
      </c>
      <c r="H334" s="86"/>
    </row>
    <row r="335" spans="1:8">
      <c r="A335" s="386" t="s">
        <v>75</v>
      </c>
      <c r="B335" s="387"/>
      <c r="C335" s="387"/>
      <c r="D335" s="388"/>
      <c r="E335" s="63"/>
      <c r="F335" s="64"/>
      <c r="G335" s="65">
        <f t="shared" si="17"/>
        <v>0</v>
      </c>
      <c r="H335" s="86"/>
    </row>
    <row r="336" spans="1:8">
      <c r="A336" s="386" t="s">
        <v>75</v>
      </c>
      <c r="B336" s="387"/>
      <c r="C336" s="387"/>
      <c r="D336" s="388"/>
      <c r="E336" s="63"/>
      <c r="F336" s="64"/>
      <c r="G336" s="65">
        <f t="shared" si="17"/>
        <v>0</v>
      </c>
      <c r="H336" s="86"/>
    </row>
    <row r="337" spans="1:8">
      <c r="A337" s="389" t="s">
        <v>85</v>
      </c>
      <c r="B337" s="390"/>
      <c r="C337" s="390"/>
      <c r="D337" s="393"/>
      <c r="E337" s="58">
        <f>SUM(E338:E340)</f>
        <v>0</v>
      </c>
      <c r="F337" s="59">
        <f>SUM(F338:F340)</f>
        <v>0</v>
      </c>
      <c r="G337" s="60">
        <f t="shared" si="17"/>
        <v>0</v>
      </c>
      <c r="H337" s="86"/>
    </row>
    <row r="338" spans="1:8">
      <c r="A338" s="386" t="s">
        <v>75</v>
      </c>
      <c r="B338" s="387"/>
      <c r="C338" s="387"/>
      <c r="D338" s="388"/>
      <c r="E338" s="63"/>
      <c r="F338" s="64"/>
      <c r="G338" s="65">
        <f t="shared" si="17"/>
        <v>0</v>
      </c>
      <c r="H338" s="86"/>
    </row>
    <row r="339" spans="1:8">
      <c r="A339" s="386" t="s">
        <v>75</v>
      </c>
      <c r="B339" s="387"/>
      <c r="C339" s="387"/>
      <c r="D339" s="388"/>
      <c r="E339" s="63"/>
      <c r="F339" s="64"/>
      <c r="G339" s="65">
        <f t="shared" si="17"/>
        <v>0</v>
      </c>
      <c r="H339" s="86"/>
    </row>
    <row r="340" spans="1:8">
      <c r="A340" s="386" t="s">
        <v>75</v>
      </c>
      <c r="B340" s="387"/>
      <c r="C340" s="387"/>
      <c r="D340" s="388"/>
      <c r="E340" s="63"/>
      <c r="F340" s="64"/>
      <c r="G340" s="65">
        <f t="shared" si="17"/>
        <v>0</v>
      </c>
      <c r="H340" s="86"/>
    </row>
    <row r="341" spans="1:8">
      <c r="A341" s="389" t="s">
        <v>86</v>
      </c>
      <c r="B341" s="390"/>
      <c r="C341" s="390"/>
      <c r="D341" s="393"/>
      <c r="E341" s="58">
        <f>SUM(E342:E344)</f>
        <v>0</v>
      </c>
      <c r="F341" s="59">
        <f>SUM(F342:F344)</f>
        <v>0</v>
      </c>
      <c r="G341" s="60">
        <f t="shared" si="17"/>
        <v>0</v>
      </c>
      <c r="H341" s="86"/>
    </row>
    <row r="342" spans="1:8">
      <c r="A342" s="386" t="s">
        <v>75</v>
      </c>
      <c r="B342" s="387"/>
      <c r="C342" s="387"/>
      <c r="D342" s="388"/>
      <c r="E342" s="63"/>
      <c r="F342" s="64"/>
      <c r="G342" s="65">
        <f t="shared" si="17"/>
        <v>0</v>
      </c>
      <c r="H342" s="86"/>
    </row>
    <row r="343" spans="1:8">
      <c r="A343" s="386" t="s">
        <v>75</v>
      </c>
      <c r="B343" s="387"/>
      <c r="C343" s="387"/>
      <c r="D343" s="388"/>
      <c r="E343" s="63"/>
      <c r="F343" s="64"/>
      <c r="G343" s="65">
        <f t="shared" si="17"/>
        <v>0</v>
      </c>
      <c r="H343" s="86"/>
    </row>
    <row r="344" spans="1:8">
      <c r="A344" s="386" t="s">
        <v>75</v>
      </c>
      <c r="B344" s="387"/>
      <c r="C344" s="387"/>
      <c r="D344" s="388"/>
      <c r="E344" s="63"/>
      <c r="F344" s="64"/>
      <c r="G344" s="65">
        <f t="shared" si="17"/>
        <v>0</v>
      </c>
      <c r="H344" s="86"/>
    </row>
    <row r="345" spans="1:8">
      <c r="A345" s="389" t="s">
        <v>87</v>
      </c>
      <c r="B345" s="390"/>
      <c r="C345" s="390"/>
      <c r="D345" s="393"/>
      <c r="E345" s="58">
        <f>SUM(E346:E348)</f>
        <v>0</v>
      </c>
      <c r="F345" s="59">
        <f>SUM(F346:F348)</f>
        <v>0</v>
      </c>
      <c r="G345" s="60">
        <f t="shared" si="17"/>
        <v>0</v>
      </c>
      <c r="H345" s="86"/>
    </row>
    <row r="346" spans="1:8">
      <c r="A346" s="386" t="s">
        <v>75</v>
      </c>
      <c r="B346" s="387"/>
      <c r="C346" s="387"/>
      <c r="D346" s="388"/>
      <c r="E346" s="63"/>
      <c r="F346" s="64"/>
      <c r="G346" s="65">
        <f t="shared" si="17"/>
        <v>0</v>
      </c>
      <c r="H346" s="86"/>
    </row>
    <row r="347" spans="1:8">
      <c r="A347" s="386" t="s">
        <v>75</v>
      </c>
      <c r="B347" s="387"/>
      <c r="C347" s="387"/>
      <c r="D347" s="388"/>
      <c r="E347" s="63"/>
      <c r="F347" s="64"/>
      <c r="G347" s="65">
        <f t="shared" si="17"/>
        <v>0</v>
      </c>
      <c r="H347" s="86"/>
    </row>
    <row r="348" spans="1:8" ht="13.8" thickBot="1">
      <c r="A348" s="386" t="s">
        <v>75</v>
      </c>
      <c r="B348" s="387"/>
      <c r="C348" s="387"/>
      <c r="D348" s="388"/>
      <c r="E348" s="63"/>
      <c r="F348" s="64"/>
      <c r="G348" s="65">
        <f>SUM(E348:F348)</f>
        <v>0</v>
      </c>
      <c r="H348" s="86"/>
    </row>
    <row r="349" spans="1:8" ht="15" thickTop="1">
      <c r="A349" s="394" t="s">
        <v>159</v>
      </c>
      <c r="B349" s="395"/>
      <c r="C349" s="396"/>
      <c r="D349" s="69" t="s">
        <v>65</v>
      </c>
      <c r="E349" s="70">
        <f>SUM(E297,E306,E315,E324)</f>
        <v>0</v>
      </c>
      <c r="F349" s="71">
        <f>SUM(F297,F306,F315,F324)</f>
        <v>0</v>
      </c>
      <c r="G349" s="72">
        <f>SUM(E349:F349)</f>
        <v>0</v>
      </c>
      <c r="H349" s="93"/>
    </row>
    <row r="351" spans="1:8">
      <c r="H351" s="90" t="str">
        <f>$H$57</f>
        <v>（事業責任大学名：○○大学）</v>
      </c>
    </row>
  </sheetData>
  <sheetProtection formatRows="0" insertRows="0" deleteRows="0"/>
  <mergeCells count="324">
    <mergeCell ref="A8:D8"/>
    <mergeCell ref="A9:D9"/>
    <mergeCell ref="A10:D10"/>
    <mergeCell ref="A11:D11"/>
    <mergeCell ref="A12:D12"/>
    <mergeCell ref="A13:D13"/>
    <mergeCell ref="A2:H2"/>
    <mergeCell ref="G3:H3"/>
    <mergeCell ref="A4:H4"/>
    <mergeCell ref="A5:H5"/>
    <mergeCell ref="A6:D6"/>
    <mergeCell ref="A7:D7"/>
    <mergeCell ref="A20:D20"/>
    <mergeCell ref="A21:D21"/>
    <mergeCell ref="A22:D22"/>
    <mergeCell ref="A23:D23"/>
    <mergeCell ref="A24:D24"/>
    <mergeCell ref="A25:D25"/>
    <mergeCell ref="A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60:D60"/>
    <mergeCell ref="A61:D61"/>
    <mergeCell ref="A62:D62"/>
    <mergeCell ref="A63:D63"/>
    <mergeCell ref="A64:D64"/>
    <mergeCell ref="A65:D65"/>
    <mergeCell ref="A50:D50"/>
    <mergeCell ref="A51:D51"/>
    <mergeCell ref="A52:D52"/>
    <mergeCell ref="A53:D53"/>
    <mergeCell ref="A54:D54"/>
    <mergeCell ref="A55:C55"/>
    <mergeCell ref="A72:D72"/>
    <mergeCell ref="A73:D73"/>
    <mergeCell ref="A74:D74"/>
    <mergeCell ref="A75:D75"/>
    <mergeCell ref="A76:D76"/>
    <mergeCell ref="A77:D77"/>
    <mergeCell ref="A66:D66"/>
    <mergeCell ref="A67:D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08:D108"/>
    <mergeCell ref="A109:D109"/>
    <mergeCell ref="A110:D110"/>
    <mergeCell ref="A111:D111"/>
    <mergeCell ref="A112:D112"/>
    <mergeCell ref="A113:C113"/>
    <mergeCell ref="A102:D102"/>
    <mergeCell ref="A103:D103"/>
    <mergeCell ref="A104:D104"/>
    <mergeCell ref="A105:D105"/>
    <mergeCell ref="A106:D106"/>
    <mergeCell ref="A107:D107"/>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78:D178"/>
    <mergeCell ref="A179:D179"/>
    <mergeCell ref="A180:D180"/>
    <mergeCell ref="A181:D181"/>
    <mergeCell ref="A182:D182"/>
    <mergeCell ref="A183:D183"/>
    <mergeCell ref="A167:D167"/>
    <mergeCell ref="A168:D168"/>
    <mergeCell ref="A169:D169"/>
    <mergeCell ref="A170:D170"/>
    <mergeCell ref="A171:D171"/>
    <mergeCell ref="A172:C172"/>
    <mergeCell ref="A190:D190"/>
    <mergeCell ref="A191:D191"/>
    <mergeCell ref="A192:D192"/>
    <mergeCell ref="A193:D193"/>
    <mergeCell ref="A194:D194"/>
    <mergeCell ref="A195:D195"/>
    <mergeCell ref="A184:D184"/>
    <mergeCell ref="A185:D185"/>
    <mergeCell ref="A186:D186"/>
    <mergeCell ref="A187:D187"/>
    <mergeCell ref="A188:D188"/>
    <mergeCell ref="A189:D189"/>
    <mergeCell ref="A202:D202"/>
    <mergeCell ref="A203:D203"/>
    <mergeCell ref="A204:D204"/>
    <mergeCell ref="A205:D205"/>
    <mergeCell ref="A206:D206"/>
    <mergeCell ref="A207:D207"/>
    <mergeCell ref="A196:D196"/>
    <mergeCell ref="A197:D197"/>
    <mergeCell ref="A198:D198"/>
    <mergeCell ref="A199:D199"/>
    <mergeCell ref="A200:D200"/>
    <mergeCell ref="A201:D201"/>
    <mergeCell ref="A214:D214"/>
    <mergeCell ref="A215:D215"/>
    <mergeCell ref="A216:D216"/>
    <mergeCell ref="A217:D217"/>
    <mergeCell ref="A218:D218"/>
    <mergeCell ref="A219:D219"/>
    <mergeCell ref="A208:D208"/>
    <mergeCell ref="A209:D209"/>
    <mergeCell ref="A210:D210"/>
    <mergeCell ref="A211:D211"/>
    <mergeCell ref="A212:D212"/>
    <mergeCell ref="A213:D213"/>
    <mergeCell ref="A226:D226"/>
    <mergeCell ref="A227:D227"/>
    <mergeCell ref="A228:D228"/>
    <mergeCell ref="A229:D229"/>
    <mergeCell ref="A230:D230"/>
    <mergeCell ref="A231:C231"/>
    <mergeCell ref="A220:D220"/>
    <mergeCell ref="A221:D221"/>
    <mergeCell ref="A222:D222"/>
    <mergeCell ref="A223:D223"/>
    <mergeCell ref="A224:D224"/>
    <mergeCell ref="A225:D225"/>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79:D279"/>
    <mergeCell ref="A280:D280"/>
    <mergeCell ref="A281:D281"/>
    <mergeCell ref="A282:D282"/>
    <mergeCell ref="A283:D283"/>
    <mergeCell ref="A284:D284"/>
    <mergeCell ref="A273:D273"/>
    <mergeCell ref="A274:D274"/>
    <mergeCell ref="A275:D275"/>
    <mergeCell ref="A276:D276"/>
    <mergeCell ref="A277:D277"/>
    <mergeCell ref="A278:D278"/>
    <mergeCell ref="A296:D296"/>
    <mergeCell ref="A297:D297"/>
    <mergeCell ref="A298:D298"/>
    <mergeCell ref="A299:D299"/>
    <mergeCell ref="A300:D300"/>
    <mergeCell ref="A301:D301"/>
    <mergeCell ref="A285:D285"/>
    <mergeCell ref="A286:D286"/>
    <mergeCell ref="A287:D287"/>
    <mergeCell ref="A288:D288"/>
    <mergeCell ref="A289:D289"/>
    <mergeCell ref="A290:C290"/>
    <mergeCell ref="A308:D308"/>
    <mergeCell ref="A309:D309"/>
    <mergeCell ref="A310:D310"/>
    <mergeCell ref="A311:D311"/>
    <mergeCell ref="A312:D312"/>
    <mergeCell ref="A313:D313"/>
    <mergeCell ref="A302:D302"/>
    <mergeCell ref="A303:D303"/>
    <mergeCell ref="A304:D304"/>
    <mergeCell ref="A305:D305"/>
    <mergeCell ref="A306:D306"/>
    <mergeCell ref="A307:D307"/>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32:D332"/>
    <mergeCell ref="A333:D333"/>
    <mergeCell ref="A334:D334"/>
    <mergeCell ref="A335:D335"/>
    <mergeCell ref="A336:D336"/>
    <mergeCell ref="A337:D337"/>
    <mergeCell ref="A326:D326"/>
    <mergeCell ref="A327:D327"/>
    <mergeCell ref="A328:D328"/>
    <mergeCell ref="A329:D329"/>
    <mergeCell ref="A330:D330"/>
    <mergeCell ref="A331:D331"/>
    <mergeCell ref="A344:D344"/>
    <mergeCell ref="A345:D345"/>
    <mergeCell ref="A346:D346"/>
    <mergeCell ref="A347:D347"/>
    <mergeCell ref="A348:D348"/>
    <mergeCell ref="A349:C349"/>
    <mergeCell ref="A338:D338"/>
    <mergeCell ref="A339:D339"/>
    <mergeCell ref="A340:D340"/>
    <mergeCell ref="A341:D341"/>
    <mergeCell ref="A342:D342"/>
    <mergeCell ref="A343:D343"/>
  </mergeCells>
  <phoneticPr fontId="5"/>
  <printOptions horizontalCentered="1"/>
  <pageMargins left="0.25" right="0.25" top="0.75" bottom="0.75" header="0.3" footer="0.3"/>
  <pageSetup paperSize="9" firstPageNumber="21" fitToHeight="0" orientation="portrait" cellComments="asDisplayed" r:id="rId1"/>
  <headerFooter alignWithMargins="0">
    <oddFooter xml:space="preserve">&amp;C &amp;P </oddFooter>
  </headerFooter>
  <rowBreaks count="5" manualBreakCount="5">
    <brk id="57" max="7" man="1"/>
    <brk id="116" max="7" man="1"/>
    <brk id="175" max="7" man="1"/>
    <brk id="234" max="7" man="1"/>
    <brk id="29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57"/>
  <sheetViews>
    <sheetView showZeros="0" view="pageBreakPreview" zoomScale="70" zoomScaleNormal="100" zoomScaleSheetLayoutView="70" workbookViewId="0">
      <pane xSplit="2" ySplit="6" topLeftCell="C7" activePane="bottomRight" state="frozen"/>
      <selection activeCell="A51" sqref="A51:D51"/>
      <selection pane="topRight" activeCell="A51" sqref="A51:D51"/>
      <selection pane="bottomLeft" activeCell="A51" sqref="A51:D51"/>
      <selection pane="bottomRight" activeCell="B3" sqref="B3:D3"/>
    </sheetView>
  </sheetViews>
  <sheetFormatPr defaultColWidth="9" defaultRowHeight="13.2"/>
  <cols>
    <col min="1" max="1" width="3.6640625" style="26" customWidth="1"/>
    <col min="2" max="2" width="20.88671875" style="27" customWidth="1"/>
    <col min="3" max="3" width="46" style="27" customWidth="1"/>
    <col min="4" max="4" width="57" style="27" customWidth="1"/>
    <col min="5" max="5" width="10.6640625" style="27" customWidth="1"/>
    <col min="6" max="6" width="12" style="27" customWidth="1"/>
    <col min="7" max="9" width="10.6640625" style="27" customWidth="1"/>
    <col min="10" max="256" width="9" style="27"/>
    <col min="257" max="257" width="3.6640625" style="27" customWidth="1"/>
    <col min="258" max="258" width="15.6640625" style="27" customWidth="1"/>
    <col min="259" max="259" width="31.21875" style="27" customWidth="1"/>
    <col min="260" max="260" width="40" style="27" customWidth="1"/>
    <col min="261" max="261" width="10.6640625" style="27" customWidth="1"/>
    <col min="262" max="262" width="12" style="27" customWidth="1"/>
    <col min="263" max="265" width="10.6640625" style="27" customWidth="1"/>
    <col min="266" max="512" width="9" style="27"/>
    <col min="513" max="513" width="3.6640625" style="27" customWidth="1"/>
    <col min="514" max="514" width="15.6640625" style="27" customWidth="1"/>
    <col min="515" max="515" width="31.21875" style="27" customWidth="1"/>
    <col min="516" max="516" width="40" style="27" customWidth="1"/>
    <col min="517" max="517" width="10.6640625" style="27" customWidth="1"/>
    <col min="518" max="518" width="12" style="27" customWidth="1"/>
    <col min="519" max="521" width="10.6640625" style="27" customWidth="1"/>
    <col min="522" max="768" width="9" style="27"/>
    <col min="769" max="769" width="3.6640625" style="27" customWidth="1"/>
    <col min="770" max="770" width="15.6640625" style="27" customWidth="1"/>
    <col min="771" max="771" width="31.21875" style="27" customWidth="1"/>
    <col min="772" max="772" width="40" style="27" customWidth="1"/>
    <col min="773" max="773" width="10.6640625" style="27" customWidth="1"/>
    <col min="774" max="774" width="12" style="27" customWidth="1"/>
    <col min="775" max="777" width="10.6640625" style="27" customWidth="1"/>
    <col min="778" max="1024" width="9" style="27"/>
    <col min="1025" max="1025" width="3.6640625" style="27" customWidth="1"/>
    <col min="1026" max="1026" width="15.6640625" style="27" customWidth="1"/>
    <col min="1027" max="1027" width="31.21875" style="27" customWidth="1"/>
    <col min="1028" max="1028" width="40" style="27" customWidth="1"/>
    <col min="1029" max="1029" width="10.6640625" style="27" customWidth="1"/>
    <col min="1030" max="1030" width="12" style="27" customWidth="1"/>
    <col min="1031" max="1033" width="10.6640625" style="27" customWidth="1"/>
    <col min="1034" max="1280" width="9" style="27"/>
    <col min="1281" max="1281" width="3.6640625" style="27" customWidth="1"/>
    <col min="1282" max="1282" width="15.6640625" style="27" customWidth="1"/>
    <col min="1283" max="1283" width="31.21875" style="27" customWidth="1"/>
    <col min="1284" max="1284" width="40" style="27" customWidth="1"/>
    <col min="1285" max="1285" width="10.6640625" style="27" customWidth="1"/>
    <col min="1286" max="1286" width="12" style="27" customWidth="1"/>
    <col min="1287" max="1289" width="10.6640625" style="27" customWidth="1"/>
    <col min="1290" max="1536" width="9" style="27"/>
    <col min="1537" max="1537" width="3.6640625" style="27" customWidth="1"/>
    <col min="1538" max="1538" width="15.6640625" style="27" customWidth="1"/>
    <col min="1539" max="1539" width="31.21875" style="27" customWidth="1"/>
    <col min="1540" max="1540" width="40" style="27" customWidth="1"/>
    <col min="1541" max="1541" width="10.6640625" style="27" customWidth="1"/>
    <col min="1542" max="1542" width="12" style="27" customWidth="1"/>
    <col min="1543" max="1545" width="10.6640625" style="27" customWidth="1"/>
    <col min="1546" max="1792" width="9" style="27"/>
    <col min="1793" max="1793" width="3.6640625" style="27" customWidth="1"/>
    <col min="1794" max="1794" width="15.6640625" style="27" customWidth="1"/>
    <col min="1795" max="1795" width="31.21875" style="27" customWidth="1"/>
    <col min="1796" max="1796" width="40" style="27" customWidth="1"/>
    <col min="1797" max="1797" width="10.6640625" style="27" customWidth="1"/>
    <col min="1798" max="1798" width="12" style="27" customWidth="1"/>
    <col min="1799" max="1801" width="10.6640625" style="27" customWidth="1"/>
    <col min="1802" max="2048" width="9" style="27"/>
    <col min="2049" max="2049" width="3.6640625" style="27" customWidth="1"/>
    <col min="2050" max="2050" width="15.6640625" style="27" customWidth="1"/>
    <col min="2051" max="2051" width="31.21875" style="27" customWidth="1"/>
    <col min="2052" max="2052" width="40" style="27" customWidth="1"/>
    <col min="2053" max="2053" width="10.6640625" style="27" customWidth="1"/>
    <col min="2054" max="2054" width="12" style="27" customWidth="1"/>
    <col min="2055" max="2057" width="10.6640625" style="27" customWidth="1"/>
    <col min="2058" max="2304" width="9" style="27"/>
    <col min="2305" max="2305" width="3.6640625" style="27" customWidth="1"/>
    <col min="2306" max="2306" width="15.6640625" style="27" customWidth="1"/>
    <col min="2307" max="2307" width="31.21875" style="27" customWidth="1"/>
    <col min="2308" max="2308" width="40" style="27" customWidth="1"/>
    <col min="2309" max="2309" width="10.6640625" style="27" customWidth="1"/>
    <col min="2310" max="2310" width="12" style="27" customWidth="1"/>
    <col min="2311" max="2313" width="10.6640625" style="27" customWidth="1"/>
    <col min="2314" max="2560" width="9" style="27"/>
    <col min="2561" max="2561" width="3.6640625" style="27" customWidth="1"/>
    <col min="2562" max="2562" width="15.6640625" style="27" customWidth="1"/>
    <col min="2563" max="2563" width="31.21875" style="27" customWidth="1"/>
    <col min="2564" max="2564" width="40" style="27" customWidth="1"/>
    <col min="2565" max="2565" width="10.6640625" style="27" customWidth="1"/>
    <col min="2566" max="2566" width="12" style="27" customWidth="1"/>
    <col min="2567" max="2569" width="10.6640625" style="27" customWidth="1"/>
    <col min="2570" max="2816" width="9" style="27"/>
    <col min="2817" max="2817" width="3.6640625" style="27" customWidth="1"/>
    <col min="2818" max="2818" width="15.6640625" style="27" customWidth="1"/>
    <col min="2819" max="2819" width="31.21875" style="27" customWidth="1"/>
    <col min="2820" max="2820" width="40" style="27" customWidth="1"/>
    <col min="2821" max="2821" width="10.6640625" style="27" customWidth="1"/>
    <col min="2822" max="2822" width="12" style="27" customWidth="1"/>
    <col min="2823" max="2825" width="10.6640625" style="27" customWidth="1"/>
    <col min="2826" max="3072" width="9" style="27"/>
    <col min="3073" max="3073" width="3.6640625" style="27" customWidth="1"/>
    <col min="3074" max="3074" width="15.6640625" style="27" customWidth="1"/>
    <col min="3075" max="3075" width="31.21875" style="27" customWidth="1"/>
    <col min="3076" max="3076" width="40" style="27" customWidth="1"/>
    <col min="3077" max="3077" width="10.6640625" style="27" customWidth="1"/>
    <col min="3078" max="3078" width="12" style="27" customWidth="1"/>
    <col min="3079" max="3081" width="10.6640625" style="27" customWidth="1"/>
    <col min="3082" max="3328" width="9" style="27"/>
    <col min="3329" max="3329" width="3.6640625" style="27" customWidth="1"/>
    <col min="3330" max="3330" width="15.6640625" style="27" customWidth="1"/>
    <col min="3331" max="3331" width="31.21875" style="27" customWidth="1"/>
    <col min="3332" max="3332" width="40" style="27" customWidth="1"/>
    <col min="3333" max="3333" width="10.6640625" style="27" customWidth="1"/>
    <col min="3334" max="3334" width="12" style="27" customWidth="1"/>
    <col min="3335" max="3337" width="10.6640625" style="27" customWidth="1"/>
    <col min="3338" max="3584" width="9" style="27"/>
    <col min="3585" max="3585" width="3.6640625" style="27" customWidth="1"/>
    <col min="3586" max="3586" width="15.6640625" style="27" customWidth="1"/>
    <col min="3587" max="3587" width="31.21875" style="27" customWidth="1"/>
    <col min="3588" max="3588" width="40" style="27" customWidth="1"/>
    <col min="3589" max="3589" width="10.6640625" style="27" customWidth="1"/>
    <col min="3590" max="3590" width="12" style="27" customWidth="1"/>
    <col min="3591" max="3593" width="10.6640625" style="27" customWidth="1"/>
    <col min="3594" max="3840" width="9" style="27"/>
    <col min="3841" max="3841" width="3.6640625" style="27" customWidth="1"/>
    <col min="3842" max="3842" width="15.6640625" style="27" customWidth="1"/>
    <col min="3843" max="3843" width="31.21875" style="27" customWidth="1"/>
    <col min="3844" max="3844" width="40" style="27" customWidth="1"/>
    <col min="3845" max="3845" width="10.6640625" style="27" customWidth="1"/>
    <col min="3846" max="3846" width="12" style="27" customWidth="1"/>
    <col min="3847" max="3849" width="10.6640625" style="27" customWidth="1"/>
    <col min="3850" max="4096" width="9" style="27"/>
    <col min="4097" max="4097" width="3.6640625" style="27" customWidth="1"/>
    <col min="4098" max="4098" width="15.6640625" style="27" customWidth="1"/>
    <col min="4099" max="4099" width="31.21875" style="27" customWidth="1"/>
    <col min="4100" max="4100" width="40" style="27" customWidth="1"/>
    <col min="4101" max="4101" width="10.6640625" style="27" customWidth="1"/>
    <col min="4102" max="4102" width="12" style="27" customWidth="1"/>
    <col min="4103" max="4105" width="10.6640625" style="27" customWidth="1"/>
    <col min="4106" max="4352" width="9" style="27"/>
    <col min="4353" max="4353" width="3.6640625" style="27" customWidth="1"/>
    <col min="4354" max="4354" width="15.6640625" style="27" customWidth="1"/>
    <col min="4355" max="4355" width="31.21875" style="27" customWidth="1"/>
    <col min="4356" max="4356" width="40" style="27" customWidth="1"/>
    <col min="4357" max="4357" width="10.6640625" style="27" customWidth="1"/>
    <col min="4358" max="4358" width="12" style="27" customWidth="1"/>
    <col min="4359" max="4361" width="10.6640625" style="27" customWidth="1"/>
    <col min="4362" max="4608" width="9" style="27"/>
    <col min="4609" max="4609" width="3.6640625" style="27" customWidth="1"/>
    <col min="4610" max="4610" width="15.6640625" style="27" customWidth="1"/>
    <col min="4611" max="4611" width="31.21875" style="27" customWidth="1"/>
    <col min="4612" max="4612" width="40" style="27" customWidth="1"/>
    <col min="4613" max="4613" width="10.6640625" style="27" customWidth="1"/>
    <col min="4614" max="4614" width="12" style="27" customWidth="1"/>
    <col min="4615" max="4617" width="10.6640625" style="27" customWidth="1"/>
    <col min="4618" max="4864" width="9" style="27"/>
    <col min="4865" max="4865" width="3.6640625" style="27" customWidth="1"/>
    <col min="4866" max="4866" width="15.6640625" style="27" customWidth="1"/>
    <col min="4867" max="4867" width="31.21875" style="27" customWidth="1"/>
    <col min="4868" max="4868" width="40" style="27" customWidth="1"/>
    <col min="4869" max="4869" width="10.6640625" style="27" customWidth="1"/>
    <col min="4870" max="4870" width="12" style="27" customWidth="1"/>
    <col min="4871" max="4873" width="10.6640625" style="27" customWidth="1"/>
    <col min="4874" max="5120" width="9" style="27"/>
    <col min="5121" max="5121" width="3.6640625" style="27" customWidth="1"/>
    <col min="5122" max="5122" width="15.6640625" style="27" customWidth="1"/>
    <col min="5123" max="5123" width="31.21875" style="27" customWidth="1"/>
    <col min="5124" max="5124" width="40" style="27" customWidth="1"/>
    <col min="5125" max="5125" width="10.6640625" style="27" customWidth="1"/>
    <col min="5126" max="5126" width="12" style="27" customWidth="1"/>
    <col min="5127" max="5129" width="10.6640625" style="27" customWidth="1"/>
    <col min="5130" max="5376" width="9" style="27"/>
    <col min="5377" max="5377" width="3.6640625" style="27" customWidth="1"/>
    <col min="5378" max="5378" width="15.6640625" style="27" customWidth="1"/>
    <col min="5379" max="5379" width="31.21875" style="27" customWidth="1"/>
    <col min="5380" max="5380" width="40" style="27" customWidth="1"/>
    <col min="5381" max="5381" width="10.6640625" style="27" customWidth="1"/>
    <col min="5382" max="5382" width="12" style="27" customWidth="1"/>
    <col min="5383" max="5385" width="10.6640625" style="27" customWidth="1"/>
    <col min="5386" max="5632" width="9" style="27"/>
    <col min="5633" max="5633" width="3.6640625" style="27" customWidth="1"/>
    <col min="5634" max="5634" width="15.6640625" style="27" customWidth="1"/>
    <col min="5635" max="5635" width="31.21875" style="27" customWidth="1"/>
    <col min="5636" max="5636" width="40" style="27" customWidth="1"/>
    <col min="5637" max="5637" width="10.6640625" style="27" customWidth="1"/>
    <col min="5638" max="5638" width="12" style="27" customWidth="1"/>
    <col min="5639" max="5641" width="10.6640625" style="27" customWidth="1"/>
    <col min="5642" max="5888" width="9" style="27"/>
    <col min="5889" max="5889" width="3.6640625" style="27" customWidth="1"/>
    <col min="5890" max="5890" width="15.6640625" style="27" customWidth="1"/>
    <col min="5891" max="5891" width="31.21875" style="27" customWidth="1"/>
    <col min="5892" max="5892" width="40" style="27" customWidth="1"/>
    <col min="5893" max="5893" width="10.6640625" style="27" customWidth="1"/>
    <col min="5894" max="5894" width="12" style="27" customWidth="1"/>
    <col min="5895" max="5897" width="10.6640625" style="27" customWidth="1"/>
    <col min="5898" max="6144" width="9" style="27"/>
    <col min="6145" max="6145" width="3.6640625" style="27" customWidth="1"/>
    <col min="6146" max="6146" width="15.6640625" style="27" customWidth="1"/>
    <col min="6147" max="6147" width="31.21875" style="27" customWidth="1"/>
    <col min="6148" max="6148" width="40" style="27" customWidth="1"/>
    <col min="6149" max="6149" width="10.6640625" style="27" customWidth="1"/>
    <col min="6150" max="6150" width="12" style="27" customWidth="1"/>
    <col min="6151" max="6153" width="10.6640625" style="27" customWidth="1"/>
    <col min="6154" max="6400" width="9" style="27"/>
    <col min="6401" max="6401" width="3.6640625" style="27" customWidth="1"/>
    <col min="6402" max="6402" width="15.6640625" style="27" customWidth="1"/>
    <col min="6403" max="6403" width="31.21875" style="27" customWidth="1"/>
    <col min="6404" max="6404" width="40" style="27" customWidth="1"/>
    <col min="6405" max="6405" width="10.6640625" style="27" customWidth="1"/>
    <col min="6406" max="6406" width="12" style="27" customWidth="1"/>
    <col min="6407" max="6409" width="10.6640625" style="27" customWidth="1"/>
    <col min="6410" max="6656" width="9" style="27"/>
    <col min="6657" max="6657" width="3.6640625" style="27" customWidth="1"/>
    <col min="6658" max="6658" width="15.6640625" style="27" customWidth="1"/>
    <col min="6659" max="6659" width="31.21875" style="27" customWidth="1"/>
    <col min="6660" max="6660" width="40" style="27" customWidth="1"/>
    <col min="6661" max="6661" width="10.6640625" style="27" customWidth="1"/>
    <col min="6662" max="6662" width="12" style="27" customWidth="1"/>
    <col min="6663" max="6665" width="10.6640625" style="27" customWidth="1"/>
    <col min="6666" max="6912" width="9" style="27"/>
    <col min="6913" max="6913" width="3.6640625" style="27" customWidth="1"/>
    <col min="6914" max="6914" width="15.6640625" style="27" customWidth="1"/>
    <col min="6915" max="6915" width="31.21875" style="27" customWidth="1"/>
    <col min="6916" max="6916" width="40" style="27" customWidth="1"/>
    <col min="6917" max="6917" width="10.6640625" style="27" customWidth="1"/>
    <col min="6918" max="6918" width="12" style="27" customWidth="1"/>
    <col min="6919" max="6921" width="10.6640625" style="27" customWidth="1"/>
    <col min="6922" max="7168" width="9" style="27"/>
    <col min="7169" max="7169" width="3.6640625" style="27" customWidth="1"/>
    <col min="7170" max="7170" width="15.6640625" style="27" customWidth="1"/>
    <col min="7171" max="7171" width="31.21875" style="27" customWidth="1"/>
    <col min="7172" max="7172" width="40" style="27" customWidth="1"/>
    <col min="7173" max="7173" width="10.6640625" style="27" customWidth="1"/>
    <col min="7174" max="7174" width="12" style="27" customWidth="1"/>
    <col min="7175" max="7177" width="10.6640625" style="27" customWidth="1"/>
    <col min="7178" max="7424" width="9" style="27"/>
    <col min="7425" max="7425" width="3.6640625" style="27" customWidth="1"/>
    <col min="7426" max="7426" width="15.6640625" style="27" customWidth="1"/>
    <col min="7427" max="7427" width="31.21875" style="27" customWidth="1"/>
    <col min="7428" max="7428" width="40" style="27" customWidth="1"/>
    <col min="7429" max="7429" width="10.6640625" style="27" customWidth="1"/>
    <col min="7430" max="7430" width="12" style="27" customWidth="1"/>
    <col min="7431" max="7433" width="10.6640625" style="27" customWidth="1"/>
    <col min="7434" max="7680" width="9" style="27"/>
    <col min="7681" max="7681" width="3.6640625" style="27" customWidth="1"/>
    <col min="7682" max="7682" width="15.6640625" style="27" customWidth="1"/>
    <col min="7683" max="7683" width="31.21875" style="27" customWidth="1"/>
    <col min="7684" max="7684" width="40" style="27" customWidth="1"/>
    <col min="7685" max="7685" width="10.6640625" style="27" customWidth="1"/>
    <col min="7686" max="7686" width="12" style="27" customWidth="1"/>
    <col min="7687" max="7689" width="10.6640625" style="27" customWidth="1"/>
    <col min="7690" max="7936" width="9" style="27"/>
    <col min="7937" max="7937" width="3.6640625" style="27" customWidth="1"/>
    <col min="7938" max="7938" width="15.6640625" style="27" customWidth="1"/>
    <col min="7939" max="7939" width="31.21875" style="27" customWidth="1"/>
    <col min="7940" max="7940" width="40" style="27" customWidth="1"/>
    <col min="7941" max="7941" width="10.6640625" style="27" customWidth="1"/>
    <col min="7942" max="7942" width="12" style="27" customWidth="1"/>
    <col min="7943" max="7945" width="10.6640625" style="27" customWidth="1"/>
    <col min="7946" max="8192" width="9" style="27"/>
    <col min="8193" max="8193" width="3.6640625" style="27" customWidth="1"/>
    <col min="8194" max="8194" width="15.6640625" style="27" customWidth="1"/>
    <col min="8195" max="8195" width="31.21875" style="27" customWidth="1"/>
    <col min="8196" max="8196" width="40" style="27" customWidth="1"/>
    <col min="8197" max="8197" width="10.6640625" style="27" customWidth="1"/>
    <col min="8198" max="8198" width="12" style="27" customWidth="1"/>
    <col min="8199" max="8201" width="10.6640625" style="27" customWidth="1"/>
    <col min="8202" max="8448" width="9" style="27"/>
    <col min="8449" max="8449" width="3.6640625" style="27" customWidth="1"/>
    <col min="8450" max="8450" width="15.6640625" style="27" customWidth="1"/>
    <col min="8451" max="8451" width="31.21875" style="27" customWidth="1"/>
    <col min="8452" max="8452" width="40" style="27" customWidth="1"/>
    <col min="8453" max="8453" width="10.6640625" style="27" customWidth="1"/>
    <col min="8454" max="8454" width="12" style="27" customWidth="1"/>
    <col min="8455" max="8457" width="10.6640625" style="27" customWidth="1"/>
    <col min="8458" max="8704" width="9" style="27"/>
    <col min="8705" max="8705" width="3.6640625" style="27" customWidth="1"/>
    <col min="8706" max="8706" width="15.6640625" style="27" customWidth="1"/>
    <col min="8707" max="8707" width="31.21875" style="27" customWidth="1"/>
    <col min="8708" max="8708" width="40" style="27" customWidth="1"/>
    <col min="8709" max="8709" width="10.6640625" style="27" customWidth="1"/>
    <col min="8710" max="8710" width="12" style="27" customWidth="1"/>
    <col min="8711" max="8713" width="10.6640625" style="27" customWidth="1"/>
    <col min="8714" max="8960" width="9" style="27"/>
    <col min="8961" max="8961" width="3.6640625" style="27" customWidth="1"/>
    <col min="8962" max="8962" width="15.6640625" style="27" customWidth="1"/>
    <col min="8963" max="8963" width="31.21875" style="27" customWidth="1"/>
    <col min="8964" max="8964" width="40" style="27" customWidth="1"/>
    <col min="8965" max="8965" width="10.6640625" style="27" customWidth="1"/>
    <col min="8966" max="8966" width="12" style="27" customWidth="1"/>
    <col min="8967" max="8969" width="10.6640625" style="27" customWidth="1"/>
    <col min="8970" max="9216" width="9" style="27"/>
    <col min="9217" max="9217" width="3.6640625" style="27" customWidth="1"/>
    <col min="9218" max="9218" width="15.6640625" style="27" customWidth="1"/>
    <col min="9219" max="9219" width="31.21875" style="27" customWidth="1"/>
    <col min="9220" max="9220" width="40" style="27" customWidth="1"/>
    <col min="9221" max="9221" width="10.6640625" style="27" customWidth="1"/>
    <col min="9222" max="9222" width="12" style="27" customWidth="1"/>
    <col min="9223" max="9225" width="10.6640625" style="27" customWidth="1"/>
    <col min="9226" max="9472" width="9" style="27"/>
    <col min="9473" max="9473" width="3.6640625" style="27" customWidth="1"/>
    <col min="9474" max="9474" width="15.6640625" style="27" customWidth="1"/>
    <col min="9475" max="9475" width="31.21875" style="27" customWidth="1"/>
    <col min="9476" max="9476" width="40" style="27" customWidth="1"/>
    <col min="9477" max="9477" width="10.6640625" style="27" customWidth="1"/>
    <col min="9478" max="9478" width="12" style="27" customWidth="1"/>
    <col min="9479" max="9481" width="10.6640625" style="27" customWidth="1"/>
    <col min="9482" max="9728" width="9" style="27"/>
    <col min="9729" max="9729" width="3.6640625" style="27" customWidth="1"/>
    <col min="9730" max="9730" width="15.6640625" style="27" customWidth="1"/>
    <col min="9731" max="9731" width="31.21875" style="27" customWidth="1"/>
    <col min="9732" max="9732" width="40" style="27" customWidth="1"/>
    <col min="9733" max="9733" width="10.6640625" style="27" customWidth="1"/>
    <col min="9734" max="9734" width="12" style="27" customWidth="1"/>
    <col min="9735" max="9737" width="10.6640625" style="27" customWidth="1"/>
    <col min="9738" max="9984" width="9" style="27"/>
    <col min="9985" max="9985" width="3.6640625" style="27" customWidth="1"/>
    <col min="9986" max="9986" width="15.6640625" style="27" customWidth="1"/>
    <col min="9987" max="9987" width="31.21875" style="27" customWidth="1"/>
    <col min="9988" max="9988" width="40" style="27" customWidth="1"/>
    <col min="9989" max="9989" width="10.6640625" style="27" customWidth="1"/>
    <col min="9990" max="9990" width="12" style="27" customWidth="1"/>
    <col min="9991" max="9993" width="10.6640625" style="27" customWidth="1"/>
    <col min="9994" max="10240" width="9" style="27"/>
    <col min="10241" max="10241" width="3.6640625" style="27" customWidth="1"/>
    <col min="10242" max="10242" width="15.6640625" style="27" customWidth="1"/>
    <col min="10243" max="10243" width="31.21875" style="27" customWidth="1"/>
    <col min="10244" max="10244" width="40" style="27" customWidth="1"/>
    <col min="10245" max="10245" width="10.6640625" style="27" customWidth="1"/>
    <col min="10246" max="10246" width="12" style="27" customWidth="1"/>
    <col min="10247" max="10249" width="10.6640625" style="27" customWidth="1"/>
    <col min="10250" max="10496" width="9" style="27"/>
    <col min="10497" max="10497" width="3.6640625" style="27" customWidth="1"/>
    <col min="10498" max="10498" width="15.6640625" style="27" customWidth="1"/>
    <col min="10499" max="10499" width="31.21875" style="27" customWidth="1"/>
    <col min="10500" max="10500" width="40" style="27" customWidth="1"/>
    <col min="10501" max="10501" width="10.6640625" style="27" customWidth="1"/>
    <col min="10502" max="10502" width="12" style="27" customWidth="1"/>
    <col min="10503" max="10505" width="10.6640625" style="27" customWidth="1"/>
    <col min="10506" max="10752" width="9" style="27"/>
    <col min="10753" max="10753" width="3.6640625" style="27" customWidth="1"/>
    <col min="10754" max="10754" width="15.6640625" style="27" customWidth="1"/>
    <col min="10755" max="10755" width="31.21875" style="27" customWidth="1"/>
    <col min="10756" max="10756" width="40" style="27" customWidth="1"/>
    <col min="10757" max="10757" width="10.6640625" style="27" customWidth="1"/>
    <col min="10758" max="10758" width="12" style="27" customWidth="1"/>
    <col min="10759" max="10761" width="10.6640625" style="27" customWidth="1"/>
    <col min="10762" max="11008" width="9" style="27"/>
    <col min="11009" max="11009" width="3.6640625" style="27" customWidth="1"/>
    <col min="11010" max="11010" width="15.6640625" style="27" customWidth="1"/>
    <col min="11011" max="11011" width="31.21875" style="27" customWidth="1"/>
    <col min="11012" max="11012" width="40" style="27" customWidth="1"/>
    <col min="11013" max="11013" width="10.6640625" style="27" customWidth="1"/>
    <col min="11014" max="11014" width="12" style="27" customWidth="1"/>
    <col min="11015" max="11017" width="10.6640625" style="27" customWidth="1"/>
    <col min="11018" max="11264" width="9" style="27"/>
    <col min="11265" max="11265" width="3.6640625" style="27" customWidth="1"/>
    <col min="11266" max="11266" width="15.6640625" style="27" customWidth="1"/>
    <col min="11267" max="11267" width="31.21875" style="27" customWidth="1"/>
    <col min="11268" max="11268" width="40" style="27" customWidth="1"/>
    <col min="11269" max="11269" width="10.6640625" style="27" customWidth="1"/>
    <col min="11270" max="11270" width="12" style="27" customWidth="1"/>
    <col min="11271" max="11273" width="10.6640625" style="27" customWidth="1"/>
    <col min="11274" max="11520" width="9" style="27"/>
    <col min="11521" max="11521" width="3.6640625" style="27" customWidth="1"/>
    <col min="11522" max="11522" width="15.6640625" style="27" customWidth="1"/>
    <col min="11523" max="11523" width="31.21875" style="27" customWidth="1"/>
    <col min="11524" max="11524" width="40" style="27" customWidth="1"/>
    <col min="11525" max="11525" width="10.6640625" style="27" customWidth="1"/>
    <col min="11526" max="11526" width="12" style="27" customWidth="1"/>
    <col min="11527" max="11529" width="10.6640625" style="27" customWidth="1"/>
    <col min="11530" max="11776" width="9" style="27"/>
    <col min="11777" max="11777" width="3.6640625" style="27" customWidth="1"/>
    <col min="11778" max="11778" width="15.6640625" style="27" customWidth="1"/>
    <col min="11779" max="11779" width="31.21875" style="27" customWidth="1"/>
    <col min="11780" max="11780" width="40" style="27" customWidth="1"/>
    <col min="11781" max="11781" width="10.6640625" style="27" customWidth="1"/>
    <col min="11782" max="11782" width="12" style="27" customWidth="1"/>
    <col min="11783" max="11785" width="10.6640625" style="27" customWidth="1"/>
    <col min="11786" max="12032" width="9" style="27"/>
    <col min="12033" max="12033" width="3.6640625" style="27" customWidth="1"/>
    <col min="12034" max="12034" width="15.6640625" style="27" customWidth="1"/>
    <col min="12035" max="12035" width="31.21875" style="27" customWidth="1"/>
    <col min="12036" max="12036" width="40" style="27" customWidth="1"/>
    <col min="12037" max="12037" width="10.6640625" style="27" customWidth="1"/>
    <col min="12038" max="12038" width="12" style="27" customWidth="1"/>
    <col min="12039" max="12041" width="10.6640625" style="27" customWidth="1"/>
    <col min="12042" max="12288" width="9" style="27"/>
    <col min="12289" max="12289" width="3.6640625" style="27" customWidth="1"/>
    <col min="12290" max="12290" width="15.6640625" style="27" customWidth="1"/>
    <col min="12291" max="12291" width="31.21875" style="27" customWidth="1"/>
    <col min="12292" max="12292" width="40" style="27" customWidth="1"/>
    <col min="12293" max="12293" width="10.6640625" style="27" customWidth="1"/>
    <col min="12294" max="12294" width="12" style="27" customWidth="1"/>
    <col min="12295" max="12297" width="10.6640625" style="27" customWidth="1"/>
    <col min="12298" max="12544" width="9" style="27"/>
    <col min="12545" max="12545" width="3.6640625" style="27" customWidth="1"/>
    <col min="12546" max="12546" width="15.6640625" style="27" customWidth="1"/>
    <col min="12547" max="12547" width="31.21875" style="27" customWidth="1"/>
    <col min="12548" max="12548" width="40" style="27" customWidth="1"/>
    <col min="12549" max="12549" width="10.6640625" style="27" customWidth="1"/>
    <col min="12550" max="12550" width="12" style="27" customWidth="1"/>
    <col min="12551" max="12553" width="10.6640625" style="27" customWidth="1"/>
    <col min="12554" max="12800" width="9" style="27"/>
    <col min="12801" max="12801" width="3.6640625" style="27" customWidth="1"/>
    <col min="12802" max="12802" width="15.6640625" style="27" customWidth="1"/>
    <col min="12803" max="12803" width="31.21875" style="27" customWidth="1"/>
    <col min="12804" max="12804" width="40" style="27" customWidth="1"/>
    <col min="12805" max="12805" width="10.6640625" style="27" customWidth="1"/>
    <col min="12806" max="12806" width="12" style="27" customWidth="1"/>
    <col min="12807" max="12809" width="10.6640625" style="27" customWidth="1"/>
    <col min="12810" max="13056" width="9" style="27"/>
    <col min="13057" max="13057" width="3.6640625" style="27" customWidth="1"/>
    <col min="13058" max="13058" width="15.6640625" style="27" customWidth="1"/>
    <col min="13059" max="13059" width="31.21875" style="27" customWidth="1"/>
    <col min="13060" max="13060" width="40" style="27" customWidth="1"/>
    <col min="13061" max="13061" width="10.6640625" style="27" customWidth="1"/>
    <col min="13062" max="13062" width="12" style="27" customWidth="1"/>
    <col min="13063" max="13065" width="10.6640625" style="27" customWidth="1"/>
    <col min="13066" max="13312" width="9" style="27"/>
    <col min="13313" max="13313" width="3.6640625" style="27" customWidth="1"/>
    <col min="13314" max="13314" width="15.6640625" style="27" customWidth="1"/>
    <col min="13315" max="13315" width="31.21875" style="27" customWidth="1"/>
    <col min="13316" max="13316" width="40" style="27" customWidth="1"/>
    <col min="13317" max="13317" width="10.6640625" style="27" customWidth="1"/>
    <col min="13318" max="13318" width="12" style="27" customWidth="1"/>
    <col min="13319" max="13321" width="10.6640625" style="27" customWidth="1"/>
    <col min="13322" max="13568" width="9" style="27"/>
    <col min="13569" max="13569" width="3.6640625" style="27" customWidth="1"/>
    <col min="13570" max="13570" width="15.6640625" style="27" customWidth="1"/>
    <col min="13571" max="13571" width="31.21875" style="27" customWidth="1"/>
    <col min="13572" max="13572" width="40" style="27" customWidth="1"/>
    <col min="13573" max="13573" width="10.6640625" style="27" customWidth="1"/>
    <col min="13574" max="13574" width="12" style="27" customWidth="1"/>
    <col min="13575" max="13577" width="10.6640625" style="27" customWidth="1"/>
    <col min="13578" max="13824" width="9" style="27"/>
    <col min="13825" max="13825" width="3.6640625" style="27" customWidth="1"/>
    <col min="13826" max="13826" width="15.6640625" style="27" customWidth="1"/>
    <col min="13827" max="13827" width="31.21875" style="27" customWidth="1"/>
    <col min="13828" max="13828" width="40" style="27" customWidth="1"/>
    <col min="13829" max="13829" width="10.6640625" style="27" customWidth="1"/>
    <col min="13830" max="13830" width="12" style="27" customWidth="1"/>
    <col min="13831" max="13833" width="10.6640625" style="27" customWidth="1"/>
    <col min="13834" max="14080" width="9" style="27"/>
    <col min="14081" max="14081" width="3.6640625" style="27" customWidth="1"/>
    <col min="14082" max="14082" width="15.6640625" style="27" customWidth="1"/>
    <col min="14083" max="14083" width="31.21875" style="27" customWidth="1"/>
    <col min="14084" max="14084" width="40" style="27" customWidth="1"/>
    <col min="14085" max="14085" width="10.6640625" style="27" customWidth="1"/>
    <col min="14086" max="14086" width="12" style="27" customWidth="1"/>
    <col min="14087" max="14089" width="10.6640625" style="27" customWidth="1"/>
    <col min="14090" max="14336" width="9" style="27"/>
    <col min="14337" max="14337" width="3.6640625" style="27" customWidth="1"/>
    <col min="14338" max="14338" width="15.6640625" style="27" customWidth="1"/>
    <col min="14339" max="14339" width="31.21875" style="27" customWidth="1"/>
    <col min="14340" max="14340" width="40" style="27" customWidth="1"/>
    <col min="14341" max="14341" width="10.6640625" style="27" customWidth="1"/>
    <col min="14342" max="14342" width="12" style="27" customWidth="1"/>
    <col min="14343" max="14345" width="10.6640625" style="27" customWidth="1"/>
    <col min="14346" max="14592" width="9" style="27"/>
    <col min="14593" max="14593" width="3.6640625" style="27" customWidth="1"/>
    <col min="14594" max="14594" width="15.6640625" style="27" customWidth="1"/>
    <col min="14595" max="14595" width="31.21875" style="27" customWidth="1"/>
    <col min="14596" max="14596" width="40" style="27" customWidth="1"/>
    <col min="14597" max="14597" width="10.6640625" style="27" customWidth="1"/>
    <col min="14598" max="14598" width="12" style="27" customWidth="1"/>
    <col min="14599" max="14601" width="10.6640625" style="27" customWidth="1"/>
    <col min="14602" max="14848" width="9" style="27"/>
    <col min="14849" max="14849" width="3.6640625" style="27" customWidth="1"/>
    <col min="14850" max="14850" width="15.6640625" style="27" customWidth="1"/>
    <col min="14851" max="14851" width="31.21875" style="27" customWidth="1"/>
    <col min="14852" max="14852" width="40" style="27" customWidth="1"/>
    <col min="14853" max="14853" width="10.6640625" style="27" customWidth="1"/>
    <col min="14854" max="14854" width="12" style="27" customWidth="1"/>
    <col min="14855" max="14857" width="10.6640625" style="27" customWidth="1"/>
    <col min="14858" max="15104" width="9" style="27"/>
    <col min="15105" max="15105" width="3.6640625" style="27" customWidth="1"/>
    <col min="15106" max="15106" width="15.6640625" style="27" customWidth="1"/>
    <col min="15107" max="15107" width="31.21875" style="27" customWidth="1"/>
    <col min="15108" max="15108" width="40" style="27" customWidth="1"/>
    <col min="15109" max="15109" width="10.6640625" style="27" customWidth="1"/>
    <col min="15110" max="15110" width="12" style="27" customWidth="1"/>
    <col min="15111" max="15113" width="10.6640625" style="27" customWidth="1"/>
    <col min="15114" max="15360" width="9" style="27"/>
    <col min="15361" max="15361" width="3.6640625" style="27" customWidth="1"/>
    <col min="15362" max="15362" width="15.6640625" style="27" customWidth="1"/>
    <col min="15363" max="15363" width="31.21875" style="27" customWidth="1"/>
    <col min="15364" max="15364" width="40" style="27" customWidth="1"/>
    <col min="15365" max="15365" width="10.6640625" style="27" customWidth="1"/>
    <col min="15366" max="15366" width="12" style="27" customWidth="1"/>
    <col min="15367" max="15369" width="10.6640625" style="27" customWidth="1"/>
    <col min="15370" max="15616" width="9" style="27"/>
    <col min="15617" max="15617" width="3.6640625" style="27" customWidth="1"/>
    <col min="15618" max="15618" width="15.6640625" style="27" customWidth="1"/>
    <col min="15619" max="15619" width="31.21875" style="27" customWidth="1"/>
    <col min="15620" max="15620" width="40" style="27" customWidth="1"/>
    <col min="15621" max="15621" width="10.6640625" style="27" customWidth="1"/>
    <col min="15622" max="15622" width="12" style="27" customWidth="1"/>
    <col min="15623" max="15625" width="10.6640625" style="27" customWidth="1"/>
    <col min="15626" max="15872" width="9" style="27"/>
    <col min="15873" max="15873" width="3.6640625" style="27" customWidth="1"/>
    <col min="15874" max="15874" width="15.6640625" style="27" customWidth="1"/>
    <col min="15875" max="15875" width="31.21875" style="27" customWidth="1"/>
    <col min="15876" max="15876" width="40" style="27" customWidth="1"/>
    <col min="15877" max="15877" width="10.6640625" style="27" customWidth="1"/>
    <col min="15878" max="15878" width="12" style="27" customWidth="1"/>
    <col min="15879" max="15881" width="10.6640625" style="27" customWidth="1"/>
    <col min="15882" max="16128" width="9" style="27"/>
    <col min="16129" max="16129" width="3.6640625" style="27" customWidth="1"/>
    <col min="16130" max="16130" width="15.6640625" style="27" customWidth="1"/>
    <col min="16131" max="16131" width="31.21875" style="27" customWidth="1"/>
    <col min="16132" max="16132" width="40" style="27" customWidth="1"/>
    <col min="16133" max="16133" width="10.6640625" style="27" customWidth="1"/>
    <col min="16134" max="16134" width="12" style="27" customWidth="1"/>
    <col min="16135" max="16137" width="10.6640625" style="27" customWidth="1"/>
    <col min="16138" max="16384" width="9" style="27"/>
  </cols>
  <sheetData>
    <row r="1" spans="1:4" s="24" customFormat="1" ht="14.4">
      <c r="A1" s="23"/>
      <c r="D1" s="25"/>
    </row>
    <row r="2" spans="1:4" s="24" customFormat="1">
      <c r="A2" s="23"/>
    </row>
    <row r="3" spans="1:4" s="24" customFormat="1" ht="24.9" customHeight="1">
      <c r="A3" s="23"/>
      <c r="B3" s="427" t="s">
        <v>66</v>
      </c>
      <c r="C3" s="427"/>
      <c r="D3" s="427"/>
    </row>
    <row r="4" spans="1:4" ht="17.25" customHeight="1">
      <c r="B4" s="221" t="s">
        <v>357</v>
      </c>
      <c r="C4" s="24"/>
      <c r="D4" s="24"/>
    </row>
    <row r="5" spans="1:4" ht="17.25" customHeight="1">
      <c r="B5" s="221" t="s">
        <v>287</v>
      </c>
      <c r="C5" s="24"/>
      <c r="D5" s="24"/>
    </row>
    <row r="6" spans="1:4" ht="25.5" customHeight="1">
      <c r="B6" s="222" t="s">
        <v>67</v>
      </c>
      <c r="C6" s="223" t="s">
        <v>102</v>
      </c>
      <c r="D6" s="224" t="s">
        <v>68</v>
      </c>
    </row>
    <row r="7" spans="1:4" ht="12" customHeight="1">
      <c r="B7" s="28" t="s">
        <v>69</v>
      </c>
      <c r="C7" s="28"/>
      <c r="D7" s="29"/>
    </row>
    <row r="8" spans="1:4" ht="30" customHeight="1">
      <c r="A8" s="30">
        <v>1</v>
      </c>
      <c r="B8" s="31"/>
      <c r="C8" s="32"/>
      <c r="D8" s="33"/>
    </row>
    <row r="9" spans="1:4" ht="30" customHeight="1">
      <c r="A9" s="30">
        <v>2</v>
      </c>
      <c r="B9" s="31"/>
      <c r="C9" s="32"/>
      <c r="D9" s="33"/>
    </row>
    <row r="10" spans="1:4" ht="30" customHeight="1">
      <c r="A10" s="30">
        <v>3</v>
      </c>
      <c r="B10" s="31"/>
      <c r="C10" s="32"/>
      <c r="D10" s="33"/>
    </row>
    <row r="11" spans="1:4" ht="30" customHeight="1">
      <c r="A11" s="30">
        <v>4</v>
      </c>
      <c r="B11" s="31"/>
      <c r="C11" s="32"/>
      <c r="D11" s="33"/>
    </row>
    <row r="12" spans="1:4" ht="30" customHeight="1">
      <c r="A12" s="30">
        <v>5</v>
      </c>
      <c r="B12" s="31"/>
      <c r="C12" s="32"/>
      <c r="D12" s="33"/>
    </row>
    <row r="13" spans="1:4" ht="30" customHeight="1">
      <c r="A13" s="30">
        <v>6</v>
      </c>
      <c r="B13" s="31"/>
      <c r="C13" s="32"/>
      <c r="D13" s="33"/>
    </row>
    <row r="14" spans="1:4" ht="30" customHeight="1">
      <c r="A14" s="30">
        <v>7</v>
      </c>
      <c r="B14" s="31"/>
      <c r="C14" s="32"/>
      <c r="D14" s="33"/>
    </row>
    <row r="15" spans="1:4" ht="30" customHeight="1">
      <c r="A15" s="30">
        <v>8</v>
      </c>
      <c r="B15" s="31"/>
      <c r="C15" s="32"/>
      <c r="D15" s="33"/>
    </row>
    <row r="16" spans="1:4" ht="30" customHeight="1">
      <c r="A16" s="30">
        <v>9</v>
      </c>
      <c r="B16" s="31"/>
      <c r="C16" s="32"/>
      <c r="D16" s="33"/>
    </row>
    <row r="17" spans="1:4" ht="30" customHeight="1">
      <c r="A17" s="30">
        <v>10</v>
      </c>
      <c r="B17" s="31"/>
      <c r="C17" s="32"/>
      <c r="D17" s="33"/>
    </row>
    <row r="18" spans="1:4" ht="30" customHeight="1">
      <c r="A18" s="30">
        <v>11</v>
      </c>
      <c r="B18" s="34"/>
      <c r="C18" s="35"/>
      <c r="D18" s="36"/>
    </row>
    <row r="19" spans="1:4" ht="30" customHeight="1">
      <c r="A19" s="30">
        <v>12</v>
      </c>
      <c r="B19" s="31"/>
      <c r="C19" s="35"/>
      <c r="D19" s="33"/>
    </row>
    <row r="20" spans="1:4" ht="30" customHeight="1">
      <c r="A20" s="30">
        <v>13</v>
      </c>
      <c r="B20" s="31"/>
      <c r="C20" s="37"/>
      <c r="D20" s="38"/>
    </row>
    <row r="21" spans="1:4" ht="30" customHeight="1">
      <c r="A21" s="30">
        <v>14</v>
      </c>
      <c r="B21" s="39"/>
      <c r="C21" s="37"/>
      <c r="D21" s="38"/>
    </row>
    <row r="22" spans="1:4" ht="30" customHeight="1">
      <c r="A22" s="30">
        <v>15</v>
      </c>
      <c r="B22" s="39"/>
      <c r="C22" s="37"/>
      <c r="D22" s="38"/>
    </row>
    <row r="23" spans="1:4" ht="30" customHeight="1">
      <c r="A23" s="30">
        <v>16</v>
      </c>
      <c r="B23" s="39"/>
      <c r="C23" s="37"/>
      <c r="D23" s="38"/>
    </row>
    <row r="24" spans="1:4" ht="30" customHeight="1">
      <c r="A24" s="30">
        <v>17</v>
      </c>
      <c r="B24" s="40"/>
      <c r="C24" s="41"/>
      <c r="D24" s="42"/>
    </row>
    <row r="25" spans="1:4" ht="30" customHeight="1">
      <c r="A25" s="30">
        <v>18</v>
      </c>
      <c r="B25" s="40"/>
      <c r="C25" s="41"/>
      <c r="D25" s="42"/>
    </row>
    <row r="26" spans="1:4" ht="30" customHeight="1">
      <c r="A26" s="30">
        <v>19</v>
      </c>
      <c r="B26" s="40"/>
      <c r="C26" s="41"/>
      <c r="D26" s="42"/>
    </row>
    <row r="27" spans="1:4" ht="30" customHeight="1">
      <c r="A27" s="30">
        <v>20</v>
      </c>
      <c r="B27" s="40"/>
      <c r="C27" s="41"/>
      <c r="D27" s="42"/>
    </row>
    <row r="28" spans="1:4" ht="30" customHeight="1">
      <c r="A28" s="30">
        <v>21</v>
      </c>
      <c r="B28" s="40"/>
      <c r="C28" s="41"/>
      <c r="D28" s="42"/>
    </row>
    <row r="29" spans="1:4" ht="30" customHeight="1">
      <c r="A29" s="30">
        <v>22</v>
      </c>
      <c r="B29" s="31"/>
      <c r="C29" s="32"/>
      <c r="D29" s="33"/>
    </row>
    <row r="30" spans="1:4" ht="30" customHeight="1">
      <c r="A30" s="30">
        <v>23</v>
      </c>
      <c r="B30" s="31"/>
      <c r="C30" s="32"/>
      <c r="D30" s="33"/>
    </row>
    <row r="31" spans="1:4" ht="30" customHeight="1">
      <c r="A31" s="30">
        <v>24</v>
      </c>
      <c r="B31" s="31"/>
      <c r="C31" s="32"/>
      <c r="D31" s="33"/>
    </row>
    <row r="32" spans="1:4" ht="30" customHeight="1">
      <c r="A32" s="30">
        <v>25</v>
      </c>
      <c r="B32" s="31"/>
      <c r="C32" s="32"/>
      <c r="D32" s="33"/>
    </row>
    <row r="33" spans="1:4" ht="30" customHeight="1">
      <c r="A33" s="30">
        <v>26</v>
      </c>
      <c r="B33" s="31"/>
      <c r="C33" s="32"/>
      <c r="D33" s="33"/>
    </row>
    <row r="34" spans="1:4" ht="30" customHeight="1">
      <c r="A34" s="30">
        <v>27</v>
      </c>
      <c r="B34" s="31"/>
      <c r="C34" s="32"/>
      <c r="D34" s="33"/>
    </row>
    <row r="35" spans="1:4" ht="30" customHeight="1">
      <c r="A35" s="30">
        <v>28</v>
      </c>
      <c r="B35" s="31"/>
      <c r="C35" s="32"/>
      <c r="D35" s="33"/>
    </row>
    <row r="36" spans="1:4" ht="30" customHeight="1">
      <c r="A36" s="30">
        <v>29</v>
      </c>
      <c r="B36" s="31"/>
      <c r="C36" s="32"/>
      <c r="D36" s="33"/>
    </row>
    <row r="37" spans="1:4" ht="30" customHeight="1">
      <c r="A37" s="30">
        <v>30</v>
      </c>
      <c r="B37" s="31"/>
      <c r="C37" s="32"/>
      <c r="D37" s="33"/>
    </row>
    <row r="38" spans="1:4" ht="30" customHeight="1">
      <c r="A38" s="30">
        <v>31</v>
      </c>
      <c r="B38" s="34"/>
      <c r="C38" s="35"/>
      <c r="D38" s="36"/>
    </row>
    <row r="39" spans="1:4" ht="30" customHeight="1">
      <c r="A39" s="30">
        <v>32</v>
      </c>
      <c r="B39" s="31"/>
      <c r="C39" s="35"/>
      <c r="D39" s="33"/>
    </row>
    <row r="40" spans="1:4" ht="30" customHeight="1">
      <c r="A40" s="30">
        <v>33</v>
      </c>
      <c r="B40" s="31"/>
      <c r="C40" s="37"/>
      <c r="D40" s="38"/>
    </row>
    <row r="41" spans="1:4" ht="30" customHeight="1">
      <c r="A41" s="30">
        <v>34</v>
      </c>
      <c r="B41" s="39"/>
      <c r="C41" s="37"/>
      <c r="D41" s="38"/>
    </row>
    <row r="42" spans="1:4" ht="30" customHeight="1">
      <c r="A42" s="30">
        <v>35</v>
      </c>
      <c r="B42" s="39"/>
      <c r="C42" s="37"/>
      <c r="D42" s="38"/>
    </row>
    <row r="43" spans="1:4" ht="30" customHeight="1">
      <c r="A43" s="30">
        <v>36</v>
      </c>
      <c r="B43" s="39"/>
      <c r="C43" s="37"/>
      <c r="D43" s="38"/>
    </row>
    <row r="44" spans="1:4" ht="30" customHeight="1">
      <c r="A44" s="30">
        <v>37</v>
      </c>
      <c r="B44" s="40"/>
      <c r="C44" s="41"/>
      <c r="D44" s="42"/>
    </row>
    <row r="45" spans="1:4" ht="30" customHeight="1">
      <c r="A45" s="30">
        <v>38</v>
      </c>
      <c r="B45" s="40"/>
      <c r="C45" s="41"/>
      <c r="D45" s="42"/>
    </row>
    <row r="46" spans="1:4" ht="30" customHeight="1">
      <c r="A46" s="30">
        <v>39</v>
      </c>
      <c r="B46" s="40"/>
      <c r="C46" s="41"/>
      <c r="D46" s="42"/>
    </row>
    <row r="47" spans="1:4" ht="30" customHeight="1">
      <c r="A47" s="30">
        <v>40</v>
      </c>
      <c r="B47" s="40"/>
      <c r="C47" s="41"/>
      <c r="D47" s="42"/>
    </row>
    <row r="48" spans="1:4" ht="30" customHeight="1">
      <c r="A48" s="30">
        <v>41</v>
      </c>
      <c r="B48" s="40"/>
      <c r="C48" s="41"/>
      <c r="D48" s="42"/>
    </row>
    <row r="49" spans="1:4" ht="30" customHeight="1">
      <c r="A49" s="30">
        <v>42</v>
      </c>
      <c r="B49" s="218"/>
      <c r="C49" s="219"/>
      <c r="D49" s="220"/>
    </row>
    <row r="50" spans="1:4" ht="30" customHeight="1">
      <c r="A50" s="30">
        <v>43</v>
      </c>
      <c r="B50" s="218"/>
      <c r="C50" s="219"/>
      <c r="D50" s="220"/>
    </row>
    <row r="51" spans="1:4" ht="30" customHeight="1">
      <c r="A51" s="30">
        <v>44</v>
      </c>
      <c r="B51" s="218"/>
      <c r="C51" s="219"/>
      <c r="D51" s="220"/>
    </row>
    <row r="52" spans="1:4" ht="30" customHeight="1">
      <c r="A52" s="30">
        <v>45</v>
      </c>
      <c r="B52" s="218"/>
      <c r="C52" s="219"/>
      <c r="D52" s="220"/>
    </row>
    <row r="53" spans="1:4" ht="30" customHeight="1">
      <c r="A53" s="30">
        <v>46</v>
      </c>
      <c r="B53" s="218"/>
      <c r="C53" s="219"/>
      <c r="D53" s="220"/>
    </row>
    <row r="54" spans="1:4" ht="30" customHeight="1">
      <c r="A54" s="30">
        <v>47</v>
      </c>
      <c r="B54" s="218"/>
      <c r="C54" s="219"/>
      <c r="D54" s="220"/>
    </row>
    <row r="55" spans="1:4" ht="30" customHeight="1">
      <c r="A55" s="30">
        <v>48</v>
      </c>
      <c r="B55" s="218"/>
      <c r="C55" s="219"/>
      <c r="D55" s="220"/>
    </row>
    <row r="56" spans="1:4" ht="30" customHeight="1">
      <c r="A56" s="30">
        <v>49</v>
      </c>
      <c r="B56" s="218"/>
      <c r="C56" s="219"/>
      <c r="D56" s="220"/>
    </row>
    <row r="57" spans="1:4" ht="30" customHeight="1">
      <c r="A57" s="30">
        <v>50</v>
      </c>
      <c r="B57" s="43"/>
      <c r="C57" s="44"/>
      <c r="D57" s="45"/>
    </row>
  </sheetData>
  <sheetProtection formatCells="0" formatColumns="0" formatRows="0" insertColumns="0" insertRows="0" insertHyperlinks="0" deleteColumns="0" deleteRows="0" sort="0" autoFilter="0" pivotTables="0"/>
  <mergeCells count="1">
    <mergeCell ref="B3:D3"/>
  </mergeCells>
  <phoneticPr fontId="5"/>
  <printOptions horizontalCentered="1"/>
  <pageMargins left="0.23622047244094491" right="0.23622047244094491" top="0.74803149606299213" bottom="0.74803149606299213" header="0.31496062992125984" footer="0.31496062992125984"/>
  <pageSetup paperSize="9" scale="79" firstPageNumber="8" fitToHeight="0" orientation="portrait" cellComments="asDisplayed" r:id="rId1"/>
  <headerFooter alignWithMargins="0">
    <oddFooter xml:space="preserve">&amp;C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4"/>
  <sheetViews>
    <sheetView showGridLines="0" view="pageBreakPreview" topLeftCell="A21" zoomScaleNormal="100" zoomScaleSheetLayoutView="100" workbookViewId="0">
      <selection activeCell="L17" sqref="L17"/>
    </sheetView>
  </sheetViews>
  <sheetFormatPr defaultColWidth="9" defaultRowHeight="13.2"/>
  <cols>
    <col min="1" max="1" width="5.109375" style="21" customWidth="1"/>
    <col min="2" max="2" width="21.6640625" style="21" customWidth="1"/>
    <col min="3" max="6" width="17.77734375" style="21" customWidth="1"/>
    <col min="7" max="7" width="5.6640625" style="21" customWidth="1"/>
    <col min="8" max="8" width="12.6640625" style="21" customWidth="1"/>
    <col min="9" max="9" width="10.6640625" style="21" customWidth="1"/>
    <col min="10" max="10" width="12.6640625" style="21" customWidth="1"/>
    <col min="11" max="11" width="1.21875" style="21" customWidth="1"/>
    <col min="12" max="257" width="9" style="21"/>
    <col min="258" max="258" width="5.109375" style="21" customWidth="1"/>
    <col min="259" max="259" width="25.109375" style="21" customWidth="1"/>
    <col min="260" max="260" width="18.6640625" style="21" customWidth="1"/>
    <col min="261" max="261" width="23.6640625" style="21" customWidth="1"/>
    <col min="262" max="262" width="21" style="21" customWidth="1"/>
    <col min="263" max="263" width="5.6640625" style="21" customWidth="1"/>
    <col min="264" max="264" width="12.6640625" style="21" customWidth="1"/>
    <col min="265" max="265" width="10.6640625" style="21" customWidth="1"/>
    <col min="266" max="266" width="12.6640625" style="21" customWidth="1"/>
    <col min="267" max="513" width="9" style="21"/>
    <col min="514" max="514" width="5.109375" style="21" customWidth="1"/>
    <col min="515" max="515" width="25.109375" style="21" customWidth="1"/>
    <col min="516" max="516" width="18.6640625" style="21" customWidth="1"/>
    <col min="517" max="517" width="23.6640625" style="21" customWidth="1"/>
    <col min="518" max="518" width="21" style="21" customWidth="1"/>
    <col min="519" max="519" width="5.6640625" style="21" customWidth="1"/>
    <col min="520" max="520" width="12.6640625" style="21" customWidth="1"/>
    <col min="521" max="521" width="10.6640625" style="21" customWidth="1"/>
    <col min="522" max="522" width="12.6640625" style="21" customWidth="1"/>
    <col min="523" max="769" width="9" style="21"/>
    <col min="770" max="770" width="5.109375" style="21" customWidth="1"/>
    <col min="771" max="771" width="25.109375" style="21" customWidth="1"/>
    <col min="772" max="772" width="18.6640625" style="21" customWidth="1"/>
    <col min="773" max="773" width="23.6640625" style="21" customWidth="1"/>
    <col min="774" max="774" width="21" style="21" customWidth="1"/>
    <col min="775" max="775" width="5.6640625" style="21" customWidth="1"/>
    <col min="776" max="776" width="12.6640625" style="21" customWidth="1"/>
    <col min="777" max="777" width="10.6640625" style="21" customWidth="1"/>
    <col min="778" max="778" width="12.6640625" style="21" customWidth="1"/>
    <col min="779" max="1025" width="9" style="21"/>
    <col min="1026" max="1026" width="5.109375" style="21" customWidth="1"/>
    <col min="1027" max="1027" width="25.109375" style="21" customWidth="1"/>
    <col min="1028" max="1028" width="18.6640625" style="21" customWidth="1"/>
    <col min="1029" max="1029" width="23.6640625" style="21" customWidth="1"/>
    <col min="1030" max="1030" width="21" style="21" customWidth="1"/>
    <col min="1031" max="1031" width="5.6640625" style="21" customWidth="1"/>
    <col min="1032" max="1032" width="12.6640625" style="21" customWidth="1"/>
    <col min="1033" max="1033" width="10.6640625" style="21" customWidth="1"/>
    <col min="1034" max="1034" width="12.6640625" style="21" customWidth="1"/>
    <col min="1035" max="1281" width="9" style="21"/>
    <col min="1282" max="1282" width="5.109375" style="21" customWidth="1"/>
    <col min="1283" max="1283" width="25.109375" style="21" customWidth="1"/>
    <col min="1284" max="1284" width="18.6640625" style="21" customWidth="1"/>
    <col min="1285" max="1285" width="23.6640625" style="21" customWidth="1"/>
    <col min="1286" max="1286" width="21" style="21" customWidth="1"/>
    <col min="1287" max="1287" width="5.6640625" style="21" customWidth="1"/>
    <col min="1288" max="1288" width="12.6640625" style="21" customWidth="1"/>
    <col min="1289" max="1289" width="10.6640625" style="21" customWidth="1"/>
    <col min="1290" max="1290" width="12.6640625" style="21" customWidth="1"/>
    <col min="1291" max="1537" width="9" style="21"/>
    <col min="1538" max="1538" width="5.109375" style="21" customWidth="1"/>
    <col min="1539" max="1539" width="25.109375" style="21" customWidth="1"/>
    <col min="1540" max="1540" width="18.6640625" style="21" customWidth="1"/>
    <col min="1541" max="1541" width="23.6640625" style="21" customWidth="1"/>
    <col min="1542" max="1542" width="21" style="21" customWidth="1"/>
    <col min="1543" max="1543" width="5.6640625" style="21" customWidth="1"/>
    <col min="1544" max="1544" width="12.6640625" style="21" customWidth="1"/>
    <col min="1545" max="1545" width="10.6640625" style="21" customWidth="1"/>
    <col min="1546" max="1546" width="12.6640625" style="21" customWidth="1"/>
    <col min="1547" max="1793" width="9" style="21"/>
    <col min="1794" max="1794" width="5.109375" style="21" customWidth="1"/>
    <col min="1795" max="1795" width="25.109375" style="21" customWidth="1"/>
    <col min="1796" max="1796" width="18.6640625" style="21" customWidth="1"/>
    <col min="1797" max="1797" width="23.6640625" style="21" customWidth="1"/>
    <col min="1798" max="1798" width="21" style="21" customWidth="1"/>
    <col min="1799" max="1799" width="5.6640625" style="21" customWidth="1"/>
    <col min="1800" max="1800" width="12.6640625" style="21" customWidth="1"/>
    <col min="1801" max="1801" width="10.6640625" style="21" customWidth="1"/>
    <col min="1802" max="1802" width="12.6640625" style="21" customWidth="1"/>
    <col min="1803" max="2049" width="9" style="21"/>
    <col min="2050" max="2050" width="5.109375" style="21" customWidth="1"/>
    <col min="2051" max="2051" width="25.109375" style="21" customWidth="1"/>
    <col min="2052" max="2052" width="18.6640625" style="21" customWidth="1"/>
    <col min="2053" max="2053" width="23.6640625" style="21" customWidth="1"/>
    <col min="2054" max="2054" width="21" style="21" customWidth="1"/>
    <col min="2055" max="2055" width="5.6640625" style="21" customWidth="1"/>
    <col min="2056" max="2056" width="12.6640625" style="21" customWidth="1"/>
    <col min="2057" max="2057" width="10.6640625" style="21" customWidth="1"/>
    <col min="2058" max="2058" width="12.6640625" style="21" customWidth="1"/>
    <col min="2059" max="2305" width="9" style="21"/>
    <col min="2306" max="2306" width="5.109375" style="21" customWidth="1"/>
    <col min="2307" max="2307" width="25.109375" style="21" customWidth="1"/>
    <col min="2308" max="2308" width="18.6640625" style="21" customWidth="1"/>
    <col min="2309" max="2309" width="23.6640625" style="21" customWidth="1"/>
    <col min="2310" max="2310" width="21" style="21" customWidth="1"/>
    <col min="2311" max="2311" width="5.6640625" style="21" customWidth="1"/>
    <col min="2312" max="2312" width="12.6640625" style="21" customWidth="1"/>
    <col min="2313" max="2313" width="10.6640625" style="21" customWidth="1"/>
    <col min="2314" max="2314" width="12.6640625" style="21" customWidth="1"/>
    <col min="2315" max="2561" width="9" style="21"/>
    <col min="2562" max="2562" width="5.109375" style="21" customWidth="1"/>
    <col min="2563" max="2563" width="25.109375" style="21" customWidth="1"/>
    <col min="2564" max="2564" width="18.6640625" style="21" customWidth="1"/>
    <col min="2565" max="2565" width="23.6640625" style="21" customWidth="1"/>
    <col min="2566" max="2566" width="21" style="21" customWidth="1"/>
    <col min="2567" max="2567" width="5.6640625" style="21" customWidth="1"/>
    <col min="2568" max="2568" width="12.6640625" style="21" customWidth="1"/>
    <col min="2569" max="2569" width="10.6640625" style="21" customWidth="1"/>
    <col min="2570" max="2570" width="12.6640625" style="21" customWidth="1"/>
    <col min="2571" max="2817" width="9" style="21"/>
    <col min="2818" max="2818" width="5.109375" style="21" customWidth="1"/>
    <col min="2819" max="2819" width="25.109375" style="21" customWidth="1"/>
    <col min="2820" max="2820" width="18.6640625" style="21" customWidth="1"/>
    <col min="2821" max="2821" width="23.6640625" style="21" customWidth="1"/>
    <col min="2822" max="2822" width="21" style="21" customWidth="1"/>
    <col min="2823" max="2823" width="5.6640625" style="21" customWidth="1"/>
    <col min="2824" max="2824" width="12.6640625" style="21" customWidth="1"/>
    <col min="2825" max="2825" width="10.6640625" style="21" customWidth="1"/>
    <col min="2826" max="2826" width="12.6640625" style="21" customWidth="1"/>
    <col min="2827" max="3073" width="9" style="21"/>
    <col min="3074" max="3074" width="5.109375" style="21" customWidth="1"/>
    <col min="3075" max="3075" width="25.109375" style="21" customWidth="1"/>
    <col min="3076" max="3076" width="18.6640625" style="21" customWidth="1"/>
    <col min="3077" max="3077" width="23.6640625" style="21" customWidth="1"/>
    <col min="3078" max="3078" width="21" style="21" customWidth="1"/>
    <col min="3079" max="3079" width="5.6640625" style="21" customWidth="1"/>
    <col min="3080" max="3080" width="12.6640625" style="21" customWidth="1"/>
    <col min="3081" max="3081" width="10.6640625" style="21" customWidth="1"/>
    <col min="3082" max="3082" width="12.6640625" style="21" customWidth="1"/>
    <col min="3083" max="3329" width="9" style="21"/>
    <col min="3330" max="3330" width="5.109375" style="21" customWidth="1"/>
    <col min="3331" max="3331" width="25.109375" style="21" customWidth="1"/>
    <col min="3332" max="3332" width="18.6640625" style="21" customWidth="1"/>
    <col min="3333" max="3333" width="23.6640625" style="21" customWidth="1"/>
    <col min="3334" max="3334" width="21" style="21" customWidth="1"/>
    <col min="3335" max="3335" width="5.6640625" style="21" customWidth="1"/>
    <col min="3336" max="3336" width="12.6640625" style="21" customWidth="1"/>
    <col min="3337" max="3337" width="10.6640625" style="21" customWidth="1"/>
    <col min="3338" max="3338" width="12.6640625" style="21" customWidth="1"/>
    <col min="3339" max="3585" width="9" style="21"/>
    <col min="3586" max="3586" width="5.109375" style="21" customWidth="1"/>
    <col min="3587" max="3587" width="25.109375" style="21" customWidth="1"/>
    <col min="3588" max="3588" width="18.6640625" style="21" customWidth="1"/>
    <col min="3589" max="3589" width="23.6640625" style="21" customWidth="1"/>
    <col min="3590" max="3590" width="21" style="21" customWidth="1"/>
    <col min="3591" max="3591" width="5.6640625" style="21" customWidth="1"/>
    <col min="3592" max="3592" width="12.6640625" style="21" customWidth="1"/>
    <col min="3593" max="3593" width="10.6640625" style="21" customWidth="1"/>
    <col min="3594" max="3594" width="12.6640625" style="21" customWidth="1"/>
    <col min="3595" max="3841" width="9" style="21"/>
    <col min="3842" max="3842" width="5.109375" style="21" customWidth="1"/>
    <col min="3843" max="3843" width="25.109375" style="21" customWidth="1"/>
    <col min="3844" max="3844" width="18.6640625" style="21" customWidth="1"/>
    <col min="3845" max="3845" width="23.6640625" style="21" customWidth="1"/>
    <col min="3846" max="3846" width="21" style="21" customWidth="1"/>
    <col min="3847" max="3847" width="5.6640625" style="21" customWidth="1"/>
    <col min="3848" max="3848" width="12.6640625" style="21" customWidth="1"/>
    <col min="3849" max="3849" width="10.6640625" style="21" customWidth="1"/>
    <col min="3850" max="3850" width="12.6640625" style="21" customWidth="1"/>
    <col min="3851" max="4097" width="9" style="21"/>
    <col min="4098" max="4098" width="5.109375" style="21" customWidth="1"/>
    <col min="4099" max="4099" width="25.109375" style="21" customWidth="1"/>
    <col min="4100" max="4100" width="18.6640625" style="21" customWidth="1"/>
    <col min="4101" max="4101" width="23.6640625" style="21" customWidth="1"/>
    <col min="4102" max="4102" width="21" style="21" customWidth="1"/>
    <col min="4103" max="4103" width="5.6640625" style="21" customWidth="1"/>
    <col min="4104" max="4104" width="12.6640625" style="21" customWidth="1"/>
    <col min="4105" max="4105" width="10.6640625" style="21" customWidth="1"/>
    <col min="4106" max="4106" width="12.6640625" style="21" customWidth="1"/>
    <col min="4107" max="4353" width="9" style="21"/>
    <col min="4354" max="4354" width="5.109375" style="21" customWidth="1"/>
    <col min="4355" max="4355" width="25.109375" style="21" customWidth="1"/>
    <col min="4356" max="4356" width="18.6640625" style="21" customWidth="1"/>
    <col min="4357" max="4357" width="23.6640625" style="21" customWidth="1"/>
    <col min="4358" max="4358" width="21" style="21" customWidth="1"/>
    <col min="4359" max="4359" width="5.6640625" style="21" customWidth="1"/>
    <col min="4360" max="4360" width="12.6640625" style="21" customWidth="1"/>
    <col min="4361" max="4361" width="10.6640625" style="21" customWidth="1"/>
    <col min="4362" max="4362" width="12.6640625" style="21" customWidth="1"/>
    <col min="4363" max="4609" width="9" style="21"/>
    <col min="4610" max="4610" width="5.109375" style="21" customWidth="1"/>
    <col min="4611" max="4611" width="25.109375" style="21" customWidth="1"/>
    <col min="4612" max="4612" width="18.6640625" style="21" customWidth="1"/>
    <col min="4613" max="4613" width="23.6640625" style="21" customWidth="1"/>
    <col min="4614" max="4614" width="21" style="21" customWidth="1"/>
    <col min="4615" max="4615" width="5.6640625" style="21" customWidth="1"/>
    <col min="4616" max="4616" width="12.6640625" style="21" customWidth="1"/>
    <col min="4617" max="4617" width="10.6640625" style="21" customWidth="1"/>
    <col min="4618" max="4618" width="12.6640625" style="21" customWidth="1"/>
    <col min="4619" max="4865" width="9" style="21"/>
    <col min="4866" max="4866" width="5.109375" style="21" customWidth="1"/>
    <col min="4867" max="4867" width="25.109375" style="21" customWidth="1"/>
    <col min="4868" max="4868" width="18.6640625" style="21" customWidth="1"/>
    <col min="4869" max="4869" width="23.6640625" style="21" customWidth="1"/>
    <col min="4870" max="4870" width="21" style="21" customWidth="1"/>
    <col min="4871" max="4871" width="5.6640625" style="21" customWidth="1"/>
    <col min="4872" max="4872" width="12.6640625" style="21" customWidth="1"/>
    <col min="4873" max="4873" width="10.6640625" style="21" customWidth="1"/>
    <col min="4874" max="4874" width="12.6640625" style="21" customWidth="1"/>
    <col min="4875" max="5121" width="9" style="21"/>
    <col min="5122" max="5122" width="5.109375" style="21" customWidth="1"/>
    <col min="5123" max="5123" width="25.109375" style="21" customWidth="1"/>
    <col min="5124" max="5124" width="18.6640625" style="21" customWidth="1"/>
    <col min="5125" max="5125" width="23.6640625" style="21" customWidth="1"/>
    <col min="5126" max="5126" width="21" style="21" customWidth="1"/>
    <col min="5127" max="5127" width="5.6640625" style="21" customWidth="1"/>
    <col min="5128" max="5128" width="12.6640625" style="21" customWidth="1"/>
    <col min="5129" max="5129" width="10.6640625" style="21" customWidth="1"/>
    <col min="5130" max="5130" width="12.6640625" style="21" customWidth="1"/>
    <col min="5131" max="5377" width="9" style="21"/>
    <col min="5378" max="5378" width="5.109375" style="21" customWidth="1"/>
    <col min="5379" max="5379" width="25.109375" style="21" customWidth="1"/>
    <col min="5380" max="5380" width="18.6640625" style="21" customWidth="1"/>
    <col min="5381" max="5381" width="23.6640625" style="21" customWidth="1"/>
    <col min="5382" max="5382" width="21" style="21" customWidth="1"/>
    <col min="5383" max="5383" width="5.6640625" style="21" customWidth="1"/>
    <col min="5384" max="5384" width="12.6640625" style="21" customWidth="1"/>
    <col min="5385" max="5385" width="10.6640625" style="21" customWidth="1"/>
    <col min="5386" max="5386" width="12.6640625" style="21" customWidth="1"/>
    <col min="5387" max="5633" width="9" style="21"/>
    <col min="5634" max="5634" width="5.109375" style="21" customWidth="1"/>
    <col min="5635" max="5635" width="25.109375" style="21" customWidth="1"/>
    <col min="5636" max="5636" width="18.6640625" style="21" customWidth="1"/>
    <col min="5637" max="5637" width="23.6640625" style="21" customWidth="1"/>
    <col min="5638" max="5638" width="21" style="21" customWidth="1"/>
    <col min="5639" max="5639" width="5.6640625" style="21" customWidth="1"/>
    <col min="5640" max="5640" width="12.6640625" style="21" customWidth="1"/>
    <col min="5641" max="5641" width="10.6640625" style="21" customWidth="1"/>
    <col min="5642" max="5642" width="12.6640625" style="21" customWidth="1"/>
    <col min="5643" max="5889" width="9" style="21"/>
    <col min="5890" max="5890" width="5.109375" style="21" customWidth="1"/>
    <col min="5891" max="5891" width="25.109375" style="21" customWidth="1"/>
    <col min="5892" max="5892" width="18.6640625" style="21" customWidth="1"/>
    <col min="5893" max="5893" width="23.6640625" style="21" customWidth="1"/>
    <col min="5894" max="5894" width="21" style="21" customWidth="1"/>
    <col min="5895" max="5895" width="5.6640625" style="21" customWidth="1"/>
    <col min="5896" max="5896" width="12.6640625" style="21" customWidth="1"/>
    <col min="5897" max="5897" width="10.6640625" style="21" customWidth="1"/>
    <col min="5898" max="5898" width="12.6640625" style="21" customWidth="1"/>
    <col min="5899" max="6145" width="9" style="21"/>
    <col min="6146" max="6146" width="5.109375" style="21" customWidth="1"/>
    <col min="6147" max="6147" width="25.109375" style="21" customWidth="1"/>
    <col min="6148" max="6148" width="18.6640625" style="21" customWidth="1"/>
    <col min="6149" max="6149" width="23.6640625" style="21" customWidth="1"/>
    <col min="6150" max="6150" width="21" style="21" customWidth="1"/>
    <col min="6151" max="6151" width="5.6640625" style="21" customWidth="1"/>
    <col min="6152" max="6152" width="12.6640625" style="21" customWidth="1"/>
    <col min="6153" max="6153" width="10.6640625" style="21" customWidth="1"/>
    <col min="6154" max="6154" width="12.6640625" style="21" customWidth="1"/>
    <col min="6155" max="6401" width="9" style="21"/>
    <col min="6402" max="6402" width="5.109375" style="21" customWidth="1"/>
    <col min="6403" max="6403" width="25.109375" style="21" customWidth="1"/>
    <col min="6404" max="6404" width="18.6640625" style="21" customWidth="1"/>
    <col min="6405" max="6405" width="23.6640625" style="21" customWidth="1"/>
    <col min="6406" max="6406" width="21" style="21" customWidth="1"/>
    <col min="6407" max="6407" width="5.6640625" style="21" customWidth="1"/>
    <col min="6408" max="6408" width="12.6640625" style="21" customWidth="1"/>
    <col min="6409" max="6409" width="10.6640625" style="21" customWidth="1"/>
    <col min="6410" max="6410" width="12.6640625" style="21" customWidth="1"/>
    <col min="6411" max="6657" width="9" style="21"/>
    <col min="6658" max="6658" width="5.109375" style="21" customWidth="1"/>
    <col min="6659" max="6659" width="25.109375" style="21" customWidth="1"/>
    <col min="6660" max="6660" width="18.6640625" style="21" customWidth="1"/>
    <col min="6661" max="6661" width="23.6640625" style="21" customWidth="1"/>
    <col min="6662" max="6662" width="21" style="21" customWidth="1"/>
    <col min="6663" max="6663" width="5.6640625" style="21" customWidth="1"/>
    <col min="6664" max="6664" width="12.6640625" style="21" customWidth="1"/>
    <col min="6665" max="6665" width="10.6640625" style="21" customWidth="1"/>
    <col min="6666" max="6666" width="12.6640625" style="21" customWidth="1"/>
    <col min="6667" max="6913" width="9" style="21"/>
    <col min="6914" max="6914" width="5.109375" style="21" customWidth="1"/>
    <col min="6915" max="6915" width="25.109375" style="21" customWidth="1"/>
    <col min="6916" max="6916" width="18.6640625" style="21" customWidth="1"/>
    <col min="6917" max="6917" width="23.6640625" style="21" customWidth="1"/>
    <col min="6918" max="6918" width="21" style="21" customWidth="1"/>
    <col min="6919" max="6919" width="5.6640625" style="21" customWidth="1"/>
    <col min="6920" max="6920" width="12.6640625" style="21" customWidth="1"/>
    <col min="6921" max="6921" width="10.6640625" style="21" customWidth="1"/>
    <col min="6922" max="6922" width="12.6640625" style="21" customWidth="1"/>
    <col min="6923" max="7169" width="9" style="21"/>
    <col min="7170" max="7170" width="5.109375" style="21" customWidth="1"/>
    <col min="7171" max="7171" width="25.109375" style="21" customWidth="1"/>
    <col min="7172" max="7172" width="18.6640625" style="21" customWidth="1"/>
    <col min="7173" max="7173" width="23.6640625" style="21" customWidth="1"/>
    <col min="7174" max="7174" width="21" style="21" customWidth="1"/>
    <col min="7175" max="7175" width="5.6640625" style="21" customWidth="1"/>
    <col min="7176" max="7176" width="12.6640625" style="21" customWidth="1"/>
    <col min="7177" max="7177" width="10.6640625" style="21" customWidth="1"/>
    <col min="7178" max="7178" width="12.6640625" style="21" customWidth="1"/>
    <col min="7179" max="7425" width="9" style="21"/>
    <col min="7426" max="7426" width="5.109375" style="21" customWidth="1"/>
    <col min="7427" max="7427" width="25.109375" style="21" customWidth="1"/>
    <col min="7428" max="7428" width="18.6640625" style="21" customWidth="1"/>
    <col min="7429" max="7429" width="23.6640625" style="21" customWidth="1"/>
    <col min="7430" max="7430" width="21" style="21" customWidth="1"/>
    <col min="7431" max="7431" width="5.6640625" style="21" customWidth="1"/>
    <col min="7432" max="7432" width="12.6640625" style="21" customWidth="1"/>
    <col min="7433" max="7433" width="10.6640625" style="21" customWidth="1"/>
    <col min="7434" max="7434" width="12.6640625" style="21" customWidth="1"/>
    <col min="7435" max="7681" width="9" style="21"/>
    <col min="7682" max="7682" width="5.109375" style="21" customWidth="1"/>
    <col min="7683" max="7683" width="25.109375" style="21" customWidth="1"/>
    <col min="7684" max="7684" width="18.6640625" style="21" customWidth="1"/>
    <col min="7685" max="7685" width="23.6640625" style="21" customWidth="1"/>
    <col min="7686" max="7686" width="21" style="21" customWidth="1"/>
    <col min="7687" max="7687" width="5.6640625" style="21" customWidth="1"/>
    <col min="7688" max="7688" width="12.6640625" style="21" customWidth="1"/>
    <col min="7689" max="7689" width="10.6640625" style="21" customWidth="1"/>
    <col min="7690" max="7690" width="12.6640625" style="21" customWidth="1"/>
    <col min="7691" max="7937" width="9" style="21"/>
    <col min="7938" max="7938" width="5.109375" style="21" customWidth="1"/>
    <col min="7939" max="7939" width="25.109375" style="21" customWidth="1"/>
    <col min="7940" max="7940" width="18.6640625" style="21" customWidth="1"/>
    <col min="7941" max="7941" width="23.6640625" style="21" customWidth="1"/>
    <col min="7942" max="7942" width="21" style="21" customWidth="1"/>
    <col min="7943" max="7943" width="5.6640625" style="21" customWidth="1"/>
    <col min="7944" max="7944" width="12.6640625" style="21" customWidth="1"/>
    <col min="7945" max="7945" width="10.6640625" style="21" customWidth="1"/>
    <col min="7946" max="7946" width="12.6640625" style="21" customWidth="1"/>
    <col min="7947" max="8193" width="9" style="21"/>
    <col min="8194" max="8194" width="5.109375" style="21" customWidth="1"/>
    <col min="8195" max="8195" width="25.109375" style="21" customWidth="1"/>
    <col min="8196" max="8196" width="18.6640625" style="21" customWidth="1"/>
    <col min="8197" max="8197" width="23.6640625" style="21" customWidth="1"/>
    <col min="8198" max="8198" width="21" style="21" customWidth="1"/>
    <col min="8199" max="8199" width="5.6640625" style="21" customWidth="1"/>
    <col min="8200" max="8200" width="12.6640625" style="21" customWidth="1"/>
    <col min="8201" max="8201" width="10.6640625" style="21" customWidth="1"/>
    <col min="8202" max="8202" width="12.6640625" style="21" customWidth="1"/>
    <col min="8203" max="8449" width="9" style="21"/>
    <col min="8450" max="8450" width="5.109375" style="21" customWidth="1"/>
    <col min="8451" max="8451" width="25.109375" style="21" customWidth="1"/>
    <col min="8452" max="8452" width="18.6640625" style="21" customWidth="1"/>
    <col min="8453" max="8453" width="23.6640625" style="21" customWidth="1"/>
    <col min="8454" max="8454" width="21" style="21" customWidth="1"/>
    <col min="8455" max="8455" width="5.6640625" style="21" customWidth="1"/>
    <col min="8456" max="8456" width="12.6640625" style="21" customWidth="1"/>
    <col min="8457" max="8457" width="10.6640625" style="21" customWidth="1"/>
    <col min="8458" max="8458" width="12.6640625" style="21" customWidth="1"/>
    <col min="8459" max="8705" width="9" style="21"/>
    <col min="8706" max="8706" width="5.109375" style="21" customWidth="1"/>
    <col min="8707" max="8707" width="25.109375" style="21" customWidth="1"/>
    <col min="8708" max="8708" width="18.6640625" style="21" customWidth="1"/>
    <col min="8709" max="8709" width="23.6640625" style="21" customWidth="1"/>
    <col min="8710" max="8710" width="21" style="21" customWidth="1"/>
    <col min="8711" max="8711" width="5.6640625" style="21" customWidth="1"/>
    <col min="8712" max="8712" width="12.6640625" style="21" customWidth="1"/>
    <col min="8713" max="8713" width="10.6640625" style="21" customWidth="1"/>
    <col min="8714" max="8714" width="12.6640625" style="21" customWidth="1"/>
    <col min="8715" max="8961" width="9" style="21"/>
    <col min="8962" max="8962" width="5.109375" style="21" customWidth="1"/>
    <col min="8963" max="8963" width="25.109375" style="21" customWidth="1"/>
    <col min="8964" max="8964" width="18.6640625" style="21" customWidth="1"/>
    <col min="8965" max="8965" width="23.6640625" style="21" customWidth="1"/>
    <col min="8966" max="8966" width="21" style="21" customWidth="1"/>
    <col min="8967" max="8967" width="5.6640625" style="21" customWidth="1"/>
    <col min="8968" max="8968" width="12.6640625" style="21" customWidth="1"/>
    <col min="8969" max="8969" width="10.6640625" style="21" customWidth="1"/>
    <col min="8970" max="8970" width="12.6640625" style="21" customWidth="1"/>
    <col min="8971" max="9217" width="9" style="21"/>
    <col min="9218" max="9218" width="5.109375" style="21" customWidth="1"/>
    <col min="9219" max="9219" width="25.109375" style="21" customWidth="1"/>
    <col min="9220" max="9220" width="18.6640625" style="21" customWidth="1"/>
    <col min="9221" max="9221" width="23.6640625" style="21" customWidth="1"/>
    <col min="9222" max="9222" width="21" style="21" customWidth="1"/>
    <col min="9223" max="9223" width="5.6640625" style="21" customWidth="1"/>
    <col min="9224" max="9224" width="12.6640625" style="21" customWidth="1"/>
    <col min="9225" max="9225" width="10.6640625" style="21" customWidth="1"/>
    <col min="9226" max="9226" width="12.6640625" style="21" customWidth="1"/>
    <col min="9227" max="9473" width="9" style="21"/>
    <col min="9474" max="9474" width="5.109375" style="21" customWidth="1"/>
    <col min="9475" max="9475" width="25.109375" style="21" customWidth="1"/>
    <col min="9476" max="9476" width="18.6640625" style="21" customWidth="1"/>
    <col min="9477" max="9477" width="23.6640625" style="21" customWidth="1"/>
    <col min="9478" max="9478" width="21" style="21" customWidth="1"/>
    <col min="9479" max="9479" width="5.6640625" style="21" customWidth="1"/>
    <col min="9480" max="9480" width="12.6640625" style="21" customWidth="1"/>
    <col min="9481" max="9481" width="10.6640625" style="21" customWidth="1"/>
    <col min="9482" max="9482" width="12.6640625" style="21" customWidth="1"/>
    <col min="9483" max="9729" width="9" style="21"/>
    <col min="9730" max="9730" width="5.109375" style="21" customWidth="1"/>
    <col min="9731" max="9731" width="25.109375" style="21" customWidth="1"/>
    <col min="9732" max="9732" width="18.6640625" style="21" customWidth="1"/>
    <col min="9733" max="9733" width="23.6640625" style="21" customWidth="1"/>
    <col min="9734" max="9734" width="21" style="21" customWidth="1"/>
    <col min="9735" max="9735" width="5.6640625" style="21" customWidth="1"/>
    <col min="9736" max="9736" width="12.6640625" style="21" customWidth="1"/>
    <col min="9737" max="9737" width="10.6640625" style="21" customWidth="1"/>
    <col min="9738" max="9738" width="12.6640625" style="21" customWidth="1"/>
    <col min="9739" max="9985" width="9" style="21"/>
    <col min="9986" max="9986" width="5.109375" style="21" customWidth="1"/>
    <col min="9987" max="9987" width="25.109375" style="21" customWidth="1"/>
    <col min="9988" max="9988" width="18.6640625" style="21" customWidth="1"/>
    <col min="9989" max="9989" width="23.6640625" style="21" customWidth="1"/>
    <col min="9990" max="9990" width="21" style="21" customWidth="1"/>
    <col min="9991" max="9991" width="5.6640625" style="21" customWidth="1"/>
    <col min="9992" max="9992" width="12.6640625" style="21" customWidth="1"/>
    <col min="9993" max="9993" width="10.6640625" style="21" customWidth="1"/>
    <col min="9994" max="9994" width="12.6640625" style="21" customWidth="1"/>
    <col min="9995" max="10241" width="9" style="21"/>
    <col min="10242" max="10242" width="5.109375" style="21" customWidth="1"/>
    <col min="10243" max="10243" width="25.109375" style="21" customWidth="1"/>
    <col min="10244" max="10244" width="18.6640625" style="21" customWidth="1"/>
    <col min="10245" max="10245" width="23.6640625" style="21" customWidth="1"/>
    <col min="10246" max="10246" width="21" style="21" customWidth="1"/>
    <col min="10247" max="10247" width="5.6640625" style="21" customWidth="1"/>
    <col min="10248" max="10248" width="12.6640625" style="21" customWidth="1"/>
    <col min="10249" max="10249" width="10.6640625" style="21" customWidth="1"/>
    <col min="10250" max="10250" width="12.6640625" style="21" customWidth="1"/>
    <col min="10251" max="10497" width="9" style="21"/>
    <col min="10498" max="10498" width="5.109375" style="21" customWidth="1"/>
    <col min="10499" max="10499" width="25.109375" style="21" customWidth="1"/>
    <col min="10500" max="10500" width="18.6640625" style="21" customWidth="1"/>
    <col min="10501" max="10501" width="23.6640625" style="21" customWidth="1"/>
    <col min="10502" max="10502" width="21" style="21" customWidth="1"/>
    <col min="10503" max="10503" width="5.6640625" style="21" customWidth="1"/>
    <col min="10504" max="10504" width="12.6640625" style="21" customWidth="1"/>
    <col min="10505" max="10505" width="10.6640625" style="21" customWidth="1"/>
    <col min="10506" max="10506" width="12.6640625" style="21" customWidth="1"/>
    <col min="10507" max="10753" width="9" style="21"/>
    <col min="10754" max="10754" width="5.109375" style="21" customWidth="1"/>
    <col min="10755" max="10755" width="25.109375" style="21" customWidth="1"/>
    <col min="10756" max="10756" width="18.6640625" style="21" customWidth="1"/>
    <col min="10757" max="10757" width="23.6640625" style="21" customWidth="1"/>
    <col min="10758" max="10758" width="21" style="21" customWidth="1"/>
    <col min="10759" max="10759" width="5.6640625" style="21" customWidth="1"/>
    <col min="10760" max="10760" width="12.6640625" style="21" customWidth="1"/>
    <col min="10761" max="10761" width="10.6640625" style="21" customWidth="1"/>
    <col min="10762" max="10762" width="12.6640625" style="21" customWidth="1"/>
    <col min="10763" max="11009" width="9" style="21"/>
    <col min="11010" max="11010" width="5.109375" style="21" customWidth="1"/>
    <col min="11011" max="11011" width="25.109375" style="21" customWidth="1"/>
    <col min="11012" max="11012" width="18.6640625" style="21" customWidth="1"/>
    <col min="11013" max="11013" width="23.6640625" style="21" customWidth="1"/>
    <col min="11014" max="11014" width="21" style="21" customWidth="1"/>
    <col min="11015" max="11015" width="5.6640625" style="21" customWidth="1"/>
    <col min="11016" max="11016" width="12.6640625" style="21" customWidth="1"/>
    <col min="11017" max="11017" width="10.6640625" style="21" customWidth="1"/>
    <col min="11018" max="11018" width="12.6640625" style="21" customWidth="1"/>
    <col min="11019" max="11265" width="9" style="21"/>
    <col min="11266" max="11266" width="5.109375" style="21" customWidth="1"/>
    <col min="11267" max="11267" width="25.109375" style="21" customWidth="1"/>
    <col min="11268" max="11268" width="18.6640625" style="21" customWidth="1"/>
    <col min="11269" max="11269" width="23.6640625" style="21" customWidth="1"/>
    <col min="11270" max="11270" width="21" style="21" customWidth="1"/>
    <col min="11271" max="11271" width="5.6640625" style="21" customWidth="1"/>
    <col min="11272" max="11272" width="12.6640625" style="21" customWidth="1"/>
    <col min="11273" max="11273" width="10.6640625" style="21" customWidth="1"/>
    <col min="11274" max="11274" width="12.6640625" style="21" customWidth="1"/>
    <col min="11275" max="11521" width="9" style="21"/>
    <col min="11522" max="11522" width="5.109375" style="21" customWidth="1"/>
    <col min="11523" max="11523" width="25.109375" style="21" customWidth="1"/>
    <col min="11524" max="11524" width="18.6640625" style="21" customWidth="1"/>
    <col min="11525" max="11525" width="23.6640625" style="21" customWidth="1"/>
    <col min="11526" max="11526" width="21" style="21" customWidth="1"/>
    <col min="11527" max="11527" width="5.6640625" style="21" customWidth="1"/>
    <col min="11528" max="11528" width="12.6640625" style="21" customWidth="1"/>
    <col min="11529" max="11529" width="10.6640625" style="21" customWidth="1"/>
    <col min="11530" max="11530" width="12.6640625" style="21" customWidth="1"/>
    <col min="11531" max="11777" width="9" style="21"/>
    <col min="11778" max="11778" width="5.109375" style="21" customWidth="1"/>
    <col min="11779" max="11779" width="25.109375" style="21" customWidth="1"/>
    <col min="11780" max="11780" width="18.6640625" style="21" customWidth="1"/>
    <col min="11781" max="11781" width="23.6640625" style="21" customWidth="1"/>
    <col min="11782" max="11782" width="21" style="21" customWidth="1"/>
    <col min="11783" max="11783" width="5.6640625" style="21" customWidth="1"/>
    <col min="11784" max="11784" width="12.6640625" style="21" customWidth="1"/>
    <col min="11785" max="11785" width="10.6640625" style="21" customWidth="1"/>
    <col min="11786" max="11786" width="12.6640625" style="21" customWidth="1"/>
    <col min="11787" max="12033" width="9" style="21"/>
    <col min="12034" max="12034" width="5.109375" style="21" customWidth="1"/>
    <col min="12035" max="12035" width="25.109375" style="21" customWidth="1"/>
    <col min="12036" max="12036" width="18.6640625" style="21" customWidth="1"/>
    <col min="12037" max="12037" width="23.6640625" style="21" customWidth="1"/>
    <col min="12038" max="12038" width="21" style="21" customWidth="1"/>
    <col min="12039" max="12039" width="5.6640625" style="21" customWidth="1"/>
    <col min="12040" max="12040" width="12.6640625" style="21" customWidth="1"/>
    <col min="12041" max="12041" width="10.6640625" style="21" customWidth="1"/>
    <col min="12042" max="12042" width="12.6640625" style="21" customWidth="1"/>
    <col min="12043" max="12289" width="9" style="21"/>
    <col min="12290" max="12290" width="5.109375" style="21" customWidth="1"/>
    <col min="12291" max="12291" width="25.109375" style="21" customWidth="1"/>
    <col min="12292" max="12292" width="18.6640625" style="21" customWidth="1"/>
    <col min="12293" max="12293" width="23.6640625" style="21" customWidth="1"/>
    <col min="12294" max="12294" width="21" style="21" customWidth="1"/>
    <col min="12295" max="12295" width="5.6640625" style="21" customWidth="1"/>
    <col min="12296" max="12296" width="12.6640625" style="21" customWidth="1"/>
    <col min="12297" max="12297" width="10.6640625" style="21" customWidth="1"/>
    <col min="12298" max="12298" width="12.6640625" style="21" customWidth="1"/>
    <col min="12299" max="12545" width="9" style="21"/>
    <col min="12546" max="12546" width="5.109375" style="21" customWidth="1"/>
    <col min="12547" max="12547" width="25.109375" style="21" customWidth="1"/>
    <col min="12548" max="12548" width="18.6640625" style="21" customWidth="1"/>
    <col min="12549" max="12549" width="23.6640625" style="21" customWidth="1"/>
    <col min="12550" max="12550" width="21" style="21" customWidth="1"/>
    <col min="12551" max="12551" width="5.6640625" style="21" customWidth="1"/>
    <col min="12552" max="12552" width="12.6640625" style="21" customWidth="1"/>
    <col min="12553" max="12553" width="10.6640625" style="21" customWidth="1"/>
    <col min="12554" max="12554" width="12.6640625" style="21" customWidth="1"/>
    <col min="12555" max="12801" width="9" style="21"/>
    <col min="12802" max="12802" width="5.109375" style="21" customWidth="1"/>
    <col min="12803" max="12803" width="25.109375" style="21" customWidth="1"/>
    <col min="12804" max="12804" width="18.6640625" style="21" customWidth="1"/>
    <col min="12805" max="12805" width="23.6640625" style="21" customWidth="1"/>
    <col min="12806" max="12806" width="21" style="21" customWidth="1"/>
    <col min="12807" max="12807" width="5.6640625" style="21" customWidth="1"/>
    <col min="12808" max="12808" width="12.6640625" style="21" customWidth="1"/>
    <col min="12809" max="12809" width="10.6640625" style="21" customWidth="1"/>
    <col min="12810" max="12810" width="12.6640625" style="21" customWidth="1"/>
    <col min="12811" max="13057" width="9" style="21"/>
    <col min="13058" max="13058" width="5.109375" style="21" customWidth="1"/>
    <col min="13059" max="13059" width="25.109375" style="21" customWidth="1"/>
    <col min="13060" max="13060" width="18.6640625" style="21" customWidth="1"/>
    <col min="13061" max="13061" width="23.6640625" style="21" customWidth="1"/>
    <col min="13062" max="13062" width="21" style="21" customWidth="1"/>
    <col min="13063" max="13063" width="5.6640625" style="21" customWidth="1"/>
    <col min="13064" max="13064" width="12.6640625" style="21" customWidth="1"/>
    <col min="13065" max="13065" width="10.6640625" style="21" customWidth="1"/>
    <col min="13066" max="13066" width="12.6640625" style="21" customWidth="1"/>
    <col min="13067" max="13313" width="9" style="21"/>
    <col min="13314" max="13314" width="5.109375" style="21" customWidth="1"/>
    <col min="13315" max="13315" width="25.109375" style="21" customWidth="1"/>
    <col min="13316" max="13316" width="18.6640625" style="21" customWidth="1"/>
    <col min="13317" max="13317" width="23.6640625" style="21" customWidth="1"/>
    <col min="13318" max="13318" width="21" style="21" customWidth="1"/>
    <col min="13319" max="13319" width="5.6640625" style="21" customWidth="1"/>
    <col min="13320" max="13320" width="12.6640625" style="21" customWidth="1"/>
    <col min="13321" max="13321" width="10.6640625" style="21" customWidth="1"/>
    <col min="13322" max="13322" width="12.6640625" style="21" customWidth="1"/>
    <col min="13323" max="13569" width="9" style="21"/>
    <col min="13570" max="13570" width="5.109375" style="21" customWidth="1"/>
    <col min="13571" max="13571" width="25.109375" style="21" customWidth="1"/>
    <col min="13572" max="13572" width="18.6640625" style="21" customWidth="1"/>
    <col min="13573" max="13573" width="23.6640625" style="21" customWidth="1"/>
    <col min="13574" max="13574" width="21" style="21" customWidth="1"/>
    <col min="13575" max="13575" width="5.6640625" style="21" customWidth="1"/>
    <col min="13576" max="13576" width="12.6640625" style="21" customWidth="1"/>
    <col min="13577" max="13577" width="10.6640625" style="21" customWidth="1"/>
    <col min="13578" max="13578" width="12.6640625" style="21" customWidth="1"/>
    <col min="13579" max="13825" width="9" style="21"/>
    <col min="13826" max="13826" width="5.109375" style="21" customWidth="1"/>
    <col min="13827" max="13827" width="25.109375" style="21" customWidth="1"/>
    <col min="13828" max="13828" width="18.6640625" style="21" customWidth="1"/>
    <col min="13829" max="13829" width="23.6640625" style="21" customWidth="1"/>
    <col min="13830" max="13830" width="21" style="21" customWidth="1"/>
    <col min="13831" max="13831" width="5.6640625" style="21" customWidth="1"/>
    <col min="13832" max="13832" width="12.6640625" style="21" customWidth="1"/>
    <col min="13833" max="13833" width="10.6640625" style="21" customWidth="1"/>
    <col min="13834" max="13834" width="12.6640625" style="21" customWidth="1"/>
    <col min="13835" max="14081" width="9" style="21"/>
    <col min="14082" max="14082" width="5.109375" style="21" customWidth="1"/>
    <col min="14083" max="14083" width="25.109375" style="21" customWidth="1"/>
    <col min="14084" max="14084" width="18.6640625" style="21" customWidth="1"/>
    <col min="14085" max="14085" width="23.6640625" style="21" customWidth="1"/>
    <col min="14086" max="14086" width="21" style="21" customWidth="1"/>
    <col min="14087" max="14087" width="5.6640625" style="21" customWidth="1"/>
    <col min="14088" max="14088" width="12.6640625" style="21" customWidth="1"/>
    <col min="14089" max="14089" width="10.6640625" style="21" customWidth="1"/>
    <col min="14090" max="14090" width="12.6640625" style="21" customWidth="1"/>
    <col min="14091" max="14337" width="9" style="21"/>
    <col min="14338" max="14338" width="5.109375" style="21" customWidth="1"/>
    <col min="14339" max="14339" width="25.109375" style="21" customWidth="1"/>
    <col min="14340" max="14340" width="18.6640625" style="21" customWidth="1"/>
    <col min="14341" max="14341" width="23.6640625" style="21" customWidth="1"/>
    <col min="14342" max="14342" width="21" style="21" customWidth="1"/>
    <col min="14343" max="14343" width="5.6640625" style="21" customWidth="1"/>
    <col min="14344" max="14344" width="12.6640625" style="21" customWidth="1"/>
    <col min="14345" max="14345" width="10.6640625" style="21" customWidth="1"/>
    <col min="14346" max="14346" width="12.6640625" style="21" customWidth="1"/>
    <col min="14347" max="14593" width="9" style="21"/>
    <col min="14594" max="14594" width="5.109375" style="21" customWidth="1"/>
    <col min="14595" max="14595" width="25.109375" style="21" customWidth="1"/>
    <col min="14596" max="14596" width="18.6640625" style="21" customWidth="1"/>
    <col min="14597" max="14597" width="23.6640625" style="21" customWidth="1"/>
    <col min="14598" max="14598" width="21" style="21" customWidth="1"/>
    <col min="14599" max="14599" width="5.6640625" style="21" customWidth="1"/>
    <col min="14600" max="14600" width="12.6640625" style="21" customWidth="1"/>
    <col min="14601" max="14601" width="10.6640625" style="21" customWidth="1"/>
    <col min="14602" max="14602" width="12.6640625" style="21" customWidth="1"/>
    <col min="14603" max="14849" width="9" style="21"/>
    <col min="14850" max="14850" width="5.109375" style="21" customWidth="1"/>
    <col min="14851" max="14851" width="25.109375" style="21" customWidth="1"/>
    <col min="14852" max="14852" width="18.6640625" style="21" customWidth="1"/>
    <col min="14853" max="14853" width="23.6640625" style="21" customWidth="1"/>
    <col min="14854" max="14854" width="21" style="21" customWidth="1"/>
    <col min="14855" max="14855" width="5.6640625" style="21" customWidth="1"/>
    <col min="14856" max="14856" width="12.6640625" style="21" customWidth="1"/>
    <col min="14857" max="14857" width="10.6640625" style="21" customWidth="1"/>
    <col min="14858" max="14858" width="12.6640625" style="21" customWidth="1"/>
    <col min="14859" max="15105" width="9" style="21"/>
    <col min="15106" max="15106" width="5.109375" style="21" customWidth="1"/>
    <col min="15107" max="15107" width="25.109375" style="21" customWidth="1"/>
    <col min="15108" max="15108" width="18.6640625" style="21" customWidth="1"/>
    <col min="15109" max="15109" width="23.6640625" style="21" customWidth="1"/>
    <col min="15110" max="15110" width="21" style="21" customWidth="1"/>
    <col min="15111" max="15111" width="5.6640625" style="21" customWidth="1"/>
    <col min="15112" max="15112" width="12.6640625" style="21" customWidth="1"/>
    <col min="15113" max="15113" width="10.6640625" style="21" customWidth="1"/>
    <col min="15114" max="15114" width="12.6640625" style="21" customWidth="1"/>
    <col min="15115" max="15361" width="9" style="21"/>
    <col min="15362" max="15362" width="5.109375" style="21" customWidth="1"/>
    <col min="15363" max="15363" width="25.109375" style="21" customWidth="1"/>
    <col min="15364" max="15364" width="18.6640625" style="21" customWidth="1"/>
    <col min="15365" max="15365" width="23.6640625" style="21" customWidth="1"/>
    <col min="15366" max="15366" width="21" style="21" customWidth="1"/>
    <col min="15367" max="15367" width="5.6640625" style="21" customWidth="1"/>
    <col min="15368" max="15368" width="12.6640625" style="21" customWidth="1"/>
    <col min="15369" max="15369" width="10.6640625" style="21" customWidth="1"/>
    <col min="15370" max="15370" width="12.6640625" style="21" customWidth="1"/>
    <col min="15371" max="15617" width="9" style="21"/>
    <col min="15618" max="15618" width="5.109375" style="21" customWidth="1"/>
    <col min="15619" max="15619" width="25.109375" style="21" customWidth="1"/>
    <col min="15620" max="15620" width="18.6640625" style="21" customWidth="1"/>
    <col min="15621" max="15621" width="23.6640625" style="21" customWidth="1"/>
    <col min="15622" max="15622" width="21" style="21" customWidth="1"/>
    <col min="15623" max="15623" width="5.6640625" style="21" customWidth="1"/>
    <col min="15624" max="15624" width="12.6640625" style="21" customWidth="1"/>
    <col min="15625" max="15625" width="10.6640625" style="21" customWidth="1"/>
    <col min="15626" max="15626" width="12.6640625" style="21" customWidth="1"/>
    <col min="15627" max="15873" width="9" style="21"/>
    <col min="15874" max="15874" width="5.109375" style="21" customWidth="1"/>
    <col min="15875" max="15875" width="25.109375" style="21" customWidth="1"/>
    <col min="15876" max="15876" width="18.6640625" style="21" customWidth="1"/>
    <col min="15877" max="15877" width="23.6640625" style="21" customWidth="1"/>
    <col min="15878" max="15878" width="21" style="21" customWidth="1"/>
    <col min="15879" max="15879" width="5.6640625" style="21" customWidth="1"/>
    <col min="15880" max="15880" width="12.6640625" style="21" customWidth="1"/>
    <col min="15881" max="15881" width="10.6640625" style="21" customWidth="1"/>
    <col min="15882" max="15882" width="12.6640625" style="21" customWidth="1"/>
    <col min="15883" max="16129" width="9" style="21"/>
    <col min="16130" max="16130" width="5.109375" style="21" customWidth="1"/>
    <col min="16131" max="16131" width="25.109375" style="21" customWidth="1"/>
    <col min="16132" max="16132" width="18.6640625" style="21" customWidth="1"/>
    <col min="16133" max="16133" width="23.6640625" style="21" customWidth="1"/>
    <col min="16134" max="16134" width="21" style="21" customWidth="1"/>
    <col min="16135" max="16135" width="5.6640625" style="21" customWidth="1"/>
    <col min="16136" max="16136" width="12.6640625" style="21" customWidth="1"/>
    <col min="16137" max="16137" width="10.6640625" style="21" customWidth="1"/>
    <col min="16138" max="16138" width="12.6640625" style="21" customWidth="1"/>
    <col min="16139" max="16384" width="9" style="21"/>
  </cols>
  <sheetData>
    <row r="1" spans="1:10" s="1" customFormat="1" ht="33.75" customHeight="1">
      <c r="J1" s="2"/>
    </row>
    <row r="2" spans="1:10" s="1" customFormat="1" ht="27" customHeight="1">
      <c r="A2" s="428" t="s">
        <v>1</v>
      </c>
      <c r="B2" s="428"/>
      <c r="C2" s="428"/>
      <c r="D2" s="428"/>
      <c r="E2" s="428"/>
      <c r="F2" s="428"/>
      <c r="G2" s="428"/>
      <c r="H2" s="428"/>
      <c r="I2" s="428"/>
      <c r="J2" s="428"/>
    </row>
    <row r="3" spans="1:10" s="1" customFormat="1" ht="13.2" customHeight="1"/>
    <row r="4" spans="1:10" s="3" customFormat="1" ht="20.100000000000001" customHeight="1">
      <c r="A4" s="429" t="s">
        <v>105</v>
      </c>
      <c r="B4" s="429"/>
      <c r="C4" s="429"/>
      <c r="D4" s="429"/>
      <c r="E4" s="429"/>
      <c r="F4" s="429"/>
      <c r="G4" s="429"/>
      <c r="H4" s="429"/>
      <c r="I4" s="429"/>
      <c r="J4" s="429"/>
    </row>
    <row r="5" spans="1:10" s="3" customFormat="1" ht="67.95" customHeight="1">
      <c r="A5" s="429"/>
      <c r="B5" s="429"/>
      <c r="C5" s="429"/>
      <c r="D5" s="429"/>
      <c r="E5" s="429"/>
      <c r="F5" s="429"/>
      <c r="G5" s="429"/>
      <c r="H5" s="429"/>
      <c r="I5" s="429"/>
      <c r="J5" s="429"/>
    </row>
    <row r="6" spans="1:10" s="1" customFormat="1"/>
    <row r="7" spans="1:10" s="4" customFormat="1" ht="14.4">
      <c r="H7" s="119" t="s">
        <v>2</v>
      </c>
      <c r="I7" s="119"/>
      <c r="J7" s="119" t="s">
        <v>3</v>
      </c>
    </row>
    <row r="8" spans="1:10" s="4" customFormat="1" ht="15" thickBot="1">
      <c r="A8" s="120" t="s">
        <v>4</v>
      </c>
      <c r="H8" s="121"/>
      <c r="I8" s="121"/>
      <c r="J8" s="121"/>
    </row>
    <row r="9" spans="1:10" s="1" customFormat="1" ht="40.200000000000003" customHeight="1" thickBot="1">
      <c r="A9" s="4" t="s">
        <v>106</v>
      </c>
      <c r="B9" s="4" t="s">
        <v>5</v>
      </c>
      <c r="C9" s="4"/>
      <c r="D9" s="4"/>
      <c r="H9" s="5"/>
      <c r="I9" s="3"/>
      <c r="J9" s="5"/>
    </row>
    <row r="10" spans="1:10" s="1" customFormat="1" ht="35.25" customHeight="1" thickBot="1">
      <c r="H10" s="3"/>
      <c r="I10" s="3"/>
      <c r="J10" s="3"/>
    </row>
    <row r="11" spans="1:10" s="1" customFormat="1" ht="40.200000000000003" customHeight="1" thickBot="1">
      <c r="A11" s="4" t="s">
        <v>107</v>
      </c>
      <c r="B11" s="430" t="s">
        <v>116</v>
      </c>
      <c r="C11" s="430"/>
      <c r="D11" s="430"/>
      <c r="E11" s="430"/>
      <c r="F11" s="430"/>
      <c r="H11" s="5"/>
      <c r="J11" s="5"/>
    </row>
    <row r="12" spans="1:10" s="1" customFormat="1" ht="35.25" customHeight="1" thickBot="1"/>
    <row r="13" spans="1:10" s="1" customFormat="1" ht="40.200000000000003" customHeight="1" thickBot="1">
      <c r="A13" s="4" t="s">
        <v>108</v>
      </c>
      <c r="B13" s="430" t="s">
        <v>117</v>
      </c>
      <c r="C13" s="430"/>
      <c r="D13" s="430"/>
      <c r="E13" s="430"/>
      <c r="F13" s="430"/>
      <c r="H13" s="5"/>
      <c r="J13" s="5"/>
    </row>
    <row r="14" spans="1:10" s="3" customFormat="1" ht="36.75" customHeight="1">
      <c r="B14" s="6" t="s">
        <v>6</v>
      </c>
      <c r="C14" s="431" t="s">
        <v>7</v>
      </c>
      <c r="D14" s="432"/>
      <c r="F14" s="7"/>
      <c r="G14" s="7"/>
    </row>
    <row r="15" spans="1:10" s="3" customFormat="1" ht="30" customHeight="1">
      <c r="B15" s="6" t="s">
        <v>8</v>
      </c>
      <c r="C15" s="433">
        <v>0.7</v>
      </c>
      <c r="D15" s="432"/>
      <c r="F15" s="8"/>
      <c r="G15" s="9"/>
    </row>
    <row r="16" spans="1:10" s="1" customFormat="1" ht="35.25" customHeight="1" thickBot="1">
      <c r="B16" s="10"/>
      <c r="C16" s="11"/>
      <c r="D16" s="11"/>
      <c r="E16" s="11"/>
      <c r="F16" s="11"/>
    </row>
    <row r="17" spans="1:10" s="1" customFormat="1" ht="40.200000000000003" customHeight="1" thickBot="1">
      <c r="A17" s="4" t="s">
        <v>109</v>
      </c>
      <c r="B17" s="430" t="s">
        <v>118</v>
      </c>
      <c r="C17" s="430"/>
      <c r="D17" s="430"/>
      <c r="E17" s="430"/>
      <c r="F17" s="430"/>
      <c r="H17" s="5"/>
      <c r="J17" s="5"/>
    </row>
    <row r="18" spans="1:10" s="1" customFormat="1" ht="35.25" customHeight="1" thickBot="1">
      <c r="B18" s="10"/>
      <c r="C18" s="11"/>
      <c r="D18" s="11"/>
      <c r="E18" s="11"/>
      <c r="F18" s="11"/>
    </row>
    <row r="19" spans="1:10" s="1" customFormat="1" ht="50.4" customHeight="1" thickBot="1">
      <c r="A19" s="4" t="s">
        <v>110</v>
      </c>
      <c r="B19" s="430" t="s">
        <v>253</v>
      </c>
      <c r="C19" s="430"/>
      <c r="D19" s="430"/>
      <c r="E19" s="430"/>
      <c r="F19" s="430"/>
      <c r="H19" s="5"/>
      <c r="J19" s="5"/>
    </row>
    <row r="20" spans="1:10" s="1" customFormat="1" ht="35.25" customHeight="1" thickBot="1">
      <c r="B20" s="10"/>
      <c r="C20" s="11"/>
      <c r="D20" s="11"/>
      <c r="E20" s="11"/>
      <c r="F20" s="11"/>
    </row>
    <row r="21" spans="1:10" s="1" customFormat="1" ht="44.4" customHeight="1" thickBot="1">
      <c r="A21" s="4" t="s">
        <v>111</v>
      </c>
      <c r="B21" s="430" t="s">
        <v>254</v>
      </c>
      <c r="C21" s="430"/>
      <c r="D21" s="430"/>
      <c r="E21" s="430"/>
      <c r="F21" s="430"/>
      <c r="H21" s="5"/>
      <c r="J21" s="5"/>
    </row>
    <row r="22" spans="1:10" s="1" customFormat="1" ht="25.2" customHeight="1">
      <c r="B22" s="10"/>
      <c r="C22" s="11"/>
      <c r="D22" s="11"/>
      <c r="E22" s="11"/>
      <c r="F22" s="11"/>
    </row>
    <row r="23" spans="1:10" s="4" customFormat="1" ht="15" thickBot="1">
      <c r="A23" s="120" t="s">
        <v>9</v>
      </c>
      <c r="H23" s="121"/>
      <c r="I23" s="121"/>
      <c r="J23" s="121"/>
    </row>
    <row r="24" spans="1:10" s="1" customFormat="1" ht="40.200000000000003" customHeight="1" thickBot="1">
      <c r="A24" s="4" t="s">
        <v>112</v>
      </c>
      <c r="B24" s="430" t="s">
        <v>119</v>
      </c>
      <c r="C24" s="430"/>
      <c r="D24" s="430"/>
      <c r="E24" s="430"/>
      <c r="F24" s="430"/>
      <c r="H24" s="5"/>
      <c r="J24" s="5"/>
    </row>
    <row r="25" spans="1:10" s="1" customFormat="1" ht="35.25" customHeight="1" thickBot="1">
      <c r="B25" s="10"/>
      <c r="C25" s="11"/>
      <c r="D25" s="11"/>
      <c r="E25" s="11"/>
      <c r="F25" s="11"/>
    </row>
    <row r="26" spans="1:10" s="1" customFormat="1" ht="53.4" customHeight="1" thickBot="1">
      <c r="A26" s="4" t="s">
        <v>113</v>
      </c>
      <c r="B26" s="430" t="s">
        <v>120</v>
      </c>
      <c r="C26" s="430"/>
      <c r="D26" s="430"/>
      <c r="E26" s="430"/>
      <c r="F26" s="430"/>
      <c r="H26" s="5"/>
      <c r="J26" s="5"/>
    </row>
    <row r="27" spans="1:10" s="1" customFormat="1" ht="35.25" customHeight="1" thickBot="1">
      <c r="A27" s="118"/>
      <c r="B27" s="12"/>
      <c r="C27" s="12"/>
      <c r="D27" s="12"/>
      <c r="E27" s="12"/>
      <c r="F27" s="12"/>
    </row>
    <row r="28" spans="1:10" s="1" customFormat="1" ht="47.25" customHeight="1" thickBot="1">
      <c r="A28" s="4" t="s">
        <v>114</v>
      </c>
      <c r="B28" s="430" t="s">
        <v>358</v>
      </c>
      <c r="C28" s="430"/>
      <c r="D28" s="430"/>
      <c r="E28" s="430"/>
      <c r="F28" s="430"/>
      <c r="H28" s="5"/>
      <c r="J28" s="5"/>
    </row>
    <row r="29" spans="1:10" s="1" customFormat="1" ht="23.25" customHeight="1">
      <c r="B29" s="442"/>
      <c r="C29" s="442"/>
      <c r="D29" s="442"/>
      <c r="E29" s="442"/>
      <c r="F29" s="442"/>
    </row>
    <row r="30" spans="1:10" s="1" customFormat="1" ht="35.25" customHeight="1" thickBot="1">
      <c r="A30" s="118"/>
      <c r="B30" s="12"/>
      <c r="C30" s="12"/>
      <c r="D30" s="12"/>
      <c r="E30" s="12"/>
      <c r="F30" s="12"/>
    </row>
    <row r="31" spans="1:10" s="1" customFormat="1" ht="47.25" customHeight="1" thickBot="1">
      <c r="A31" s="4" t="s">
        <v>359</v>
      </c>
      <c r="B31" s="430" t="s">
        <v>360</v>
      </c>
      <c r="C31" s="430"/>
      <c r="D31" s="430"/>
      <c r="E31" s="430"/>
      <c r="F31" s="430"/>
      <c r="H31" s="5"/>
      <c r="J31" s="5"/>
    </row>
    <row r="32" spans="1:10" s="1" customFormat="1" ht="23.25" customHeight="1">
      <c r="B32" s="442"/>
      <c r="C32" s="442"/>
      <c r="D32" s="442"/>
      <c r="E32" s="442"/>
      <c r="F32" s="442"/>
    </row>
    <row r="33" spans="1:12" s="1" customFormat="1" ht="22.95" customHeight="1">
      <c r="B33" s="13"/>
      <c r="C33" s="13"/>
      <c r="D33" s="13"/>
      <c r="E33" s="13"/>
      <c r="F33" s="13"/>
    </row>
    <row r="34" spans="1:12" s="1" customFormat="1" ht="21.75" customHeight="1">
      <c r="B34" s="14" t="s">
        <v>6</v>
      </c>
      <c r="C34" s="435" t="s">
        <v>122</v>
      </c>
      <c r="D34" s="436"/>
      <c r="E34" s="436"/>
      <c r="F34" s="436"/>
      <c r="G34" s="436"/>
      <c r="H34" s="437"/>
    </row>
    <row r="35" spans="1:12" s="1" customFormat="1" ht="38.25" customHeight="1" thickBot="1">
      <c r="B35" s="6" t="s">
        <v>10</v>
      </c>
      <c r="C35" s="115" t="s">
        <v>123</v>
      </c>
      <c r="D35" s="435" t="s">
        <v>11</v>
      </c>
      <c r="E35" s="443"/>
      <c r="F35" s="434"/>
      <c r="G35" s="444" t="s">
        <v>12</v>
      </c>
      <c r="H35" s="445"/>
    </row>
    <row r="36" spans="1:12" s="1" customFormat="1" ht="38.25" customHeight="1" thickTop="1" thickBot="1">
      <c r="B36" s="15" t="s">
        <v>13</v>
      </c>
      <c r="C36" s="16" t="s">
        <v>123</v>
      </c>
      <c r="D36" s="16" t="s">
        <v>14</v>
      </c>
      <c r="E36" s="15" t="s">
        <v>15</v>
      </c>
      <c r="F36" s="16" t="s">
        <v>16</v>
      </c>
      <c r="G36" s="446"/>
      <c r="H36" s="447"/>
    </row>
    <row r="37" spans="1:12" s="1" customFormat="1" ht="67.2" customHeight="1" thickTop="1">
      <c r="B37" s="6" t="s">
        <v>121</v>
      </c>
      <c r="C37" s="6" t="s">
        <v>124</v>
      </c>
      <c r="D37" s="6" t="s">
        <v>18</v>
      </c>
      <c r="E37" s="6" t="s">
        <v>19</v>
      </c>
      <c r="F37" s="6" t="s">
        <v>20</v>
      </c>
      <c r="G37" s="431" t="s">
        <v>17</v>
      </c>
      <c r="H37" s="434"/>
    </row>
    <row r="38" spans="1:12" s="3" customFormat="1" ht="26.4" customHeight="1">
      <c r="B38" s="440" t="s">
        <v>288</v>
      </c>
      <c r="C38" s="440"/>
      <c r="D38" s="441"/>
      <c r="E38" s="441"/>
      <c r="F38" s="441"/>
      <c r="G38" s="441"/>
      <c r="H38" s="441"/>
    </row>
    <row r="39" spans="1:12" s="1" customFormat="1">
      <c r="B39" s="116"/>
      <c r="C39" s="117"/>
      <c r="D39" s="117"/>
      <c r="E39" s="117"/>
      <c r="F39" s="117"/>
      <c r="G39" s="117"/>
      <c r="H39" s="117"/>
    </row>
    <row r="40" spans="1:12" s="1" customFormat="1" ht="30" customHeight="1">
      <c r="A40" s="17" t="s">
        <v>115</v>
      </c>
    </row>
    <row r="41" spans="1:12" s="18" customFormat="1" ht="30" customHeight="1" thickBot="1">
      <c r="C41" s="19" t="s">
        <v>21</v>
      </c>
      <c r="D41" s="20"/>
      <c r="E41" s="438"/>
      <c r="F41" s="439"/>
      <c r="G41" s="439"/>
      <c r="H41" s="439"/>
      <c r="I41" s="439"/>
      <c r="J41" s="439"/>
    </row>
    <row r="42" spans="1:12" s="1" customFormat="1"/>
    <row r="43" spans="1:12" s="1" customFormat="1"/>
    <row r="44" spans="1:12" s="1" customFormat="1">
      <c r="L44" s="1" t="s">
        <v>22</v>
      </c>
    </row>
  </sheetData>
  <mergeCells count="19">
    <mergeCell ref="G37:H37"/>
    <mergeCell ref="C34:H34"/>
    <mergeCell ref="E41:J41"/>
    <mergeCell ref="B19:F19"/>
    <mergeCell ref="B38:H38"/>
    <mergeCell ref="B21:F21"/>
    <mergeCell ref="B24:F24"/>
    <mergeCell ref="B26:F26"/>
    <mergeCell ref="B28:F29"/>
    <mergeCell ref="D35:F35"/>
    <mergeCell ref="G35:H36"/>
    <mergeCell ref="B31:F32"/>
    <mergeCell ref="A2:J2"/>
    <mergeCell ref="A4:J5"/>
    <mergeCell ref="B11:F11"/>
    <mergeCell ref="B13:F13"/>
    <mergeCell ref="B17:F17"/>
    <mergeCell ref="C14:D14"/>
    <mergeCell ref="C15:D15"/>
  </mergeCells>
  <phoneticPr fontId="5"/>
  <printOptions horizontalCentered="1"/>
  <pageMargins left="0.25" right="0.25" top="0.75" bottom="0.75" header="0.3" footer="0.3"/>
  <pageSetup paperSize="9" scale="57"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$L$44</xm:f>
          </x14:formula1>
          <xm:sqref>H9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4720-2848-45B0-B188-DE9A6864E305}">
  <sheetPr>
    <tabColor rgb="FFFFFF00"/>
    <pageSetUpPr fitToPage="1"/>
  </sheetPr>
  <dimension ref="A1:J65"/>
  <sheetViews>
    <sheetView showGridLines="0" view="pageBreakPreview" topLeftCell="A11" zoomScaleNormal="100" zoomScaleSheetLayoutView="100" workbookViewId="0">
      <selection activeCell="O24" sqref="O24"/>
    </sheetView>
  </sheetViews>
  <sheetFormatPr defaultColWidth="9" defaultRowHeight="15"/>
  <cols>
    <col min="1" max="1" width="2.109375" style="170" customWidth="1"/>
    <col min="2" max="3" width="5.109375" style="170" customWidth="1"/>
    <col min="4" max="10" width="10.6640625" style="170" customWidth="1"/>
    <col min="11" max="11" width="5.44140625" style="169" customWidth="1"/>
    <col min="12" max="256" width="9" style="169"/>
    <col min="257" max="257" width="2.109375" style="169" customWidth="1"/>
    <col min="258" max="259" width="5.109375" style="169" customWidth="1"/>
    <col min="260" max="266" width="10.6640625" style="169" customWidth="1"/>
    <col min="267" max="267" width="5.44140625" style="169" customWidth="1"/>
    <col min="268" max="512" width="9" style="169"/>
    <col min="513" max="513" width="2.109375" style="169" customWidth="1"/>
    <col min="514" max="515" width="5.109375" style="169" customWidth="1"/>
    <col min="516" max="522" width="10.6640625" style="169" customWidth="1"/>
    <col min="523" max="523" width="5.44140625" style="169" customWidth="1"/>
    <col min="524" max="768" width="9" style="169"/>
    <col min="769" max="769" width="2.109375" style="169" customWidth="1"/>
    <col min="770" max="771" width="5.109375" style="169" customWidth="1"/>
    <col min="772" max="778" width="10.6640625" style="169" customWidth="1"/>
    <col min="779" max="779" width="5.44140625" style="169" customWidth="1"/>
    <col min="780" max="1024" width="9" style="169"/>
    <col min="1025" max="1025" width="2.109375" style="169" customWidth="1"/>
    <col min="1026" max="1027" width="5.109375" style="169" customWidth="1"/>
    <col min="1028" max="1034" width="10.6640625" style="169" customWidth="1"/>
    <col min="1035" max="1035" width="5.44140625" style="169" customWidth="1"/>
    <col min="1036" max="1280" width="9" style="169"/>
    <col min="1281" max="1281" width="2.109375" style="169" customWidth="1"/>
    <col min="1282" max="1283" width="5.109375" style="169" customWidth="1"/>
    <col min="1284" max="1290" width="10.6640625" style="169" customWidth="1"/>
    <col min="1291" max="1291" width="5.44140625" style="169" customWidth="1"/>
    <col min="1292" max="1536" width="9" style="169"/>
    <col min="1537" max="1537" width="2.109375" style="169" customWidth="1"/>
    <col min="1538" max="1539" width="5.109375" style="169" customWidth="1"/>
    <col min="1540" max="1546" width="10.6640625" style="169" customWidth="1"/>
    <col min="1547" max="1547" width="5.44140625" style="169" customWidth="1"/>
    <col min="1548" max="1792" width="9" style="169"/>
    <col min="1793" max="1793" width="2.109375" style="169" customWidth="1"/>
    <col min="1794" max="1795" width="5.109375" style="169" customWidth="1"/>
    <col min="1796" max="1802" width="10.6640625" style="169" customWidth="1"/>
    <col min="1803" max="1803" width="5.44140625" style="169" customWidth="1"/>
    <col min="1804" max="2048" width="9" style="169"/>
    <col min="2049" max="2049" width="2.109375" style="169" customWidth="1"/>
    <col min="2050" max="2051" width="5.109375" style="169" customWidth="1"/>
    <col min="2052" max="2058" width="10.6640625" style="169" customWidth="1"/>
    <col min="2059" max="2059" width="5.44140625" style="169" customWidth="1"/>
    <col min="2060" max="2304" width="9" style="169"/>
    <col min="2305" max="2305" width="2.109375" style="169" customWidth="1"/>
    <col min="2306" max="2307" width="5.109375" style="169" customWidth="1"/>
    <col min="2308" max="2314" width="10.6640625" style="169" customWidth="1"/>
    <col min="2315" max="2315" width="5.44140625" style="169" customWidth="1"/>
    <col min="2316" max="2560" width="9" style="169"/>
    <col min="2561" max="2561" width="2.109375" style="169" customWidth="1"/>
    <col min="2562" max="2563" width="5.109375" style="169" customWidth="1"/>
    <col min="2564" max="2570" width="10.6640625" style="169" customWidth="1"/>
    <col min="2571" max="2571" width="5.44140625" style="169" customWidth="1"/>
    <col min="2572" max="2816" width="9" style="169"/>
    <col min="2817" max="2817" width="2.109375" style="169" customWidth="1"/>
    <col min="2818" max="2819" width="5.109375" style="169" customWidth="1"/>
    <col min="2820" max="2826" width="10.6640625" style="169" customWidth="1"/>
    <col min="2827" max="2827" width="5.44140625" style="169" customWidth="1"/>
    <col min="2828" max="3072" width="9" style="169"/>
    <col min="3073" max="3073" width="2.109375" style="169" customWidth="1"/>
    <col min="3074" max="3075" width="5.109375" style="169" customWidth="1"/>
    <col min="3076" max="3082" width="10.6640625" style="169" customWidth="1"/>
    <col min="3083" max="3083" width="5.44140625" style="169" customWidth="1"/>
    <col min="3084" max="3328" width="9" style="169"/>
    <col min="3329" max="3329" width="2.109375" style="169" customWidth="1"/>
    <col min="3330" max="3331" width="5.109375" style="169" customWidth="1"/>
    <col min="3332" max="3338" width="10.6640625" style="169" customWidth="1"/>
    <col min="3339" max="3339" width="5.44140625" style="169" customWidth="1"/>
    <col min="3340" max="3584" width="9" style="169"/>
    <col min="3585" max="3585" width="2.109375" style="169" customWidth="1"/>
    <col min="3586" max="3587" width="5.109375" style="169" customWidth="1"/>
    <col min="3588" max="3594" width="10.6640625" style="169" customWidth="1"/>
    <col min="3595" max="3595" width="5.44140625" style="169" customWidth="1"/>
    <col min="3596" max="3840" width="9" style="169"/>
    <col min="3841" max="3841" width="2.109375" style="169" customWidth="1"/>
    <col min="3842" max="3843" width="5.109375" style="169" customWidth="1"/>
    <col min="3844" max="3850" width="10.6640625" style="169" customWidth="1"/>
    <col min="3851" max="3851" width="5.44140625" style="169" customWidth="1"/>
    <col min="3852" max="4096" width="9" style="169"/>
    <col min="4097" max="4097" width="2.109375" style="169" customWidth="1"/>
    <col min="4098" max="4099" width="5.109375" style="169" customWidth="1"/>
    <col min="4100" max="4106" width="10.6640625" style="169" customWidth="1"/>
    <col min="4107" max="4107" width="5.44140625" style="169" customWidth="1"/>
    <col min="4108" max="4352" width="9" style="169"/>
    <col min="4353" max="4353" width="2.109375" style="169" customWidth="1"/>
    <col min="4354" max="4355" width="5.109375" style="169" customWidth="1"/>
    <col min="4356" max="4362" width="10.6640625" style="169" customWidth="1"/>
    <col min="4363" max="4363" width="5.44140625" style="169" customWidth="1"/>
    <col min="4364" max="4608" width="9" style="169"/>
    <col min="4609" max="4609" width="2.109375" style="169" customWidth="1"/>
    <col min="4610" max="4611" width="5.109375" style="169" customWidth="1"/>
    <col min="4612" max="4618" width="10.6640625" style="169" customWidth="1"/>
    <col min="4619" max="4619" width="5.44140625" style="169" customWidth="1"/>
    <col min="4620" max="4864" width="9" style="169"/>
    <col min="4865" max="4865" width="2.109375" style="169" customWidth="1"/>
    <col min="4866" max="4867" width="5.109375" style="169" customWidth="1"/>
    <col min="4868" max="4874" width="10.6640625" style="169" customWidth="1"/>
    <col min="4875" max="4875" width="5.44140625" style="169" customWidth="1"/>
    <col min="4876" max="5120" width="9" style="169"/>
    <col min="5121" max="5121" width="2.109375" style="169" customWidth="1"/>
    <col min="5122" max="5123" width="5.109375" style="169" customWidth="1"/>
    <col min="5124" max="5130" width="10.6640625" style="169" customWidth="1"/>
    <col min="5131" max="5131" width="5.44140625" style="169" customWidth="1"/>
    <col min="5132" max="5376" width="9" style="169"/>
    <col min="5377" max="5377" width="2.109375" style="169" customWidth="1"/>
    <col min="5378" max="5379" width="5.109375" style="169" customWidth="1"/>
    <col min="5380" max="5386" width="10.6640625" style="169" customWidth="1"/>
    <col min="5387" max="5387" width="5.44140625" style="169" customWidth="1"/>
    <col min="5388" max="5632" width="9" style="169"/>
    <col min="5633" max="5633" width="2.109375" style="169" customWidth="1"/>
    <col min="5634" max="5635" width="5.109375" style="169" customWidth="1"/>
    <col min="5636" max="5642" width="10.6640625" style="169" customWidth="1"/>
    <col min="5643" max="5643" width="5.44140625" style="169" customWidth="1"/>
    <col min="5644" max="5888" width="9" style="169"/>
    <col min="5889" max="5889" width="2.109375" style="169" customWidth="1"/>
    <col min="5890" max="5891" width="5.109375" style="169" customWidth="1"/>
    <col min="5892" max="5898" width="10.6640625" style="169" customWidth="1"/>
    <col min="5899" max="5899" width="5.44140625" style="169" customWidth="1"/>
    <col min="5900" max="6144" width="9" style="169"/>
    <col min="6145" max="6145" width="2.109375" style="169" customWidth="1"/>
    <col min="6146" max="6147" width="5.109375" style="169" customWidth="1"/>
    <col min="6148" max="6154" width="10.6640625" style="169" customWidth="1"/>
    <col min="6155" max="6155" width="5.44140625" style="169" customWidth="1"/>
    <col min="6156" max="6400" width="9" style="169"/>
    <col min="6401" max="6401" width="2.109375" style="169" customWidth="1"/>
    <col min="6402" max="6403" width="5.109375" style="169" customWidth="1"/>
    <col min="6404" max="6410" width="10.6640625" style="169" customWidth="1"/>
    <col min="6411" max="6411" width="5.44140625" style="169" customWidth="1"/>
    <col min="6412" max="6656" width="9" style="169"/>
    <col min="6657" max="6657" width="2.109375" style="169" customWidth="1"/>
    <col min="6658" max="6659" width="5.109375" style="169" customWidth="1"/>
    <col min="6660" max="6666" width="10.6640625" style="169" customWidth="1"/>
    <col min="6667" max="6667" width="5.44140625" style="169" customWidth="1"/>
    <col min="6668" max="6912" width="9" style="169"/>
    <col min="6913" max="6913" width="2.109375" style="169" customWidth="1"/>
    <col min="6914" max="6915" width="5.109375" style="169" customWidth="1"/>
    <col min="6916" max="6922" width="10.6640625" style="169" customWidth="1"/>
    <col min="6923" max="6923" width="5.44140625" style="169" customWidth="1"/>
    <col min="6924" max="7168" width="9" style="169"/>
    <col min="7169" max="7169" width="2.109375" style="169" customWidth="1"/>
    <col min="7170" max="7171" width="5.109375" style="169" customWidth="1"/>
    <col min="7172" max="7178" width="10.6640625" style="169" customWidth="1"/>
    <col min="7179" max="7179" width="5.44140625" style="169" customWidth="1"/>
    <col min="7180" max="7424" width="9" style="169"/>
    <col min="7425" max="7425" width="2.109375" style="169" customWidth="1"/>
    <col min="7426" max="7427" width="5.109375" style="169" customWidth="1"/>
    <col min="7428" max="7434" width="10.6640625" style="169" customWidth="1"/>
    <col min="7435" max="7435" width="5.44140625" style="169" customWidth="1"/>
    <col min="7436" max="7680" width="9" style="169"/>
    <col min="7681" max="7681" width="2.109375" style="169" customWidth="1"/>
    <col min="7682" max="7683" width="5.109375" style="169" customWidth="1"/>
    <col min="7684" max="7690" width="10.6640625" style="169" customWidth="1"/>
    <col min="7691" max="7691" width="5.44140625" style="169" customWidth="1"/>
    <col min="7692" max="7936" width="9" style="169"/>
    <col min="7937" max="7937" width="2.109375" style="169" customWidth="1"/>
    <col min="7938" max="7939" width="5.109375" style="169" customWidth="1"/>
    <col min="7940" max="7946" width="10.6640625" style="169" customWidth="1"/>
    <col min="7947" max="7947" width="5.44140625" style="169" customWidth="1"/>
    <col min="7948" max="8192" width="9" style="169"/>
    <col min="8193" max="8193" width="2.109375" style="169" customWidth="1"/>
    <col min="8194" max="8195" width="5.109375" style="169" customWidth="1"/>
    <col min="8196" max="8202" width="10.6640625" style="169" customWidth="1"/>
    <col min="8203" max="8203" width="5.44140625" style="169" customWidth="1"/>
    <col min="8204" max="8448" width="9" style="169"/>
    <col min="8449" max="8449" width="2.109375" style="169" customWidth="1"/>
    <col min="8450" max="8451" width="5.109375" style="169" customWidth="1"/>
    <col min="8452" max="8458" width="10.6640625" style="169" customWidth="1"/>
    <col min="8459" max="8459" width="5.44140625" style="169" customWidth="1"/>
    <col min="8460" max="8704" width="9" style="169"/>
    <col min="8705" max="8705" width="2.109375" style="169" customWidth="1"/>
    <col min="8706" max="8707" width="5.109375" style="169" customWidth="1"/>
    <col min="8708" max="8714" width="10.6640625" style="169" customWidth="1"/>
    <col min="8715" max="8715" width="5.44140625" style="169" customWidth="1"/>
    <col min="8716" max="8960" width="9" style="169"/>
    <col min="8961" max="8961" width="2.109375" style="169" customWidth="1"/>
    <col min="8962" max="8963" width="5.109375" style="169" customWidth="1"/>
    <col min="8964" max="8970" width="10.6640625" style="169" customWidth="1"/>
    <col min="8971" max="8971" width="5.44140625" style="169" customWidth="1"/>
    <col min="8972" max="9216" width="9" style="169"/>
    <col min="9217" max="9217" width="2.109375" style="169" customWidth="1"/>
    <col min="9218" max="9219" width="5.109375" style="169" customWidth="1"/>
    <col min="9220" max="9226" width="10.6640625" style="169" customWidth="1"/>
    <col min="9227" max="9227" width="5.44140625" style="169" customWidth="1"/>
    <col min="9228" max="9472" width="9" style="169"/>
    <col min="9473" max="9473" width="2.109375" style="169" customWidth="1"/>
    <col min="9474" max="9475" width="5.109375" style="169" customWidth="1"/>
    <col min="9476" max="9482" width="10.6640625" style="169" customWidth="1"/>
    <col min="9483" max="9483" width="5.44140625" style="169" customWidth="1"/>
    <col min="9484" max="9728" width="9" style="169"/>
    <col min="9729" max="9729" width="2.109375" style="169" customWidth="1"/>
    <col min="9730" max="9731" width="5.109375" style="169" customWidth="1"/>
    <col min="9732" max="9738" width="10.6640625" style="169" customWidth="1"/>
    <col min="9739" max="9739" width="5.44140625" style="169" customWidth="1"/>
    <col min="9740" max="9984" width="9" style="169"/>
    <col min="9985" max="9985" width="2.109375" style="169" customWidth="1"/>
    <col min="9986" max="9987" width="5.109375" style="169" customWidth="1"/>
    <col min="9988" max="9994" width="10.6640625" style="169" customWidth="1"/>
    <col min="9995" max="9995" width="5.44140625" style="169" customWidth="1"/>
    <col min="9996" max="10240" width="9" style="169"/>
    <col min="10241" max="10241" width="2.109375" style="169" customWidth="1"/>
    <col min="10242" max="10243" width="5.109375" style="169" customWidth="1"/>
    <col min="10244" max="10250" width="10.6640625" style="169" customWidth="1"/>
    <col min="10251" max="10251" width="5.44140625" style="169" customWidth="1"/>
    <col min="10252" max="10496" width="9" style="169"/>
    <col min="10497" max="10497" width="2.109375" style="169" customWidth="1"/>
    <col min="10498" max="10499" width="5.109375" style="169" customWidth="1"/>
    <col min="10500" max="10506" width="10.6640625" style="169" customWidth="1"/>
    <col min="10507" max="10507" width="5.44140625" style="169" customWidth="1"/>
    <col min="10508" max="10752" width="9" style="169"/>
    <col min="10753" max="10753" width="2.109375" style="169" customWidth="1"/>
    <col min="10754" max="10755" width="5.109375" style="169" customWidth="1"/>
    <col min="10756" max="10762" width="10.6640625" style="169" customWidth="1"/>
    <col min="10763" max="10763" width="5.44140625" style="169" customWidth="1"/>
    <col min="10764" max="11008" width="9" style="169"/>
    <col min="11009" max="11009" width="2.109375" style="169" customWidth="1"/>
    <col min="11010" max="11011" width="5.109375" style="169" customWidth="1"/>
    <col min="11012" max="11018" width="10.6640625" style="169" customWidth="1"/>
    <col min="11019" max="11019" width="5.44140625" style="169" customWidth="1"/>
    <col min="11020" max="11264" width="9" style="169"/>
    <col min="11265" max="11265" width="2.109375" style="169" customWidth="1"/>
    <col min="11266" max="11267" width="5.109375" style="169" customWidth="1"/>
    <col min="11268" max="11274" width="10.6640625" style="169" customWidth="1"/>
    <col min="11275" max="11275" width="5.44140625" style="169" customWidth="1"/>
    <col min="11276" max="11520" width="9" style="169"/>
    <col min="11521" max="11521" width="2.109375" style="169" customWidth="1"/>
    <col min="11522" max="11523" width="5.109375" style="169" customWidth="1"/>
    <col min="11524" max="11530" width="10.6640625" style="169" customWidth="1"/>
    <col min="11531" max="11531" width="5.44140625" style="169" customWidth="1"/>
    <col min="11532" max="11776" width="9" style="169"/>
    <col min="11777" max="11777" width="2.109375" style="169" customWidth="1"/>
    <col min="11778" max="11779" width="5.109375" style="169" customWidth="1"/>
    <col min="11780" max="11786" width="10.6640625" style="169" customWidth="1"/>
    <col min="11787" max="11787" width="5.44140625" style="169" customWidth="1"/>
    <col min="11788" max="12032" width="9" style="169"/>
    <col min="12033" max="12033" width="2.109375" style="169" customWidth="1"/>
    <col min="12034" max="12035" width="5.109375" style="169" customWidth="1"/>
    <col min="12036" max="12042" width="10.6640625" style="169" customWidth="1"/>
    <col min="12043" max="12043" width="5.44140625" style="169" customWidth="1"/>
    <col min="12044" max="12288" width="9" style="169"/>
    <col min="12289" max="12289" width="2.109375" style="169" customWidth="1"/>
    <col min="12290" max="12291" width="5.109375" style="169" customWidth="1"/>
    <col min="12292" max="12298" width="10.6640625" style="169" customWidth="1"/>
    <col min="12299" max="12299" width="5.44140625" style="169" customWidth="1"/>
    <col min="12300" max="12544" width="9" style="169"/>
    <col min="12545" max="12545" width="2.109375" style="169" customWidth="1"/>
    <col min="12546" max="12547" width="5.109375" style="169" customWidth="1"/>
    <col min="12548" max="12554" width="10.6640625" style="169" customWidth="1"/>
    <col min="12555" max="12555" width="5.44140625" style="169" customWidth="1"/>
    <col min="12556" max="12800" width="9" style="169"/>
    <col min="12801" max="12801" width="2.109375" style="169" customWidth="1"/>
    <col min="12802" max="12803" width="5.109375" style="169" customWidth="1"/>
    <col min="12804" max="12810" width="10.6640625" style="169" customWidth="1"/>
    <col min="12811" max="12811" width="5.44140625" style="169" customWidth="1"/>
    <col min="12812" max="13056" width="9" style="169"/>
    <col min="13057" max="13057" width="2.109375" style="169" customWidth="1"/>
    <col min="13058" max="13059" width="5.109375" style="169" customWidth="1"/>
    <col min="13060" max="13066" width="10.6640625" style="169" customWidth="1"/>
    <col min="13067" max="13067" width="5.44140625" style="169" customWidth="1"/>
    <col min="13068" max="13312" width="9" style="169"/>
    <col min="13313" max="13313" width="2.109375" style="169" customWidth="1"/>
    <col min="13314" max="13315" width="5.109375" style="169" customWidth="1"/>
    <col min="13316" max="13322" width="10.6640625" style="169" customWidth="1"/>
    <col min="13323" max="13323" width="5.44140625" style="169" customWidth="1"/>
    <col min="13324" max="13568" width="9" style="169"/>
    <col min="13569" max="13569" width="2.109375" style="169" customWidth="1"/>
    <col min="13570" max="13571" width="5.109375" style="169" customWidth="1"/>
    <col min="13572" max="13578" width="10.6640625" style="169" customWidth="1"/>
    <col min="13579" max="13579" width="5.44140625" style="169" customWidth="1"/>
    <col min="13580" max="13824" width="9" style="169"/>
    <col min="13825" max="13825" width="2.109375" style="169" customWidth="1"/>
    <col min="13826" max="13827" width="5.109375" style="169" customWidth="1"/>
    <col min="13828" max="13834" width="10.6640625" style="169" customWidth="1"/>
    <col min="13835" max="13835" width="5.44140625" style="169" customWidth="1"/>
    <col min="13836" max="14080" width="9" style="169"/>
    <col min="14081" max="14081" width="2.109375" style="169" customWidth="1"/>
    <col min="14082" max="14083" width="5.109375" style="169" customWidth="1"/>
    <col min="14084" max="14090" width="10.6640625" style="169" customWidth="1"/>
    <col min="14091" max="14091" width="5.44140625" style="169" customWidth="1"/>
    <col min="14092" max="14336" width="9" style="169"/>
    <col min="14337" max="14337" width="2.109375" style="169" customWidth="1"/>
    <col min="14338" max="14339" width="5.109375" style="169" customWidth="1"/>
    <col min="14340" max="14346" width="10.6640625" style="169" customWidth="1"/>
    <col min="14347" max="14347" width="5.44140625" style="169" customWidth="1"/>
    <col min="14348" max="14592" width="9" style="169"/>
    <col min="14593" max="14593" width="2.109375" style="169" customWidth="1"/>
    <col min="14594" max="14595" width="5.109375" style="169" customWidth="1"/>
    <col min="14596" max="14602" width="10.6640625" style="169" customWidth="1"/>
    <col min="14603" max="14603" width="5.44140625" style="169" customWidth="1"/>
    <col min="14604" max="14848" width="9" style="169"/>
    <col min="14849" max="14849" width="2.109375" style="169" customWidth="1"/>
    <col min="14850" max="14851" width="5.109375" style="169" customWidth="1"/>
    <col min="14852" max="14858" width="10.6640625" style="169" customWidth="1"/>
    <col min="14859" max="14859" width="5.44140625" style="169" customWidth="1"/>
    <col min="14860" max="15104" width="9" style="169"/>
    <col min="15105" max="15105" width="2.109375" style="169" customWidth="1"/>
    <col min="15106" max="15107" width="5.109375" style="169" customWidth="1"/>
    <col min="15108" max="15114" width="10.6640625" style="169" customWidth="1"/>
    <col min="15115" max="15115" width="5.44140625" style="169" customWidth="1"/>
    <col min="15116" max="15360" width="9" style="169"/>
    <col min="15361" max="15361" width="2.109375" style="169" customWidth="1"/>
    <col min="15362" max="15363" width="5.109375" style="169" customWidth="1"/>
    <col min="15364" max="15370" width="10.6640625" style="169" customWidth="1"/>
    <col min="15371" max="15371" width="5.44140625" style="169" customWidth="1"/>
    <col min="15372" max="15616" width="9" style="169"/>
    <col min="15617" max="15617" width="2.109375" style="169" customWidth="1"/>
    <col min="15618" max="15619" width="5.109375" style="169" customWidth="1"/>
    <col min="15620" max="15626" width="10.6640625" style="169" customWidth="1"/>
    <col min="15627" max="15627" width="5.44140625" style="169" customWidth="1"/>
    <col min="15628" max="15872" width="9" style="169"/>
    <col min="15873" max="15873" width="2.109375" style="169" customWidth="1"/>
    <col min="15874" max="15875" width="5.109375" style="169" customWidth="1"/>
    <col min="15876" max="15882" width="10.6640625" style="169" customWidth="1"/>
    <col min="15883" max="15883" width="5.44140625" style="169" customWidth="1"/>
    <col min="15884" max="16128" width="9" style="169"/>
    <col min="16129" max="16129" width="2.109375" style="169" customWidth="1"/>
    <col min="16130" max="16131" width="5.109375" style="169" customWidth="1"/>
    <col min="16132" max="16138" width="10.6640625" style="169" customWidth="1"/>
    <col min="16139" max="16139" width="5.44140625" style="169" customWidth="1"/>
    <col min="16140" max="16384" width="9" style="169"/>
  </cols>
  <sheetData>
    <row r="1" spans="1:10" s="3" customFormat="1">
      <c r="A1" s="170"/>
      <c r="B1" s="170"/>
      <c r="C1" s="170"/>
      <c r="D1" s="170"/>
      <c r="E1" s="170"/>
      <c r="F1" s="170"/>
      <c r="G1" s="170"/>
      <c r="H1" s="170"/>
      <c r="I1" s="170"/>
      <c r="J1" s="174" t="s">
        <v>255</v>
      </c>
    </row>
    <row r="2" spans="1:10" s="3" customFormat="1" ht="21" customHeight="1">
      <c r="A2" s="170"/>
      <c r="B2" s="448" t="s">
        <v>178</v>
      </c>
      <c r="C2" s="448"/>
      <c r="D2" s="448"/>
      <c r="E2" s="448"/>
      <c r="F2" s="448"/>
      <c r="G2" s="448"/>
      <c r="H2" s="448"/>
      <c r="I2" s="448"/>
      <c r="J2" s="448"/>
    </row>
    <row r="3" spans="1:10" s="3" customFormat="1">
      <c r="A3" s="170"/>
      <c r="B3" s="170"/>
      <c r="C3" s="170"/>
      <c r="D3" s="170"/>
      <c r="E3" s="170"/>
      <c r="F3" s="170"/>
      <c r="G3" s="170"/>
      <c r="H3" s="170"/>
      <c r="I3" s="170"/>
      <c r="J3" s="170"/>
    </row>
    <row r="4" spans="1:10" s="3" customFormat="1" ht="28.5" customHeight="1">
      <c r="A4" s="170"/>
      <c r="B4" s="449" t="s">
        <v>177</v>
      </c>
      <c r="C4" s="449"/>
      <c r="D4" s="449"/>
      <c r="E4" s="449"/>
      <c r="F4" s="449"/>
      <c r="G4" s="449"/>
      <c r="H4" s="449"/>
      <c r="I4" s="449"/>
      <c r="J4" s="449"/>
    </row>
    <row r="5" spans="1:10" s="3" customFormat="1" ht="28.5" customHeight="1">
      <c r="A5" s="170"/>
      <c r="B5" s="176"/>
      <c r="C5" s="176"/>
      <c r="D5" s="176"/>
      <c r="E5" s="176"/>
      <c r="F5" s="176"/>
      <c r="G5" s="460" t="s">
        <v>291</v>
      </c>
      <c r="H5" s="460"/>
      <c r="I5" s="461" t="s">
        <v>172</v>
      </c>
      <c r="J5" s="461"/>
    </row>
    <row r="6" spans="1:10" s="3" customFormat="1">
      <c r="A6" s="171" t="s">
        <v>290</v>
      </c>
      <c r="B6" s="176"/>
      <c r="C6" s="176"/>
      <c r="D6" s="176"/>
      <c r="E6" s="176"/>
      <c r="F6" s="176"/>
      <c r="G6" s="176"/>
      <c r="H6" s="175"/>
      <c r="I6" s="175"/>
      <c r="J6" s="175"/>
    </row>
    <row r="7" spans="1:10" s="3" customFormat="1" ht="17.399999999999999" customHeight="1">
      <c r="A7" s="170"/>
      <c r="B7" s="459" t="s">
        <v>361</v>
      </c>
      <c r="C7" s="459"/>
      <c r="D7" s="459"/>
      <c r="E7" s="459"/>
      <c r="F7" s="459"/>
      <c r="G7" s="459"/>
      <c r="H7" s="459"/>
      <c r="I7" s="459"/>
      <c r="J7" s="459"/>
    </row>
    <row r="8" spans="1:10" s="3" customFormat="1" ht="20.100000000000001" customHeight="1">
      <c r="A8" s="170"/>
      <c r="B8" s="450" t="s">
        <v>176</v>
      </c>
      <c r="C8" s="451"/>
      <c r="D8" s="174"/>
      <c r="E8" s="173"/>
      <c r="F8" s="173"/>
      <c r="G8" s="458"/>
      <c r="H8" s="458"/>
      <c r="I8" s="458"/>
      <c r="J8" s="458"/>
    </row>
    <row r="9" spans="1:10" s="3" customFormat="1" ht="11.4" customHeight="1">
      <c r="A9" s="170"/>
      <c r="B9" s="176"/>
      <c r="C9" s="176"/>
      <c r="D9" s="176"/>
      <c r="E9" s="176"/>
      <c r="F9" s="176"/>
      <c r="G9" s="176"/>
      <c r="H9" s="175"/>
      <c r="I9" s="175"/>
      <c r="J9" s="175"/>
    </row>
    <row r="10" spans="1:10" s="3" customFormat="1" ht="5.25" customHeight="1">
      <c r="A10" s="170"/>
      <c r="B10" s="170"/>
      <c r="C10" s="170"/>
      <c r="D10" s="170"/>
      <c r="E10" s="170"/>
      <c r="F10" s="170"/>
      <c r="G10" s="170"/>
      <c r="H10" s="170"/>
      <c r="I10" s="170"/>
      <c r="J10" s="170"/>
    </row>
    <row r="11" spans="1:10" s="3" customFormat="1" ht="24" customHeight="1">
      <c r="A11" s="171" t="s">
        <v>23</v>
      </c>
      <c r="B11" s="170"/>
      <c r="C11" s="170"/>
      <c r="D11" s="170"/>
      <c r="E11" s="170"/>
      <c r="F11" s="170"/>
      <c r="G11" s="170"/>
      <c r="H11" s="170"/>
      <c r="I11" s="170"/>
      <c r="J11" s="170"/>
    </row>
    <row r="12" spans="1:10" s="3" customFormat="1">
      <c r="A12" s="170" t="s">
        <v>362</v>
      </c>
      <c r="B12" s="170"/>
      <c r="C12" s="170"/>
      <c r="D12" s="170"/>
      <c r="E12" s="170"/>
      <c r="F12" s="170"/>
      <c r="G12" s="170"/>
      <c r="H12" s="170"/>
      <c r="I12" s="170"/>
      <c r="J12" s="170"/>
    </row>
    <row r="13" spans="1:10" s="3" customFormat="1">
      <c r="A13" s="170" t="s">
        <v>24</v>
      </c>
      <c r="B13" s="170" t="s">
        <v>25</v>
      </c>
      <c r="C13" s="170"/>
      <c r="D13" s="170"/>
      <c r="E13" s="170"/>
      <c r="F13" s="170"/>
      <c r="G13" s="170"/>
      <c r="H13" s="170"/>
      <c r="I13" s="170"/>
      <c r="J13" s="170"/>
    </row>
    <row r="14" spans="1:10" s="3" customFormat="1" ht="24" customHeight="1">
      <c r="A14" s="170"/>
      <c r="B14" s="450" t="s">
        <v>26</v>
      </c>
      <c r="C14" s="451"/>
      <c r="D14" s="174"/>
      <c r="E14" s="174" t="s">
        <v>27</v>
      </c>
      <c r="F14" s="174"/>
      <c r="G14" s="452" t="s">
        <v>28</v>
      </c>
      <c r="H14" s="453"/>
      <c r="I14" s="453"/>
      <c r="J14" s="454"/>
    </row>
    <row r="15" spans="1:10" s="3" customFormat="1">
      <c r="A15" s="170"/>
      <c r="B15" s="173"/>
      <c r="C15" s="173"/>
      <c r="D15" s="170"/>
      <c r="E15" s="173"/>
      <c r="F15" s="170"/>
      <c r="G15" s="172"/>
      <c r="H15" s="172"/>
      <c r="I15" s="172"/>
      <c r="J15" s="172"/>
    </row>
    <row r="16" spans="1:10" s="3" customFormat="1" ht="24" customHeight="1">
      <c r="A16" s="170" t="s">
        <v>24</v>
      </c>
      <c r="B16" s="170" t="s">
        <v>174</v>
      </c>
      <c r="C16" s="170"/>
      <c r="D16" s="170"/>
      <c r="E16" s="170"/>
      <c r="F16" s="170"/>
      <c r="G16" s="170"/>
      <c r="H16" s="170"/>
      <c r="I16" s="170"/>
      <c r="J16" s="170"/>
    </row>
    <row r="17" spans="1:10" s="3" customFormat="1" ht="66.599999999999994" customHeight="1">
      <c r="A17" s="170"/>
      <c r="B17" s="455"/>
      <c r="C17" s="456"/>
      <c r="D17" s="456"/>
      <c r="E17" s="456"/>
      <c r="F17" s="456"/>
      <c r="G17" s="456"/>
      <c r="H17" s="456"/>
      <c r="I17" s="456"/>
      <c r="J17" s="457"/>
    </row>
    <row r="18" spans="1:10" s="3" customFormat="1">
      <c r="A18" s="170"/>
      <c r="B18" s="170"/>
      <c r="C18" s="170"/>
      <c r="D18" s="170"/>
      <c r="E18" s="170"/>
      <c r="F18" s="170"/>
      <c r="G18" s="170"/>
      <c r="H18" s="170"/>
      <c r="I18" s="170"/>
      <c r="J18" s="170"/>
    </row>
    <row r="19" spans="1:10" s="3" customFormat="1">
      <c r="A19" s="170" t="s">
        <v>363</v>
      </c>
      <c r="B19" s="170"/>
      <c r="C19" s="170"/>
      <c r="D19" s="170"/>
      <c r="E19" s="170"/>
      <c r="F19" s="170"/>
      <c r="G19" s="170"/>
      <c r="H19" s="170"/>
      <c r="I19" s="170"/>
      <c r="J19" s="170"/>
    </row>
    <row r="20" spans="1:10" s="3" customFormat="1" ht="24" customHeight="1">
      <c r="A20" s="170" t="s">
        <v>24</v>
      </c>
      <c r="B20" s="170" t="s">
        <v>25</v>
      </c>
      <c r="C20" s="170"/>
      <c r="D20" s="170"/>
      <c r="E20" s="170"/>
      <c r="F20" s="170"/>
      <c r="G20" s="170"/>
      <c r="H20" s="170"/>
      <c r="I20" s="170"/>
      <c r="J20" s="170"/>
    </row>
    <row r="21" spans="1:10" s="3" customFormat="1" ht="24" customHeight="1">
      <c r="A21" s="170"/>
      <c r="B21" s="450" t="s">
        <v>26</v>
      </c>
      <c r="C21" s="451"/>
      <c r="D21" s="174"/>
      <c r="E21" s="174" t="s">
        <v>27</v>
      </c>
      <c r="F21" s="174"/>
      <c r="G21" s="452" t="s">
        <v>28</v>
      </c>
      <c r="H21" s="453"/>
      <c r="I21" s="453"/>
      <c r="J21" s="454"/>
    </row>
    <row r="22" spans="1:10" s="3" customFormat="1">
      <c r="A22" s="170"/>
      <c r="B22" s="173"/>
      <c r="C22" s="173"/>
      <c r="D22" s="170"/>
      <c r="E22" s="173"/>
      <c r="F22" s="170"/>
      <c r="G22" s="172"/>
      <c r="H22" s="172"/>
      <c r="I22" s="172"/>
      <c r="J22" s="172"/>
    </row>
    <row r="23" spans="1:10" s="3" customFormat="1" ht="24" customHeight="1">
      <c r="A23" s="170" t="s">
        <v>24</v>
      </c>
      <c r="B23" s="170" t="s">
        <v>174</v>
      </c>
      <c r="C23" s="170"/>
      <c r="D23" s="170"/>
      <c r="E23" s="170"/>
      <c r="F23" s="170"/>
      <c r="G23" s="170"/>
      <c r="H23" s="170"/>
      <c r="I23" s="170"/>
      <c r="J23" s="170"/>
    </row>
    <row r="24" spans="1:10" s="3" customFormat="1" ht="66.599999999999994" customHeight="1">
      <c r="A24" s="170"/>
      <c r="B24" s="455"/>
      <c r="C24" s="456"/>
      <c r="D24" s="456"/>
      <c r="E24" s="456"/>
      <c r="F24" s="456"/>
      <c r="G24" s="456"/>
      <c r="H24" s="456"/>
      <c r="I24" s="456"/>
      <c r="J24" s="457"/>
    </row>
    <row r="25" spans="1:10" s="3" customFormat="1">
      <c r="A25" s="170"/>
      <c r="B25" s="170"/>
      <c r="C25" s="170"/>
      <c r="D25" s="170"/>
      <c r="E25" s="170"/>
      <c r="F25" s="170"/>
      <c r="G25" s="170"/>
      <c r="H25" s="170"/>
      <c r="I25" s="170"/>
      <c r="J25" s="170"/>
    </row>
    <row r="26" spans="1:10" s="3" customFormat="1">
      <c r="A26" s="170" t="s">
        <v>364</v>
      </c>
      <c r="B26" s="170"/>
      <c r="C26" s="170"/>
      <c r="D26" s="170"/>
      <c r="E26" s="170"/>
      <c r="F26" s="170"/>
      <c r="G26" s="170"/>
      <c r="H26" s="170"/>
      <c r="I26" s="170"/>
      <c r="J26" s="170"/>
    </row>
    <row r="27" spans="1:10" s="3" customFormat="1">
      <c r="A27" s="170" t="s">
        <v>24</v>
      </c>
      <c r="B27" s="170" t="s">
        <v>25</v>
      </c>
      <c r="C27" s="170"/>
      <c r="D27" s="170"/>
      <c r="E27" s="170"/>
      <c r="F27" s="170"/>
      <c r="G27" s="170"/>
      <c r="H27" s="170"/>
      <c r="I27" s="170"/>
      <c r="J27" s="170"/>
    </row>
    <row r="28" spans="1:10" s="3" customFormat="1" ht="24" customHeight="1">
      <c r="A28" s="170"/>
      <c r="B28" s="450" t="s">
        <v>26</v>
      </c>
      <c r="C28" s="451"/>
      <c r="D28" s="174"/>
      <c r="E28" s="174" t="s">
        <v>27</v>
      </c>
      <c r="F28" s="174"/>
      <c r="G28" s="452" t="s">
        <v>28</v>
      </c>
      <c r="H28" s="453"/>
      <c r="I28" s="453"/>
      <c r="J28" s="454"/>
    </row>
    <row r="29" spans="1:10" s="3" customFormat="1">
      <c r="A29" s="170"/>
      <c r="B29" s="173"/>
      <c r="C29" s="173"/>
      <c r="D29" s="170"/>
      <c r="E29" s="173"/>
      <c r="F29" s="170"/>
      <c r="G29" s="172"/>
      <c r="H29" s="172"/>
      <c r="I29" s="172"/>
      <c r="J29" s="172"/>
    </row>
    <row r="30" spans="1:10" s="3" customFormat="1" ht="24" customHeight="1">
      <c r="A30" s="170" t="s">
        <v>24</v>
      </c>
      <c r="B30" s="170" t="s">
        <v>174</v>
      </c>
      <c r="C30" s="170"/>
      <c r="D30" s="170"/>
      <c r="E30" s="170"/>
      <c r="F30" s="170"/>
      <c r="G30" s="170"/>
      <c r="H30" s="170"/>
      <c r="I30" s="170"/>
      <c r="J30" s="170"/>
    </row>
    <row r="31" spans="1:10" s="3" customFormat="1" ht="66.599999999999994" customHeight="1">
      <c r="A31" s="170"/>
      <c r="B31" s="455"/>
      <c r="C31" s="456"/>
      <c r="D31" s="456"/>
      <c r="E31" s="456"/>
      <c r="F31" s="456"/>
      <c r="G31" s="456"/>
      <c r="H31" s="456"/>
      <c r="I31" s="456"/>
      <c r="J31" s="457"/>
    </row>
    <row r="32" spans="1:10" s="3" customFormat="1">
      <c r="A32" s="170"/>
      <c r="B32" s="170"/>
      <c r="C32" s="170"/>
      <c r="D32" s="170"/>
      <c r="E32" s="170"/>
      <c r="F32" s="170"/>
      <c r="G32" s="170"/>
      <c r="H32" s="170"/>
      <c r="I32" s="170"/>
      <c r="J32" s="170"/>
    </row>
    <row r="33" spans="1:10" s="3" customFormat="1">
      <c r="A33" s="170" t="s">
        <v>365</v>
      </c>
      <c r="B33" s="170"/>
      <c r="C33" s="170"/>
      <c r="D33" s="170"/>
      <c r="E33" s="170"/>
      <c r="F33" s="170"/>
      <c r="G33" s="170"/>
      <c r="H33" s="170"/>
      <c r="I33" s="170"/>
      <c r="J33" s="170"/>
    </row>
    <row r="34" spans="1:10" s="3" customFormat="1">
      <c r="A34" s="170" t="s">
        <v>24</v>
      </c>
      <c r="B34" s="170" t="s">
        <v>25</v>
      </c>
      <c r="C34" s="170"/>
      <c r="D34" s="170"/>
      <c r="E34" s="170"/>
      <c r="F34" s="170"/>
      <c r="G34" s="170"/>
      <c r="H34" s="170"/>
      <c r="I34" s="170"/>
      <c r="J34" s="170"/>
    </row>
    <row r="35" spans="1:10" s="3" customFormat="1" ht="24" customHeight="1">
      <c r="A35" s="170"/>
      <c r="B35" s="450" t="s">
        <v>26</v>
      </c>
      <c r="C35" s="451"/>
      <c r="D35" s="174"/>
      <c r="E35" s="174" t="s">
        <v>27</v>
      </c>
      <c r="F35" s="174"/>
      <c r="G35" s="452" t="s">
        <v>28</v>
      </c>
      <c r="H35" s="453"/>
      <c r="I35" s="453"/>
      <c r="J35" s="454"/>
    </row>
    <row r="36" spans="1:10" s="3" customFormat="1">
      <c r="A36" s="170"/>
      <c r="B36" s="173"/>
      <c r="C36" s="173"/>
      <c r="D36" s="170"/>
      <c r="E36" s="173"/>
      <c r="F36" s="170"/>
      <c r="G36" s="172"/>
      <c r="H36" s="172"/>
      <c r="I36" s="172"/>
      <c r="J36" s="172"/>
    </row>
    <row r="37" spans="1:10" s="3" customFormat="1">
      <c r="A37" s="170" t="s">
        <v>24</v>
      </c>
      <c r="B37" s="170" t="s">
        <v>174</v>
      </c>
      <c r="C37" s="170"/>
      <c r="D37" s="170"/>
      <c r="E37" s="170"/>
      <c r="F37" s="170"/>
      <c r="G37" s="170"/>
      <c r="H37" s="170"/>
      <c r="I37" s="170"/>
      <c r="J37" s="170"/>
    </row>
    <row r="38" spans="1:10" s="3" customFormat="1" ht="66.599999999999994" customHeight="1">
      <c r="A38" s="170"/>
      <c r="B38" s="455"/>
      <c r="C38" s="456"/>
      <c r="D38" s="456"/>
      <c r="E38" s="456"/>
      <c r="F38" s="456"/>
      <c r="G38" s="456"/>
      <c r="H38" s="456"/>
      <c r="I38" s="456"/>
      <c r="J38" s="457"/>
    </row>
    <row r="39" spans="1:10" s="3" customFormat="1" ht="24" customHeight="1">
      <c r="A39" s="170"/>
      <c r="B39" s="170"/>
      <c r="C39" s="170"/>
      <c r="D39" s="170"/>
      <c r="E39" s="170"/>
      <c r="F39" s="170"/>
      <c r="G39" s="170"/>
      <c r="H39" s="170"/>
      <c r="I39" s="170"/>
      <c r="J39" s="170"/>
    </row>
    <row r="40" spans="1:10" s="3" customFormat="1">
      <c r="A40" s="170" t="s">
        <v>366</v>
      </c>
      <c r="B40" s="170"/>
      <c r="C40" s="170"/>
      <c r="D40" s="170"/>
      <c r="E40" s="170"/>
      <c r="F40" s="170"/>
      <c r="G40" s="170"/>
      <c r="H40" s="170"/>
      <c r="I40" s="170"/>
      <c r="J40" s="170"/>
    </row>
    <row r="41" spans="1:10" s="3" customFormat="1">
      <c r="A41" s="170" t="s">
        <v>24</v>
      </c>
      <c r="B41" s="170" t="s">
        <v>25</v>
      </c>
      <c r="C41" s="170"/>
      <c r="D41" s="170"/>
      <c r="E41" s="170"/>
      <c r="F41" s="170"/>
      <c r="G41" s="170"/>
      <c r="H41" s="170"/>
      <c r="I41" s="170"/>
      <c r="J41" s="170"/>
    </row>
    <row r="42" spans="1:10" s="3" customFormat="1" ht="24" customHeight="1">
      <c r="A42" s="170"/>
      <c r="B42" s="450" t="s">
        <v>26</v>
      </c>
      <c r="C42" s="451"/>
      <c r="D42" s="174"/>
      <c r="E42" s="174" t="s">
        <v>27</v>
      </c>
      <c r="F42" s="174"/>
      <c r="G42" s="452" t="s">
        <v>28</v>
      </c>
      <c r="H42" s="453"/>
      <c r="I42" s="453"/>
      <c r="J42" s="454"/>
    </row>
    <row r="43" spans="1:10" s="3" customFormat="1">
      <c r="A43" s="170"/>
      <c r="B43" s="173"/>
      <c r="C43" s="173"/>
      <c r="D43" s="170"/>
      <c r="E43" s="173"/>
      <c r="F43" s="170"/>
      <c r="G43" s="172"/>
      <c r="H43" s="172"/>
      <c r="I43" s="172"/>
      <c r="J43" s="172"/>
    </row>
    <row r="44" spans="1:10" s="3" customFormat="1">
      <c r="A44" s="170" t="s">
        <v>24</v>
      </c>
      <c r="B44" s="170" t="s">
        <v>174</v>
      </c>
      <c r="C44" s="170"/>
      <c r="D44" s="170"/>
      <c r="E44" s="170"/>
      <c r="F44" s="170"/>
      <c r="G44" s="170"/>
      <c r="H44" s="170"/>
      <c r="I44" s="170"/>
      <c r="J44" s="170"/>
    </row>
    <row r="45" spans="1:10" s="3" customFormat="1" ht="66.599999999999994" customHeight="1">
      <c r="A45" s="170"/>
      <c r="B45" s="455"/>
      <c r="C45" s="456"/>
      <c r="D45" s="456"/>
      <c r="E45" s="456"/>
      <c r="F45" s="456"/>
      <c r="G45" s="456"/>
      <c r="H45" s="456"/>
      <c r="I45" s="456"/>
      <c r="J45" s="457"/>
    </row>
    <row r="46" spans="1:10" s="3" customFormat="1">
      <c r="A46" s="170"/>
      <c r="B46" s="170"/>
      <c r="C46" s="170"/>
      <c r="D46" s="170"/>
      <c r="E46" s="170"/>
      <c r="F46" s="170"/>
      <c r="G46" s="170"/>
      <c r="H46" s="170"/>
      <c r="I46" s="170"/>
      <c r="J46" s="170"/>
    </row>
    <row r="47" spans="1:10" s="3" customFormat="1">
      <c r="A47" s="170" t="s">
        <v>367</v>
      </c>
      <c r="B47" s="170"/>
      <c r="C47" s="170"/>
      <c r="D47" s="170"/>
      <c r="E47" s="170"/>
      <c r="F47" s="170"/>
      <c r="G47" s="170"/>
      <c r="H47" s="170"/>
      <c r="I47" s="170"/>
      <c r="J47" s="170"/>
    </row>
    <row r="48" spans="1:10" s="3" customFormat="1">
      <c r="A48" s="170" t="s">
        <v>24</v>
      </c>
      <c r="B48" s="170" t="s">
        <v>25</v>
      </c>
      <c r="C48" s="170"/>
      <c r="D48" s="170"/>
      <c r="E48" s="170"/>
      <c r="F48" s="170"/>
      <c r="G48" s="170"/>
      <c r="H48" s="170"/>
      <c r="I48" s="170"/>
      <c r="J48" s="170"/>
    </row>
    <row r="49" spans="1:10" s="3" customFormat="1" ht="24" customHeight="1">
      <c r="A49" s="170"/>
      <c r="B49" s="450" t="s">
        <v>26</v>
      </c>
      <c r="C49" s="451"/>
      <c r="D49" s="174"/>
      <c r="E49" s="174" t="s">
        <v>27</v>
      </c>
      <c r="F49" s="174"/>
      <c r="G49" s="452" t="s">
        <v>28</v>
      </c>
      <c r="H49" s="453"/>
      <c r="I49" s="453"/>
      <c r="J49" s="454"/>
    </row>
    <row r="50" spans="1:10" s="3" customFormat="1">
      <c r="A50" s="170"/>
      <c r="B50" s="173"/>
      <c r="C50" s="173"/>
      <c r="D50" s="170"/>
      <c r="E50" s="173"/>
      <c r="F50" s="170"/>
      <c r="G50" s="172"/>
      <c r="H50" s="172"/>
      <c r="I50" s="172"/>
      <c r="J50" s="172"/>
    </row>
    <row r="51" spans="1:10" s="3" customFormat="1">
      <c r="A51" s="170" t="s">
        <v>24</v>
      </c>
      <c r="B51" s="170" t="s">
        <v>174</v>
      </c>
      <c r="C51" s="170"/>
      <c r="D51" s="170"/>
      <c r="E51" s="170"/>
      <c r="F51" s="170"/>
      <c r="G51" s="170"/>
      <c r="H51" s="170"/>
      <c r="I51" s="170"/>
      <c r="J51" s="170"/>
    </row>
    <row r="52" spans="1:10" s="3" customFormat="1" ht="66.599999999999994" customHeight="1">
      <c r="A52" s="170"/>
      <c r="B52" s="455"/>
      <c r="C52" s="456"/>
      <c r="D52" s="456"/>
      <c r="E52" s="456"/>
      <c r="F52" s="456"/>
      <c r="G52" s="456"/>
      <c r="H52" s="456"/>
      <c r="I52" s="456"/>
      <c r="J52" s="457"/>
    </row>
    <row r="53" spans="1:10" s="3" customFormat="1">
      <c r="A53" s="170"/>
      <c r="B53" s="170"/>
      <c r="C53" s="170"/>
      <c r="D53" s="170"/>
      <c r="E53" s="170"/>
      <c r="F53" s="170"/>
      <c r="G53" s="170"/>
      <c r="H53" s="170"/>
      <c r="I53" s="170"/>
      <c r="J53" s="170"/>
    </row>
    <row r="54" spans="1:10" s="3" customFormat="1">
      <c r="A54" s="170" t="s">
        <v>9</v>
      </c>
      <c r="B54" s="170"/>
      <c r="C54" s="170"/>
      <c r="D54" s="170"/>
      <c r="E54" s="170"/>
      <c r="F54" s="170"/>
      <c r="G54" s="170"/>
      <c r="H54" s="170"/>
      <c r="I54" s="170"/>
      <c r="J54" s="170"/>
    </row>
    <row r="55" spans="1:10" s="3" customFormat="1">
      <c r="A55" s="170" t="s">
        <v>368</v>
      </c>
      <c r="B55" s="170"/>
      <c r="C55" s="170"/>
      <c r="D55" s="170"/>
      <c r="E55" s="170"/>
      <c r="F55" s="170"/>
      <c r="G55" s="170"/>
      <c r="H55" s="170"/>
      <c r="I55" s="170"/>
      <c r="J55" s="170"/>
    </row>
    <row r="56" spans="1:10" s="3" customFormat="1">
      <c r="A56" s="170" t="s">
        <v>24</v>
      </c>
      <c r="B56" s="170" t="s">
        <v>175</v>
      </c>
      <c r="C56" s="170"/>
      <c r="D56" s="170"/>
      <c r="E56" s="170"/>
      <c r="F56" s="170"/>
      <c r="G56" s="170"/>
      <c r="H56" s="170"/>
      <c r="I56" s="170"/>
      <c r="J56" s="170"/>
    </row>
    <row r="57" spans="1:10" s="3" customFormat="1" ht="24" customHeight="1">
      <c r="A57" s="170"/>
      <c r="B57" s="450" t="s">
        <v>26</v>
      </c>
      <c r="C57" s="451"/>
      <c r="D57" s="174"/>
      <c r="E57" s="174" t="s">
        <v>27</v>
      </c>
      <c r="F57" s="174"/>
      <c r="G57" s="452" t="s">
        <v>28</v>
      </c>
      <c r="H57" s="453"/>
      <c r="I57" s="453"/>
      <c r="J57" s="454"/>
    </row>
    <row r="58" spans="1:10" s="3" customFormat="1">
      <c r="A58" s="170"/>
      <c r="B58" s="173"/>
      <c r="C58" s="173"/>
      <c r="D58" s="170"/>
      <c r="E58" s="173"/>
      <c r="F58" s="170"/>
      <c r="G58" s="172"/>
      <c r="H58" s="172"/>
      <c r="I58" s="172"/>
      <c r="J58" s="172"/>
    </row>
    <row r="59" spans="1:10" s="3" customFormat="1">
      <c r="A59" s="170" t="s">
        <v>24</v>
      </c>
      <c r="B59" s="170" t="s">
        <v>174</v>
      </c>
      <c r="C59" s="170"/>
      <c r="D59" s="170"/>
      <c r="E59" s="170"/>
      <c r="F59" s="170"/>
      <c r="G59" s="170"/>
      <c r="H59" s="170"/>
      <c r="I59" s="170"/>
      <c r="J59" s="170"/>
    </row>
    <row r="60" spans="1:10" s="3" customFormat="1" ht="66.599999999999994" customHeight="1">
      <c r="A60" s="170"/>
      <c r="B60" s="455"/>
      <c r="C60" s="456"/>
      <c r="D60" s="456"/>
      <c r="E60" s="456"/>
      <c r="F60" s="456"/>
      <c r="G60" s="456"/>
      <c r="H60" s="456"/>
      <c r="I60" s="456"/>
      <c r="J60" s="457"/>
    </row>
    <row r="61" spans="1:10" s="3" customFormat="1">
      <c r="A61" s="170"/>
      <c r="B61" s="170"/>
      <c r="C61" s="170"/>
      <c r="D61" s="170"/>
      <c r="E61" s="170"/>
      <c r="F61" s="170"/>
      <c r="G61" s="170"/>
      <c r="H61" s="170"/>
      <c r="I61" s="170"/>
      <c r="J61" s="170"/>
    </row>
    <row r="62" spans="1:10" s="3" customFormat="1">
      <c r="A62" s="170"/>
      <c r="B62" s="170"/>
      <c r="C62" s="170"/>
      <c r="D62" s="170"/>
      <c r="E62" s="170"/>
      <c r="F62" s="170"/>
      <c r="G62" s="170"/>
      <c r="H62" s="170"/>
      <c r="I62" s="170"/>
      <c r="J62" s="170"/>
    </row>
    <row r="63" spans="1:10" s="3" customFormat="1">
      <c r="A63" s="170"/>
      <c r="B63" s="170"/>
      <c r="C63" s="170"/>
      <c r="D63" s="170"/>
      <c r="E63" s="170"/>
      <c r="F63" s="170"/>
      <c r="G63" s="170"/>
      <c r="H63" s="170"/>
      <c r="I63" s="170"/>
      <c r="J63" s="170"/>
    </row>
    <row r="64" spans="1:10" s="3" customFormat="1">
      <c r="A64" s="171"/>
      <c r="B64" s="170"/>
      <c r="C64" s="170"/>
      <c r="D64" s="170"/>
      <c r="E64" s="170"/>
      <c r="F64" s="170"/>
      <c r="G64" s="170"/>
      <c r="H64" s="170"/>
      <c r="I64" s="170"/>
      <c r="J64" s="170"/>
    </row>
    <row r="65" spans="1:10" s="3" customFormat="1">
      <c r="A65" s="170"/>
      <c r="B65" s="170"/>
      <c r="C65" s="170"/>
      <c r="D65" s="170"/>
      <c r="E65" s="170"/>
      <c r="F65" s="170"/>
      <c r="G65" s="170"/>
      <c r="H65" s="170"/>
      <c r="I65" s="170"/>
      <c r="J65" s="170"/>
    </row>
  </sheetData>
  <mergeCells count="28">
    <mergeCell ref="B49:C49"/>
    <mergeCell ref="G49:J49"/>
    <mergeCell ref="B52:J52"/>
    <mergeCell ref="G5:H5"/>
    <mergeCell ref="I5:J5"/>
    <mergeCell ref="G28:J28"/>
    <mergeCell ref="B31:J31"/>
    <mergeCell ref="B17:J17"/>
    <mergeCell ref="B21:C21"/>
    <mergeCell ref="G21:J21"/>
    <mergeCell ref="B24:J24"/>
    <mergeCell ref="B28:C28"/>
    <mergeCell ref="B2:J2"/>
    <mergeCell ref="B4:J4"/>
    <mergeCell ref="B14:C14"/>
    <mergeCell ref="G14:J14"/>
    <mergeCell ref="B60:J60"/>
    <mergeCell ref="B8:C8"/>
    <mergeCell ref="G8:J8"/>
    <mergeCell ref="B7:J7"/>
    <mergeCell ref="B57:C57"/>
    <mergeCell ref="G57:J57"/>
    <mergeCell ref="B35:C35"/>
    <mergeCell ref="G35:J35"/>
    <mergeCell ref="B38:J38"/>
    <mergeCell ref="B42:C42"/>
    <mergeCell ref="G42:J42"/>
    <mergeCell ref="B45:J45"/>
  </mergeCells>
  <phoneticPr fontId="5"/>
  <printOptions horizontalCentered="1"/>
  <pageMargins left="0.25" right="0.25" top="0.75" bottom="0.75" header="0.3" footer="0.3"/>
  <pageSetup paperSize="9" firstPageNumber="10" fitToHeight="0" orientation="portrait" cellComments="asDisplayed" r:id="rId1"/>
  <headerFooter alignWithMargins="0">
    <oddFooter xml:space="preserve">&amp;C &amp;P </oddFooter>
  </headerFooter>
  <rowBreaks count="1" manualBreakCount="1">
    <brk id="3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B5E61B-313E-421E-B4A7-3CB804FF4AC2}">
          <x14:formula1>
            <xm:f>"○"</xm:f>
          </x14:formula1>
          <xm:sqref>RNR49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RXN49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F131061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F196597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F262133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F327669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F393205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F458741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F524277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F589813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F655349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F720885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F786421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F851957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F983029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SHJ49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SRF49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TBB49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TKX49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TUT49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UEP49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UOL49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UYH49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VID49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VRZ49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WBV49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WVN8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D14 F14 D21 F21 D28 F28 D35 F35 D42 F42 D57 F57 D8 D49 F49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91F-1350-4F8E-B7C3-6B21C60EFA50}">
  <sheetPr>
    <tabColor rgb="FFFFFF00"/>
    <pageSetUpPr fitToPage="1"/>
  </sheetPr>
  <dimension ref="A1:J65"/>
  <sheetViews>
    <sheetView showGridLines="0" view="pageBreakPreview" zoomScaleNormal="100" zoomScaleSheetLayoutView="100" workbookViewId="0">
      <selection activeCell="D21" sqref="D21"/>
    </sheetView>
  </sheetViews>
  <sheetFormatPr defaultColWidth="9" defaultRowHeight="15"/>
  <cols>
    <col min="1" max="1" width="2.109375" style="170" customWidth="1"/>
    <col min="2" max="3" width="5.109375" style="170" customWidth="1"/>
    <col min="4" max="10" width="10.6640625" style="170" customWidth="1"/>
    <col min="11" max="11" width="5.44140625" style="169" customWidth="1"/>
    <col min="12" max="256" width="9" style="169"/>
    <col min="257" max="257" width="2.109375" style="169" customWidth="1"/>
    <col min="258" max="259" width="5.109375" style="169" customWidth="1"/>
    <col min="260" max="266" width="10.6640625" style="169" customWidth="1"/>
    <col min="267" max="267" width="5.44140625" style="169" customWidth="1"/>
    <col min="268" max="512" width="9" style="169"/>
    <col min="513" max="513" width="2.109375" style="169" customWidth="1"/>
    <col min="514" max="515" width="5.109375" style="169" customWidth="1"/>
    <col min="516" max="522" width="10.6640625" style="169" customWidth="1"/>
    <col min="523" max="523" width="5.44140625" style="169" customWidth="1"/>
    <col min="524" max="768" width="9" style="169"/>
    <col min="769" max="769" width="2.109375" style="169" customWidth="1"/>
    <col min="770" max="771" width="5.109375" style="169" customWidth="1"/>
    <col min="772" max="778" width="10.6640625" style="169" customWidth="1"/>
    <col min="779" max="779" width="5.44140625" style="169" customWidth="1"/>
    <col min="780" max="1024" width="9" style="169"/>
    <col min="1025" max="1025" width="2.109375" style="169" customWidth="1"/>
    <col min="1026" max="1027" width="5.109375" style="169" customWidth="1"/>
    <col min="1028" max="1034" width="10.6640625" style="169" customWidth="1"/>
    <col min="1035" max="1035" width="5.44140625" style="169" customWidth="1"/>
    <col min="1036" max="1280" width="9" style="169"/>
    <col min="1281" max="1281" width="2.109375" style="169" customWidth="1"/>
    <col min="1282" max="1283" width="5.109375" style="169" customWidth="1"/>
    <col min="1284" max="1290" width="10.6640625" style="169" customWidth="1"/>
    <col min="1291" max="1291" width="5.44140625" style="169" customWidth="1"/>
    <col min="1292" max="1536" width="9" style="169"/>
    <col min="1537" max="1537" width="2.109375" style="169" customWidth="1"/>
    <col min="1538" max="1539" width="5.109375" style="169" customWidth="1"/>
    <col min="1540" max="1546" width="10.6640625" style="169" customWidth="1"/>
    <col min="1547" max="1547" width="5.44140625" style="169" customWidth="1"/>
    <col min="1548" max="1792" width="9" style="169"/>
    <col min="1793" max="1793" width="2.109375" style="169" customWidth="1"/>
    <col min="1794" max="1795" width="5.109375" style="169" customWidth="1"/>
    <col min="1796" max="1802" width="10.6640625" style="169" customWidth="1"/>
    <col min="1803" max="1803" width="5.44140625" style="169" customWidth="1"/>
    <col min="1804" max="2048" width="9" style="169"/>
    <col min="2049" max="2049" width="2.109375" style="169" customWidth="1"/>
    <col min="2050" max="2051" width="5.109375" style="169" customWidth="1"/>
    <col min="2052" max="2058" width="10.6640625" style="169" customWidth="1"/>
    <col min="2059" max="2059" width="5.44140625" style="169" customWidth="1"/>
    <col min="2060" max="2304" width="9" style="169"/>
    <col min="2305" max="2305" width="2.109375" style="169" customWidth="1"/>
    <col min="2306" max="2307" width="5.109375" style="169" customWidth="1"/>
    <col min="2308" max="2314" width="10.6640625" style="169" customWidth="1"/>
    <col min="2315" max="2315" width="5.44140625" style="169" customWidth="1"/>
    <col min="2316" max="2560" width="9" style="169"/>
    <col min="2561" max="2561" width="2.109375" style="169" customWidth="1"/>
    <col min="2562" max="2563" width="5.109375" style="169" customWidth="1"/>
    <col min="2564" max="2570" width="10.6640625" style="169" customWidth="1"/>
    <col min="2571" max="2571" width="5.44140625" style="169" customWidth="1"/>
    <col min="2572" max="2816" width="9" style="169"/>
    <col min="2817" max="2817" width="2.109375" style="169" customWidth="1"/>
    <col min="2818" max="2819" width="5.109375" style="169" customWidth="1"/>
    <col min="2820" max="2826" width="10.6640625" style="169" customWidth="1"/>
    <col min="2827" max="2827" width="5.44140625" style="169" customWidth="1"/>
    <col min="2828" max="3072" width="9" style="169"/>
    <col min="3073" max="3073" width="2.109375" style="169" customWidth="1"/>
    <col min="3074" max="3075" width="5.109375" style="169" customWidth="1"/>
    <col min="3076" max="3082" width="10.6640625" style="169" customWidth="1"/>
    <col min="3083" max="3083" width="5.44140625" style="169" customWidth="1"/>
    <col min="3084" max="3328" width="9" style="169"/>
    <col min="3329" max="3329" width="2.109375" style="169" customWidth="1"/>
    <col min="3330" max="3331" width="5.109375" style="169" customWidth="1"/>
    <col min="3332" max="3338" width="10.6640625" style="169" customWidth="1"/>
    <col min="3339" max="3339" width="5.44140625" style="169" customWidth="1"/>
    <col min="3340" max="3584" width="9" style="169"/>
    <col min="3585" max="3585" width="2.109375" style="169" customWidth="1"/>
    <col min="3586" max="3587" width="5.109375" style="169" customWidth="1"/>
    <col min="3588" max="3594" width="10.6640625" style="169" customWidth="1"/>
    <col min="3595" max="3595" width="5.44140625" style="169" customWidth="1"/>
    <col min="3596" max="3840" width="9" style="169"/>
    <col min="3841" max="3841" width="2.109375" style="169" customWidth="1"/>
    <col min="3842" max="3843" width="5.109375" style="169" customWidth="1"/>
    <col min="3844" max="3850" width="10.6640625" style="169" customWidth="1"/>
    <col min="3851" max="3851" width="5.44140625" style="169" customWidth="1"/>
    <col min="3852" max="4096" width="9" style="169"/>
    <col min="4097" max="4097" width="2.109375" style="169" customWidth="1"/>
    <col min="4098" max="4099" width="5.109375" style="169" customWidth="1"/>
    <col min="4100" max="4106" width="10.6640625" style="169" customWidth="1"/>
    <col min="4107" max="4107" width="5.44140625" style="169" customWidth="1"/>
    <col min="4108" max="4352" width="9" style="169"/>
    <col min="4353" max="4353" width="2.109375" style="169" customWidth="1"/>
    <col min="4354" max="4355" width="5.109375" style="169" customWidth="1"/>
    <col min="4356" max="4362" width="10.6640625" style="169" customWidth="1"/>
    <col min="4363" max="4363" width="5.44140625" style="169" customWidth="1"/>
    <col min="4364" max="4608" width="9" style="169"/>
    <col min="4609" max="4609" width="2.109375" style="169" customWidth="1"/>
    <col min="4610" max="4611" width="5.109375" style="169" customWidth="1"/>
    <col min="4612" max="4618" width="10.6640625" style="169" customWidth="1"/>
    <col min="4619" max="4619" width="5.44140625" style="169" customWidth="1"/>
    <col min="4620" max="4864" width="9" style="169"/>
    <col min="4865" max="4865" width="2.109375" style="169" customWidth="1"/>
    <col min="4866" max="4867" width="5.109375" style="169" customWidth="1"/>
    <col min="4868" max="4874" width="10.6640625" style="169" customWidth="1"/>
    <col min="4875" max="4875" width="5.44140625" style="169" customWidth="1"/>
    <col min="4876" max="5120" width="9" style="169"/>
    <col min="5121" max="5121" width="2.109375" style="169" customWidth="1"/>
    <col min="5122" max="5123" width="5.109375" style="169" customWidth="1"/>
    <col min="5124" max="5130" width="10.6640625" style="169" customWidth="1"/>
    <col min="5131" max="5131" width="5.44140625" style="169" customWidth="1"/>
    <col min="5132" max="5376" width="9" style="169"/>
    <col min="5377" max="5377" width="2.109375" style="169" customWidth="1"/>
    <col min="5378" max="5379" width="5.109375" style="169" customWidth="1"/>
    <col min="5380" max="5386" width="10.6640625" style="169" customWidth="1"/>
    <col min="5387" max="5387" width="5.44140625" style="169" customWidth="1"/>
    <col min="5388" max="5632" width="9" style="169"/>
    <col min="5633" max="5633" width="2.109375" style="169" customWidth="1"/>
    <col min="5634" max="5635" width="5.109375" style="169" customWidth="1"/>
    <col min="5636" max="5642" width="10.6640625" style="169" customWidth="1"/>
    <col min="5643" max="5643" width="5.44140625" style="169" customWidth="1"/>
    <col min="5644" max="5888" width="9" style="169"/>
    <col min="5889" max="5889" width="2.109375" style="169" customWidth="1"/>
    <col min="5890" max="5891" width="5.109375" style="169" customWidth="1"/>
    <col min="5892" max="5898" width="10.6640625" style="169" customWidth="1"/>
    <col min="5899" max="5899" width="5.44140625" style="169" customWidth="1"/>
    <col min="5900" max="6144" width="9" style="169"/>
    <col min="6145" max="6145" width="2.109375" style="169" customWidth="1"/>
    <col min="6146" max="6147" width="5.109375" style="169" customWidth="1"/>
    <col min="6148" max="6154" width="10.6640625" style="169" customWidth="1"/>
    <col min="6155" max="6155" width="5.44140625" style="169" customWidth="1"/>
    <col min="6156" max="6400" width="9" style="169"/>
    <col min="6401" max="6401" width="2.109375" style="169" customWidth="1"/>
    <col min="6402" max="6403" width="5.109375" style="169" customWidth="1"/>
    <col min="6404" max="6410" width="10.6640625" style="169" customWidth="1"/>
    <col min="6411" max="6411" width="5.44140625" style="169" customWidth="1"/>
    <col min="6412" max="6656" width="9" style="169"/>
    <col min="6657" max="6657" width="2.109375" style="169" customWidth="1"/>
    <col min="6658" max="6659" width="5.109375" style="169" customWidth="1"/>
    <col min="6660" max="6666" width="10.6640625" style="169" customWidth="1"/>
    <col min="6667" max="6667" width="5.44140625" style="169" customWidth="1"/>
    <col min="6668" max="6912" width="9" style="169"/>
    <col min="6913" max="6913" width="2.109375" style="169" customWidth="1"/>
    <col min="6914" max="6915" width="5.109375" style="169" customWidth="1"/>
    <col min="6916" max="6922" width="10.6640625" style="169" customWidth="1"/>
    <col min="6923" max="6923" width="5.44140625" style="169" customWidth="1"/>
    <col min="6924" max="7168" width="9" style="169"/>
    <col min="7169" max="7169" width="2.109375" style="169" customWidth="1"/>
    <col min="7170" max="7171" width="5.109375" style="169" customWidth="1"/>
    <col min="7172" max="7178" width="10.6640625" style="169" customWidth="1"/>
    <col min="7179" max="7179" width="5.44140625" style="169" customWidth="1"/>
    <col min="7180" max="7424" width="9" style="169"/>
    <col min="7425" max="7425" width="2.109375" style="169" customWidth="1"/>
    <col min="7426" max="7427" width="5.109375" style="169" customWidth="1"/>
    <col min="7428" max="7434" width="10.6640625" style="169" customWidth="1"/>
    <col min="7435" max="7435" width="5.44140625" style="169" customWidth="1"/>
    <col min="7436" max="7680" width="9" style="169"/>
    <col min="7681" max="7681" width="2.109375" style="169" customWidth="1"/>
    <col min="7682" max="7683" width="5.109375" style="169" customWidth="1"/>
    <col min="7684" max="7690" width="10.6640625" style="169" customWidth="1"/>
    <col min="7691" max="7691" width="5.44140625" style="169" customWidth="1"/>
    <col min="7692" max="7936" width="9" style="169"/>
    <col min="7937" max="7937" width="2.109375" style="169" customWidth="1"/>
    <col min="7938" max="7939" width="5.109375" style="169" customWidth="1"/>
    <col min="7940" max="7946" width="10.6640625" style="169" customWidth="1"/>
    <col min="7947" max="7947" width="5.44140625" style="169" customWidth="1"/>
    <col min="7948" max="8192" width="9" style="169"/>
    <col min="8193" max="8193" width="2.109375" style="169" customWidth="1"/>
    <col min="8194" max="8195" width="5.109375" style="169" customWidth="1"/>
    <col min="8196" max="8202" width="10.6640625" style="169" customWidth="1"/>
    <col min="8203" max="8203" width="5.44140625" style="169" customWidth="1"/>
    <col min="8204" max="8448" width="9" style="169"/>
    <col min="8449" max="8449" width="2.109375" style="169" customWidth="1"/>
    <col min="8450" max="8451" width="5.109375" style="169" customWidth="1"/>
    <col min="8452" max="8458" width="10.6640625" style="169" customWidth="1"/>
    <col min="8459" max="8459" width="5.44140625" style="169" customWidth="1"/>
    <col min="8460" max="8704" width="9" style="169"/>
    <col min="8705" max="8705" width="2.109375" style="169" customWidth="1"/>
    <col min="8706" max="8707" width="5.109375" style="169" customWidth="1"/>
    <col min="8708" max="8714" width="10.6640625" style="169" customWidth="1"/>
    <col min="8715" max="8715" width="5.44140625" style="169" customWidth="1"/>
    <col min="8716" max="8960" width="9" style="169"/>
    <col min="8961" max="8961" width="2.109375" style="169" customWidth="1"/>
    <col min="8962" max="8963" width="5.109375" style="169" customWidth="1"/>
    <col min="8964" max="8970" width="10.6640625" style="169" customWidth="1"/>
    <col min="8971" max="8971" width="5.44140625" style="169" customWidth="1"/>
    <col min="8972" max="9216" width="9" style="169"/>
    <col min="9217" max="9217" width="2.109375" style="169" customWidth="1"/>
    <col min="9218" max="9219" width="5.109375" style="169" customWidth="1"/>
    <col min="9220" max="9226" width="10.6640625" style="169" customWidth="1"/>
    <col min="9227" max="9227" width="5.44140625" style="169" customWidth="1"/>
    <col min="9228" max="9472" width="9" style="169"/>
    <col min="9473" max="9473" width="2.109375" style="169" customWidth="1"/>
    <col min="9474" max="9475" width="5.109375" style="169" customWidth="1"/>
    <col min="9476" max="9482" width="10.6640625" style="169" customWidth="1"/>
    <col min="9483" max="9483" width="5.44140625" style="169" customWidth="1"/>
    <col min="9484" max="9728" width="9" style="169"/>
    <col min="9729" max="9729" width="2.109375" style="169" customWidth="1"/>
    <col min="9730" max="9731" width="5.109375" style="169" customWidth="1"/>
    <col min="9732" max="9738" width="10.6640625" style="169" customWidth="1"/>
    <col min="9739" max="9739" width="5.44140625" style="169" customWidth="1"/>
    <col min="9740" max="9984" width="9" style="169"/>
    <col min="9985" max="9985" width="2.109375" style="169" customWidth="1"/>
    <col min="9986" max="9987" width="5.109375" style="169" customWidth="1"/>
    <col min="9988" max="9994" width="10.6640625" style="169" customWidth="1"/>
    <col min="9995" max="9995" width="5.44140625" style="169" customWidth="1"/>
    <col min="9996" max="10240" width="9" style="169"/>
    <col min="10241" max="10241" width="2.109375" style="169" customWidth="1"/>
    <col min="10242" max="10243" width="5.109375" style="169" customWidth="1"/>
    <col min="10244" max="10250" width="10.6640625" style="169" customWidth="1"/>
    <col min="10251" max="10251" width="5.44140625" style="169" customWidth="1"/>
    <col min="10252" max="10496" width="9" style="169"/>
    <col min="10497" max="10497" width="2.109375" style="169" customWidth="1"/>
    <col min="10498" max="10499" width="5.109375" style="169" customWidth="1"/>
    <col min="10500" max="10506" width="10.6640625" style="169" customWidth="1"/>
    <col min="10507" max="10507" width="5.44140625" style="169" customWidth="1"/>
    <col min="10508" max="10752" width="9" style="169"/>
    <col min="10753" max="10753" width="2.109375" style="169" customWidth="1"/>
    <col min="10754" max="10755" width="5.109375" style="169" customWidth="1"/>
    <col min="10756" max="10762" width="10.6640625" style="169" customWidth="1"/>
    <col min="10763" max="10763" width="5.44140625" style="169" customWidth="1"/>
    <col min="10764" max="11008" width="9" style="169"/>
    <col min="11009" max="11009" width="2.109375" style="169" customWidth="1"/>
    <col min="11010" max="11011" width="5.109375" style="169" customWidth="1"/>
    <col min="11012" max="11018" width="10.6640625" style="169" customWidth="1"/>
    <col min="11019" max="11019" width="5.44140625" style="169" customWidth="1"/>
    <col min="11020" max="11264" width="9" style="169"/>
    <col min="11265" max="11265" width="2.109375" style="169" customWidth="1"/>
    <col min="11266" max="11267" width="5.109375" style="169" customWidth="1"/>
    <col min="11268" max="11274" width="10.6640625" style="169" customWidth="1"/>
    <col min="11275" max="11275" width="5.44140625" style="169" customWidth="1"/>
    <col min="11276" max="11520" width="9" style="169"/>
    <col min="11521" max="11521" width="2.109375" style="169" customWidth="1"/>
    <col min="11522" max="11523" width="5.109375" style="169" customWidth="1"/>
    <col min="11524" max="11530" width="10.6640625" style="169" customWidth="1"/>
    <col min="11531" max="11531" width="5.44140625" style="169" customWidth="1"/>
    <col min="11532" max="11776" width="9" style="169"/>
    <col min="11777" max="11777" width="2.109375" style="169" customWidth="1"/>
    <col min="11778" max="11779" width="5.109375" style="169" customWidth="1"/>
    <col min="11780" max="11786" width="10.6640625" style="169" customWidth="1"/>
    <col min="11787" max="11787" width="5.44140625" style="169" customWidth="1"/>
    <col min="11788" max="12032" width="9" style="169"/>
    <col min="12033" max="12033" width="2.109375" style="169" customWidth="1"/>
    <col min="12034" max="12035" width="5.109375" style="169" customWidth="1"/>
    <col min="12036" max="12042" width="10.6640625" style="169" customWidth="1"/>
    <col min="12043" max="12043" width="5.44140625" style="169" customWidth="1"/>
    <col min="12044" max="12288" width="9" style="169"/>
    <col min="12289" max="12289" width="2.109375" style="169" customWidth="1"/>
    <col min="12290" max="12291" width="5.109375" style="169" customWidth="1"/>
    <col min="12292" max="12298" width="10.6640625" style="169" customWidth="1"/>
    <col min="12299" max="12299" width="5.44140625" style="169" customWidth="1"/>
    <col min="12300" max="12544" width="9" style="169"/>
    <col min="12545" max="12545" width="2.109375" style="169" customWidth="1"/>
    <col min="12546" max="12547" width="5.109375" style="169" customWidth="1"/>
    <col min="12548" max="12554" width="10.6640625" style="169" customWidth="1"/>
    <col min="12555" max="12555" width="5.44140625" style="169" customWidth="1"/>
    <col min="12556" max="12800" width="9" style="169"/>
    <col min="12801" max="12801" width="2.109375" style="169" customWidth="1"/>
    <col min="12802" max="12803" width="5.109375" style="169" customWidth="1"/>
    <col min="12804" max="12810" width="10.6640625" style="169" customWidth="1"/>
    <col min="12811" max="12811" width="5.44140625" style="169" customWidth="1"/>
    <col min="12812" max="13056" width="9" style="169"/>
    <col min="13057" max="13057" width="2.109375" style="169" customWidth="1"/>
    <col min="13058" max="13059" width="5.109375" style="169" customWidth="1"/>
    <col min="13060" max="13066" width="10.6640625" style="169" customWidth="1"/>
    <col min="13067" max="13067" width="5.44140625" style="169" customWidth="1"/>
    <col min="13068" max="13312" width="9" style="169"/>
    <col min="13313" max="13313" width="2.109375" style="169" customWidth="1"/>
    <col min="13314" max="13315" width="5.109375" style="169" customWidth="1"/>
    <col min="13316" max="13322" width="10.6640625" style="169" customWidth="1"/>
    <col min="13323" max="13323" width="5.44140625" style="169" customWidth="1"/>
    <col min="13324" max="13568" width="9" style="169"/>
    <col min="13569" max="13569" width="2.109375" style="169" customWidth="1"/>
    <col min="13570" max="13571" width="5.109375" style="169" customWidth="1"/>
    <col min="13572" max="13578" width="10.6640625" style="169" customWidth="1"/>
    <col min="13579" max="13579" width="5.44140625" style="169" customWidth="1"/>
    <col min="13580" max="13824" width="9" style="169"/>
    <col min="13825" max="13825" width="2.109375" style="169" customWidth="1"/>
    <col min="13826" max="13827" width="5.109375" style="169" customWidth="1"/>
    <col min="13828" max="13834" width="10.6640625" style="169" customWidth="1"/>
    <col min="13835" max="13835" width="5.44140625" style="169" customWidth="1"/>
    <col min="13836" max="14080" width="9" style="169"/>
    <col min="14081" max="14081" width="2.109375" style="169" customWidth="1"/>
    <col min="14082" max="14083" width="5.109375" style="169" customWidth="1"/>
    <col min="14084" max="14090" width="10.6640625" style="169" customWidth="1"/>
    <col min="14091" max="14091" width="5.44140625" style="169" customWidth="1"/>
    <col min="14092" max="14336" width="9" style="169"/>
    <col min="14337" max="14337" width="2.109375" style="169" customWidth="1"/>
    <col min="14338" max="14339" width="5.109375" style="169" customWidth="1"/>
    <col min="14340" max="14346" width="10.6640625" style="169" customWidth="1"/>
    <col min="14347" max="14347" width="5.44140625" style="169" customWidth="1"/>
    <col min="14348" max="14592" width="9" style="169"/>
    <col min="14593" max="14593" width="2.109375" style="169" customWidth="1"/>
    <col min="14594" max="14595" width="5.109375" style="169" customWidth="1"/>
    <col min="14596" max="14602" width="10.6640625" style="169" customWidth="1"/>
    <col min="14603" max="14603" width="5.44140625" style="169" customWidth="1"/>
    <col min="14604" max="14848" width="9" style="169"/>
    <col min="14849" max="14849" width="2.109375" style="169" customWidth="1"/>
    <col min="14850" max="14851" width="5.109375" style="169" customWidth="1"/>
    <col min="14852" max="14858" width="10.6640625" style="169" customWidth="1"/>
    <col min="14859" max="14859" width="5.44140625" style="169" customWidth="1"/>
    <col min="14860" max="15104" width="9" style="169"/>
    <col min="15105" max="15105" width="2.109375" style="169" customWidth="1"/>
    <col min="15106" max="15107" width="5.109375" style="169" customWidth="1"/>
    <col min="15108" max="15114" width="10.6640625" style="169" customWidth="1"/>
    <col min="15115" max="15115" width="5.44140625" style="169" customWidth="1"/>
    <col min="15116" max="15360" width="9" style="169"/>
    <col min="15361" max="15361" width="2.109375" style="169" customWidth="1"/>
    <col min="15362" max="15363" width="5.109375" style="169" customWidth="1"/>
    <col min="15364" max="15370" width="10.6640625" style="169" customWidth="1"/>
    <col min="15371" max="15371" width="5.44140625" style="169" customWidth="1"/>
    <col min="15372" max="15616" width="9" style="169"/>
    <col min="15617" max="15617" width="2.109375" style="169" customWidth="1"/>
    <col min="15618" max="15619" width="5.109375" style="169" customWidth="1"/>
    <col min="15620" max="15626" width="10.6640625" style="169" customWidth="1"/>
    <col min="15627" max="15627" width="5.44140625" style="169" customWidth="1"/>
    <col min="15628" max="15872" width="9" style="169"/>
    <col min="15873" max="15873" width="2.109375" style="169" customWidth="1"/>
    <col min="15874" max="15875" width="5.109375" style="169" customWidth="1"/>
    <col min="15876" max="15882" width="10.6640625" style="169" customWidth="1"/>
    <col min="15883" max="15883" width="5.44140625" style="169" customWidth="1"/>
    <col min="15884" max="16128" width="9" style="169"/>
    <col min="16129" max="16129" width="2.109375" style="169" customWidth="1"/>
    <col min="16130" max="16131" width="5.109375" style="169" customWidth="1"/>
    <col min="16132" max="16138" width="10.6640625" style="169" customWidth="1"/>
    <col min="16139" max="16139" width="5.44140625" style="169" customWidth="1"/>
    <col min="16140" max="16384" width="9" style="169"/>
  </cols>
  <sheetData>
    <row r="1" spans="1:10" s="3" customFormat="1">
      <c r="A1" s="170"/>
      <c r="B1" s="170"/>
      <c r="C1" s="170"/>
      <c r="D1" s="170"/>
      <c r="E1" s="170"/>
      <c r="F1" s="170"/>
      <c r="G1" s="170"/>
      <c r="H1" s="170"/>
      <c r="I1" s="170"/>
      <c r="J1" s="174" t="s">
        <v>255</v>
      </c>
    </row>
    <row r="2" spans="1:10" s="3" customFormat="1" ht="21" customHeight="1">
      <c r="A2" s="170"/>
      <c r="B2" s="448" t="s">
        <v>178</v>
      </c>
      <c r="C2" s="448"/>
      <c r="D2" s="448"/>
      <c r="E2" s="448"/>
      <c r="F2" s="448"/>
      <c r="G2" s="448"/>
      <c r="H2" s="448"/>
      <c r="I2" s="448"/>
      <c r="J2" s="448"/>
    </row>
    <row r="3" spans="1:10" s="3" customFormat="1">
      <c r="A3" s="170"/>
      <c r="B3" s="170"/>
      <c r="C3" s="170"/>
      <c r="D3" s="170"/>
      <c r="E3" s="170"/>
      <c r="F3" s="170"/>
      <c r="G3" s="170"/>
      <c r="H3" s="170"/>
      <c r="I3" s="170"/>
      <c r="J3" s="170"/>
    </row>
    <row r="4" spans="1:10" s="3" customFormat="1" ht="28.5" customHeight="1">
      <c r="A4" s="170"/>
      <c r="B4" s="449" t="s">
        <v>177</v>
      </c>
      <c r="C4" s="449"/>
      <c r="D4" s="449"/>
      <c r="E4" s="449"/>
      <c r="F4" s="449"/>
      <c r="G4" s="449"/>
      <c r="H4" s="449"/>
      <c r="I4" s="449"/>
      <c r="J4" s="449"/>
    </row>
    <row r="5" spans="1:10" s="3" customFormat="1" ht="28.5" customHeight="1">
      <c r="A5" s="170"/>
      <c r="B5" s="176"/>
      <c r="C5" s="176"/>
      <c r="D5" s="176"/>
      <c r="E5" s="176"/>
      <c r="F5" s="176"/>
      <c r="G5" s="460" t="s">
        <v>369</v>
      </c>
      <c r="H5" s="460"/>
      <c r="I5" s="461" t="s">
        <v>172</v>
      </c>
      <c r="J5" s="461"/>
    </row>
    <row r="6" spans="1:10" s="3" customFormat="1">
      <c r="A6" s="171" t="s">
        <v>290</v>
      </c>
      <c r="B6" s="176"/>
      <c r="C6" s="176"/>
      <c r="D6" s="176"/>
      <c r="E6" s="176"/>
      <c r="F6" s="176"/>
      <c r="G6" s="176"/>
      <c r="H6" s="175"/>
      <c r="I6" s="175"/>
      <c r="J6" s="175"/>
    </row>
    <row r="7" spans="1:10" s="3" customFormat="1" ht="17.399999999999999" customHeight="1">
      <c r="A7" s="170"/>
      <c r="B7" s="459" t="s">
        <v>361</v>
      </c>
      <c r="C7" s="459"/>
      <c r="D7" s="459"/>
      <c r="E7" s="459"/>
      <c r="F7" s="459"/>
      <c r="G7" s="459"/>
      <c r="H7" s="459"/>
      <c r="I7" s="459"/>
      <c r="J7" s="459"/>
    </row>
    <row r="8" spans="1:10" s="3" customFormat="1" ht="20.100000000000001" customHeight="1">
      <c r="A8" s="170"/>
      <c r="B8" s="450" t="s">
        <v>176</v>
      </c>
      <c r="C8" s="451"/>
      <c r="D8" s="174"/>
      <c r="E8" s="173"/>
      <c r="F8" s="173"/>
      <c r="G8" s="458"/>
      <c r="H8" s="458"/>
      <c r="I8" s="458"/>
      <c r="J8" s="458"/>
    </row>
    <row r="9" spans="1:10" s="3" customFormat="1" ht="11.4" customHeight="1">
      <c r="A9" s="170"/>
      <c r="B9" s="176"/>
      <c r="C9" s="176"/>
      <c r="D9" s="176"/>
      <c r="E9" s="176"/>
      <c r="F9" s="176"/>
      <c r="G9" s="176"/>
      <c r="H9" s="175"/>
      <c r="I9" s="175"/>
      <c r="J9" s="175"/>
    </row>
    <row r="10" spans="1:10" s="3" customFormat="1" ht="5.25" customHeight="1">
      <c r="A10" s="170"/>
      <c r="B10" s="170"/>
      <c r="C10" s="170"/>
      <c r="D10" s="170"/>
      <c r="E10" s="170"/>
      <c r="F10" s="170"/>
      <c r="G10" s="170"/>
      <c r="H10" s="170"/>
      <c r="I10" s="170"/>
      <c r="J10" s="170"/>
    </row>
    <row r="11" spans="1:10" s="3" customFormat="1" ht="24" customHeight="1">
      <c r="A11" s="171" t="s">
        <v>23</v>
      </c>
      <c r="B11" s="170"/>
      <c r="C11" s="170"/>
      <c r="D11" s="170"/>
      <c r="E11" s="170"/>
      <c r="F11" s="170"/>
      <c r="G11" s="170"/>
      <c r="H11" s="170"/>
      <c r="I11" s="170"/>
      <c r="J11" s="170"/>
    </row>
    <row r="12" spans="1:10" s="3" customFormat="1">
      <c r="A12" s="170" t="s">
        <v>362</v>
      </c>
      <c r="B12" s="170"/>
      <c r="C12" s="170"/>
      <c r="D12" s="170"/>
      <c r="E12" s="170"/>
      <c r="F12" s="170"/>
      <c r="G12" s="170"/>
      <c r="H12" s="170"/>
      <c r="I12" s="170"/>
      <c r="J12" s="170"/>
    </row>
    <row r="13" spans="1:10" s="3" customFormat="1">
      <c r="A13" s="170" t="s">
        <v>24</v>
      </c>
      <c r="B13" s="170" t="s">
        <v>25</v>
      </c>
      <c r="C13" s="170"/>
      <c r="D13" s="170"/>
      <c r="E13" s="170"/>
      <c r="F13" s="170"/>
      <c r="G13" s="170"/>
      <c r="H13" s="170"/>
      <c r="I13" s="170"/>
      <c r="J13" s="170"/>
    </row>
    <row r="14" spans="1:10" s="3" customFormat="1" ht="24" customHeight="1">
      <c r="A14" s="170"/>
      <c r="B14" s="450" t="s">
        <v>26</v>
      </c>
      <c r="C14" s="451"/>
      <c r="D14" s="174"/>
      <c r="E14" s="174" t="s">
        <v>27</v>
      </c>
      <c r="F14" s="174"/>
      <c r="G14" s="452" t="s">
        <v>28</v>
      </c>
      <c r="H14" s="453"/>
      <c r="I14" s="453"/>
      <c r="J14" s="454"/>
    </row>
    <row r="15" spans="1:10" s="3" customFormat="1">
      <c r="A15" s="170"/>
      <c r="B15" s="173"/>
      <c r="C15" s="173"/>
      <c r="D15" s="170"/>
      <c r="E15" s="173"/>
      <c r="F15" s="170"/>
      <c r="G15" s="172"/>
      <c r="H15" s="172"/>
      <c r="I15" s="172"/>
      <c r="J15" s="172"/>
    </row>
    <row r="16" spans="1:10" s="3" customFormat="1" ht="24" customHeight="1">
      <c r="A16" s="170" t="s">
        <v>24</v>
      </c>
      <c r="B16" s="170" t="s">
        <v>174</v>
      </c>
      <c r="C16" s="170"/>
      <c r="D16" s="170"/>
      <c r="E16" s="170"/>
      <c r="F16" s="170"/>
      <c r="G16" s="170"/>
      <c r="H16" s="170"/>
      <c r="I16" s="170"/>
      <c r="J16" s="170"/>
    </row>
    <row r="17" spans="1:10" s="3" customFormat="1" ht="66.599999999999994" customHeight="1">
      <c r="A17" s="170"/>
      <c r="B17" s="455"/>
      <c r="C17" s="456"/>
      <c r="D17" s="456"/>
      <c r="E17" s="456"/>
      <c r="F17" s="456"/>
      <c r="G17" s="456"/>
      <c r="H17" s="456"/>
      <c r="I17" s="456"/>
      <c r="J17" s="457"/>
    </row>
    <row r="18" spans="1:10" s="3" customFormat="1">
      <c r="A18" s="170"/>
      <c r="B18" s="170"/>
      <c r="C18" s="170"/>
      <c r="D18" s="170"/>
      <c r="E18" s="170"/>
      <c r="F18" s="170"/>
      <c r="G18" s="170"/>
      <c r="H18" s="170"/>
      <c r="I18" s="170"/>
      <c r="J18" s="170"/>
    </row>
    <row r="19" spans="1:10" s="3" customFormat="1">
      <c r="A19" s="170" t="s">
        <v>363</v>
      </c>
      <c r="B19" s="170"/>
      <c r="C19" s="170"/>
      <c r="D19" s="170"/>
      <c r="E19" s="170"/>
      <c r="F19" s="170"/>
      <c r="G19" s="170"/>
      <c r="H19" s="170"/>
      <c r="I19" s="170"/>
      <c r="J19" s="170"/>
    </row>
    <row r="20" spans="1:10" s="3" customFormat="1" ht="24" customHeight="1">
      <c r="A20" s="170" t="s">
        <v>24</v>
      </c>
      <c r="B20" s="170" t="s">
        <v>25</v>
      </c>
      <c r="C20" s="170"/>
      <c r="D20" s="170"/>
      <c r="E20" s="170"/>
      <c r="F20" s="170"/>
      <c r="G20" s="170"/>
      <c r="H20" s="170"/>
      <c r="I20" s="170"/>
      <c r="J20" s="170"/>
    </row>
    <row r="21" spans="1:10" s="3" customFormat="1" ht="24" customHeight="1">
      <c r="A21" s="170"/>
      <c r="B21" s="450" t="s">
        <v>26</v>
      </c>
      <c r="C21" s="451"/>
      <c r="D21" s="174"/>
      <c r="E21" s="174" t="s">
        <v>27</v>
      </c>
      <c r="F21" s="174"/>
      <c r="G21" s="452" t="s">
        <v>28</v>
      </c>
      <c r="H21" s="453"/>
      <c r="I21" s="453"/>
      <c r="J21" s="454"/>
    </row>
    <row r="22" spans="1:10" s="3" customFormat="1">
      <c r="A22" s="170"/>
      <c r="B22" s="173"/>
      <c r="C22" s="173"/>
      <c r="D22" s="170"/>
      <c r="E22" s="173"/>
      <c r="F22" s="170"/>
      <c r="G22" s="172"/>
      <c r="H22" s="172"/>
      <c r="I22" s="172"/>
      <c r="J22" s="172"/>
    </row>
    <row r="23" spans="1:10" s="3" customFormat="1" ht="24" customHeight="1">
      <c r="A23" s="170" t="s">
        <v>24</v>
      </c>
      <c r="B23" s="170" t="s">
        <v>174</v>
      </c>
      <c r="C23" s="170"/>
      <c r="D23" s="170"/>
      <c r="E23" s="170"/>
      <c r="F23" s="170"/>
      <c r="G23" s="170"/>
      <c r="H23" s="170"/>
      <c r="I23" s="170"/>
      <c r="J23" s="170"/>
    </row>
    <row r="24" spans="1:10" s="3" customFormat="1" ht="66.599999999999994" customHeight="1">
      <c r="A24" s="170"/>
      <c r="B24" s="455"/>
      <c r="C24" s="456"/>
      <c r="D24" s="456"/>
      <c r="E24" s="456"/>
      <c r="F24" s="456"/>
      <c r="G24" s="456"/>
      <c r="H24" s="456"/>
      <c r="I24" s="456"/>
      <c r="J24" s="457"/>
    </row>
    <row r="25" spans="1:10" s="3" customFormat="1">
      <c r="A25" s="170"/>
      <c r="B25" s="170"/>
      <c r="C25" s="170"/>
      <c r="D25" s="170"/>
      <c r="E25" s="170"/>
      <c r="F25" s="170"/>
      <c r="G25" s="170"/>
      <c r="H25" s="170"/>
      <c r="I25" s="170"/>
      <c r="J25" s="170"/>
    </row>
    <row r="26" spans="1:10" s="3" customFormat="1">
      <c r="A26" s="170" t="s">
        <v>364</v>
      </c>
      <c r="B26" s="170"/>
      <c r="C26" s="170"/>
      <c r="D26" s="170"/>
      <c r="E26" s="170"/>
      <c r="F26" s="170"/>
      <c r="G26" s="170"/>
      <c r="H26" s="170"/>
      <c r="I26" s="170"/>
      <c r="J26" s="170"/>
    </row>
    <row r="27" spans="1:10" s="3" customFormat="1">
      <c r="A27" s="170" t="s">
        <v>24</v>
      </c>
      <c r="B27" s="170" t="s">
        <v>25</v>
      </c>
      <c r="C27" s="170"/>
      <c r="D27" s="170"/>
      <c r="E27" s="170"/>
      <c r="F27" s="170"/>
      <c r="G27" s="170"/>
      <c r="H27" s="170"/>
      <c r="I27" s="170"/>
      <c r="J27" s="170"/>
    </row>
    <row r="28" spans="1:10" s="3" customFormat="1" ht="24" customHeight="1">
      <c r="A28" s="170"/>
      <c r="B28" s="450" t="s">
        <v>26</v>
      </c>
      <c r="C28" s="451"/>
      <c r="D28" s="174"/>
      <c r="E28" s="174" t="s">
        <v>27</v>
      </c>
      <c r="F28" s="174"/>
      <c r="G28" s="452" t="s">
        <v>28</v>
      </c>
      <c r="H28" s="453"/>
      <c r="I28" s="453"/>
      <c r="J28" s="454"/>
    </row>
    <row r="29" spans="1:10" s="3" customFormat="1">
      <c r="A29" s="170"/>
      <c r="B29" s="173"/>
      <c r="C29" s="173"/>
      <c r="D29" s="170"/>
      <c r="E29" s="173"/>
      <c r="F29" s="170"/>
      <c r="G29" s="172"/>
      <c r="H29" s="172"/>
      <c r="I29" s="172"/>
      <c r="J29" s="172"/>
    </row>
    <row r="30" spans="1:10" s="3" customFormat="1" ht="24" customHeight="1">
      <c r="A30" s="170" t="s">
        <v>24</v>
      </c>
      <c r="B30" s="170" t="s">
        <v>174</v>
      </c>
      <c r="C30" s="170"/>
      <c r="D30" s="170"/>
      <c r="E30" s="170"/>
      <c r="F30" s="170"/>
      <c r="G30" s="170"/>
      <c r="H30" s="170"/>
      <c r="I30" s="170"/>
      <c r="J30" s="170"/>
    </row>
    <row r="31" spans="1:10" s="3" customFormat="1" ht="66.599999999999994" customHeight="1">
      <c r="A31" s="170"/>
      <c r="B31" s="455"/>
      <c r="C31" s="456"/>
      <c r="D31" s="456"/>
      <c r="E31" s="456"/>
      <c r="F31" s="456"/>
      <c r="G31" s="456"/>
      <c r="H31" s="456"/>
      <c r="I31" s="456"/>
      <c r="J31" s="457"/>
    </row>
    <row r="32" spans="1:10" s="3" customFormat="1">
      <c r="A32" s="170"/>
      <c r="B32" s="170"/>
      <c r="C32" s="170"/>
      <c r="D32" s="170"/>
      <c r="E32" s="170"/>
      <c r="F32" s="170"/>
      <c r="G32" s="170"/>
      <c r="H32" s="170"/>
      <c r="I32" s="170"/>
      <c r="J32" s="170"/>
    </row>
    <row r="33" spans="1:10" s="3" customFormat="1">
      <c r="A33" s="170" t="s">
        <v>365</v>
      </c>
      <c r="B33" s="170"/>
      <c r="C33" s="170"/>
      <c r="D33" s="170"/>
      <c r="E33" s="170"/>
      <c r="F33" s="170"/>
      <c r="G33" s="170"/>
      <c r="H33" s="170"/>
      <c r="I33" s="170"/>
      <c r="J33" s="170"/>
    </row>
    <row r="34" spans="1:10" s="3" customFormat="1">
      <c r="A34" s="170" t="s">
        <v>24</v>
      </c>
      <c r="B34" s="170" t="s">
        <v>25</v>
      </c>
      <c r="C34" s="170"/>
      <c r="D34" s="170"/>
      <c r="E34" s="170"/>
      <c r="F34" s="170"/>
      <c r="G34" s="170"/>
      <c r="H34" s="170"/>
      <c r="I34" s="170"/>
      <c r="J34" s="170"/>
    </row>
    <row r="35" spans="1:10" s="3" customFormat="1" ht="24" customHeight="1">
      <c r="A35" s="170"/>
      <c r="B35" s="450" t="s">
        <v>26</v>
      </c>
      <c r="C35" s="451"/>
      <c r="D35" s="174"/>
      <c r="E35" s="174" t="s">
        <v>27</v>
      </c>
      <c r="F35" s="174"/>
      <c r="G35" s="452" t="s">
        <v>28</v>
      </c>
      <c r="H35" s="453"/>
      <c r="I35" s="453"/>
      <c r="J35" s="454"/>
    </row>
    <row r="36" spans="1:10" s="3" customFormat="1">
      <c r="A36" s="170"/>
      <c r="B36" s="173"/>
      <c r="C36" s="173"/>
      <c r="D36" s="170"/>
      <c r="E36" s="173"/>
      <c r="F36" s="170"/>
      <c r="G36" s="172"/>
      <c r="H36" s="172"/>
      <c r="I36" s="172"/>
      <c r="J36" s="172"/>
    </row>
    <row r="37" spans="1:10" s="3" customFormat="1">
      <c r="A37" s="170" t="s">
        <v>24</v>
      </c>
      <c r="B37" s="170" t="s">
        <v>174</v>
      </c>
      <c r="C37" s="170"/>
      <c r="D37" s="170"/>
      <c r="E37" s="170"/>
      <c r="F37" s="170"/>
      <c r="G37" s="170"/>
      <c r="H37" s="170"/>
      <c r="I37" s="170"/>
      <c r="J37" s="170"/>
    </row>
    <row r="38" spans="1:10" s="3" customFormat="1" ht="66.599999999999994" customHeight="1">
      <c r="A38" s="170"/>
      <c r="B38" s="455"/>
      <c r="C38" s="456"/>
      <c r="D38" s="456"/>
      <c r="E38" s="456"/>
      <c r="F38" s="456"/>
      <c r="G38" s="456"/>
      <c r="H38" s="456"/>
      <c r="I38" s="456"/>
      <c r="J38" s="457"/>
    </row>
    <row r="39" spans="1:10" s="3" customFormat="1" ht="24" customHeight="1">
      <c r="A39" s="170"/>
      <c r="B39" s="170"/>
      <c r="C39" s="170"/>
      <c r="D39" s="170"/>
      <c r="E39" s="170"/>
      <c r="F39" s="170"/>
      <c r="G39" s="170"/>
      <c r="H39" s="170"/>
      <c r="I39" s="170"/>
      <c r="J39" s="170"/>
    </row>
    <row r="40" spans="1:10" s="3" customFormat="1">
      <c r="A40" s="170" t="s">
        <v>366</v>
      </c>
      <c r="B40" s="170"/>
      <c r="C40" s="170"/>
      <c r="D40" s="170"/>
      <c r="E40" s="170"/>
      <c r="F40" s="170"/>
      <c r="G40" s="170"/>
      <c r="H40" s="170"/>
      <c r="I40" s="170"/>
      <c r="J40" s="170"/>
    </row>
    <row r="41" spans="1:10" s="3" customFormat="1">
      <c r="A41" s="170" t="s">
        <v>24</v>
      </c>
      <c r="B41" s="170" t="s">
        <v>25</v>
      </c>
      <c r="C41" s="170"/>
      <c r="D41" s="170"/>
      <c r="E41" s="170"/>
      <c r="F41" s="170"/>
      <c r="G41" s="170"/>
      <c r="H41" s="170"/>
      <c r="I41" s="170"/>
      <c r="J41" s="170"/>
    </row>
    <row r="42" spans="1:10" s="3" customFormat="1" ht="24" customHeight="1">
      <c r="A42" s="170"/>
      <c r="B42" s="450" t="s">
        <v>26</v>
      </c>
      <c r="C42" s="451"/>
      <c r="D42" s="174"/>
      <c r="E42" s="174" t="s">
        <v>27</v>
      </c>
      <c r="F42" s="174"/>
      <c r="G42" s="452" t="s">
        <v>28</v>
      </c>
      <c r="H42" s="453"/>
      <c r="I42" s="453"/>
      <c r="J42" s="454"/>
    </row>
    <row r="43" spans="1:10" s="3" customFormat="1">
      <c r="A43" s="170"/>
      <c r="B43" s="173"/>
      <c r="C43" s="173"/>
      <c r="D43" s="170"/>
      <c r="E43" s="173"/>
      <c r="F43" s="170"/>
      <c r="G43" s="172"/>
      <c r="H43" s="172"/>
      <c r="I43" s="172"/>
      <c r="J43" s="172"/>
    </row>
    <row r="44" spans="1:10" s="3" customFormat="1">
      <c r="A44" s="170" t="s">
        <v>24</v>
      </c>
      <c r="B44" s="170" t="s">
        <v>174</v>
      </c>
      <c r="C44" s="170"/>
      <c r="D44" s="170"/>
      <c r="E44" s="170"/>
      <c r="F44" s="170"/>
      <c r="G44" s="170"/>
      <c r="H44" s="170"/>
      <c r="I44" s="170"/>
      <c r="J44" s="170"/>
    </row>
    <row r="45" spans="1:10" s="3" customFormat="1" ht="66.599999999999994" customHeight="1">
      <c r="A45" s="170"/>
      <c r="B45" s="455"/>
      <c r="C45" s="456"/>
      <c r="D45" s="456"/>
      <c r="E45" s="456"/>
      <c r="F45" s="456"/>
      <c r="G45" s="456"/>
      <c r="H45" s="456"/>
      <c r="I45" s="456"/>
      <c r="J45" s="457"/>
    </row>
    <row r="46" spans="1:10" s="3" customFormat="1">
      <c r="A46" s="170"/>
      <c r="B46" s="170"/>
      <c r="C46" s="170"/>
      <c r="D46" s="170"/>
      <c r="E46" s="170"/>
      <c r="F46" s="170"/>
      <c r="G46" s="170"/>
      <c r="H46" s="170"/>
      <c r="I46" s="170"/>
      <c r="J46" s="170"/>
    </row>
    <row r="47" spans="1:10" s="3" customFormat="1">
      <c r="A47" s="170" t="s">
        <v>367</v>
      </c>
      <c r="B47" s="170"/>
      <c r="C47" s="170"/>
      <c r="D47" s="170"/>
      <c r="E47" s="170"/>
      <c r="F47" s="170"/>
      <c r="G47" s="170"/>
      <c r="H47" s="170"/>
      <c r="I47" s="170"/>
      <c r="J47" s="170"/>
    </row>
    <row r="48" spans="1:10" s="3" customFormat="1">
      <c r="A48" s="170" t="s">
        <v>24</v>
      </c>
      <c r="B48" s="170" t="s">
        <v>25</v>
      </c>
      <c r="C48" s="170"/>
      <c r="D48" s="170"/>
      <c r="E48" s="170"/>
      <c r="F48" s="170"/>
      <c r="G48" s="170"/>
      <c r="H48" s="170"/>
      <c r="I48" s="170"/>
      <c r="J48" s="170"/>
    </row>
    <row r="49" spans="1:10" s="3" customFormat="1" ht="24" customHeight="1">
      <c r="A49" s="170"/>
      <c r="B49" s="450" t="s">
        <v>26</v>
      </c>
      <c r="C49" s="451"/>
      <c r="D49" s="174"/>
      <c r="E49" s="174" t="s">
        <v>27</v>
      </c>
      <c r="F49" s="174"/>
      <c r="G49" s="452" t="s">
        <v>28</v>
      </c>
      <c r="H49" s="453"/>
      <c r="I49" s="453"/>
      <c r="J49" s="454"/>
    </row>
    <row r="50" spans="1:10" s="3" customFormat="1">
      <c r="A50" s="170"/>
      <c r="B50" s="173"/>
      <c r="C50" s="173"/>
      <c r="D50" s="170"/>
      <c r="E50" s="173"/>
      <c r="F50" s="170"/>
      <c r="G50" s="172"/>
      <c r="H50" s="172"/>
      <c r="I50" s="172"/>
      <c r="J50" s="172"/>
    </row>
    <row r="51" spans="1:10" s="3" customFormat="1">
      <c r="A51" s="170" t="s">
        <v>24</v>
      </c>
      <c r="B51" s="170" t="s">
        <v>174</v>
      </c>
      <c r="C51" s="170"/>
      <c r="D51" s="170"/>
      <c r="E51" s="170"/>
      <c r="F51" s="170"/>
      <c r="G51" s="170"/>
      <c r="H51" s="170"/>
      <c r="I51" s="170"/>
      <c r="J51" s="170"/>
    </row>
    <row r="52" spans="1:10" s="3" customFormat="1" ht="66.599999999999994" customHeight="1">
      <c r="A52" s="170"/>
      <c r="B52" s="455"/>
      <c r="C52" s="456"/>
      <c r="D52" s="456"/>
      <c r="E52" s="456"/>
      <c r="F52" s="456"/>
      <c r="G52" s="456"/>
      <c r="H52" s="456"/>
      <c r="I52" s="456"/>
      <c r="J52" s="457"/>
    </row>
    <row r="53" spans="1:10" s="3" customFormat="1">
      <c r="A53" s="170"/>
      <c r="B53" s="170"/>
      <c r="C53" s="170"/>
      <c r="D53" s="170"/>
      <c r="E53" s="170"/>
      <c r="F53" s="170"/>
      <c r="G53" s="170"/>
      <c r="H53" s="170"/>
      <c r="I53" s="170"/>
      <c r="J53" s="170"/>
    </row>
    <row r="54" spans="1:10" s="3" customFormat="1">
      <c r="A54" s="170" t="s">
        <v>9</v>
      </c>
      <c r="B54" s="170"/>
      <c r="C54" s="170"/>
      <c r="D54" s="170"/>
      <c r="E54" s="170"/>
      <c r="F54" s="170"/>
      <c r="G54" s="170"/>
      <c r="H54" s="170"/>
      <c r="I54" s="170"/>
      <c r="J54" s="170"/>
    </row>
    <row r="55" spans="1:10" s="3" customFormat="1">
      <c r="A55" s="170" t="s">
        <v>368</v>
      </c>
      <c r="B55" s="170"/>
      <c r="C55" s="170"/>
      <c r="D55" s="170"/>
      <c r="E55" s="170"/>
      <c r="F55" s="170"/>
      <c r="G55" s="170"/>
      <c r="H55" s="170"/>
      <c r="I55" s="170"/>
      <c r="J55" s="170"/>
    </row>
    <row r="56" spans="1:10" s="3" customFormat="1">
      <c r="A56" s="170" t="s">
        <v>24</v>
      </c>
      <c r="B56" s="170" t="s">
        <v>175</v>
      </c>
      <c r="C56" s="170"/>
      <c r="D56" s="170"/>
      <c r="E56" s="170"/>
      <c r="F56" s="170"/>
      <c r="G56" s="170"/>
      <c r="H56" s="170"/>
      <c r="I56" s="170"/>
      <c r="J56" s="170"/>
    </row>
    <row r="57" spans="1:10" s="3" customFormat="1" ht="24" customHeight="1">
      <c r="A57" s="170"/>
      <c r="B57" s="450" t="s">
        <v>26</v>
      </c>
      <c r="C57" s="451"/>
      <c r="D57" s="174"/>
      <c r="E57" s="174" t="s">
        <v>27</v>
      </c>
      <c r="F57" s="174"/>
      <c r="G57" s="452" t="s">
        <v>28</v>
      </c>
      <c r="H57" s="453"/>
      <c r="I57" s="453"/>
      <c r="J57" s="454"/>
    </row>
    <row r="58" spans="1:10" s="3" customFormat="1">
      <c r="A58" s="170"/>
      <c r="B58" s="173"/>
      <c r="C58" s="173"/>
      <c r="D58" s="170"/>
      <c r="E58" s="173"/>
      <c r="F58" s="170"/>
      <c r="G58" s="172"/>
      <c r="H58" s="172"/>
      <c r="I58" s="172"/>
      <c r="J58" s="172"/>
    </row>
    <row r="59" spans="1:10" s="3" customFormat="1">
      <c r="A59" s="170" t="s">
        <v>24</v>
      </c>
      <c r="B59" s="170" t="s">
        <v>174</v>
      </c>
      <c r="C59" s="170"/>
      <c r="D59" s="170"/>
      <c r="E59" s="170"/>
      <c r="F59" s="170"/>
      <c r="G59" s="170"/>
      <c r="H59" s="170"/>
      <c r="I59" s="170"/>
      <c r="J59" s="170"/>
    </row>
    <row r="60" spans="1:10" s="3" customFormat="1" ht="66.599999999999994" customHeight="1">
      <c r="A60" s="170"/>
      <c r="B60" s="455"/>
      <c r="C60" s="456"/>
      <c r="D60" s="456"/>
      <c r="E60" s="456"/>
      <c r="F60" s="456"/>
      <c r="G60" s="456"/>
      <c r="H60" s="456"/>
      <c r="I60" s="456"/>
      <c r="J60" s="457"/>
    </row>
    <row r="61" spans="1:10" s="3" customFormat="1">
      <c r="A61" s="170"/>
      <c r="B61" s="170"/>
      <c r="C61" s="170"/>
      <c r="D61" s="170"/>
      <c r="E61" s="170"/>
      <c r="F61" s="170"/>
      <c r="G61" s="170"/>
      <c r="H61" s="170"/>
      <c r="I61" s="170"/>
      <c r="J61" s="170"/>
    </row>
    <row r="62" spans="1:10" s="3" customFormat="1">
      <c r="A62" s="170"/>
      <c r="B62" s="170"/>
      <c r="C62" s="170"/>
      <c r="D62" s="170"/>
      <c r="E62" s="170"/>
      <c r="F62" s="170"/>
      <c r="G62" s="170"/>
      <c r="H62" s="170"/>
      <c r="I62" s="170"/>
      <c r="J62" s="170"/>
    </row>
    <row r="63" spans="1:10" s="3" customFormat="1">
      <c r="A63" s="170"/>
      <c r="B63" s="170"/>
      <c r="C63" s="170"/>
      <c r="D63" s="170"/>
      <c r="E63" s="170"/>
      <c r="F63" s="170"/>
      <c r="G63" s="170"/>
      <c r="H63" s="170"/>
      <c r="I63" s="170"/>
      <c r="J63" s="170"/>
    </row>
    <row r="64" spans="1:10" s="3" customFormat="1">
      <c r="A64" s="171"/>
      <c r="B64" s="170"/>
      <c r="C64" s="170"/>
      <c r="D64" s="170"/>
      <c r="E64" s="170"/>
      <c r="F64" s="170"/>
      <c r="G64" s="170"/>
      <c r="H64" s="170"/>
      <c r="I64" s="170"/>
      <c r="J64" s="170"/>
    </row>
    <row r="65" spans="1:10" s="3" customFormat="1">
      <c r="A65" s="170"/>
      <c r="B65" s="170"/>
      <c r="C65" s="170"/>
      <c r="D65" s="170"/>
      <c r="E65" s="170"/>
      <c r="F65" s="170"/>
      <c r="G65" s="170"/>
      <c r="H65" s="170"/>
      <c r="I65" s="170"/>
      <c r="J65" s="170"/>
    </row>
  </sheetData>
  <mergeCells count="28">
    <mergeCell ref="B8:C8"/>
    <mergeCell ref="G8:J8"/>
    <mergeCell ref="B2:J2"/>
    <mergeCell ref="B4:J4"/>
    <mergeCell ref="G5:H5"/>
    <mergeCell ref="I5:J5"/>
    <mergeCell ref="B7:J7"/>
    <mergeCell ref="B38:J38"/>
    <mergeCell ref="B14:C14"/>
    <mergeCell ref="G14:J14"/>
    <mergeCell ref="B17:J17"/>
    <mergeCell ref="B21:C21"/>
    <mergeCell ref="G21:J21"/>
    <mergeCell ref="B24:J24"/>
    <mergeCell ref="B28:C28"/>
    <mergeCell ref="G28:J28"/>
    <mergeCell ref="B31:J31"/>
    <mergeCell ref="B35:C35"/>
    <mergeCell ref="G35:J35"/>
    <mergeCell ref="B57:C57"/>
    <mergeCell ref="G57:J57"/>
    <mergeCell ref="B60:J60"/>
    <mergeCell ref="B42:C42"/>
    <mergeCell ref="G42:J42"/>
    <mergeCell ref="B45:J45"/>
    <mergeCell ref="B49:C49"/>
    <mergeCell ref="G49:J49"/>
    <mergeCell ref="B52:J52"/>
  </mergeCells>
  <phoneticPr fontId="5"/>
  <printOptions horizontalCentered="1"/>
  <pageMargins left="0.25" right="0.25" top="0.75" bottom="0.75" header="0.3" footer="0.3"/>
  <pageSetup paperSize="9" firstPageNumber="10" fitToHeight="0" orientation="portrait" cellComments="asDisplayed" r:id="rId1"/>
  <headerFooter alignWithMargins="0">
    <oddFooter xml:space="preserve">&amp;C &amp;P </oddFooter>
  </headerFooter>
  <rowBreaks count="1" manualBreakCount="1">
    <brk id="3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EDE5B-18B5-4EAA-BD6F-64B8F89CB749}">
          <x14:formula1>
            <xm:f>"○"</xm:f>
          </x14:formula1>
          <xm:sqref>RNR49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RXN49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F131061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F196597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F262133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F327669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F393205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F458741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F524277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F589813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F655349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F720885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F786421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F851957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F983029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SHJ49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SRF49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TBB49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TKX49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TUT49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UEP49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UOL49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UYH49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VID49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VRZ49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WBV49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WVN8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D14 F14 D21 F21 D28 F28 D35 F35 D42 F42 D57 F57 D8 D49 F49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B52C-010F-4216-BFEC-318802EAD9A4}">
  <sheetPr>
    <tabColor rgb="FFFFFF00"/>
    <pageSetUpPr fitToPage="1"/>
  </sheetPr>
  <dimension ref="A1:M83"/>
  <sheetViews>
    <sheetView view="pageBreakPreview" zoomScale="85" zoomScaleNormal="75" zoomScaleSheetLayoutView="85" workbookViewId="0"/>
  </sheetViews>
  <sheetFormatPr defaultColWidth="9" defaultRowHeight="13.2"/>
  <cols>
    <col min="1" max="1" width="20" style="123" customWidth="1"/>
    <col min="2" max="2" width="17.44140625" style="123" customWidth="1"/>
    <col min="3" max="7" width="15" style="123" customWidth="1"/>
    <col min="8" max="8" width="18" style="123" customWidth="1"/>
    <col min="9" max="9" width="9" style="123" customWidth="1"/>
    <col min="10" max="10" width="9" style="123"/>
    <col min="11" max="13" width="9" style="123" hidden="1" customWidth="1"/>
    <col min="14" max="16384" width="9" style="123"/>
  </cols>
  <sheetData>
    <row r="1" spans="1:13" ht="17.25" customHeight="1">
      <c r="A1" s="122" t="s">
        <v>146</v>
      </c>
    </row>
    <row r="2" spans="1:13" ht="17.25" customHeight="1">
      <c r="F2" s="161" t="s">
        <v>144</v>
      </c>
      <c r="G2" s="462" t="s">
        <v>143</v>
      </c>
      <c r="H2" s="463"/>
      <c r="K2" s="123" t="s">
        <v>128</v>
      </c>
    </row>
    <row r="3" spans="1:13" ht="17.25" customHeight="1">
      <c r="I3" s="124"/>
    </row>
    <row r="4" spans="1:13" ht="17.25" customHeight="1">
      <c r="A4" s="471" t="s">
        <v>129</v>
      </c>
      <c r="B4" s="472"/>
      <c r="C4" s="473"/>
      <c r="D4" s="474"/>
      <c r="E4" s="125" t="s">
        <v>130</v>
      </c>
      <c r="I4" s="124"/>
    </row>
    <row r="5" spans="1:13" ht="17.25" customHeight="1">
      <c r="A5" s="471" t="s">
        <v>371</v>
      </c>
      <c r="B5" s="472"/>
      <c r="C5" s="473"/>
      <c r="D5" s="474"/>
      <c r="E5" s="125" t="s">
        <v>130</v>
      </c>
      <c r="I5" s="124"/>
    </row>
    <row r="6" spans="1:13" ht="17.25" customHeight="1">
      <c r="I6" s="124"/>
    </row>
    <row r="7" spans="1:13" ht="17.25" customHeight="1">
      <c r="A7" s="126" t="s">
        <v>131</v>
      </c>
      <c r="B7" s="126"/>
      <c r="C7" s="126"/>
      <c r="K7" s="123" t="s">
        <v>132</v>
      </c>
      <c r="M7" s="123" t="str">
        <f>IF(C7&gt;=4000,"○","×")</f>
        <v>×</v>
      </c>
    </row>
    <row r="8" spans="1:13">
      <c r="A8" s="464" t="s">
        <v>29</v>
      </c>
      <c r="B8" s="466" t="s">
        <v>30</v>
      </c>
      <c r="C8" s="129" t="s">
        <v>31</v>
      </c>
      <c r="D8" s="126"/>
      <c r="E8" s="126"/>
      <c r="F8" s="126"/>
      <c r="G8" s="126"/>
      <c r="H8" s="126"/>
      <c r="I8" s="126"/>
    </row>
    <row r="9" spans="1:13">
      <c r="A9" s="465"/>
      <c r="B9" s="467"/>
      <c r="C9" s="129" t="s">
        <v>133</v>
      </c>
      <c r="D9" s="126"/>
      <c r="E9" s="126"/>
      <c r="F9" s="126"/>
      <c r="G9" s="126"/>
      <c r="H9" s="126"/>
      <c r="I9" s="126"/>
      <c r="L9" s="123" t="s">
        <v>135</v>
      </c>
      <c r="M9" s="123" t="s">
        <v>136</v>
      </c>
    </row>
    <row r="10" spans="1:13">
      <c r="A10" s="130" t="s">
        <v>32</v>
      </c>
      <c r="B10" s="138" t="s">
        <v>33</v>
      </c>
      <c r="C10" s="132" t="e">
        <f>ROUNDDOWN(C11/C12,2)</f>
        <v>#DIV/0!</v>
      </c>
      <c r="D10" s="126"/>
      <c r="E10" s="126"/>
      <c r="F10" s="126"/>
      <c r="G10" s="126"/>
      <c r="H10" s="126"/>
      <c r="I10" s="126"/>
    </row>
    <row r="11" spans="1:13">
      <c r="A11" s="133"/>
      <c r="B11" s="142" t="s">
        <v>34</v>
      </c>
      <c r="C11" s="134"/>
      <c r="D11" s="126"/>
      <c r="E11" s="126"/>
      <c r="F11" s="126"/>
      <c r="G11" s="126"/>
      <c r="H11" s="126"/>
      <c r="I11" s="126"/>
      <c r="K11" s="135" t="s">
        <v>137</v>
      </c>
      <c r="L11" s="123" t="e">
        <f>IF(#REF!="○",_xludf.IFS(C12&gt;300,1.15,(C12&gt;=100)*AND(C12&lt;300),1.2,C12&lt;100,1.25),1.25)</f>
        <v>#REF!</v>
      </c>
      <c r="M11" s="123" t="e">
        <f>IF(D10&lt;L11,"○","×")</f>
        <v>#REF!</v>
      </c>
    </row>
    <row r="12" spans="1:13">
      <c r="A12" s="136"/>
      <c r="B12" s="144" t="s">
        <v>35</v>
      </c>
      <c r="C12" s="137"/>
      <c r="D12" s="126"/>
      <c r="E12" s="126"/>
      <c r="F12" s="126"/>
      <c r="G12" s="126"/>
      <c r="H12" s="126"/>
      <c r="I12" s="126"/>
      <c r="K12" s="123" t="s">
        <v>138</v>
      </c>
      <c r="L12" s="123" t="e">
        <f>IF(#REF!="○",_xludf.IFS(C12&gt;300,1.05,(C12&gt;=100)*AND(C12&lt;300),1.1,C12&lt;100,1.15),1.15)</f>
        <v>#REF!</v>
      </c>
      <c r="M12" s="123" t="e">
        <f>IF(C10&lt;L12,"○","×")</f>
        <v>#DIV/0!</v>
      </c>
    </row>
    <row r="13" spans="1:13">
      <c r="A13" s="130" t="s">
        <v>32</v>
      </c>
      <c r="B13" s="138" t="s">
        <v>33</v>
      </c>
      <c r="C13" s="132" t="e">
        <f t="shared" ref="C13" si="0">ROUNDDOWN(C14/C15,2)</f>
        <v>#DIV/0!</v>
      </c>
      <c r="D13" s="126"/>
      <c r="E13" s="126"/>
      <c r="F13" s="126"/>
      <c r="G13" s="126"/>
      <c r="H13" s="126"/>
      <c r="I13" s="126"/>
    </row>
    <row r="14" spans="1:13">
      <c r="A14" s="133"/>
      <c r="B14" s="142" t="s">
        <v>34</v>
      </c>
      <c r="C14" s="134"/>
      <c r="D14" s="126"/>
      <c r="E14" s="126"/>
      <c r="F14" s="126"/>
      <c r="G14" s="126"/>
      <c r="H14" s="126"/>
      <c r="I14" s="126"/>
      <c r="K14" s="135" t="s">
        <v>137</v>
      </c>
      <c r="L14" s="123" t="e">
        <f>IF(#REF!="○",_xlfn.IFS(C15&gt;300,1.15,(C15&gt;=100)*AND(C15&lt;300),1.2,C15&lt;100,1.25),1.25)</f>
        <v>#REF!</v>
      </c>
      <c r="M14" s="123" t="e">
        <f>IF(D13&lt;L14,"○","×")</f>
        <v>#REF!</v>
      </c>
    </row>
    <row r="15" spans="1:13">
      <c r="A15" s="136"/>
      <c r="B15" s="144" t="s">
        <v>35</v>
      </c>
      <c r="C15" s="137"/>
      <c r="D15" s="126"/>
      <c r="E15" s="126"/>
      <c r="F15" s="126"/>
      <c r="G15" s="126"/>
      <c r="H15" s="126"/>
      <c r="I15" s="126"/>
      <c r="K15" s="123" t="s">
        <v>138</v>
      </c>
      <c r="L15" s="123" t="e">
        <f>IF(#REF!="○",_xlfn.IFS(C15&gt;300,1.05,(C15&gt;=100)*AND(C15&lt;300),1.1,C15&lt;100,1.15),1.15)</f>
        <v>#REF!</v>
      </c>
      <c r="M15" s="123" t="e">
        <f>IF(C13&lt;L15,"○","×")</f>
        <v>#DIV/0!</v>
      </c>
    </row>
    <row r="16" spans="1:13">
      <c r="A16" s="130" t="s">
        <v>32</v>
      </c>
      <c r="B16" s="138" t="s">
        <v>33</v>
      </c>
      <c r="C16" s="132" t="e">
        <f t="shared" ref="C16" si="1">ROUNDDOWN(C17/C18,2)</f>
        <v>#DIV/0!</v>
      </c>
      <c r="D16" s="126"/>
      <c r="E16" s="126"/>
      <c r="F16" s="126"/>
      <c r="G16" s="126"/>
      <c r="H16" s="126"/>
      <c r="I16" s="126"/>
    </row>
    <row r="17" spans="1:13">
      <c r="A17" s="133"/>
      <c r="B17" s="142" t="s">
        <v>34</v>
      </c>
      <c r="C17" s="134"/>
      <c r="D17" s="126"/>
      <c r="E17" s="126"/>
      <c r="F17" s="126"/>
      <c r="G17" s="126"/>
      <c r="H17" s="126"/>
      <c r="I17" s="126"/>
      <c r="K17" s="135" t="s">
        <v>137</v>
      </c>
      <c r="L17" s="123" t="e">
        <f>IF(#REF!="○",_xlfn.IFS(C18&gt;300,1.15,(C18&gt;=100)*AND(C18&lt;300),1.2,C18&lt;100,1.25),1.25)</f>
        <v>#REF!</v>
      </c>
      <c r="M17" s="123" t="e">
        <f>IF(D16&lt;L17,"○","×")</f>
        <v>#REF!</v>
      </c>
    </row>
    <row r="18" spans="1:13">
      <c r="A18" s="136"/>
      <c r="B18" s="144" t="s">
        <v>35</v>
      </c>
      <c r="C18" s="137"/>
      <c r="D18" s="126"/>
      <c r="E18" s="126"/>
      <c r="F18" s="126"/>
      <c r="G18" s="126"/>
      <c r="H18" s="126"/>
      <c r="I18" s="126"/>
      <c r="K18" s="123" t="s">
        <v>138</v>
      </c>
      <c r="L18" s="123" t="e">
        <f>IF(#REF!="○",_xlfn.IFS(C18&gt;300,1.05,(C18&gt;=100)*AND(C18&lt;300),1.1,C18&lt;100,1.15),1.15)</f>
        <v>#REF!</v>
      </c>
      <c r="M18" s="123" t="e">
        <f>IF(C16&lt;L18,"○","×")</f>
        <v>#DIV/0!</v>
      </c>
    </row>
    <row r="19" spans="1:13">
      <c r="A19" s="130" t="s">
        <v>32</v>
      </c>
      <c r="B19" s="138" t="s">
        <v>33</v>
      </c>
      <c r="C19" s="132" t="e">
        <f t="shared" ref="C19" si="2">ROUNDDOWN(C20/C21,2)</f>
        <v>#DIV/0!</v>
      </c>
      <c r="D19" s="126"/>
      <c r="E19" s="126"/>
      <c r="F19" s="126"/>
      <c r="G19" s="126"/>
      <c r="H19" s="126"/>
      <c r="I19" s="126"/>
    </row>
    <row r="20" spans="1:13">
      <c r="A20" s="133"/>
      <c r="B20" s="142" t="s">
        <v>34</v>
      </c>
      <c r="C20" s="134"/>
      <c r="D20" s="126"/>
      <c r="E20" s="126"/>
      <c r="F20" s="126"/>
      <c r="G20" s="126"/>
      <c r="H20" s="126"/>
      <c r="I20" s="126"/>
      <c r="K20" s="135" t="s">
        <v>137</v>
      </c>
      <c r="L20" s="123" t="e">
        <f>IF(#REF!="○",_xlfn.IFS(C21&gt;300,1.15,(C21&gt;=100)*AND(C21&lt;300),1.2,C21&lt;100,1.25),1.25)</f>
        <v>#REF!</v>
      </c>
      <c r="M20" s="123" t="e">
        <f>IF(D19&lt;L20,"○","×")</f>
        <v>#REF!</v>
      </c>
    </row>
    <row r="21" spans="1:13">
      <c r="A21" s="136"/>
      <c r="B21" s="144" t="s">
        <v>35</v>
      </c>
      <c r="C21" s="137"/>
      <c r="D21" s="126"/>
      <c r="E21" s="126"/>
      <c r="F21" s="126"/>
      <c r="G21" s="126"/>
      <c r="H21" s="126"/>
      <c r="I21" s="126"/>
      <c r="K21" s="123" t="s">
        <v>138</v>
      </c>
      <c r="L21" s="123" t="e">
        <f>IF(#REF!="○",_xlfn.IFS(C21&gt;300,1.05,(C21&gt;=100)*AND(C21&lt;300),1.1,C21&lt;100,1.15),1.15)</f>
        <v>#REF!</v>
      </c>
      <c r="M21" s="123" t="e">
        <f>IF(C19&lt;L21,"○","×")</f>
        <v>#DIV/0!</v>
      </c>
    </row>
    <row r="22" spans="1:13">
      <c r="A22" s="130" t="s">
        <v>32</v>
      </c>
      <c r="B22" s="138" t="s">
        <v>33</v>
      </c>
      <c r="C22" s="132" t="e">
        <f t="shared" ref="C22" si="3">ROUNDDOWN(C23/C24,2)</f>
        <v>#DIV/0!</v>
      </c>
      <c r="D22" s="126"/>
      <c r="E22" s="126"/>
      <c r="F22" s="126"/>
      <c r="G22" s="126"/>
      <c r="H22" s="126"/>
      <c r="I22" s="126"/>
    </row>
    <row r="23" spans="1:13">
      <c r="A23" s="133"/>
      <c r="B23" s="142" t="s">
        <v>34</v>
      </c>
      <c r="C23" s="134"/>
      <c r="D23" s="126"/>
      <c r="E23" s="126"/>
      <c r="F23" s="126"/>
      <c r="G23" s="126"/>
      <c r="H23" s="126"/>
      <c r="I23" s="126"/>
      <c r="K23" s="135" t="s">
        <v>137</v>
      </c>
      <c r="L23" s="123" t="e">
        <f>IF(#REF!="○",_xlfn.IFS(C24&gt;300,1.15,(C24&gt;=100)*AND(C24&lt;300),1.2,C24&lt;100,1.25),1.25)</f>
        <v>#REF!</v>
      </c>
      <c r="M23" s="123" t="e">
        <f>IF(D22&lt;L23,"○","×")</f>
        <v>#REF!</v>
      </c>
    </row>
    <row r="24" spans="1:13">
      <c r="A24" s="136"/>
      <c r="B24" s="144" t="s">
        <v>35</v>
      </c>
      <c r="C24" s="137"/>
      <c r="D24" s="126"/>
      <c r="E24" s="126"/>
      <c r="F24" s="126"/>
      <c r="G24" s="126"/>
      <c r="H24" s="126"/>
      <c r="I24" s="126"/>
      <c r="K24" s="123" t="s">
        <v>138</v>
      </c>
      <c r="L24" s="123" t="e">
        <f>IF(#REF!="○",_xlfn.IFS(C24&gt;300,1.05,(C24&gt;=100)*AND(C24&lt;300),1.1,C24&lt;100,1.15),1.15)</f>
        <v>#REF!</v>
      </c>
      <c r="M24" s="123" t="e">
        <f>IF(C22&lt;L24,"○","×")</f>
        <v>#DIV/0!</v>
      </c>
    </row>
    <row r="25" spans="1:13">
      <c r="A25" s="130" t="s">
        <v>32</v>
      </c>
      <c r="B25" s="138" t="s">
        <v>33</v>
      </c>
      <c r="C25" s="132" t="e">
        <f t="shared" ref="C25" si="4">ROUNDDOWN(C26/C27,2)</f>
        <v>#DIV/0!</v>
      </c>
      <c r="D25" s="126"/>
      <c r="E25" s="126"/>
      <c r="F25" s="126"/>
      <c r="G25" s="126"/>
      <c r="H25" s="126"/>
      <c r="I25" s="126"/>
    </row>
    <row r="26" spans="1:13">
      <c r="A26" s="133"/>
      <c r="B26" s="142" t="s">
        <v>34</v>
      </c>
      <c r="C26" s="134"/>
      <c r="D26" s="126"/>
      <c r="E26" s="126"/>
      <c r="F26" s="126"/>
      <c r="G26" s="126"/>
      <c r="H26" s="126"/>
      <c r="I26" s="126"/>
      <c r="K26" s="135" t="s">
        <v>137</v>
      </c>
      <c r="L26" s="123" t="e">
        <f>IF(#REF!="○",_xlfn.IFS(C27&gt;300,1.15,(C27&gt;=100)*AND(C27&lt;300),1.2,C27&lt;100,1.25),1.25)</f>
        <v>#REF!</v>
      </c>
      <c r="M26" s="123" t="e">
        <f>IF(D25&lt;L26,"○","×")</f>
        <v>#REF!</v>
      </c>
    </row>
    <row r="27" spans="1:13">
      <c r="A27" s="136"/>
      <c r="B27" s="144" t="s">
        <v>35</v>
      </c>
      <c r="C27" s="137"/>
      <c r="D27" s="126"/>
      <c r="E27" s="126"/>
      <c r="F27" s="126"/>
      <c r="G27" s="126"/>
      <c r="H27" s="126"/>
      <c r="I27" s="126"/>
      <c r="K27" s="123" t="s">
        <v>138</v>
      </c>
      <c r="L27" s="123" t="e">
        <f>IF(#REF!="○",_xlfn.IFS(C27&gt;300,1.05,(C27&gt;=100)*AND(C27&lt;300),1.1,C27&lt;100,1.15),1.15)</f>
        <v>#REF!</v>
      </c>
      <c r="M27" s="123" t="e">
        <f>IF(C25&lt;L27,"○","×")</f>
        <v>#DIV/0!</v>
      </c>
    </row>
    <row r="28" spans="1:13">
      <c r="A28" s="130" t="s">
        <v>32</v>
      </c>
      <c r="B28" s="138" t="s">
        <v>33</v>
      </c>
      <c r="C28" s="132" t="e">
        <f t="shared" ref="C28" si="5">ROUNDDOWN(C29/C30,2)</f>
        <v>#DIV/0!</v>
      </c>
      <c r="D28" s="126"/>
      <c r="E28" s="126"/>
      <c r="F28" s="126"/>
      <c r="G28" s="126"/>
      <c r="H28" s="126"/>
      <c r="I28" s="126"/>
    </row>
    <row r="29" spans="1:13">
      <c r="A29" s="133"/>
      <c r="B29" s="142" t="s">
        <v>34</v>
      </c>
      <c r="C29" s="134"/>
      <c r="D29" s="126"/>
      <c r="E29" s="126"/>
      <c r="F29" s="126"/>
      <c r="G29" s="126"/>
      <c r="H29" s="126"/>
      <c r="I29" s="126"/>
      <c r="K29" s="135" t="s">
        <v>137</v>
      </c>
      <c r="L29" s="123" t="e">
        <f>IF(#REF!="○",_xlfn.IFS(C30&gt;300,1.15,(C30&gt;=100)*AND(C30&lt;300),1.2,C30&lt;100,1.25),1.25)</f>
        <v>#REF!</v>
      </c>
      <c r="M29" s="123" t="e">
        <f>IF(D28&lt;L29,"○","×")</f>
        <v>#REF!</v>
      </c>
    </row>
    <row r="30" spans="1:13">
      <c r="A30" s="136"/>
      <c r="B30" s="144" t="s">
        <v>35</v>
      </c>
      <c r="C30" s="137"/>
      <c r="D30" s="126"/>
      <c r="E30" s="126"/>
      <c r="F30" s="126"/>
      <c r="G30" s="126"/>
      <c r="H30" s="126"/>
      <c r="I30" s="126"/>
      <c r="K30" s="123" t="s">
        <v>138</v>
      </c>
      <c r="L30" s="123" t="e">
        <f>IF(#REF!="○",_xlfn.IFS(C30&gt;300,1.05,(C30&gt;=100)*AND(C30&lt;300),1.1,C30&lt;100,1.15),1.15)</f>
        <v>#REF!</v>
      </c>
      <c r="M30" s="123" t="e">
        <f>IF(C28&lt;L30,"○","×")</f>
        <v>#DIV/0!</v>
      </c>
    </row>
    <row r="31" spans="1:13">
      <c r="A31" s="130" t="s">
        <v>32</v>
      </c>
      <c r="B31" s="138" t="s">
        <v>33</v>
      </c>
      <c r="C31" s="132" t="e">
        <f t="shared" ref="C31" si="6">ROUNDDOWN(C32/C33,2)</f>
        <v>#DIV/0!</v>
      </c>
      <c r="D31" s="126"/>
      <c r="E31" s="126"/>
      <c r="F31" s="126"/>
      <c r="G31" s="126"/>
      <c r="H31" s="126"/>
      <c r="I31" s="126"/>
    </row>
    <row r="32" spans="1:13">
      <c r="A32" s="133"/>
      <c r="B32" s="142" t="s">
        <v>34</v>
      </c>
      <c r="C32" s="134"/>
      <c r="D32" s="126"/>
      <c r="E32" s="126"/>
      <c r="F32" s="126"/>
      <c r="G32" s="126"/>
      <c r="H32" s="126"/>
      <c r="I32" s="126"/>
      <c r="K32" s="135" t="s">
        <v>137</v>
      </c>
      <c r="L32" s="123" t="e">
        <f>IF(#REF!="○",_xlfn.IFS(C33&gt;300,1.15,(C33&gt;=100)*AND(C33&lt;300),1.2,C33&lt;100,1.25),1.25)</f>
        <v>#REF!</v>
      </c>
      <c r="M32" s="123" t="e">
        <f>IF(D31&lt;L32,"○","×")</f>
        <v>#REF!</v>
      </c>
    </row>
    <row r="33" spans="1:13">
      <c r="A33" s="136"/>
      <c r="B33" s="144" t="s">
        <v>35</v>
      </c>
      <c r="C33" s="137"/>
      <c r="D33" s="126"/>
      <c r="E33" s="126"/>
      <c r="F33" s="126"/>
      <c r="G33" s="126"/>
      <c r="H33" s="126"/>
      <c r="I33" s="126"/>
      <c r="K33" s="123" t="s">
        <v>138</v>
      </c>
      <c r="L33" s="123" t="e">
        <f>IF(#REF!="○",_xlfn.IFS(C33&gt;300,1.05,(C33&gt;=100)*AND(C33&lt;300),1.1,C33&lt;100,1.15),1.15)</f>
        <v>#REF!</v>
      </c>
      <c r="M33" s="123" t="e">
        <f>IF(C31&lt;L33,"○","×")</f>
        <v>#DIV/0!</v>
      </c>
    </row>
    <row r="34" spans="1:13">
      <c r="A34" s="130" t="s">
        <v>32</v>
      </c>
      <c r="B34" s="138" t="s">
        <v>33</v>
      </c>
      <c r="C34" s="132" t="e">
        <f t="shared" ref="C34" si="7">ROUNDDOWN(C35/C36,2)</f>
        <v>#DIV/0!</v>
      </c>
      <c r="D34" s="126"/>
      <c r="E34" s="126"/>
      <c r="F34" s="126"/>
      <c r="G34" s="126"/>
      <c r="H34" s="126"/>
      <c r="I34" s="126"/>
    </row>
    <row r="35" spans="1:13">
      <c r="A35" s="133"/>
      <c r="B35" s="142" t="s">
        <v>34</v>
      </c>
      <c r="C35" s="134"/>
      <c r="D35" s="126"/>
      <c r="E35" s="126"/>
      <c r="F35" s="126"/>
      <c r="G35" s="126"/>
      <c r="H35" s="126"/>
      <c r="I35" s="126"/>
      <c r="K35" s="135" t="s">
        <v>137</v>
      </c>
      <c r="L35" s="123" t="e">
        <f>IF(#REF!="○",_xlfn.IFS(C36&gt;300,1.15,(C36&gt;=100)*AND(C36&lt;300),1.2,C36&lt;100,1.25),1.25)</f>
        <v>#REF!</v>
      </c>
      <c r="M35" s="123" t="e">
        <f>IF(D34&lt;L35,"○","×")</f>
        <v>#REF!</v>
      </c>
    </row>
    <row r="36" spans="1:13">
      <c r="A36" s="136"/>
      <c r="B36" s="144" t="s">
        <v>35</v>
      </c>
      <c r="C36" s="137"/>
      <c r="D36" s="126"/>
      <c r="E36" s="126"/>
      <c r="F36" s="126"/>
      <c r="G36" s="126"/>
      <c r="H36" s="126"/>
      <c r="I36" s="126"/>
      <c r="K36" s="123" t="s">
        <v>138</v>
      </c>
      <c r="L36" s="123" t="e">
        <f>IF(#REF!="○",_xlfn.IFS(C36&gt;300,1.05,(C36&gt;=100)*AND(C36&lt;300),1.1,C36&lt;100,1.15),1.15)</f>
        <v>#REF!</v>
      </c>
      <c r="M36" s="123" t="e">
        <f>IF(C34&lt;L36,"○","×")</f>
        <v>#DIV/0!</v>
      </c>
    </row>
    <row r="37" spans="1:13">
      <c r="A37" s="130" t="s">
        <v>32</v>
      </c>
      <c r="B37" s="138" t="s">
        <v>33</v>
      </c>
      <c r="C37" s="132" t="e">
        <f t="shared" ref="C37" si="8">ROUNDDOWN(C38/C39,2)</f>
        <v>#DIV/0!</v>
      </c>
      <c r="D37" s="126"/>
      <c r="E37" s="126"/>
      <c r="F37" s="126"/>
      <c r="G37" s="126"/>
      <c r="H37" s="126"/>
      <c r="I37" s="126"/>
    </row>
    <row r="38" spans="1:13">
      <c r="A38" s="133"/>
      <c r="B38" s="142" t="s">
        <v>34</v>
      </c>
      <c r="C38" s="134"/>
      <c r="D38" s="126"/>
      <c r="E38" s="126"/>
      <c r="F38" s="126"/>
      <c r="G38" s="126"/>
      <c r="H38" s="126"/>
      <c r="I38" s="126"/>
      <c r="K38" s="135" t="s">
        <v>137</v>
      </c>
      <c r="L38" s="123" t="e">
        <f>IF(#REF!="○",_xlfn.IFS(C39&gt;300,1.15,(C39&gt;=100)*AND(C39&lt;300),1.2,C39&lt;100,1.25),1.25)</f>
        <v>#REF!</v>
      </c>
      <c r="M38" s="123" t="e">
        <f>IF(D37&lt;L38,"○","×")</f>
        <v>#REF!</v>
      </c>
    </row>
    <row r="39" spans="1:13">
      <c r="A39" s="136"/>
      <c r="B39" s="144" t="s">
        <v>35</v>
      </c>
      <c r="C39" s="137"/>
      <c r="D39" s="126"/>
      <c r="E39" s="126"/>
      <c r="F39" s="126"/>
      <c r="G39" s="126"/>
      <c r="H39" s="126"/>
      <c r="I39" s="126"/>
      <c r="K39" s="123" t="s">
        <v>138</v>
      </c>
      <c r="L39" s="123" t="e">
        <f>IF(#REF!="○",_xlfn.IFS(C39&gt;300,1.05,(C39&gt;=100)*AND(C39&lt;300),1.1,C39&lt;100,1.15),1.15)</f>
        <v>#REF!</v>
      </c>
      <c r="M39" s="123" t="e">
        <f>IF(C37&lt;L39,"○","×")</f>
        <v>#DIV/0!</v>
      </c>
    </row>
    <row r="40" spans="1:13">
      <c r="A40" s="130" t="s">
        <v>32</v>
      </c>
      <c r="B40" s="138" t="s">
        <v>33</v>
      </c>
      <c r="C40" s="132" t="e">
        <f t="shared" ref="C40" si="9">ROUNDDOWN(C41/C42,2)</f>
        <v>#DIV/0!</v>
      </c>
      <c r="D40" s="126"/>
      <c r="E40" s="126"/>
      <c r="F40" s="126"/>
      <c r="G40" s="126"/>
      <c r="H40" s="126"/>
      <c r="I40" s="126"/>
    </row>
    <row r="41" spans="1:13">
      <c r="A41" s="133"/>
      <c r="B41" s="142" t="s">
        <v>34</v>
      </c>
      <c r="C41" s="134"/>
      <c r="D41" s="126"/>
      <c r="E41" s="126"/>
      <c r="F41" s="126"/>
      <c r="G41" s="126"/>
      <c r="H41" s="126"/>
      <c r="I41" s="126"/>
      <c r="K41" s="135" t="s">
        <v>137</v>
      </c>
      <c r="L41" s="123" t="e">
        <f>IF(#REF!="○",_xlfn.IFS(C42&gt;300,1.15,(C42&gt;=100)*AND(C42&lt;300),1.2,C42&lt;100,1.25),1.25)</f>
        <v>#REF!</v>
      </c>
      <c r="M41" s="123" t="e">
        <f>IF(D40&lt;L41,"○","×")</f>
        <v>#REF!</v>
      </c>
    </row>
    <row r="42" spans="1:13">
      <c r="A42" s="136"/>
      <c r="B42" s="144" t="s">
        <v>35</v>
      </c>
      <c r="C42" s="137"/>
      <c r="D42" s="126"/>
      <c r="E42" s="126"/>
      <c r="F42" s="126"/>
      <c r="G42" s="126"/>
      <c r="H42" s="126"/>
      <c r="I42" s="126"/>
      <c r="K42" s="123" t="s">
        <v>138</v>
      </c>
      <c r="L42" s="123" t="e">
        <f>IF(#REF!="○",_xlfn.IFS(C42&gt;300,1.05,(C42&gt;=100)*AND(C42&lt;300),1.1,C42&lt;100,1.15),1.15)</f>
        <v>#REF!</v>
      </c>
      <c r="M42" s="123" t="e">
        <f>IF(C40&lt;L42,"○","×")</f>
        <v>#DIV/0!</v>
      </c>
    </row>
    <row r="43" spans="1:13">
      <c r="A43" s="130" t="s">
        <v>32</v>
      </c>
      <c r="B43" s="138" t="s">
        <v>33</v>
      </c>
      <c r="C43" s="132" t="e">
        <f t="shared" ref="C43" si="10">ROUNDDOWN(C44/C45,2)</f>
        <v>#DIV/0!</v>
      </c>
      <c r="D43" s="126"/>
      <c r="E43" s="126"/>
      <c r="F43" s="126"/>
      <c r="G43" s="126"/>
      <c r="H43" s="126"/>
      <c r="I43" s="126"/>
    </row>
    <row r="44" spans="1:13">
      <c r="A44" s="133"/>
      <c r="B44" s="142" t="s">
        <v>34</v>
      </c>
      <c r="C44" s="134"/>
      <c r="D44" s="126"/>
      <c r="E44" s="126"/>
      <c r="F44" s="126"/>
      <c r="G44" s="126"/>
      <c r="H44" s="126"/>
      <c r="I44" s="126"/>
      <c r="K44" s="135" t="s">
        <v>137</v>
      </c>
      <c r="L44" s="123" t="e">
        <f>IF(#REF!="○",_xlfn.IFS(C45&gt;300,1.15,(C45&gt;=100)*AND(C45&lt;300),1.2,C45&lt;100,1.25),1.25)</f>
        <v>#REF!</v>
      </c>
      <c r="M44" s="123" t="e">
        <f>IF(D43&lt;L44,"○","×")</f>
        <v>#REF!</v>
      </c>
    </row>
    <row r="45" spans="1:13">
      <c r="A45" s="136"/>
      <c r="B45" s="144" t="s">
        <v>35</v>
      </c>
      <c r="C45" s="137"/>
      <c r="D45" s="126"/>
      <c r="E45" s="126"/>
      <c r="F45" s="126"/>
      <c r="G45" s="126"/>
      <c r="H45" s="126"/>
      <c r="I45" s="126"/>
      <c r="K45" s="123" t="s">
        <v>138</v>
      </c>
      <c r="L45" s="123" t="e">
        <f>IF(#REF!="○",_xlfn.IFS(C45&gt;300,1.05,(C45&gt;=100)*AND(C45&lt;300),1.1,C45&lt;100,1.15),1.15)</f>
        <v>#REF!</v>
      </c>
      <c r="M45" s="123" t="e">
        <f>IF(C43&lt;L45,"○","×")</f>
        <v>#DIV/0!</v>
      </c>
    </row>
    <row r="46" spans="1:13">
      <c r="A46" s="130" t="s">
        <v>32</v>
      </c>
      <c r="B46" s="138" t="s">
        <v>33</v>
      </c>
      <c r="C46" s="132" t="e">
        <f t="shared" ref="C46" si="11">ROUNDDOWN(C47/C48,2)</f>
        <v>#DIV/0!</v>
      </c>
      <c r="D46" s="126"/>
      <c r="E46" s="126"/>
      <c r="F46" s="126"/>
      <c r="G46" s="126"/>
      <c r="H46" s="126"/>
      <c r="I46" s="126"/>
    </row>
    <row r="47" spans="1:13">
      <c r="A47" s="133"/>
      <c r="B47" s="142" t="s">
        <v>34</v>
      </c>
      <c r="C47" s="134"/>
      <c r="D47" s="126"/>
      <c r="E47" s="126"/>
      <c r="F47" s="126"/>
      <c r="G47" s="126"/>
      <c r="H47" s="126"/>
      <c r="I47" s="126"/>
      <c r="K47" s="135" t="s">
        <v>137</v>
      </c>
      <c r="L47" s="123" t="e">
        <f>IF(#REF!="○",_xlfn.IFS(C48&gt;300,1.15,(C48&gt;=100)*AND(C48&lt;300),1.2,C48&lt;100,1.25),1.25)</f>
        <v>#REF!</v>
      </c>
      <c r="M47" s="123" t="e">
        <f>IF(D46&lt;L47,"○","×")</f>
        <v>#REF!</v>
      </c>
    </row>
    <row r="48" spans="1:13">
      <c r="A48" s="136"/>
      <c r="B48" s="144" t="s">
        <v>35</v>
      </c>
      <c r="C48" s="137"/>
      <c r="D48" s="126"/>
      <c r="E48" s="126"/>
      <c r="F48" s="126"/>
      <c r="G48" s="126"/>
      <c r="H48" s="126"/>
      <c r="I48" s="126"/>
      <c r="K48" s="123" t="s">
        <v>138</v>
      </c>
      <c r="L48" s="123" t="e">
        <f>IF(#REF!="○",_xlfn.IFS(C48&gt;300,1.05,(C48&gt;=100)*AND(C48&lt;300),1.1,C48&lt;100,1.15),1.15)</f>
        <v>#REF!</v>
      </c>
      <c r="M48" s="123" t="e">
        <f>IF(C46&lt;L48,"○","×")</f>
        <v>#DIV/0!</v>
      </c>
    </row>
    <row r="49" spans="1:13">
      <c r="A49" s="130" t="s">
        <v>32</v>
      </c>
      <c r="B49" s="138" t="s">
        <v>33</v>
      </c>
      <c r="C49" s="132" t="e">
        <f t="shared" ref="C49" si="12">ROUNDDOWN(C50/C51,2)</f>
        <v>#DIV/0!</v>
      </c>
      <c r="D49" s="126"/>
      <c r="E49" s="126"/>
      <c r="F49" s="126"/>
      <c r="G49" s="126"/>
      <c r="H49" s="126"/>
      <c r="I49" s="126"/>
    </row>
    <row r="50" spans="1:13">
      <c r="A50" s="133"/>
      <c r="B50" s="142" t="s">
        <v>34</v>
      </c>
      <c r="C50" s="134"/>
      <c r="D50" s="126"/>
      <c r="E50" s="126"/>
      <c r="F50" s="126"/>
      <c r="G50" s="126"/>
      <c r="H50" s="126"/>
      <c r="I50" s="126"/>
      <c r="K50" s="135" t="s">
        <v>137</v>
      </c>
      <c r="L50" s="123" t="e">
        <f>IF(#REF!="○",_xlfn.IFS(C51&gt;300,1.15,(C51&gt;=100)*AND(C51&lt;300),1.2,C51&lt;100,1.25),1.25)</f>
        <v>#REF!</v>
      </c>
      <c r="M50" s="123" t="e">
        <f>IF(D49&lt;L50,"○","×")</f>
        <v>#REF!</v>
      </c>
    </row>
    <row r="51" spans="1:13" ht="13.8" thickBot="1">
      <c r="A51" s="133"/>
      <c r="B51" s="142" t="s">
        <v>35</v>
      </c>
      <c r="C51" s="134"/>
      <c r="D51" s="126"/>
      <c r="E51" s="126"/>
      <c r="F51" s="126"/>
      <c r="G51" s="126"/>
      <c r="H51" s="126"/>
      <c r="I51" s="126"/>
      <c r="K51" s="123" t="s">
        <v>138</v>
      </c>
      <c r="L51" s="123" t="e">
        <f>IF(#REF!="○",_xlfn.IFS(C51&gt;300,1.05,(C51&gt;=100)*AND(C51&lt;300),1.1,C51&lt;100,1.15),1.15)</f>
        <v>#REF!</v>
      </c>
      <c r="M51" s="123" t="e">
        <f>IF(C49&lt;L51,"○","×")</f>
        <v>#DIV/0!</v>
      </c>
    </row>
    <row r="52" spans="1:13" ht="13.8" thickTop="1">
      <c r="A52" s="131" t="s">
        <v>36</v>
      </c>
      <c r="B52" s="138" t="s">
        <v>33</v>
      </c>
      <c r="C52" s="140" t="e">
        <f t="shared" ref="C52" si="13">ROUNDDOWN(C53/C54,2)</f>
        <v>#DIV/0!</v>
      </c>
      <c r="D52" s="126"/>
      <c r="E52" s="126"/>
      <c r="F52" s="126"/>
      <c r="G52" s="126"/>
      <c r="H52" s="126"/>
      <c r="I52" s="126"/>
    </row>
    <row r="53" spans="1:13">
      <c r="A53" s="133"/>
      <c r="B53" s="142" t="s">
        <v>34</v>
      </c>
      <c r="C53" s="134">
        <f>C11+C14+C17+C20+C23+C26+C29+C32+C35+C38+C41+C44+C47+C50</f>
        <v>0</v>
      </c>
      <c r="D53" s="126"/>
      <c r="E53" s="126"/>
      <c r="F53" s="126"/>
      <c r="G53" s="126"/>
      <c r="H53" s="126"/>
      <c r="I53" s="126"/>
      <c r="K53" s="135" t="s">
        <v>137</v>
      </c>
      <c r="L53" s="123" t="e">
        <f>IF(#REF!="○",_xlfn.IFS(C54&gt;300,1.15,(C54&gt;=100)*AND(C54&lt;300),1.2,C54&lt;100,1.25),1.25)</f>
        <v>#REF!</v>
      </c>
      <c r="M53" s="123" t="e">
        <f>IF(D52&lt;L53,"○","×")</f>
        <v>#REF!</v>
      </c>
    </row>
    <row r="54" spans="1:13">
      <c r="A54" s="136"/>
      <c r="B54" s="144" t="s">
        <v>35</v>
      </c>
      <c r="C54" s="137">
        <f>C12+C15+C18+C21+C24+C27+C30+C33+C36+C39+C42+C45+C48+C51</f>
        <v>0</v>
      </c>
      <c r="D54" s="126"/>
      <c r="E54" s="126"/>
      <c r="F54" s="126"/>
      <c r="G54" s="126"/>
      <c r="H54" s="126"/>
      <c r="I54" s="126"/>
      <c r="K54" s="123" t="s">
        <v>138</v>
      </c>
      <c r="L54" s="123" t="e">
        <f>IF(#REF!="○",_xlfn.IFS(C54&gt;300,1.05,(C54&gt;=100)*AND(C54&lt;300),1.1,C54&lt;100,1.15),1.15)</f>
        <v>#REF!</v>
      </c>
      <c r="M54" s="123" t="e">
        <f>IF(C52&lt;L54,"○","×")</f>
        <v>#DIV/0!</v>
      </c>
    </row>
    <row r="55" spans="1:13" ht="17.25" customHeight="1">
      <c r="A55" s="126"/>
      <c r="B55" s="126"/>
      <c r="C55" s="126"/>
      <c r="D55" s="126"/>
    </row>
    <row r="56" spans="1:13" ht="17.25" customHeight="1">
      <c r="A56" s="123" t="s">
        <v>370</v>
      </c>
    </row>
    <row r="57" spans="1:13">
      <c r="A57" s="464" t="s">
        <v>29</v>
      </c>
      <c r="B57" s="464" t="s">
        <v>30</v>
      </c>
      <c r="C57" s="466" t="s">
        <v>31</v>
      </c>
      <c r="D57" s="468"/>
      <c r="E57" s="468"/>
      <c r="F57" s="468"/>
      <c r="G57" s="469" t="s">
        <v>37</v>
      </c>
      <c r="H57" s="126"/>
    </row>
    <row r="58" spans="1:13">
      <c r="A58" s="465"/>
      <c r="B58" s="467"/>
      <c r="C58" s="129" t="s">
        <v>133</v>
      </c>
      <c r="D58" s="128" t="s">
        <v>139</v>
      </c>
      <c r="E58" s="129" t="s">
        <v>38</v>
      </c>
      <c r="F58" s="127" t="s">
        <v>134</v>
      </c>
      <c r="G58" s="470"/>
      <c r="H58" s="126"/>
      <c r="L58" s="123" t="s">
        <v>135</v>
      </c>
      <c r="M58" s="123" t="s">
        <v>136</v>
      </c>
    </row>
    <row r="59" spans="1:13">
      <c r="A59" s="130" t="s">
        <v>32</v>
      </c>
      <c r="B59" s="138" t="s">
        <v>39</v>
      </c>
      <c r="C59" s="132" t="e">
        <f>ROUNDDOWN(C60/C61,2)</f>
        <v>#DIV/0!</v>
      </c>
      <c r="D59" s="146" t="e">
        <f>ROUNDDOWN(D60/D61,2)</f>
        <v>#DIV/0!</v>
      </c>
      <c r="E59" s="132" t="e">
        <f t="shared" ref="E59" si="14">ROUNDDOWN(E60/E61,2)</f>
        <v>#DIV/0!</v>
      </c>
      <c r="F59" s="147" t="e">
        <f>ROUNDDOWN(F60/F61,2)</f>
        <v>#DIV/0!</v>
      </c>
      <c r="G59" s="132" t="e">
        <f>ROUNDDOWN(_xlfn.AGGREGATE(1,6,C59:F59),2)</f>
        <v>#DIV/0!</v>
      </c>
      <c r="H59" s="126"/>
    </row>
    <row r="60" spans="1:13">
      <c r="A60" s="133"/>
      <c r="B60" s="142" t="s">
        <v>40</v>
      </c>
      <c r="C60" s="134"/>
      <c r="D60" s="148"/>
      <c r="E60" s="134"/>
      <c r="F60" s="149"/>
      <c r="G60" s="150"/>
      <c r="H60" s="126"/>
      <c r="K60" s="135" t="s">
        <v>137</v>
      </c>
      <c r="L60" s="123" t="e">
        <f>IF(#REF!="○",_xlfn.IFS(C61&gt;300,1.15,(C61&gt;=100)*AND(C61&lt;300),1.2,C61&lt;100,1.25),1.25)</f>
        <v>#REF!</v>
      </c>
      <c r="M60" s="123" t="e">
        <f>IF(G59&lt;L60,"○","×")</f>
        <v>#DIV/0!</v>
      </c>
    </row>
    <row r="61" spans="1:13">
      <c r="A61" s="136"/>
      <c r="B61" s="144" t="s">
        <v>41</v>
      </c>
      <c r="C61" s="137"/>
      <c r="D61" s="151"/>
      <c r="E61" s="137"/>
      <c r="F61" s="152"/>
      <c r="G61" s="153"/>
      <c r="H61" s="126"/>
      <c r="K61" s="123" t="s">
        <v>138</v>
      </c>
      <c r="L61" s="123" t="e">
        <f>IF(#REF!="○",_xludf.IFS(C61&gt;300,1.05,(C61&gt;=100)*AND(C61&lt;300),1.1,C61&lt;100,1.15),1.15)</f>
        <v>#REF!</v>
      </c>
      <c r="M61" s="123" t="e">
        <f>IF(C59&lt;L61,"○","×")</f>
        <v>#DIV/0!</v>
      </c>
    </row>
    <row r="62" spans="1:13">
      <c r="A62" s="130" t="s">
        <v>32</v>
      </c>
      <c r="B62" s="138" t="s">
        <v>42</v>
      </c>
      <c r="C62" s="132" t="e">
        <f t="shared" ref="C62:F62" si="15">ROUNDDOWN(C63/C64,2)</f>
        <v>#DIV/0!</v>
      </c>
      <c r="D62" s="146" t="e">
        <f t="shared" si="15"/>
        <v>#DIV/0!</v>
      </c>
      <c r="E62" s="132" t="e">
        <f t="shared" si="15"/>
        <v>#DIV/0!</v>
      </c>
      <c r="F62" s="147" t="e">
        <f t="shared" si="15"/>
        <v>#DIV/0!</v>
      </c>
      <c r="G62" s="132" t="e">
        <f>ROUNDDOWN(_xlfn.AGGREGATE(1,6,C62:F62),2)</f>
        <v>#DIV/0!</v>
      </c>
      <c r="H62" s="126"/>
    </row>
    <row r="63" spans="1:13">
      <c r="A63" s="133"/>
      <c r="B63" s="142" t="s">
        <v>43</v>
      </c>
      <c r="C63" s="134"/>
      <c r="D63" s="148"/>
      <c r="E63" s="134"/>
      <c r="F63" s="149"/>
      <c r="G63" s="150"/>
      <c r="H63" s="126"/>
      <c r="K63" s="135" t="s">
        <v>137</v>
      </c>
      <c r="L63" s="123" t="e">
        <f>IF(#REF!="○",_xlfn.IFS(C64&gt;300,1.15,(C64&gt;=100)*AND(C64&lt;300),1.2,C64&lt;100,1.25),1.25)</f>
        <v>#REF!</v>
      </c>
      <c r="M63" s="123" t="e">
        <f>IF(G62&lt;L63,"○","×")</f>
        <v>#DIV/0!</v>
      </c>
    </row>
    <row r="64" spans="1:13">
      <c r="A64" s="136"/>
      <c r="B64" s="144" t="s">
        <v>44</v>
      </c>
      <c r="C64" s="137"/>
      <c r="D64" s="151"/>
      <c r="E64" s="137"/>
      <c r="F64" s="152"/>
      <c r="G64" s="153"/>
      <c r="H64" s="126"/>
      <c r="K64" s="123" t="s">
        <v>138</v>
      </c>
      <c r="L64" s="123" t="e">
        <f>IF(#REF!="○",_xlfn.IFS(C64&gt;300,1.05,(C64&gt;=100)*AND(C64&lt;300),1.1,C64&lt;100,1.15),1.15)</f>
        <v>#REF!</v>
      </c>
      <c r="M64" s="123" t="e">
        <f>IF(C62&lt;L64,"○","×")</f>
        <v>#DIV/0!</v>
      </c>
    </row>
    <row r="65" spans="1:13">
      <c r="A65" s="130" t="s">
        <v>32</v>
      </c>
      <c r="B65" s="138" t="s">
        <v>42</v>
      </c>
      <c r="C65" s="132" t="e">
        <f t="shared" ref="C65:F65" si="16">ROUNDDOWN(C66/C67,2)</f>
        <v>#DIV/0!</v>
      </c>
      <c r="D65" s="146" t="e">
        <f t="shared" si="16"/>
        <v>#DIV/0!</v>
      </c>
      <c r="E65" s="132" t="e">
        <f t="shared" si="16"/>
        <v>#DIV/0!</v>
      </c>
      <c r="F65" s="147" t="e">
        <f t="shared" si="16"/>
        <v>#DIV/0!</v>
      </c>
      <c r="G65" s="132" t="e">
        <f>ROUNDDOWN(_xlfn.AGGREGATE(1,6,C65:F65),2)</f>
        <v>#DIV/0!</v>
      </c>
      <c r="H65" s="126"/>
    </row>
    <row r="66" spans="1:13">
      <c r="A66" s="133"/>
      <c r="B66" s="142" t="s">
        <v>43</v>
      </c>
      <c r="C66" s="134"/>
      <c r="D66" s="148"/>
      <c r="E66" s="134"/>
      <c r="F66" s="149"/>
      <c r="G66" s="150"/>
      <c r="H66" s="126"/>
      <c r="K66" s="135" t="s">
        <v>137</v>
      </c>
      <c r="L66" s="123" t="e">
        <f>IF(#REF!="○",_xlfn.IFS(C67&gt;300,1.15,(C67&gt;=100)*AND(C67&lt;300),1.2,C67&lt;100,1.25),1.25)</f>
        <v>#REF!</v>
      </c>
      <c r="M66" s="123" t="e">
        <f>IF(G65&lt;L66,"○","×")</f>
        <v>#DIV/0!</v>
      </c>
    </row>
    <row r="67" spans="1:13" ht="13.8" thickBot="1">
      <c r="A67" s="136"/>
      <c r="B67" s="144" t="s">
        <v>44</v>
      </c>
      <c r="C67" s="134"/>
      <c r="D67" s="148"/>
      <c r="E67" s="134"/>
      <c r="F67" s="149"/>
      <c r="G67" s="150"/>
      <c r="H67" s="126"/>
      <c r="K67" s="123" t="s">
        <v>138</v>
      </c>
      <c r="L67" s="123" t="e">
        <f>IF(#REF!="○",_xlfn.IFS(C67&gt;300,1.05,(C67&gt;=100)*AND(C67&lt;300),1.1,C67&lt;100,1.15),1.15)</f>
        <v>#REF!</v>
      </c>
      <c r="M67" s="123" t="e">
        <f>IF(C65&lt;L67,"○","×")</f>
        <v>#DIV/0!</v>
      </c>
    </row>
    <row r="68" spans="1:13" ht="13.8" thickTop="1">
      <c r="A68" s="131" t="s">
        <v>36</v>
      </c>
      <c r="B68" s="138" t="s">
        <v>42</v>
      </c>
      <c r="C68" s="139" t="e">
        <f t="shared" ref="C68:F68" si="17">ROUNDDOWN(C69/C70,2)</f>
        <v>#REF!</v>
      </c>
      <c r="D68" s="154" t="e">
        <f t="shared" si="17"/>
        <v>#REF!</v>
      </c>
      <c r="E68" s="140" t="e">
        <f t="shared" si="17"/>
        <v>#REF!</v>
      </c>
      <c r="F68" s="155" t="e">
        <f t="shared" si="17"/>
        <v>#REF!</v>
      </c>
      <c r="G68" s="141" t="e">
        <f>ROUNDDOWN(_xlfn.AGGREGATE(1,6,C68:F68),2)</f>
        <v>#DIV/0!</v>
      </c>
      <c r="H68" s="126"/>
    </row>
    <row r="69" spans="1:13">
      <c r="A69" s="133"/>
      <c r="B69" s="142" t="s">
        <v>43</v>
      </c>
      <c r="C69" s="143" t="e">
        <f>C60+C63+#REF!+#REF!+#REF!+#REF!+#REF!+#REF!+#REF!+#REF!+#REF!+#REF!+#REF!+C66</f>
        <v>#REF!</v>
      </c>
      <c r="D69" s="148" t="e">
        <f>D60+D63+#REF!+#REF!+#REF!+#REF!+#REF!+#REF!+#REF!+#REF!+#REF!+#REF!+#REF!+D66</f>
        <v>#REF!</v>
      </c>
      <c r="E69" s="134" t="e">
        <f>E60+E63+#REF!+#REF!+#REF!+#REF!+#REF!+#REF!+#REF!+#REF!+#REF!+#REF!+#REF!+E66</f>
        <v>#REF!</v>
      </c>
      <c r="F69" s="149" t="e">
        <f>F60+F63+#REF!+#REF!+#REF!+#REF!+#REF!+#REF!+#REF!+#REF!+#REF!+#REF!+#REF!+F66</f>
        <v>#REF!</v>
      </c>
      <c r="G69" s="156"/>
      <c r="H69" s="126"/>
      <c r="K69" s="135" t="s">
        <v>137</v>
      </c>
      <c r="L69" s="123" t="e">
        <f>IF(#REF!="○",_xlfn.IFS(C70&gt;300,1.15,(C70&gt;=100)*AND(C70&lt;300),1.2,C70&lt;100,1.25),1.25)</f>
        <v>#REF!</v>
      </c>
      <c r="M69" s="123" t="e">
        <f>IF(G68&lt;L69,"○","×")</f>
        <v>#DIV/0!</v>
      </c>
    </row>
    <row r="70" spans="1:13" ht="13.8" thickBot="1">
      <c r="A70" s="136"/>
      <c r="B70" s="144" t="s">
        <v>44</v>
      </c>
      <c r="C70" s="157" t="e">
        <f>C61+C64+#REF!+#REF!+#REF!+#REF!+#REF!+#REF!+#REF!+#REF!+#REF!+#REF!+#REF!+C67</f>
        <v>#REF!</v>
      </c>
      <c r="D70" s="158" t="e">
        <f>D61+D64+#REF!+#REF!+#REF!+#REF!+#REF!+#REF!+#REF!+#REF!+#REF!+#REF!+#REF!+D67</f>
        <v>#REF!</v>
      </c>
      <c r="E70" s="145" t="e">
        <f>E61+E64+#REF!+#REF!+#REF!+#REF!+#REF!+#REF!+#REF!+#REF!+#REF!+#REF!+#REF!+E67</f>
        <v>#REF!</v>
      </c>
      <c r="F70" s="159" t="e">
        <f>F61+F64+#REF!+#REF!+#REF!+#REF!+#REF!+#REF!+#REF!+#REF!+#REF!+#REF!+#REF!+F67</f>
        <v>#REF!</v>
      </c>
      <c r="G70" s="160"/>
      <c r="H70" s="126"/>
      <c r="K70" s="123" t="s">
        <v>138</v>
      </c>
      <c r="L70" s="123" t="e">
        <f>IF(#REF!="○",_xlfn.IFS(C70&gt;300,1.05,(C70&gt;=100)*AND(C70&lt;300),1.1,C70&lt;100,1.15),1.15)</f>
        <v>#REF!</v>
      </c>
      <c r="M70" s="123" t="e">
        <f>IF(C68&lt;L70,"○","×")</f>
        <v>#REF!</v>
      </c>
    </row>
    <row r="71" spans="1:13" ht="13.8" thickTop="1"/>
    <row r="72" spans="1:13">
      <c r="A72" s="125" t="s">
        <v>45</v>
      </c>
    </row>
    <row r="73" spans="1:13">
      <c r="A73" s="125" t="s">
        <v>46</v>
      </c>
    </row>
    <row r="74" spans="1:13">
      <c r="A74" s="125" t="s">
        <v>47</v>
      </c>
    </row>
    <row r="75" spans="1:13">
      <c r="A75" s="125" t="s">
        <v>140</v>
      </c>
    </row>
    <row r="76" spans="1:13">
      <c r="A76" s="125" t="s">
        <v>48</v>
      </c>
    </row>
    <row r="77" spans="1:13">
      <c r="A77" s="125" t="s">
        <v>141</v>
      </c>
    </row>
    <row r="78" spans="1:13">
      <c r="A78" s="125" t="s">
        <v>149</v>
      </c>
    </row>
    <row r="79" spans="1:13">
      <c r="A79" s="125" t="s">
        <v>150</v>
      </c>
    </row>
    <row r="80" spans="1:13">
      <c r="A80" s="125" t="s">
        <v>151</v>
      </c>
    </row>
    <row r="81" spans="1:1">
      <c r="A81" s="125" t="s">
        <v>49</v>
      </c>
    </row>
    <row r="82" spans="1:1">
      <c r="A82" s="125" t="s">
        <v>50</v>
      </c>
    </row>
    <row r="83" spans="1:1">
      <c r="A83" s="125" t="s">
        <v>142</v>
      </c>
    </row>
  </sheetData>
  <mergeCells count="11">
    <mergeCell ref="G2:H2"/>
    <mergeCell ref="A8:A9"/>
    <mergeCell ref="B8:B9"/>
    <mergeCell ref="A57:A58"/>
    <mergeCell ref="B57:B58"/>
    <mergeCell ref="C57:F57"/>
    <mergeCell ref="G57:G58"/>
    <mergeCell ref="A4:B4"/>
    <mergeCell ref="C4:D4"/>
    <mergeCell ref="A5:B5"/>
    <mergeCell ref="C5:D5"/>
  </mergeCells>
  <phoneticPr fontId="5"/>
  <dataValidations count="2">
    <dataValidation type="list" allowBlank="1" showInputMessage="1" showErrorMessage="1" sqref="C4" xr:uid="{5D71C2A7-E0AE-44BB-8938-E441D6F24141}">
      <formula1>"4000人以上,4000人未満"</formula1>
    </dataValidation>
    <dataValidation type="list" allowBlank="1" showInputMessage="1" showErrorMessage="1" sqref="C5:D5" xr:uid="{3ED6EF09-F19D-49C3-9CD9-3226559A918B}">
      <formula1>"300人以上,100人以上300人未満,100人未満"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rowBreaks count="1" manualBreakCount="1">
    <brk id="55"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156B-860A-4583-8C6D-D63929EFC68D}">
  <sheetPr>
    <tabColor rgb="FFFFFF00"/>
    <pageSetUpPr fitToPage="1"/>
  </sheetPr>
  <dimension ref="A1:M83"/>
  <sheetViews>
    <sheetView view="pageBreakPreview" zoomScale="85" zoomScaleNormal="75" zoomScaleSheetLayoutView="85" workbookViewId="0">
      <selection activeCell="F6" sqref="F6"/>
    </sheetView>
  </sheetViews>
  <sheetFormatPr defaultColWidth="9" defaultRowHeight="13.2"/>
  <cols>
    <col min="1" max="1" width="20" style="123" customWidth="1"/>
    <col min="2" max="2" width="17.44140625" style="123" customWidth="1"/>
    <col min="3" max="7" width="15" style="123" customWidth="1"/>
    <col min="8" max="8" width="18" style="123" customWidth="1"/>
    <col min="9" max="9" width="9" style="123" customWidth="1"/>
    <col min="10" max="10" width="9" style="123"/>
    <col min="11" max="13" width="9" style="123" hidden="1" customWidth="1"/>
    <col min="14" max="16384" width="9" style="123"/>
  </cols>
  <sheetData>
    <row r="1" spans="1:13" ht="17.25" customHeight="1">
      <c r="A1" s="122" t="s">
        <v>146</v>
      </c>
    </row>
    <row r="2" spans="1:13" ht="17.25" customHeight="1">
      <c r="F2" s="161" t="s">
        <v>145</v>
      </c>
      <c r="G2" s="462" t="s">
        <v>143</v>
      </c>
      <c r="H2" s="463"/>
      <c r="K2" s="123" t="s">
        <v>128</v>
      </c>
    </row>
    <row r="3" spans="1:13" ht="17.25" customHeight="1">
      <c r="I3" s="124"/>
    </row>
    <row r="4" spans="1:13" ht="17.25" customHeight="1">
      <c r="A4" s="471" t="s">
        <v>129</v>
      </c>
      <c r="B4" s="472"/>
      <c r="C4" s="473"/>
      <c r="D4" s="474"/>
      <c r="E4" s="125" t="s">
        <v>130</v>
      </c>
      <c r="I4" s="124"/>
    </row>
    <row r="5" spans="1:13" ht="17.25" customHeight="1">
      <c r="A5" s="471" t="s">
        <v>371</v>
      </c>
      <c r="B5" s="472"/>
      <c r="C5" s="473"/>
      <c r="D5" s="474"/>
      <c r="E5" s="125" t="s">
        <v>130</v>
      </c>
      <c r="I5" s="124"/>
    </row>
    <row r="6" spans="1:13" ht="17.25" customHeight="1">
      <c r="I6" s="124"/>
    </row>
    <row r="7" spans="1:13" ht="17.25" customHeight="1">
      <c r="A7" s="126" t="s">
        <v>131</v>
      </c>
      <c r="B7" s="126"/>
      <c r="C7" s="126"/>
      <c r="K7" s="123" t="s">
        <v>132</v>
      </c>
      <c r="M7" s="123" t="str">
        <f>IF(C7&gt;=4000,"○","×")</f>
        <v>×</v>
      </c>
    </row>
    <row r="8" spans="1:13">
      <c r="A8" s="464" t="s">
        <v>29</v>
      </c>
      <c r="B8" s="466" t="s">
        <v>30</v>
      </c>
      <c r="C8" s="129" t="s">
        <v>31</v>
      </c>
      <c r="D8" s="126"/>
      <c r="E8" s="126"/>
      <c r="F8" s="126"/>
      <c r="G8" s="126"/>
      <c r="H8" s="126"/>
      <c r="I8" s="126"/>
    </row>
    <row r="9" spans="1:13">
      <c r="A9" s="465"/>
      <c r="B9" s="467"/>
      <c r="C9" s="129" t="s">
        <v>133</v>
      </c>
      <c r="D9" s="126"/>
      <c r="E9" s="126"/>
      <c r="F9" s="126"/>
      <c r="G9" s="126"/>
      <c r="H9" s="126"/>
      <c r="I9" s="126"/>
      <c r="L9" s="123" t="s">
        <v>135</v>
      </c>
      <c r="M9" s="123" t="s">
        <v>136</v>
      </c>
    </row>
    <row r="10" spans="1:13">
      <c r="A10" s="130" t="s">
        <v>32</v>
      </c>
      <c r="B10" s="138" t="s">
        <v>33</v>
      </c>
      <c r="C10" s="132" t="e">
        <f>ROUNDDOWN(C11/C12,2)</f>
        <v>#DIV/0!</v>
      </c>
      <c r="D10" s="126"/>
      <c r="E10" s="126"/>
      <c r="F10" s="126"/>
      <c r="G10" s="126"/>
      <c r="H10" s="126"/>
      <c r="I10" s="126"/>
    </row>
    <row r="11" spans="1:13">
      <c r="A11" s="133"/>
      <c r="B11" s="142" t="s">
        <v>34</v>
      </c>
      <c r="C11" s="134"/>
      <c r="D11" s="126"/>
      <c r="E11" s="126"/>
      <c r="F11" s="126"/>
      <c r="G11" s="126"/>
      <c r="H11" s="126"/>
      <c r="I11" s="126"/>
      <c r="K11" s="135" t="s">
        <v>137</v>
      </c>
      <c r="L11" s="123" t="e">
        <f>IF(#REF!="○",_xludf.IFS(C12&gt;300,1.15,(C12&gt;=100)*AND(C12&lt;300),1.2,C12&lt;100,1.25),1.25)</f>
        <v>#REF!</v>
      </c>
      <c r="M11" s="123" t="e">
        <f>IF(D10&lt;L11,"○","×")</f>
        <v>#REF!</v>
      </c>
    </row>
    <row r="12" spans="1:13">
      <c r="A12" s="136"/>
      <c r="B12" s="144" t="s">
        <v>35</v>
      </c>
      <c r="C12" s="137"/>
      <c r="D12" s="126"/>
      <c r="E12" s="126"/>
      <c r="F12" s="126"/>
      <c r="G12" s="126"/>
      <c r="H12" s="126"/>
      <c r="I12" s="126"/>
      <c r="K12" s="123" t="s">
        <v>138</v>
      </c>
      <c r="L12" s="123" t="e">
        <f>IF(#REF!="○",_xludf.IFS(C12&gt;300,1.05,(C12&gt;=100)*AND(C12&lt;300),1.1,C12&lt;100,1.15),1.15)</f>
        <v>#REF!</v>
      </c>
      <c r="M12" s="123" t="e">
        <f>IF(C10&lt;L12,"○","×")</f>
        <v>#DIV/0!</v>
      </c>
    </row>
    <row r="13" spans="1:13">
      <c r="A13" s="130" t="s">
        <v>32</v>
      </c>
      <c r="B13" s="138" t="s">
        <v>33</v>
      </c>
      <c r="C13" s="132" t="e">
        <f t="shared" ref="C13" si="0">ROUNDDOWN(C14/C15,2)</f>
        <v>#DIV/0!</v>
      </c>
      <c r="D13" s="126"/>
      <c r="E13" s="126"/>
      <c r="F13" s="126"/>
      <c r="G13" s="126"/>
      <c r="H13" s="126"/>
      <c r="I13" s="126"/>
    </row>
    <row r="14" spans="1:13">
      <c r="A14" s="133"/>
      <c r="B14" s="142" t="s">
        <v>34</v>
      </c>
      <c r="C14" s="134"/>
      <c r="D14" s="126"/>
      <c r="E14" s="126"/>
      <c r="F14" s="126"/>
      <c r="G14" s="126"/>
      <c r="H14" s="126"/>
      <c r="I14" s="126"/>
      <c r="K14" s="135" t="s">
        <v>137</v>
      </c>
      <c r="L14" s="123" t="e">
        <f>IF(#REF!="○",_xlfn.IFS(C15&gt;300,1.15,(C15&gt;=100)*AND(C15&lt;300),1.2,C15&lt;100,1.25),1.25)</f>
        <v>#REF!</v>
      </c>
      <c r="M14" s="123" t="e">
        <f>IF(D13&lt;L14,"○","×")</f>
        <v>#REF!</v>
      </c>
    </row>
    <row r="15" spans="1:13">
      <c r="A15" s="136"/>
      <c r="B15" s="144" t="s">
        <v>35</v>
      </c>
      <c r="C15" s="137"/>
      <c r="D15" s="126"/>
      <c r="E15" s="126"/>
      <c r="F15" s="126"/>
      <c r="G15" s="126"/>
      <c r="H15" s="126"/>
      <c r="I15" s="126"/>
      <c r="K15" s="123" t="s">
        <v>138</v>
      </c>
      <c r="L15" s="123" t="e">
        <f>IF(#REF!="○",_xlfn.IFS(C15&gt;300,1.05,(C15&gt;=100)*AND(C15&lt;300),1.1,C15&lt;100,1.15),1.15)</f>
        <v>#REF!</v>
      </c>
      <c r="M15" s="123" t="e">
        <f>IF(C13&lt;L15,"○","×")</f>
        <v>#DIV/0!</v>
      </c>
    </row>
    <row r="16" spans="1:13">
      <c r="A16" s="130" t="s">
        <v>32</v>
      </c>
      <c r="B16" s="138" t="s">
        <v>33</v>
      </c>
      <c r="C16" s="132" t="e">
        <f t="shared" ref="C16" si="1">ROUNDDOWN(C17/C18,2)</f>
        <v>#DIV/0!</v>
      </c>
      <c r="D16" s="126"/>
      <c r="E16" s="126"/>
      <c r="F16" s="126"/>
      <c r="G16" s="126"/>
      <c r="H16" s="126"/>
      <c r="I16" s="126"/>
    </row>
    <row r="17" spans="1:13">
      <c r="A17" s="133"/>
      <c r="B17" s="142" t="s">
        <v>34</v>
      </c>
      <c r="C17" s="134"/>
      <c r="D17" s="126"/>
      <c r="E17" s="126"/>
      <c r="F17" s="126"/>
      <c r="G17" s="126"/>
      <c r="H17" s="126"/>
      <c r="I17" s="126"/>
      <c r="K17" s="135" t="s">
        <v>137</v>
      </c>
      <c r="L17" s="123" t="e">
        <f>IF(#REF!="○",_xlfn.IFS(C18&gt;300,1.15,(C18&gt;=100)*AND(C18&lt;300),1.2,C18&lt;100,1.25),1.25)</f>
        <v>#REF!</v>
      </c>
      <c r="M17" s="123" t="e">
        <f>IF(D16&lt;L17,"○","×")</f>
        <v>#REF!</v>
      </c>
    </row>
    <row r="18" spans="1:13">
      <c r="A18" s="136"/>
      <c r="B18" s="144" t="s">
        <v>35</v>
      </c>
      <c r="C18" s="137"/>
      <c r="D18" s="126"/>
      <c r="E18" s="126"/>
      <c r="F18" s="126"/>
      <c r="G18" s="126"/>
      <c r="H18" s="126"/>
      <c r="I18" s="126"/>
      <c r="K18" s="123" t="s">
        <v>138</v>
      </c>
      <c r="L18" s="123" t="e">
        <f>IF(#REF!="○",_xlfn.IFS(C18&gt;300,1.05,(C18&gt;=100)*AND(C18&lt;300),1.1,C18&lt;100,1.15),1.15)</f>
        <v>#REF!</v>
      </c>
      <c r="M18" s="123" t="e">
        <f>IF(C16&lt;L18,"○","×")</f>
        <v>#DIV/0!</v>
      </c>
    </row>
    <row r="19" spans="1:13">
      <c r="A19" s="130" t="s">
        <v>32</v>
      </c>
      <c r="B19" s="138" t="s">
        <v>33</v>
      </c>
      <c r="C19" s="132" t="e">
        <f t="shared" ref="C19" si="2">ROUNDDOWN(C20/C21,2)</f>
        <v>#DIV/0!</v>
      </c>
      <c r="D19" s="126"/>
      <c r="E19" s="126"/>
      <c r="F19" s="126"/>
      <c r="G19" s="126"/>
      <c r="H19" s="126"/>
      <c r="I19" s="126"/>
    </row>
    <row r="20" spans="1:13">
      <c r="A20" s="133"/>
      <c r="B20" s="142" t="s">
        <v>34</v>
      </c>
      <c r="C20" s="134"/>
      <c r="D20" s="126"/>
      <c r="E20" s="126"/>
      <c r="F20" s="126"/>
      <c r="G20" s="126"/>
      <c r="H20" s="126"/>
      <c r="I20" s="126"/>
      <c r="K20" s="135" t="s">
        <v>137</v>
      </c>
      <c r="L20" s="123" t="e">
        <f>IF(#REF!="○",_xlfn.IFS(C21&gt;300,1.15,(C21&gt;=100)*AND(C21&lt;300),1.2,C21&lt;100,1.25),1.25)</f>
        <v>#REF!</v>
      </c>
      <c r="M20" s="123" t="e">
        <f>IF(D19&lt;L20,"○","×")</f>
        <v>#REF!</v>
      </c>
    </row>
    <row r="21" spans="1:13">
      <c r="A21" s="136"/>
      <c r="B21" s="144" t="s">
        <v>35</v>
      </c>
      <c r="C21" s="137"/>
      <c r="D21" s="126"/>
      <c r="E21" s="126"/>
      <c r="F21" s="126"/>
      <c r="G21" s="126"/>
      <c r="H21" s="126"/>
      <c r="I21" s="126"/>
      <c r="K21" s="123" t="s">
        <v>138</v>
      </c>
      <c r="L21" s="123" t="e">
        <f>IF(#REF!="○",_xlfn.IFS(C21&gt;300,1.05,(C21&gt;=100)*AND(C21&lt;300),1.1,C21&lt;100,1.15),1.15)</f>
        <v>#REF!</v>
      </c>
      <c r="M21" s="123" t="e">
        <f>IF(C19&lt;L21,"○","×")</f>
        <v>#DIV/0!</v>
      </c>
    </row>
    <row r="22" spans="1:13">
      <c r="A22" s="130" t="s">
        <v>32</v>
      </c>
      <c r="B22" s="138" t="s">
        <v>33</v>
      </c>
      <c r="C22" s="132" t="e">
        <f t="shared" ref="C22" si="3">ROUNDDOWN(C23/C24,2)</f>
        <v>#DIV/0!</v>
      </c>
      <c r="D22" s="126"/>
      <c r="E22" s="126"/>
      <c r="F22" s="126"/>
      <c r="G22" s="126"/>
      <c r="H22" s="126"/>
      <c r="I22" s="126"/>
    </row>
    <row r="23" spans="1:13">
      <c r="A23" s="133"/>
      <c r="B23" s="142" t="s">
        <v>34</v>
      </c>
      <c r="C23" s="134"/>
      <c r="D23" s="126"/>
      <c r="E23" s="126"/>
      <c r="F23" s="126"/>
      <c r="G23" s="126"/>
      <c r="H23" s="126"/>
      <c r="I23" s="126"/>
      <c r="K23" s="135" t="s">
        <v>137</v>
      </c>
      <c r="L23" s="123" t="e">
        <f>IF(#REF!="○",_xlfn.IFS(C24&gt;300,1.15,(C24&gt;=100)*AND(C24&lt;300),1.2,C24&lt;100,1.25),1.25)</f>
        <v>#REF!</v>
      </c>
      <c r="M23" s="123" t="e">
        <f>IF(D22&lt;L23,"○","×")</f>
        <v>#REF!</v>
      </c>
    </row>
    <row r="24" spans="1:13">
      <c r="A24" s="136"/>
      <c r="B24" s="144" t="s">
        <v>35</v>
      </c>
      <c r="C24" s="137"/>
      <c r="D24" s="126"/>
      <c r="E24" s="126"/>
      <c r="F24" s="126"/>
      <c r="G24" s="126"/>
      <c r="H24" s="126"/>
      <c r="I24" s="126"/>
      <c r="K24" s="123" t="s">
        <v>138</v>
      </c>
      <c r="L24" s="123" t="e">
        <f>IF(#REF!="○",_xlfn.IFS(C24&gt;300,1.05,(C24&gt;=100)*AND(C24&lt;300),1.1,C24&lt;100,1.15),1.15)</f>
        <v>#REF!</v>
      </c>
      <c r="M24" s="123" t="e">
        <f>IF(C22&lt;L24,"○","×")</f>
        <v>#DIV/0!</v>
      </c>
    </row>
    <row r="25" spans="1:13">
      <c r="A25" s="130" t="s">
        <v>32</v>
      </c>
      <c r="B25" s="138" t="s">
        <v>33</v>
      </c>
      <c r="C25" s="132" t="e">
        <f t="shared" ref="C25" si="4">ROUNDDOWN(C26/C27,2)</f>
        <v>#DIV/0!</v>
      </c>
      <c r="D25" s="126"/>
      <c r="E25" s="126"/>
      <c r="F25" s="126"/>
      <c r="G25" s="126"/>
      <c r="H25" s="126"/>
      <c r="I25" s="126"/>
    </row>
    <row r="26" spans="1:13">
      <c r="A26" s="133"/>
      <c r="B26" s="142" t="s">
        <v>34</v>
      </c>
      <c r="C26" s="134"/>
      <c r="D26" s="126"/>
      <c r="E26" s="126"/>
      <c r="F26" s="126"/>
      <c r="G26" s="126"/>
      <c r="H26" s="126"/>
      <c r="I26" s="126"/>
      <c r="K26" s="135" t="s">
        <v>137</v>
      </c>
      <c r="L26" s="123" t="e">
        <f>IF(#REF!="○",_xlfn.IFS(C27&gt;300,1.15,(C27&gt;=100)*AND(C27&lt;300),1.2,C27&lt;100,1.25),1.25)</f>
        <v>#REF!</v>
      </c>
      <c r="M26" s="123" t="e">
        <f>IF(D25&lt;L26,"○","×")</f>
        <v>#REF!</v>
      </c>
    </row>
    <row r="27" spans="1:13">
      <c r="A27" s="136"/>
      <c r="B27" s="144" t="s">
        <v>35</v>
      </c>
      <c r="C27" s="137"/>
      <c r="D27" s="126"/>
      <c r="E27" s="126"/>
      <c r="F27" s="126"/>
      <c r="G27" s="126"/>
      <c r="H27" s="126"/>
      <c r="I27" s="126"/>
      <c r="K27" s="123" t="s">
        <v>138</v>
      </c>
      <c r="L27" s="123" t="e">
        <f>IF(#REF!="○",_xlfn.IFS(C27&gt;300,1.05,(C27&gt;=100)*AND(C27&lt;300),1.1,C27&lt;100,1.15),1.15)</f>
        <v>#REF!</v>
      </c>
      <c r="M27" s="123" t="e">
        <f>IF(C25&lt;L27,"○","×")</f>
        <v>#DIV/0!</v>
      </c>
    </row>
    <row r="28" spans="1:13">
      <c r="A28" s="130" t="s">
        <v>32</v>
      </c>
      <c r="B28" s="138" t="s">
        <v>33</v>
      </c>
      <c r="C28" s="132" t="e">
        <f t="shared" ref="C28" si="5">ROUNDDOWN(C29/C30,2)</f>
        <v>#DIV/0!</v>
      </c>
      <c r="D28" s="126"/>
      <c r="E28" s="126"/>
      <c r="F28" s="126"/>
      <c r="G28" s="126"/>
      <c r="H28" s="126"/>
      <c r="I28" s="126"/>
    </row>
    <row r="29" spans="1:13">
      <c r="A29" s="133"/>
      <c r="B29" s="142" t="s">
        <v>34</v>
      </c>
      <c r="C29" s="134"/>
      <c r="D29" s="126"/>
      <c r="E29" s="126"/>
      <c r="F29" s="126"/>
      <c r="G29" s="126"/>
      <c r="H29" s="126"/>
      <c r="I29" s="126"/>
      <c r="K29" s="135" t="s">
        <v>137</v>
      </c>
      <c r="L29" s="123" t="e">
        <f>IF(#REF!="○",_xlfn.IFS(C30&gt;300,1.15,(C30&gt;=100)*AND(C30&lt;300),1.2,C30&lt;100,1.25),1.25)</f>
        <v>#REF!</v>
      </c>
      <c r="M29" s="123" t="e">
        <f>IF(D28&lt;L29,"○","×")</f>
        <v>#REF!</v>
      </c>
    </row>
    <row r="30" spans="1:13">
      <c r="A30" s="136"/>
      <c r="B30" s="144" t="s">
        <v>35</v>
      </c>
      <c r="C30" s="137"/>
      <c r="D30" s="126"/>
      <c r="E30" s="126"/>
      <c r="F30" s="126"/>
      <c r="G30" s="126"/>
      <c r="H30" s="126"/>
      <c r="I30" s="126"/>
      <c r="K30" s="123" t="s">
        <v>138</v>
      </c>
      <c r="L30" s="123" t="e">
        <f>IF(#REF!="○",_xlfn.IFS(C30&gt;300,1.05,(C30&gt;=100)*AND(C30&lt;300),1.1,C30&lt;100,1.15),1.15)</f>
        <v>#REF!</v>
      </c>
      <c r="M30" s="123" t="e">
        <f>IF(C28&lt;L30,"○","×")</f>
        <v>#DIV/0!</v>
      </c>
    </row>
    <row r="31" spans="1:13">
      <c r="A31" s="130" t="s">
        <v>32</v>
      </c>
      <c r="B31" s="138" t="s">
        <v>33</v>
      </c>
      <c r="C31" s="132" t="e">
        <f t="shared" ref="C31" si="6">ROUNDDOWN(C32/C33,2)</f>
        <v>#DIV/0!</v>
      </c>
      <c r="D31" s="126"/>
      <c r="E31" s="126"/>
      <c r="F31" s="126"/>
      <c r="G31" s="126"/>
      <c r="H31" s="126"/>
      <c r="I31" s="126"/>
    </row>
    <row r="32" spans="1:13">
      <c r="A32" s="133"/>
      <c r="B32" s="142" t="s">
        <v>34</v>
      </c>
      <c r="C32" s="134"/>
      <c r="D32" s="126"/>
      <c r="E32" s="126"/>
      <c r="F32" s="126"/>
      <c r="G32" s="126"/>
      <c r="H32" s="126"/>
      <c r="I32" s="126"/>
      <c r="K32" s="135" t="s">
        <v>137</v>
      </c>
      <c r="L32" s="123" t="e">
        <f>IF(#REF!="○",_xlfn.IFS(C33&gt;300,1.15,(C33&gt;=100)*AND(C33&lt;300),1.2,C33&lt;100,1.25),1.25)</f>
        <v>#REF!</v>
      </c>
      <c r="M32" s="123" t="e">
        <f>IF(D31&lt;L32,"○","×")</f>
        <v>#REF!</v>
      </c>
    </row>
    <row r="33" spans="1:13">
      <c r="A33" s="136"/>
      <c r="B33" s="144" t="s">
        <v>35</v>
      </c>
      <c r="C33" s="137"/>
      <c r="D33" s="126"/>
      <c r="E33" s="126"/>
      <c r="F33" s="126"/>
      <c r="G33" s="126"/>
      <c r="H33" s="126"/>
      <c r="I33" s="126"/>
      <c r="K33" s="123" t="s">
        <v>138</v>
      </c>
      <c r="L33" s="123" t="e">
        <f>IF(#REF!="○",_xlfn.IFS(C33&gt;300,1.05,(C33&gt;=100)*AND(C33&lt;300),1.1,C33&lt;100,1.15),1.15)</f>
        <v>#REF!</v>
      </c>
      <c r="M33" s="123" t="e">
        <f>IF(C31&lt;L33,"○","×")</f>
        <v>#DIV/0!</v>
      </c>
    </row>
    <row r="34" spans="1:13">
      <c r="A34" s="130" t="s">
        <v>32</v>
      </c>
      <c r="B34" s="138" t="s">
        <v>33</v>
      </c>
      <c r="C34" s="132" t="e">
        <f t="shared" ref="C34" si="7">ROUNDDOWN(C35/C36,2)</f>
        <v>#DIV/0!</v>
      </c>
      <c r="D34" s="126"/>
      <c r="E34" s="126"/>
      <c r="F34" s="126"/>
      <c r="G34" s="126"/>
      <c r="H34" s="126"/>
      <c r="I34" s="126"/>
    </row>
    <row r="35" spans="1:13">
      <c r="A35" s="133"/>
      <c r="B35" s="142" t="s">
        <v>34</v>
      </c>
      <c r="C35" s="134"/>
      <c r="D35" s="126"/>
      <c r="E35" s="126"/>
      <c r="F35" s="126"/>
      <c r="G35" s="126"/>
      <c r="H35" s="126"/>
      <c r="I35" s="126"/>
      <c r="K35" s="135" t="s">
        <v>137</v>
      </c>
      <c r="L35" s="123" t="e">
        <f>IF(#REF!="○",_xlfn.IFS(C36&gt;300,1.15,(C36&gt;=100)*AND(C36&lt;300),1.2,C36&lt;100,1.25),1.25)</f>
        <v>#REF!</v>
      </c>
      <c r="M35" s="123" t="e">
        <f>IF(D34&lt;L35,"○","×")</f>
        <v>#REF!</v>
      </c>
    </row>
    <row r="36" spans="1:13">
      <c r="A36" s="136"/>
      <c r="B36" s="144" t="s">
        <v>35</v>
      </c>
      <c r="C36" s="137"/>
      <c r="D36" s="126"/>
      <c r="E36" s="126"/>
      <c r="F36" s="126"/>
      <c r="G36" s="126"/>
      <c r="H36" s="126"/>
      <c r="I36" s="126"/>
      <c r="K36" s="123" t="s">
        <v>138</v>
      </c>
      <c r="L36" s="123" t="e">
        <f>IF(#REF!="○",_xlfn.IFS(C36&gt;300,1.05,(C36&gt;=100)*AND(C36&lt;300),1.1,C36&lt;100,1.15),1.15)</f>
        <v>#REF!</v>
      </c>
      <c r="M36" s="123" t="e">
        <f>IF(C34&lt;L36,"○","×")</f>
        <v>#DIV/0!</v>
      </c>
    </row>
    <row r="37" spans="1:13">
      <c r="A37" s="130" t="s">
        <v>32</v>
      </c>
      <c r="B37" s="138" t="s">
        <v>33</v>
      </c>
      <c r="C37" s="132" t="e">
        <f t="shared" ref="C37" si="8">ROUNDDOWN(C38/C39,2)</f>
        <v>#DIV/0!</v>
      </c>
      <c r="D37" s="126"/>
      <c r="E37" s="126"/>
      <c r="F37" s="126"/>
      <c r="G37" s="126"/>
      <c r="H37" s="126"/>
      <c r="I37" s="126"/>
    </row>
    <row r="38" spans="1:13">
      <c r="A38" s="133"/>
      <c r="B38" s="142" t="s">
        <v>34</v>
      </c>
      <c r="C38" s="134"/>
      <c r="D38" s="126"/>
      <c r="E38" s="126"/>
      <c r="F38" s="126"/>
      <c r="G38" s="126"/>
      <c r="H38" s="126"/>
      <c r="I38" s="126"/>
      <c r="K38" s="135" t="s">
        <v>137</v>
      </c>
      <c r="L38" s="123" t="e">
        <f>IF(#REF!="○",_xlfn.IFS(C39&gt;300,1.15,(C39&gt;=100)*AND(C39&lt;300),1.2,C39&lt;100,1.25),1.25)</f>
        <v>#REF!</v>
      </c>
      <c r="M38" s="123" t="e">
        <f>IF(D37&lt;L38,"○","×")</f>
        <v>#REF!</v>
      </c>
    </row>
    <row r="39" spans="1:13">
      <c r="A39" s="136"/>
      <c r="B39" s="144" t="s">
        <v>35</v>
      </c>
      <c r="C39" s="137"/>
      <c r="D39" s="126"/>
      <c r="E39" s="126"/>
      <c r="F39" s="126"/>
      <c r="G39" s="126"/>
      <c r="H39" s="126"/>
      <c r="I39" s="126"/>
      <c r="K39" s="123" t="s">
        <v>138</v>
      </c>
      <c r="L39" s="123" t="e">
        <f>IF(#REF!="○",_xlfn.IFS(C39&gt;300,1.05,(C39&gt;=100)*AND(C39&lt;300),1.1,C39&lt;100,1.15),1.15)</f>
        <v>#REF!</v>
      </c>
      <c r="M39" s="123" t="e">
        <f>IF(C37&lt;L39,"○","×")</f>
        <v>#DIV/0!</v>
      </c>
    </row>
    <row r="40" spans="1:13">
      <c r="A40" s="130" t="s">
        <v>32</v>
      </c>
      <c r="B40" s="138" t="s">
        <v>33</v>
      </c>
      <c r="C40" s="132" t="e">
        <f t="shared" ref="C40" si="9">ROUNDDOWN(C41/C42,2)</f>
        <v>#DIV/0!</v>
      </c>
      <c r="D40" s="126"/>
      <c r="E40" s="126"/>
      <c r="F40" s="126"/>
      <c r="G40" s="126"/>
      <c r="H40" s="126"/>
      <c r="I40" s="126"/>
    </row>
    <row r="41" spans="1:13">
      <c r="A41" s="133"/>
      <c r="B41" s="142" t="s">
        <v>34</v>
      </c>
      <c r="C41" s="134"/>
      <c r="D41" s="126"/>
      <c r="E41" s="126"/>
      <c r="F41" s="126"/>
      <c r="G41" s="126"/>
      <c r="H41" s="126"/>
      <c r="I41" s="126"/>
      <c r="K41" s="135" t="s">
        <v>137</v>
      </c>
      <c r="L41" s="123" t="e">
        <f>IF(#REF!="○",_xlfn.IFS(C42&gt;300,1.15,(C42&gt;=100)*AND(C42&lt;300),1.2,C42&lt;100,1.25),1.25)</f>
        <v>#REF!</v>
      </c>
      <c r="M41" s="123" t="e">
        <f>IF(D40&lt;L41,"○","×")</f>
        <v>#REF!</v>
      </c>
    </row>
    <row r="42" spans="1:13">
      <c r="A42" s="136"/>
      <c r="B42" s="144" t="s">
        <v>35</v>
      </c>
      <c r="C42" s="137"/>
      <c r="D42" s="126"/>
      <c r="E42" s="126"/>
      <c r="F42" s="126"/>
      <c r="G42" s="126"/>
      <c r="H42" s="126"/>
      <c r="I42" s="126"/>
      <c r="K42" s="123" t="s">
        <v>138</v>
      </c>
      <c r="L42" s="123" t="e">
        <f>IF(#REF!="○",_xlfn.IFS(C42&gt;300,1.05,(C42&gt;=100)*AND(C42&lt;300),1.1,C42&lt;100,1.15),1.15)</f>
        <v>#REF!</v>
      </c>
      <c r="M42" s="123" t="e">
        <f>IF(C40&lt;L42,"○","×")</f>
        <v>#DIV/0!</v>
      </c>
    </row>
    <row r="43" spans="1:13">
      <c r="A43" s="130" t="s">
        <v>32</v>
      </c>
      <c r="B43" s="138" t="s">
        <v>33</v>
      </c>
      <c r="C43" s="132" t="e">
        <f t="shared" ref="C43" si="10">ROUNDDOWN(C44/C45,2)</f>
        <v>#DIV/0!</v>
      </c>
      <c r="D43" s="126"/>
      <c r="E43" s="126"/>
      <c r="F43" s="126"/>
      <c r="G43" s="126"/>
      <c r="H43" s="126"/>
      <c r="I43" s="126"/>
    </row>
    <row r="44" spans="1:13">
      <c r="A44" s="133"/>
      <c r="B44" s="142" t="s">
        <v>34</v>
      </c>
      <c r="C44" s="134"/>
      <c r="D44" s="126"/>
      <c r="E44" s="126"/>
      <c r="F44" s="126"/>
      <c r="G44" s="126"/>
      <c r="H44" s="126"/>
      <c r="I44" s="126"/>
      <c r="K44" s="135" t="s">
        <v>137</v>
      </c>
      <c r="L44" s="123" t="e">
        <f>IF(#REF!="○",_xlfn.IFS(C45&gt;300,1.15,(C45&gt;=100)*AND(C45&lt;300),1.2,C45&lt;100,1.25),1.25)</f>
        <v>#REF!</v>
      </c>
      <c r="M44" s="123" t="e">
        <f>IF(D43&lt;L44,"○","×")</f>
        <v>#REF!</v>
      </c>
    </row>
    <row r="45" spans="1:13">
      <c r="A45" s="136"/>
      <c r="B45" s="144" t="s">
        <v>35</v>
      </c>
      <c r="C45" s="137"/>
      <c r="D45" s="126"/>
      <c r="E45" s="126"/>
      <c r="F45" s="126"/>
      <c r="G45" s="126"/>
      <c r="H45" s="126"/>
      <c r="I45" s="126"/>
      <c r="K45" s="123" t="s">
        <v>138</v>
      </c>
      <c r="L45" s="123" t="e">
        <f>IF(#REF!="○",_xlfn.IFS(C45&gt;300,1.05,(C45&gt;=100)*AND(C45&lt;300),1.1,C45&lt;100,1.15),1.15)</f>
        <v>#REF!</v>
      </c>
      <c r="M45" s="123" t="e">
        <f>IF(C43&lt;L45,"○","×")</f>
        <v>#DIV/0!</v>
      </c>
    </row>
    <row r="46" spans="1:13">
      <c r="A46" s="130" t="s">
        <v>32</v>
      </c>
      <c r="B46" s="138" t="s">
        <v>33</v>
      </c>
      <c r="C46" s="132" t="e">
        <f t="shared" ref="C46" si="11">ROUNDDOWN(C47/C48,2)</f>
        <v>#DIV/0!</v>
      </c>
      <c r="D46" s="126"/>
      <c r="E46" s="126"/>
      <c r="F46" s="126"/>
      <c r="G46" s="126"/>
      <c r="H46" s="126"/>
      <c r="I46" s="126"/>
    </row>
    <row r="47" spans="1:13">
      <c r="A47" s="133"/>
      <c r="B47" s="142" t="s">
        <v>34</v>
      </c>
      <c r="C47" s="134"/>
      <c r="D47" s="126"/>
      <c r="E47" s="126"/>
      <c r="F47" s="126"/>
      <c r="G47" s="126"/>
      <c r="H47" s="126"/>
      <c r="I47" s="126"/>
      <c r="K47" s="135" t="s">
        <v>137</v>
      </c>
      <c r="L47" s="123" t="e">
        <f>IF(#REF!="○",_xlfn.IFS(C48&gt;300,1.15,(C48&gt;=100)*AND(C48&lt;300),1.2,C48&lt;100,1.25),1.25)</f>
        <v>#REF!</v>
      </c>
      <c r="M47" s="123" t="e">
        <f>IF(D46&lt;L47,"○","×")</f>
        <v>#REF!</v>
      </c>
    </row>
    <row r="48" spans="1:13">
      <c r="A48" s="136"/>
      <c r="B48" s="144" t="s">
        <v>35</v>
      </c>
      <c r="C48" s="137"/>
      <c r="D48" s="126"/>
      <c r="E48" s="126"/>
      <c r="F48" s="126"/>
      <c r="G48" s="126"/>
      <c r="H48" s="126"/>
      <c r="I48" s="126"/>
      <c r="K48" s="123" t="s">
        <v>138</v>
      </c>
      <c r="L48" s="123" t="e">
        <f>IF(#REF!="○",_xlfn.IFS(C48&gt;300,1.05,(C48&gt;=100)*AND(C48&lt;300),1.1,C48&lt;100,1.15),1.15)</f>
        <v>#REF!</v>
      </c>
      <c r="M48" s="123" t="e">
        <f>IF(C46&lt;L48,"○","×")</f>
        <v>#DIV/0!</v>
      </c>
    </row>
    <row r="49" spans="1:13">
      <c r="A49" s="130" t="s">
        <v>32</v>
      </c>
      <c r="B49" s="138" t="s">
        <v>33</v>
      </c>
      <c r="C49" s="132" t="e">
        <f t="shared" ref="C49" si="12">ROUNDDOWN(C50/C51,2)</f>
        <v>#DIV/0!</v>
      </c>
      <c r="D49" s="126"/>
      <c r="E49" s="126"/>
      <c r="F49" s="126"/>
      <c r="G49" s="126"/>
      <c r="H49" s="126"/>
      <c r="I49" s="126"/>
    </row>
    <row r="50" spans="1:13">
      <c r="A50" s="133"/>
      <c r="B50" s="142" t="s">
        <v>34</v>
      </c>
      <c r="C50" s="134"/>
      <c r="D50" s="126"/>
      <c r="E50" s="126"/>
      <c r="F50" s="126"/>
      <c r="G50" s="126"/>
      <c r="H50" s="126"/>
      <c r="I50" s="126"/>
      <c r="K50" s="135" t="s">
        <v>137</v>
      </c>
      <c r="L50" s="123" t="e">
        <f>IF(#REF!="○",_xlfn.IFS(C51&gt;300,1.15,(C51&gt;=100)*AND(C51&lt;300),1.2,C51&lt;100,1.25),1.25)</f>
        <v>#REF!</v>
      </c>
      <c r="M50" s="123" t="e">
        <f>IF(D49&lt;L50,"○","×")</f>
        <v>#REF!</v>
      </c>
    </row>
    <row r="51" spans="1:13" ht="13.8" thickBot="1">
      <c r="A51" s="133"/>
      <c r="B51" s="142" t="s">
        <v>35</v>
      </c>
      <c r="C51" s="134"/>
      <c r="D51" s="126"/>
      <c r="E51" s="126"/>
      <c r="F51" s="126"/>
      <c r="G51" s="126"/>
      <c r="H51" s="126"/>
      <c r="I51" s="126"/>
      <c r="K51" s="123" t="s">
        <v>138</v>
      </c>
      <c r="L51" s="123" t="e">
        <f>IF(#REF!="○",_xlfn.IFS(C51&gt;300,1.05,(C51&gt;=100)*AND(C51&lt;300),1.1,C51&lt;100,1.15),1.15)</f>
        <v>#REF!</v>
      </c>
      <c r="M51" s="123" t="e">
        <f>IF(C49&lt;L51,"○","×")</f>
        <v>#DIV/0!</v>
      </c>
    </row>
    <row r="52" spans="1:13" ht="13.8" thickTop="1">
      <c r="A52" s="131" t="s">
        <v>36</v>
      </c>
      <c r="B52" s="138" t="s">
        <v>33</v>
      </c>
      <c r="C52" s="140" t="e">
        <f t="shared" ref="C52" si="13">ROUNDDOWN(C53/C54,2)</f>
        <v>#DIV/0!</v>
      </c>
      <c r="D52" s="126"/>
      <c r="E52" s="126"/>
      <c r="F52" s="126"/>
      <c r="G52" s="126"/>
      <c r="H52" s="126"/>
      <c r="I52" s="126"/>
    </row>
    <row r="53" spans="1:13">
      <c r="A53" s="133"/>
      <c r="B53" s="142" t="s">
        <v>34</v>
      </c>
      <c r="C53" s="134">
        <f>C11+C14+C17+C20+C23+C26+C29+C32+C35+C38+C41+C44+C47+C50</f>
        <v>0</v>
      </c>
      <c r="D53" s="126"/>
      <c r="E53" s="126"/>
      <c r="F53" s="126"/>
      <c r="G53" s="126"/>
      <c r="H53" s="126"/>
      <c r="I53" s="126"/>
      <c r="K53" s="135" t="s">
        <v>137</v>
      </c>
      <c r="L53" s="123" t="e">
        <f>IF(#REF!="○",_xlfn.IFS(C54&gt;300,1.15,(C54&gt;=100)*AND(C54&lt;300),1.2,C54&lt;100,1.25),1.25)</f>
        <v>#REF!</v>
      </c>
      <c r="M53" s="123" t="e">
        <f>IF(D52&lt;L53,"○","×")</f>
        <v>#REF!</v>
      </c>
    </row>
    <row r="54" spans="1:13">
      <c r="A54" s="136"/>
      <c r="B54" s="144" t="s">
        <v>35</v>
      </c>
      <c r="C54" s="137">
        <f>C12+C15+C18+C21+C24+C27+C30+C33+C36+C39+C42+C45+C48+C51</f>
        <v>0</v>
      </c>
      <c r="D54" s="126"/>
      <c r="E54" s="126"/>
      <c r="F54" s="126"/>
      <c r="G54" s="126"/>
      <c r="H54" s="126"/>
      <c r="I54" s="126"/>
      <c r="K54" s="123" t="s">
        <v>138</v>
      </c>
      <c r="L54" s="123" t="e">
        <f>IF(#REF!="○",_xlfn.IFS(C54&gt;300,1.05,(C54&gt;=100)*AND(C54&lt;300),1.1,C54&lt;100,1.15),1.15)</f>
        <v>#REF!</v>
      </c>
      <c r="M54" s="123" t="e">
        <f>IF(C52&lt;L54,"○","×")</f>
        <v>#DIV/0!</v>
      </c>
    </row>
    <row r="55" spans="1:13" ht="17.25" customHeight="1">
      <c r="A55" s="126"/>
      <c r="B55" s="126"/>
      <c r="C55" s="126"/>
      <c r="D55" s="126"/>
    </row>
    <row r="56" spans="1:13" ht="17.25" customHeight="1">
      <c r="A56" s="123" t="s">
        <v>370</v>
      </c>
    </row>
    <row r="57" spans="1:13">
      <c r="A57" s="464" t="s">
        <v>29</v>
      </c>
      <c r="B57" s="464" t="s">
        <v>30</v>
      </c>
      <c r="C57" s="466" t="s">
        <v>31</v>
      </c>
      <c r="D57" s="468"/>
      <c r="E57" s="468"/>
      <c r="F57" s="468"/>
      <c r="G57" s="469" t="s">
        <v>37</v>
      </c>
      <c r="H57" s="126"/>
    </row>
    <row r="58" spans="1:13">
      <c r="A58" s="465"/>
      <c r="B58" s="467"/>
      <c r="C58" s="129" t="s">
        <v>133</v>
      </c>
      <c r="D58" s="128" t="s">
        <v>139</v>
      </c>
      <c r="E58" s="129" t="s">
        <v>38</v>
      </c>
      <c r="F58" s="127" t="s">
        <v>134</v>
      </c>
      <c r="G58" s="470"/>
      <c r="H58" s="126"/>
      <c r="L58" s="123" t="s">
        <v>135</v>
      </c>
      <c r="M58" s="123" t="s">
        <v>136</v>
      </c>
    </row>
    <row r="59" spans="1:13">
      <c r="A59" s="130" t="s">
        <v>32</v>
      </c>
      <c r="B59" s="138" t="s">
        <v>39</v>
      </c>
      <c r="C59" s="132" t="e">
        <f>ROUNDDOWN(C60/C61,2)</f>
        <v>#DIV/0!</v>
      </c>
      <c r="D59" s="146" t="e">
        <f>ROUNDDOWN(D60/D61,2)</f>
        <v>#DIV/0!</v>
      </c>
      <c r="E59" s="132" t="e">
        <f t="shared" ref="E59" si="14">ROUNDDOWN(E60/E61,2)</f>
        <v>#DIV/0!</v>
      </c>
      <c r="F59" s="147" t="e">
        <f>ROUNDDOWN(F60/F61,2)</f>
        <v>#DIV/0!</v>
      </c>
      <c r="G59" s="132" t="e">
        <f>ROUNDDOWN(_xlfn.AGGREGATE(1,6,C59:F59),2)</f>
        <v>#DIV/0!</v>
      </c>
      <c r="H59" s="126"/>
    </row>
    <row r="60" spans="1:13">
      <c r="A60" s="133"/>
      <c r="B60" s="142" t="s">
        <v>40</v>
      </c>
      <c r="C60" s="134"/>
      <c r="D60" s="148"/>
      <c r="E60" s="134"/>
      <c r="F60" s="149"/>
      <c r="G60" s="150"/>
      <c r="H60" s="126"/>
      <c r="K60" s="135" t="s">
        <v>137</v>
      </c>
      <c r="L60" s="123" t="e">
        <f>IF(#REF!="○",_xlfn.IFS(C61&gt;300,1.15,(C61&gt;=100)*AND(C61&lt;300),1.2,C61&lt;100,1.25),1.25)</f>
        <v>#REF!</v>
      </c>
      <c r="M60" s="123" t="e">
        <f>IF(G59&lt;L60,"○","×")</f>
        <v>#DIV/0!</v>
      </c>
    </row>
    <row r="61" spans="1:13">
      <c r="A61" s="136"/>
      <c r="B61" s="144" t="s">
        <v>41</v>
      </c>
      <c r="C61" s="137"/>
      <c r="D61" s="151"/>
      <c r="E61" s="137"/>
      <c r="F61" s="152"/>
      <c r="G61" s="153"/>
      <c r="H61" s="126"/>
      <c r="K61" s="123" t="s">
        <v>138</v>
      </c>
      <c r="L61" s="123" t="e">
        <f>IF(#REF!="○",_xludf.IFS(C61&gt;300,1.05,(C61&gt;=100)*AND(C61&lt;300),1.1,C61&lt;100,1.15),1.15)</f>
        <v>#REF!</v>
      </c>
      <c r="M61" s="123" t="e">
        <f>IF(C59&lt;L61,"○","×")</f>
        <v>#DIV/0!</v>
      </c>
    </row>
    <row r="62" spans="1:13">
      <c r="A62" s="130" t="s">
        <v>32</v>
      </c>
      <c r="B62" s="138" t="s">
        <v>42</v>
      </c>
      <c r="C62" s="132" t="e">
        <f t="shared" ref="C62:F62" si="15">ROUNDDOWN(C63/C64,2)</f>
        <v>#DIV/0!</v>
      </c>
      <c r="D62" s="146" t="e">
        <f t="shared" si="15"/>
        <v>#DIV/0!</v>
      </c>
      <c r="E62" s="132" t="e">
        <f t="shared" si="15"/>
        <v>#DIV/0!</v>
      </c>
      <c r="F62" s="147" t="e">
        <f t="shared" si="15"/>
        <v>#DIV/0!</v>
      </c>
      <c r="G62" s="132" t="e">
        <f>ROUNDDOWN(_xlfn.AGGREGATE(1,6,C62:F62),2)</f>
        <v>#DIV/0!</v>
      </c>
      <c r="H62" s="126"/>
    </row>
    <row r="63" spans="1:13">
      <c r="A63" s="133"/>
      <c r="B63" s="142" t="s">
        <v>43</v>
      </c>
      <c r="C63" s="134"/>
      <c r="D63" s="148"/>
      <c r="E63" s="134"/>
      <c r="F63" s="149"/>
      <c r="G63" s="150"/>
      <c r="H63" s="126"/>
      <c r="K63" s="135" t="s">
        <v>137</v>
      </c>
      <c r="L63" s="123" t="e">
        <f>IF(#REF!="○",_xlfn.IFS(C64&gt;300,1.15,(C64&gt;=100)*AND(C64&lt;300),1.2,C64&lt;100,1.25),1.25)</f>
        <v>#REF!</v>
      </c>
      <c r="M63" s="123" t="e">
        <f>IF(G62&lt;L63,"○","×")</f>
        <v>#DIV/0!</v>
      </c>
    </row>
    <row r="64" spans="1:13">
      <c r="A64" s="136"/>
      <c r="B64" s="144" t="s">
        <v>44</v>
      </c>
      <c r="C64" s="137"/>
      <c r="D64" s="151"/>
      <c r="E64" s="137"/>
      <c r="F64" s="152"/>
      <c r="G64" s="153"/>
      <c r="H64" s="126"/>
      <c r="K64" s="123" t="s">
        <v>138</v>
      </c>
      <c r="L64" s="123" t="e">
        <f>IF(#REF!="○",_xlfn.IFS(C64&gt;300,1.05,(C64&gt;=100)*AND(C64&lt;300),1.1,C64&lt;100,1.15),1.15)</f>
        <v>#REF!</v>
      </c>
      <c r="M64" s="123" t="e">
        <f>IF(C62&lt;L64,"○","×")</f>
        <v>#DIV/0!</v>
      </c>
    </row>
    <row r="65" spans="1:13">
      <c r="A65" s="130" t="s">
        <v>32</v>
      </c>
      <c r="B65" s="138" t="s">
        <v>42</v>
      </c>
      <c r="C65" s="132" t="e">
        <f t="shared" ref="C65:F65" si="16">ROUNDDOWN(C66/C67,2)</f>
        <v>#DIV/0!</v>
      </c>
      <c r="D65" s="146" t="e">
        <f t="shared" si="16"/>
        <v>#DIV/0!</v>
      </c>
      <c r="E65" s="132" t="e">
        <f t="shared" si="16"/>
        <v>#DIV/0!</v>
      </c>
      <c r="F65" s="147" t="e">
        <f t="shared" si="16"/>
        <v>#DIV/0!</v>
      </c>
      <c r="G65" s="132" t="e">
        <f>ROUNDDOWN(_xlfn.AGGREGATE(1,6,C65:F65),2)</f>
        <v>#DIV/0!</v>
      </c>
      <c r="H65" s="126"/>
    </row>
    <row r="66" spans="1:13">
      <c r="A66" s="133"/>
      <c r="B66" s="142" t="s">
        <v>43</v>
      </c>
      <c r="C66" s="134"/>
      <c r="D66" s="148"/>
      <c r="E66" s="134"/>
      <c r="F66" s="149"/>
      <c r="G66" s="150"/>
      <c r="H66" s="126"/>
      <c r="K66" s="135" t="s">
        <v>137</v>
      </c>
      <c r="L66" s="123" t="e">
        <f>IF(#REF!="○",_xlfn.IFS(C67&gt;300,1.15,(C67&gt;=100)*AND(C67&lt;300),1.2,C67&lt;100,1.25),1.25)</f>
        <v>#REF!</v>
      </c>
      <c r="M66" s="123" t="e">
        <f>IF(G65&lt;L66,"○","×")</f>
        <v>#DIV/0!</v>
      </c>
    </row>
    <row r="67" spans="1:13" ht="13.8" thickBot="1">
      <c r="A67" s="136"/>
      <c r="B67" s="144" t="s">
        <v>44</v>
      </c>
      <c r="C67" s="134"/>
      <c r="D67" s="148"/>
      <c r="E67" s="134"/>
      <c r="F67" s="149"/>
      <c r="G67" s="150"/>
      <c r="H67" s="126"/>
      <c r="K67" s="123" t="s">
        <v>138</v>
      </c>
      <c r="L67" s="123" t="e">
        <f>IF(#REF!="○",_xlfn.IFS(C67&gt;300,1.05,(C67&gt;=100)*AND(C67&lt;300),1.1,C67&lt;100,1.15),1.15)</f>
        <v>#REF!</v>
      </c>
      <c r="M67" s="123" t="e">
        <f>IF(C65&lt;L67,"○","×")</f>
        <v>#DIV/0!</v>
      </c>
    </row>
    <row r="68" spans="1:13" ht="13.8" thickTop="1">
      <c r="A68" s="131" t="s">
        <v>36</v>
      </c>
      <c r="B68" s="138" t="s">
        <v>42</v>
      </c>
      <c r="C68" s="139" t="e">
        <f t="shared" ref="C68:F68" si="17">ROUNDDOWN(C69/C70,2)</f>
        <v>#REF!</v>
      </c>
      <c r="D68" s="154" t="e">
        <f t="shared" si="17"/>
        <v>#REF!</v>
      </c>
      <c r="E68" s="140" t="e">
        <f t="shared" si="17"/>
        <v>#REF!</v>
      </c>
      <c r="F68" s="155" t="e">
        <f t="shared" si="17"/>
        <v>#REF!</v>
      </c>
      <c r="G68" s="141" t="e">
        <f>ROUNDDOWN(_xlfn.AGGREGATE(1,6,C68:F68),2)</f>
        <v>#DIV/0!</v>
      </c>
      <c r="H68" s="126"/>
    </row>
    <row r="69" spans="1:13">
      <c r="A69" s="133"/>
      <c r="B69" s="142" t="s">
        <v>43</v>
      </c>
      <c r="C69" s="143" t="e">
        <f>C60+C63+#REF!+#REF!+#REF!+#REF!+#REF!+#REF!+#REF!+#REF!+#REF!+#REF!+#REF!+C66</f>
        <v>#REF!</v>
      </c>
      <c r="D69" s="148" t="e">
        <f>D60+D63+#REF!+#REF!+#REF!+#REF!+#REF!+#REF!+#REF!+#REF!+#REF!+#REF!+#REF!+D66</f>
        <v>#REF!</v>
      </c>
      <c r="E69" s="134" t="e">
        <f>E60+E63+#REF!+#REF!+#REF!+#REF!+#REF!+#REF!+#REF!+#REF!+#REF!+#REF!+#REF!+E66</f>
        <v>#REF!</v>
      </c>
      <c r="F69" s="149" t="e">
        <f>F60+F63+#REF!+#REF!+#REF!+#REF!+#REF!+#REF!+#REF!+#REF!+#REF!+#REF!+#REF!+F66</f>
        <v>#REF!</v>
      </c>
      <c r="G69" s="156"/>
      <c r="H69" s="126"/>
      <c r="K69" s="135" t="s">
        <v>137</v>
      </c>
      <c r="L69" s="123" t="e">
        <f>IF(#REF!="○",_xlfn.IFS(C70&gt;300,1.15,(C70&gt;=100)*AND(C70&lt;300),1.2,C70&lt;100,1.25),1.25)</f>
        <v>#REF!</v>
      </c>
      <c r="M69" s="123" t="e">
        <f>IF(G68&lt;L69,"○","×")</f>
        <v>#DIV/0!</v>
      </c>
    </row>
    <row r="70" spans="1:13" ht="13.8" thickBot="1">
      <c r="A70" s="136"/>
      <c r="B70" s="144" t="s">
        <v>44</v>
      </c>
      <c r="C70" s="157" t="e">
        <f>C61+C64+#REF!+#REF!+#REF!+#REF!+#REF!+#REF!+#REF!+#REF!+#REF!+#REF!+#REF!+C67</f>
        <v>#REF!</v>
      </c>
      <c r="D70" s="158" t="e">
        <f>D61+D64+#REF!+#REF!+#REF!+#REF!+#REF!+#REF!+#REF!+#REF!+#REF!+#REF!+#REF!+D67</f>
        <v>#REF!</v>
      </c>
      <c r="E70" s="145" t="e">
        <f>E61+E64+#REF!+#REF!+#REF!+#REF!+#REF!+#REF!+#REF!+#REF!+#REF!+#REF!+#REF!+E67</f>
        <v>#REF!</v>
      </c>
      <c r="F70" s="159" t="e">
        <f>F61+F64+#REF!+#REF!+#REF!+#REF!+#REF!+#REF!+#REF!+#REF!+#REF!+#REF!+#REF!+F67</f>
        <v>#REF!</v>
      </c>
      <c r="G70" s="160"/>
      <c r="H70" s="126"/>
      <c r="K70" s="123" t="s">
        <v>138</v>
      </c>
      <c r="L70" s="123" t="e">
        <f>IF(#REF!="○",_xlfn.IFS(C70&gt;300,1.05,(C70&gt;=100)*AND(C70&lt;300),1.1,C70&lt;100,1.15),1.15)</f>
        <v>#REF!</v>
      </c>
      <c r="M70" s="123" t="e">
        <f>IF(C68&lt;L70,"○","×")</f>
        <v>#REF!</v>
      </c>
    </row>
    <row r="71" spans="1:13" ht="13.8" thickTop="1"/>
    <row r="72" spans="1:13">
      <c r="A72" s="125" t="s">
        <v>45</v>
      </c>
    </row>
    <row r="73" spans="1:13">
      <c r="A73" s="125" t="s">
        <v>46</v>
      </c>
    </row>
    <row r="74" spans="1:13">
      <c r="A74" s="125" t="s">
        <v>47</v>
      </c>
    </row>
    <row r="75" spans="1:13">
      <c r="A75" s="125" t="s">
        <v>140</v>
      </c>
    </row>
    <row r="76" spans="1:13">
      <c r="A76" s="125" t="s">
        <v>48</v>
      </c>
    </row>
    <row r="77" spans="1:13">
      <c r="A77" s="125" t="s">
        <v>141</v>
      </c>
    </row>
    <row r="78" spans="1:13">
      <c r="A78" s="125" t="s">
        <v>149</v>
      </c>
    </row>
    <row r="79" spans="1:13">
      <c r="A79" s="125" t="s">
        <v>150</v>
      </c>
    </row>
    <row r="80" spans="1:13">
      <c r="A80" s="125" t="s">
        <v>151</v>
      </c>
    </row>
    <row r="81" spans="1:1">
      <c r="A81" s="125" t="s">
        <v>49</v>
      </c>
    </row>
    <row r="82" spans="1:1">
      <c r="A82" s="125" t="s">
        <v>50</v>
      </c>
    </row>
    <row r="83" spans="1:1">
      <c r="A83" s="125" t="s">
        <v>142</v>
      </c>
    </row>
  </sheetData>
  <mergeCells count="11">
    <mergeCell ref="A57:A58"/>
    <mergeCell ref="B57:B58"/>
    <mergeCell ref="C57:F57"/>
    <mergeCell ref="G57:G58"/>
    <mergeCell ref="G2:H2"/>
    <mergeCell ref="A4:B4"/>
    <mergeCell ref="C4:D4"/>
    <mergeCell ref="A8:A9"/>
    <mergeCell ref="B8:B9"/>
    <mergeCell ref="A5:B5"/>
    <mergeCell ref="C5:D5"/>
  </mergeCells>
  <phoneticPr fontId="5"/>
  <dataValidations count="2">
    <dataValidation type="list" allowBlank="1" showInputMessage="1" showErrorMessage="1" sqref="C4" xr:uid="{AFF7FD0D-FAF1-49E9-815C-96050B6E70D6}">
      <formula1>"4000人以上,4000人未満"</formula1>
    </dataValidation>
    <dataValidation type="list" allowBlank="1" showInputMessage="1" showErrorMessage="1" sqref="C5:D5" xr:uid="{CBC466B4-E682-4E52-8DD1-325F41E84B18}">
      <formula1>"300人以上,100人以上300人未満,100人未満"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rowBreaks count="1" manualBreakCount="1">
    <brk id="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様式1</vt:lpstr>
      <vt:lpstr>様式1_別添</vt:lpstr>
      <vt:lpstr>【様式2-1】申請経費・事業全体</vt:lpstr>
      <vt:lpstr>（●●大学）【様式2-2】申請経費・大学別</vt:lpstr>
      <vt:lpstr>（●●大学・連携校①）【様式2-2】申請経費・大学別</vt:lpstr>
      <vt:lpstr>【様式３】実施体制</vt:lpstr>
      <vt:lpstr>【様式４】申請資格</vt:lpstr>
      <vt:lpstr>【様式５】申請要件（●●大学・代表校）</vt:lpstr>
      <vt:lpstr>【様式５】申請要件（●●大学・連携校）</vt:lpstr>
      <vt:lpstr>【補足表】定員充足率・●●大学・代表校</vt:lpstr>
      <vt:lpstr>【補足表】定員充足率・●●大学・連携校</vt:lpstr>
      <vt:lpstr>'（●●大学）【様式2-2】申請経費・大学別'!Print_Area</vt:lpstr>
      <vt:lpstr>'（●●大学・連携校①）【様式2-2】申請経費・大学別'!Print_Area</vt:lpstr>
      <vt:lpstr>【補足表】定員充足率・●●大学・代表校!Print_Area</vt:lpstr>
      <vt:lpstr>【補足表】定員充足率・●●大学・連携校!Print_Area</vt:lpstr>
      <vt:lpstr>'【様式2-1】申請経費・事業全体'!Print_Area</vt:lpstr>
      <vt:lpstr>【様式３】実施体制!Print_Area</vt:lpstr>
      <vt:lpstr>【様式４】申請資格!Print_Area</vt:lpstr>
      <vt:lpstr>'【様式５】申請要件（●●大学・代表校）'!Print_Area</vt:lpstr>
      <vt:lpstr>'【様式５】申請要件（●●大学・連携校）'!Print_Area</vt:lpstr>
      <vt:lpstr>様式1!Print_Area</vt:lpstr>
      <vt:lpstr>様式1_別添!Print_Area</vt:lpstr>
      <vt:lpstr>【補足表】定員充足率・●●大学・代表校!Print_Titles</vt:lpstr>
      <vt:lpstr>【補足表】定員充足率・●●大学・連携校!Print_Titles</vt:lpstr>
      <vt:lpstr>【様式３】実施体制!Print_Titles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高度医療人材養成拠点形成事業申請書様式</dc:title>
  <dc:subject/>
  <dc:creator/>
  <cp:keywords/>
  <dc:description/>
  <cp:lastModifiedBy/>
  <dcterms:created xsi:type="dcterms:W3CDTF">2022-03-17T11:42:38Z</dcterms:created>
  <dcterms:modified xsi:type="dcterms:W3CDTF">2024-03-29T05:41:24Z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