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https://digitalgojp-my.sharepoint.com/personal/tomoyuki_tamai_z3a_cas_go_jp/Documents/デスクトップ/"/>
    </mc:Choice>
  </mc:AlternateContent>
  <xr:revisionPtr revIDLastSave="0" documentId="8_{0235763B-0A75-43CD-B371-3BA4EBF14DCC}" xr6:coauthVersionLast="47" xr6:coauthVersionMax="47" xr10:uidLastSave="{00000000-0000-0000-0000-000000000000}"/>
  <bookViews>
    <workbookView xWindow="-110" yWindow="-110" windowWidth="19420" windowHeight="10300" xr2:uid="{00000000-000D-0000-FFFF-FFFF00000000}"/>
  </bookViews>
  <sheets>
    <sheet name="様式第10" sheetId="13" r:id="rId1"/>
    <sheet name="援助の内容（ひな形）" sheetId="15" state="hidden" r:id="rId2"/>
    <sheet name="様式第10 (記入例)" sheetId="16" r:id="rId3"/>
  </sheets>
  <definedNames>
    <definedName name="_xlnm._FilterDatabase" localSheetId="0" hidden="1">様式第10!$A$71:$BG$78</definedName>
    <definedName name="_xlnm._FilterDatabase" localSheetId="2" hidden="1">'様式第10 (記入例)'!$A$71:$BG$78</definedName>
    <definedName name="_xlnm.Print_Area" localSheetId="0">様式第10!$A$71:$AV$132</definedName>
    <definedName name="_xlnm.Print_Area" localSheetId="2">'様式第10 (記入例)'!$A$3:$BO$137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79" i="16" l="1"/>
  <c r="AT79" i="16"/>
  <c r="AO79" i="16"/>
  <c r="AN79" i="16"/>
  <c r="BC77" i="16"/>
  <c r="BC79" i="16" s="1"/>
  <c r="BB77" i="16"/>
  <c r="BB79" i="16" s="1"/>
  <c r="BA77" i="16"/>
  <c r="BA79" i="16" s="1"/>
  <c r="AZ77" i="16"/>
  <c r="AZ79" i="16" s="1"/>
  <c r="AY77" i="16"/>
  <c r="AY79" i="16" s="1"/>
  <c r="AX77" i="16"/>
  <c r="AX79" i="16" s="1"/>
  <c r="AW77" i="16"/>
  <c r="AW79" i="16" s="1"/>
  <c r="AV77" i="16"/>
  <c r="AV79" i="16" s="1"/>
  <c r="AM77" i="16"/>
  <c r="AM79" i="16" s="1"/>
  <c r="AL77" i="16"/>
  <c r="AL79" i="16" s="1"/>
  <c r="AK77" i="16"/>
  <c r="AK79" i="16" s="1"/>
  <c r="AJ77" i="16"/>
  <c r="AJ79" i="16" s="1"/>
  <c r="AI77" i="16"/>
  <c r="AI79" i="16" s="1"/>
  <c r="AH77" i="16"/>
  <c r="AH79" i="16" s="1"/>
  <c r="AG77" i="16"/>
  <c r="AG79" i="16" s="1"/>
  <c r="AG72" i="16" s="1"/>
  <c r="AF77" i="16"/>
  <c r="AF79" i="16" s="1"/>
  <c r="AE77" i="16"/>
  <c r="AE79" i="16" s="1"/>
  <c r="AD77" i="16"/>
  <c r="AD79" i="16" s="1"/>
  <c r="AF72" i="16"/>
  <c r="E28" i="15" l="1"/>
  <c r="E27" i="15"/>
  <c r="E26" i="15"/>
  <c r="E25" i="15"/>
  <c r="E24" i="15"/>
  <c r="E23" i="15"/>
  <c r="E22" i="15"/>
  <c r="E21" i="15"/>
  <c r="E20" i="15"/>
  <c r="E19" i="15"/>
  <c r="E18" i="15"/>
  <c r="E17" i="15"/>
  <c r="E16" i="15"/>
  <c r="E15" i="15"/>
  <c r="E14" i="15"/>
  <c r="E13" i="15"/>
  <c r="E12" i="15"/>
  <c r="E11" i="15"/>
  <c r="E10" i="15"/>
  <c r="E9" i="15"/>
  <c r="E8" i="15"/>
  <c r="E7" i="15"/>
  <c r="E6" i="15"/>
  <c r="E5" i="15"/>
  <c r="BQ121" i="13"/>
  <c r="BQ120" i="13"/>
  <c r="BQ119" i="13"/>
  <c r="BQ118" i="13"/>
  <c r="BQ117" i="13"/>
  <c r="BQ116" i="13"/>
  <c r="BQ115" i="13"/>
  <c r="BQ114" i="13"/>
  <c r="D28" i="15" l="1"/>
  <c r="D5" i="15"/>
  <c r="D6" i="15"/>
  <c r="D7" i="15"/>
  <c r="D8" i="15"/>
  <c r="D9" i="15"/>
  <c r="D10" i="15"/>
  <c r="D11" i="15"/>
  <c r="D12" i="15"/>
  <c r="D13" i="15"/>
  <c r="D14" i="15"/>
  <c r="D15" i="15"/>
  <c r="D16" i="15"/>
  <c r="D17" i="15"/>
  <c r="D18" i="15"/>
  <c r="D19" i="15"/>
  <c r="D20" i="15"/>
  <c r="D21" i="15"/>
  <c r="D22" i="15"/>
  <c r="D23" i="15"/>
  <c r="D24" i="15"/>
  <c r="D25" i="15"/>
  <c r="D26" i="15"/>
  <c r="D27" i="15"/>
  <c r="CH77" i="13"/>
  <c r="CL77" i="13"/>
  <c r="CT77" i="13" l="1"/>
  <c r="CU77" i="13" l="1"/>
  <c r="CU87" i="13" s="1"/>
  <c r="CQ77" i="13" l="1"/>
  <c r="CQ87" i="13" s="1"/>
  <c r="CR77" i="13"/>
  <c r="BG77" i="13"/>
  <c r="BF77" i="13"/>
  <c r="AE77" i="13" l="1"/>
  <c r="CG77" i="13" l="1"/>
  <c r="CG87" i="13" s="1"/>
  <c r="BQ87" i="13"/>
  <c r="BP87" i="13"/>
  <c r="BO87" i="13"/>
  <c r="BN87" i="13"/>
  <c r="BM87" i="13"/>
  <c r="BG87" i="13"/>
  <c r="CV76" i="13" s="1"/>
  <c r="AI87" i="13"/>
  <c r="AE87" i="13"/>
  <c r="AD87" i="13"/>
  <c r="CT87" i="13"/>
  <c r="CS77" i="13"/>
  <c r="CS87" i="13" s="1"/>
  <c r="CR87" i="13"/>
  <c r="CP77" i="13"/>
  <c r="CP87" i="13" s="1"/>
  <c r="CO77" i="13"/>
  <c r="CO87" i="13" s="1"/>
  <c r="CN77" i="13"/>
  <c r="CN87" i="13" s="1"/>
  <c r="CM77" i="13"/>
  <c r="CM87" i="13" s="1"/>
  <c r="CL87" i="13"/>
  <c r="CK77" i="13"/>
  <c r="CK87" i="13" s="1"/>
  <c r="CJ77" i="13"/>
  <c r="CJ87" i="13" s="1"/>
  <c r="CI77" i="13"/>
  <c r="CI87" i="13" s="1"/>
  <c r="CH87" i="13"/>
  <c r="BL77" i="13"/>
  <c r="BL87" i="13" s="1"/>
  <c r="BK77" i="13"/>
  <c r="BK87" i="13" s="1"/>
  <c r="BJ77" i="13"/>
  <c r="BJ87" i="13" s="1"/>
  <c r="BI77" i="13"/>
  <c r="BI87" i="13" s="1"/>
  <c r="BH77" i="13"/>
  <c r="BH87" i="13" s="1"/>
  <c r="BF87" i="13"/>
  <c r="AJ77" i="13"/>
  <c r="AH77" i="13"/>
  <c r="AH87" i="13" s="1"/>
  <c r="AG77" i="13"/>
  <c r="AG87" i="13" s="1"/>
  <c r="AF77" i="13"/>
  <c r="AF87" i="13" s="1"/>
  <c r="CV102" i="13" l="1" a="1"/>
  <c r="CV102" i="13" s="1"/>
  <c r="AS77" i="13"/>
  <c r="AS87" i="13" s="1"/>
  <c r="AT77" i="13"/>
  <c r="AU77" i="13" s="1"/>
  <c r="AX77" i="13"/>
  <c r="AY77" i="13" s="1"/>
  <c r="CF77" i="13"/>
  <c r="CF87" i="13" s="1"/>
  <c r="CE77" i="13"/>
  <c r="CE87" i="13" s="1"/>
  <c r="CD77" i="13"/>
  <c r="CD87" i="13" s="1"/>
  <c r="BW77" i="13"/>
  <c r="BW87" i="13" s="1"/>
  <c r="CA77" i="13"/>
  <c r="CA87" i="13" s="1"/>
  <c r="BY77" i="13"/>
  <c r="CC77" i="13"/>
  <c r="CC87" i="13" s="1"/>
  <c r="CB77" i="13"/>
  <c r="CB87" i="13" s="1"/>
  <c r="BU77" i="13"/>
  <c r="BU87" i="13" s="1"/>
  <c r="BV77" i="13"/>
  <c r="BV87" i="13" s="1"/>
  <c r="BZ77" i="13"/>
  <c r="BZ87" i="13" s="1"/>
  <c r="BX77" i="13"/>
  <c r="BB77" i="13"/>
  <c r="BB87" i="13" s="1"/>
  <c r="AW77" i="13"/>
  <c r="AX87" i="13"/>
  <c r="AP77" i="13"/>
  <c r="BE77" i="13"/>
  <c r="BE87" i="13" s="1"/>
  <c r="BA77" i="13"/>
  <c r="BA87" i="13" s="1"/>
  <c r="AJ87" i="13"/>
  <c r="AG72" i="13"/>
  <c r="BR77" i="13" l="1"/>
  <c r="BR87" i="13" s="1"/>
  <c r="BX87" i="13"/>
  <c r="AV77" i="13"/>
  <c r="AV87" i="13" s="1"/>
  <c r="BS77" i="13"/>
  <c r="BS87" i="13" s="1"/>
  <c r="BY87" i="13"/>
  <c r="BT77" i="13"/>
  <c r="BT87" i="13" s="1"/>
  <c r="AL77" i="13"/>
  <c r="AL87" i="13" s="1"/>
  <c r="AQ77" i="13"/>
  <c r="AQ87" i="13" s="1"/>
  <c r="AR77" i="13"/>
  <c r="AO77" i="13"/>
  <c r="AO87" i="13" s="1"/>
  <c r="BC77" i="13"/>
  <c r="BC87" i="13" s="1"/>
  <c r="AY87" i="13"/>
  <c r="AU87" i="13"/>
  <c r="AZ77" i="13"/>
  <c r="AZ87" i="13" s="1"/>
  <c r="BD77" i="13"/>
  <c r="BD87" i="13" s="1"/>
  <c r="AP87" i="13"/>
  <c r="AW87" i="13"/>
  <c r="AT87" i="13"/>
  <c r="AN77" i="13" l="1"/>
  <c r="AN87" i="13" s="1"/>
  <c r="AM77" i="13"/>
  <c r="AM87" i="13" s="1"/>
  <c r="AR8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010454</author>
    <author xml:space="preserve"> </author>
  </authors>
  <commentList>
    <comment ref="S76" authorId="0" shapeId="0" xr:uid="{00000000-0006-0000-0000-000001000000}">
      <text>
        <r>
          <rPr>
            <sz val="9"/>
            <color indexed="81"/>
            <rFont val="ＭＳ Ｐゴシック"/>
            <family val="3"/>
            <charset val="128"/>
          </rPr>
          <t>年を選択</t>
        </r>
      </text>
    </comment>
    <comment ref="V76" authorId="0" shapeId="0" xr:uid="{00000000-0006-0000-0000-000002000000}">
      <text>
        <r>
          <rPr>
            <sz val="9"/>
            <color indexed="81"/>
            <rFont val="ＭＳ Ｐゴシック"/>
            <family val="3"/>
            <charset val="128"/>
          </rPr>
          <t>月を選択</t>
        </r>
      </text>
    </comment>
    <comment ref="Y76" authorId="0" shapeId="0" xr:uid="{00000000-0006-0000-0000-000003000000}">
      <text>
        <r>
          <rPr>
            <sz val="9"/>
            <color indexed="81"/>
            <rFont val="ＭＳ Ｐゴシック"/>
            <family val="3"/>
            <charset val="128"/>
          </rPr>
          <t>日を選択</t>
        </r>
      </text>
    </comment>
    <comment ref="BM77" authorId="0" shapeId="0" xr:uid="{00000000-0006-0000-0000-000004000000}">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7" authorId="0" shapeId="0" xr:uid="{00000000-0006-0000-0000-000005000000}">
      <text>
        <r>
          <rPr>
            <sz val="9"/>
            <color indexed="81"/>
            <rFont val="ＭＳ Ｐゴシック"/>
            <family val="3"/>
            <charset val="128"/>
          </rPr>
          <t>Ｓ：昭和　Ｈ平成を選んで下さい。</t>
        </r>
      </text>
    </comment>
    <comment ref="N87" authorId="0" shapeId="0" xr:uid="{00000000-0006-0000-0000-000006000000}">
      <text>
        <r>
          <rPr>
            <sz val="9"/>
            <color indexed="81"/>
            <rFont val="ＭＳ Ｐゴシック"/>
            <family val="3"/>
            <charset val="128"/>
          </rPr>
          <t>年を選択</t>
        </r>
      </text>
    </comment>
    <comment ref="Q87" authorId="0" shapeId="0" xr:uid="{00000000-0006-0000-0000-000007000000}">
      <text>
        <r>
          <rPr>
            <sz val="9"/>
            <color indexed="81"/>
            <rFont val="ＭＳ Ｐゴシック"/>
            <family val="3"/>
            <charset val="128"/>
          </rPr>
          <t>月を選択</t>
        </r>
      </text>
    </comment>
    <comment ref="T87" authorId="0" shapeId="0" xr:uid="{00000000-0006-0000-0000-000008000000}">
      <text>
        <r>
          <rPr>
            <sz val="9"/>
            <color indexed="81"/>
            <rFont val="ＭＳ Ｐゴシック"/>
            <family val="3"/>
            <charset val="128"/>
          </rPr>
          <t>日を選択</t>
        </r>
      </text>
    </comment>
    <comment ref="M89" authorId="1" shapeId="0" xr:uid="{00000000-0006-0000-0000-000009000000}">
      <text>
        <r>
          <rPr>
            <sz val="9"/>
            <color indexed="81"/>
            <rFont val="MS P ゴシック"/>
            <family val="3"/>
            <charset val="128"/>
          </rPr>
          <t>Ｈ：平成　Ｒ：令和を選んで下さい。</t>
        </r>
      </text>
    </comment>
    <comment ref="N89" authorId="0" shapeId="0" xr:uid="{00000000-0006-0000-0000-00000A000000}">
      <text>
        <r>
          <rPr>
            <sz val="9"/>
            <color indexed="81"/>
            <rFont val="ＭＳ Ｐゴシック"/>
            <family val="3"/>
            <charset val="128"/>
          </rPr>
          <t>年を選択</t>
        </r>
      </text>
    </comment>
    <comment ref="Q89" authorId="0" shapeId="0" xr:uid="{00000000-0006-0000-0000-00000B000000}">
      <text>
        <r>
          <rPr>
            <sz val="9"/>
            <color indexed="81"/>
            <rFont val="ＭＳ Ｐゴシック"/>
            <family val="3"/>
            <charset val="128"/>
          </rPr>
          <t>月を選択</t>
        </r>
      </text>
    </comment>
    <comment ref="T89" authorId="0" shapeId="0" xr:uid="{00000000-0006-0000-0000-00000C000000}">
      <text>
        <r>
          <rPr>
            <sz val="9"/>
            <color indexed="81"/>
            <rFont val="ＭＳ Ｐゴシック"/>
            <family val="3"/>
            <charset val="128"/>
          </rPr>
          <t>日を選択</t>
        </r>
      </text>
    </comment>
    <comment ref="L93" authorId="1" shapeId="0" xr:uid="{00000000-0006-0000-0000-00000D000000}">
      <text>
        <r>
          <rPr>
            <sz val="9"/>
            <color indexed="81"/>
            <rFont val="MS P ゴシック"/>
            <family val="3"/>
            <charset val="128"/>
          </rPr>
          <t>Ｈ：平成　Ｒ：令和を選んで下さい。</t>
        </r>
      </text>
    </comment>
    <comment ref="M93" authorId="0" shapeId="0" xr:uid="{00000000-0006-0000-0000-00000E000000}">
      <text>
        <r>
          <rPr>
            <sz val="9"/>
            <color indexed="81"/>
            <rFont val="ＭＳ Ｐゴシック"/>
            <family val="3"/>
            <charset val="128"/>
          </rPr>
          <t>年を選択</t>
        </r>
      </text>
    </comment>
    <comment ref="P93" authorId="0" shapeId="0" xr:uid="{00000000-0006-0000-0000-00000F000000}">
      <text>
        <r>
          <rPr>
            <sz val="9"/>
            <color indexed="81"/>
            <rFont val="ＭＳ Ｐゴシック"/>
            <family val="3"/>
            <charset val="128"/>
          </rPr>
          <t>月を選択</t>
        </r>
      </text>
    </comment>
    <comment ref="S93" authorId="0" shapeId="0" xr:uid="{00000000-0006-0000-0000-000010000000}">
      <text>
        <r>
          <rPr>
            <sz val="9"/>
            <color indexed="81"/>
            <rFont val="ＭＳ Ｐゴシック"/>
            <family val="3"/>
            <charset val="128"/>
          </rPr>
          <t>日を選択</t>
        </r>
      </text>
    </comment>
    <comment ref="L94" authorId="1" shapeId="0" xr:uid="{00000000-0006-0000-0000-000011000000}">
      <text>
        <r>
          <rPr>
            <sz val="9"/>
            <color indexed="81"/>
            <rFont val="MS P ゴシック"/>
            <family val="3"/>
            <charset val="128"/>
          </rPr>
          <t>Ｈ：平成　Ｒ：令和を選んで下さい。</t>
        </r>
      </text>
    </comment>
    <comment ref="M94" authorId="0" shapeId="0" xr:uid="{00000000-0006-0000-0000-000012000000}">
      <text>
        <r>
          <rPr>
            <sz val="9"/>
            <color indexed="81"/>
            <rFont val="ＭＳ Ｐゴシック"/>
            <family val="3"/>
            <charset val="128"/>
          </rPr>
          <t>年を選択</t>
        </r>
      </text>
    </comment>
    <comment ref="P94" authorId="0" shapeId="0" xr:uid="{00000000-0006-0000-0000-000013000000}">
      <text>
        <r>
          <rPr>
            <sz val="9"/>
            <color indexed="81"/>
            <rFont val="ＭＳ Ｐゴシック"/>
            <family val="3"/>
            <charset val="128"/>
          </rPr>
          <t>月を選択</t>
        </r>
      </text>
    </comment>
    <comment ref="S94" authorId="0" shapeId="0" xr:uid="{00000000-0006-0000-0000-000014000000}">
      <text>
        <r>
          <rPr>
            <sz val="9"/>
            <color indexed="81"/>
            <rFont val="ＭＳ Ｐゴシック"/>
            <family val="3"/>
            <charset val="128"/>
          </rPr>
          <t>日を選択</t>
        </r>
      </text>
    </comment>
    <comment ref="L95" authorId="1" shapeId="0" xr:uid="{00000000-0006-0000-0000-000015000000}">
      <text>
        <r>
          <rPr>
            <sz val="9"/>
            <color indexed="81"/>
            <rFont val="MS P ゴシック"/>
            <family val="3"/>
            <charset val="128"/>
          </rPr>
          <t>Ｈ：平成　Ｒ：令和を選んで下さい。</t>
        </r>
      </text>
    </comment>
    <comment ref="M95" authorId="0" shapeId="0" xr:uid="{00000000-0006-0000-0000-000016000000}">
      <text>
        <r>
          <rPr>
            <sz val="9"/>
            <color indexed="81"/>
            <rFont val="ＭＳ Ｐゴシック"/>
            <family val="3"/>
            <charset val="128"/>
          </rPr>
          <t>年を選択</t>
        </r>
      </text>
    </comment>
    <comment ref="P95" authorId="0" shapeId="0" xr:uid="{00000000-0006-0000-0000-000017000000}">
      <text>
        <r>
          <rPr>
            <sz val="9"/>
            <color indexed="81"/>
            <rFont val="ＭＳ Ｐゴシック"/>
            <family val="3"/>
            <charset val="128"/>
          </rPr>
          <t>月を選択</t>
        </r>
      </text>
    </comment>
    <comment ref="S95" authorId="0" shapeId="0" xr:uid="{00000000-0006-0000-0000-000018000000}">
      <text>
        <r>
          <rPr>
            <sz val="9"/>
            <color indexed="81"/>
            <rFont val="ＭＳ Ｐゴシック"/>
            <family val="3"/>
            <charset val="128"/>
          </rPr>
          <t>日を選択</t>
        </r>
      </text>
    </comment>
    <comment ref="L96" authorId="1" shapeId="0" xr:uid="{00000000-0006-0000-0000-000019000000}">
      <text>
        <r>
          <rPr>
            <sz val="9"/>
            <color indexed="81"/>
            <rFont val="MS P ゴシック"/>
            <family val="3"/>
            <charset val="128"/>
          </rPr>
          <t>Ｈ：平成　Ｒ：令和を選んで下さい。</t>
        </r>
      </text>
    </comment>
    <comment ref="M96" authorId="0" shapeId="0" xr:uid="{00000000-0006-0000-0000-00001A000000}">
      <text>
        <r>
          <rPr>
            <sz val="9"/>
            <color indexed="81"/>
            <rFont val="ＭＳ Ｐゴシック"/>
            <family val="3"/>
            <charset val="128"/>
          </rPr>
          <t>年を選択</t>
        </r>
      </text>
    </comment>
    <comment ref="P96" authorId="0" shapeId="0" xr:uid="{00000000-0006-0000-0000-00001B000000}">
      <text>
        <r>
          <rPr>
            <sz val="9"/>
            <color indexed="81"/>
            <rFont val="ＭＳ Ｐゴシック"/>
            <family val="3"/>
            <charset val="128"/>
          </rPr>
          <t>月を選択</t>
        </r>
      </text>
    </comment>
    <comment ref="S96" authorId="0" shapeId="0" xr:uid="{00000000-0006-0000-0000-00001C000000}">
      <text>
        <r>
          <rPr>
            <sz val="9"/>
            <color indexed="81"/>
            <rFont val="ＭＳ Ｐゴシック"/>
            <family val="3"/>
            <charset val="128"/>
          </rPr>
          <t>日を選択</t>
        </r>
      </text>
    </comment>
    <comment ref="L97" authorId="1" shapeId="0" xr:uid="{00000000-0006-0000-0000-00001D000000}">
      <text>
        <r>
          <rPr>
            <sz val="9"/>
            <color indexed="81"/>
            <rFont val="MS P ゴシック"/>
            <family val="3"/>
            <charset val="128"/>
          </rPr>
          <t>Ｈ：平成　Ｒ：令和を選んで下さい。</t>
        </r>
      </text>
    </comment>
    <comment ref="M97" authorId="0" shapeId="0" xr:uid="{00000000-0006-0000-0000-00001E000000}">
      <text>
        <r>
          <rPr>
            <sz val="9"/>
            <color indexed="81"/>
            <rFont val="ＭＳ Ｐゴシック"/>
            <family val="3"/>
            <charset val="128"/>
          </rPr>
          <t>年を選択</t>
        </r>
      </text>
    </comment>
    <comment ref="P97" authorId="0" shapeId="0" xr:uid="{00000000-0006-0000-0000-00001F000000}">
      <text>
        <r>
          <rPr>
            <sz val="9"/>
            <color indexed="81"/>
            <rFont val="ＭＳ Ｐゴシック"/>
            <family val="3"/>
            <charset val="128"/>
          </rPr>
          <t>月を選択</t>
        </r>
      </text>
    </comment>
    <comment ref="S97" authorId="0" shapeId="0" xr:uid="{00000000-0006-0000-0000-000020000000}">
      <text>
        <r>
          <rPr>
            <sz val="9"/>
            <color indexed="81"/>
            <rFont val="ＭＳ Ｐゴシック"/>
            <family val="3"/>
            <charset val="128"/>
          </rPr>
          <t>日を選択</t>
        </r>
      </text>
    </comment>
    <comment ref="L98" authorId="1" shapeId="0" xr:uid="{00000000-0006-0000-0000-000021000000}">
      <text>
        <r>
          <rPr>
            <sz val="9"/>
            <color indexed="81"/>
            <rFont val="MS P ゴシック"/>
            <family val="3"/>
            <charset val="128"/>
          </rPr>
          <t>Ｈ：平成　Ｒ：令和を選んで下さい。</t>
        </r>
      </text>
    </comment>
    <comment ref="M98" authorId="0" shapeId="0" xr:uid="{00000000-0006-0000-0000-000022000000}">
      <text>
        <r>
          <rPr>
            <sz val="9"/>
            <color indexed="81"/>
            <rFont val="ＭＳ Ｐゴシック"/>
            <family val="3"/>
            <charset val="128"/>
          </rPr>
          <t>年を選択</t>
        </r>
      </text>
    </comment>
    <comment ref="P98" authorId="0" shapeId="0" xr:uid="{00000000-0006-0000-0000-000023000000}">
      <text>
        <r>
          <rPr>
            <sz val="9"/>
            <color indexed="81"/>
            <rFont val="ＭＳ Ｐゴシック"/>
            <family val="3"/>
            <charset val="128"/>
          </rPr>
          <t>月を選択</t>
        </r>
      </text>
    </comment>
    <comment ref="S98" authorId="0" shapeId="0" xr:uid="{00000000-0006-0000-0000-000024000000}">
      <text>
        <r>
          <rPr>
            <sz val="9"/>
            <color indexed="81"/>
            <rFont val="ＭＳ Ｐゴシック"/>
            <family val="3"/>
            <charset val="128"/>
          </rPr>
          <t>日を選択</t>
        </r>
      </text>
    </comment>
    <comment ref="L99" authorId="1" shapeId="0" xr:uid="{00000000-0006-0000-0000-000025000000}">
      <text>
        <r>
          <rPr>
            <sz val="9"/>
            <color indexed="81"/>
            <rFont val="MS P ゴシック"/>
            <family val="3"/>
            <charset val="128"/>
          </rPr>
          <t>Ｈ：平成　Ｒ：令和を選んで下さい。</t>
        </r>
      </text>
    </comment>
    <comment ref="M99" authorId="0" shapeId="0" xr:uid="{00000000-0006-0000-0000-000026000000}">
      <text>
        <r>
          <rPr>
            <sz val="9"/>
            <color indexed="81"/>
            <rFont val="ＭＳ Ｐゴシック"/>
            <family val="3"/>
            <charset val="128"/>
          </rPr>
          <t>年を選択</t>
        </r>
      </text>
    </comment>
    <comment ref="P99" authorId="0" shapeId="0" xr:uid="{00000000-0006-0000-0000-000027000000}">
      <text>
        <r>
          <rPr>
            <sz val="9"/>
            <color indexed="81"/>
            <rFont val="ＭＳ Ｐゴシック"/>
            <family val="3"/>
            <charset val="128"/>
          </rPr>
          <t>月を選択</t>
        </r>
      </text>
    </comment>
    <comment ref="S99" authorId="0" shapeId="0" xr:uid="{00000000-0006-0000-0000-000028000000}">
      <text>
        <r>
          <rPr>
            <sz val="9"/>
            <color indexed="81"/>
            <rFont val="ＭＳ Ｐゴシック"/>
            <family val="3"/>
            <charset val="128"/>
          </rPr>
          <t>日を選択</t>
        </r>
      </text>
    </comment>
    <comment ref="L100" authorId="1" shapeId="0" xr:uid="{00000000-0006-0000-0000-000029000000}">
      <text>
        <r>
          <rPr>
            <sz val="9"/>
            <color indexed="81"/>
            <rFont val="MS P ゴシック"/>
            <family val="3"/>
            <charset val="128"/>
          </rPr>
          <t>Ｈ：平成　Ｒ：令和を選んで下さい。</t>
        </r>
      </text>
    </comment>
    <comment ref="M100" authorId="0" shapeId="0" xr:uid="{00000000-0006-0000-0000-00002A000000}">
      <text>
        <r>
          <rPr>
            <sz val="9"/>
            <color indexed="81"/>
            <rFont val="ＭＳ Ｐゴシック"/>
            <family val="3"/>
            <charset val="128"/>
          </rPr>
          <t>年を選択</t>
        </r>
      </text>
    </comment>
    <comment ref="P100" authorId="0" shapeId="0" xr:uid="{00000000-0006-0000-0000-00002B000000}">
      <text>
        <r>
          <rPr>
            <sz val="9"/>
            <color indexed="81"/>
            <rFont val="ＭＳ Ｐゴシック"/>
            <family val="3"/>
            <charset val="128"/>
          </rPr>
          <t>月を選択</t>
        </r>
      </text>
    </comment>
    <comment ref="S100" authorId="0" shapeId="0" xr:uid="{00000000-0006-0000-0000-00002C000000}">
      <text>
        <r>
          <rPr>
            <sz val="9"/>
            <color indexed="81"/>
            <rFont val="ＭＳ Ｐゴシック"/>
            <family val="3"/>
            <charset val="128"/>
          </rPr>
          <t>日を選択</t>
        </r>
      </text>
    </comment>
    <comment ref="M101" authorId="1" shapeId="0" xr:uid="{00000000-0006-0000-0000-00002D000000}">
      <text>
        <r>
          <rPr>
            <sz val="9"/>
            <color indexed="81"/>
            <rFont val="MS P ゴシック"/>
            <family val="3"/>
            <charset val="128"/>
          </rPr>
          <t>Ｈ：平成　Ｒ：令和を選んで下さい。</t>
        </r>
      </text>
    </comment>
    <comment ref="N101" authorId="0" shapeId="0" xr:uid="{00000000-0006-0000-0000-00002E000000}">
      <text>
        <r>
          <rPr>
            <sz val="9"/>
            <color indexed="81"/>
            <rFont val="ＭＳ Ｐゴシック"/>
            <family val="3"/>
            <charset val="128"/>
          </rPr>
          <t>年を選択</t>
        </r>
      </text>
    </comment>
    <comment ref="Q101" authorId="0" shapeId="0" xr:uid="{00000000-0006-0000-0000-00002F000000}">
      <text>
        <r>
          <rPr>
            <sz val="9"/>
            <color indexed="81"/>
            <rFont val="ＭＳ Ｐゴシック"/>
            <family val="3"/>
            <charset val="128"/>
          </rPr>
          <t>月を選択</t>
        </r>
      </text>
    </comment>
    <comment ref="T101" authorId="0" shapeId="0" xr:uid="{00000000-0006-0000-0000-000030000000}">
      <text>
        <r>
          <rPr>
            <sz val="9"/>
            <color indexed="81"/>
            <rFont val="ＭＳ Ｐゴシック"/>
            <family val="3"/>
            <charset val="128"/>
          </rPr>
          <t>日を選択</t>
        </r>
      </text>
    </comment>
    <comment ref="N102" authorId="0" shapeId="0" xr:uid="{00000000-0006-0000-0000-000031000000}">
      <text>
        <r>
          <rPr>
            <sz val="9"/>
            <color indexed="81"/>
            <rFont val="ＭＳ Ｐゴシック"/>
            <family val="3"/>
            <charset val="128"/>
          </rPr>
          <t>年を選択</t>
        </r>
      </text>
    </comment>
    <comment ref="Q102" authorId="0" shapeId="0" xr:uid="{00000000-0006-0000-0000-000032000000}">
      <text>
        <r>
          <rPr>
            <sz val="9"/>
            <color indexed="81"/>
            <rFont val="ＭＳ Ｐゴシック"/>
            <family val="3"/>
            <charset val="128"/>
          </rPr>
          <t>月を選択</t>
        </r>
      </text>
    </comment>
    <comment ref="T102" authorId="0" shapeId="0" xr:uid="{00000000-0006-0000-0000-000033000000}">
      <text>
        <r>
          <rPr>
            <sz val="9"/>
            <color indexed="81"/>
            <rFont val="ＭＳ Ｐゴシック"/>
            <family val="3"/>
            <charset val="128"/>
          </rPr>
          <t>日を選択</t>
        </r>
      </text>
    </comment>
    <comment ref="Q104" authorId="1" shapeId="0" xr:uid="{00000000-0006-0000-0000-000034000000}">
      <text>
        <r>
          <rPr>
            <b/>
            <sz val="10"/>
            <color indexed="81"/>
            <rFont val="ＭＳ Ｐゴシック"/>
            <family val="3"/>
            <charset val="128"/>
          </rPr>
          <t xml:space="preserve"> </t>
        </r>
        <r>
          <rPr>
            <sz val="10"/>
            <color indexed="81"/>
            <rFont val="ＭＳ Ｐゴシック"/>
            <family val="3"/>
            <charset val="128"/>
          </rPr>
          <t>所在地を都道府県名から記入して下さい。</t>
        </r>
      </text>
    </comment>
    <comment ref="Q105" authorId="1" shapeId="0" xr:uid="{00000000-0006-0000-0000-000035000000}">
      <text>
        <r>
          <rPr>
            <sz val="10"/>
            <color indexed="81"/>
            <rFont val="ＭＳ Ｐゴシック"/>
            <family val="3"/>
            <charset val="128"/>
          </rPr>
          <t>電話番号を市外局番から記入して下さい。</t>
        </r>
      </text>
    </comment>
    <comment ref="U108" authorId="0" shapeId="0" xr:uid="{00000000-0006-0000-0000-000036000000}">
      <text>
        <r>
          <rPr>
            <sz val="9"/>
            <color indexed="81"/>
            <rFont val="ＭＳ Ｐゴシック"/>
            <family val="3"/>
            <charset val="128"/>
          </rPr>
          <t>該当する□をクリックして下さい。</t>
        </r>
      </text>
    </comment>
    <comment ref="Y108" authorId="0" shapeId="0" xr:uid="{00000000-0006-0000-0000-000037000000}">
      <text>
        <r>
          <rPr>
            <sz val="9"/>
            <color indexed="81"/>
            <rFont val="ＭＳ Ｐゴシック"/>
            <family val="3"/>
            <charset val="128"/>
          </rPr>
          <t>該当する□をクリックして下さい。</t>
        </r>
      </text>
    </comment>
    <comment ref="K114" authorId="1" shapeId="0" xr:uid="{00000000-0006-0000-0000-000038000000}">
      <text>
        <r>
          <rPr>
            <sz val="9"/>
            <color indexed="81"/>
            <rFont val="MS P ゴシック"/>
            <family val="3"/>
            <charset val="128"/>
          </rPr>
          <t>プルダウンを選択せずに直接入力も可能です。</t>
        </r>
      </text>
    </comment>
    <comment ref="B128" authorId="1" shapeId="0" xr:uid="{00000000-0006-0000-0000-000039000000}">
      <text>
        <r>
          <rPr>
            <sz val="10"/>
            <color indexed="81"/>
            <rFont val="ＭＳ Ｐゴシック"/>
            <family val="3"/>
            <charset val="128"/>
          </rPr>
          <t>種別を選択</t>
        </r>
      </text>
    </comment>
    <comment ref="E128" authorId="1" shapeId="0" xr:uid="{00000000-0006-0000-0000-00003A000000}">
      <text>
        <r>
          <rPr>
            <sz val="10"/>
            <color indexed="81"/>
            <rFont val="ＭＳ Ｐゴシック"/>
            <family val="3"/>
            <charset val="128"/>
          </rPr>
          <t>退職事由を選択</t>
        </r>
      </text>
    </comment>
    <comment ref="I128" authorId="1" shapeId="0" xr:uid="{00000000-0006-0000-0000-00003B000000}">
      <text>
        <r>
          <rPr>
            <sz val="10"/>
            <color indexed="81"/>
            <rFont val="ＭＳ Ｐゴシック"/>
            <family val="3"/>
            <charset val="128"/>
          </rPr>
          <t>俸給表を選択</t>
        </r>
      </text>
    </comment>
    <comment ref="N128" authorId="1" shapeId="0" xr:uid="{00000000-0006-0000-0000-00003C000000}">
      <text>
        <r>
          <rPr>
            <sz val="10"/>
            <color indexed="81"/>
            <rFont val="ＭＳ Ｐゴシック"/>
            <family val="3"/>
            <charset val="128"/>
          </rPr>
          <t>職務の級を選択。
職務の級のない俸給表を選択した場合は、号俸を選択。</t>
        </r>
      </text>
    </comment>
    <comment ref="R128" authorId="1" shapeId="0" xr:uid="{00000000-0006-0000-0000-00003D000000}">
      <text>
        <r>
          <rPr>
            <sz val="10"/>
            <color indexed="81"/>
            <rFont val="ＭＳ Ｐゴシック"/>
            <family val="3"/>
            <charset val="128"/>
          </rPr>
          <t>俸給の特別調整額
の区分を選択</t>
        </r>
      </text>
    </comment>
    <comment ref="B132" authorId="1" shapeId="0" xr:uid="{00000000-0006-0000-0000-00003E000000}">
      <text>
        <r>
          <rPr>
            <sz val="10"/>
            <color indexed="81"/>
            <rFont val="ＭＳ Ｐゴシック"/>
            <family val="3"/>
            <charset val="128"/>
          </rPr>
          <t>再就職先区分を選択</t>
        </r>
      </text>
    </comment>
    <comment ref="F132" authorId="1" shapeId="0" xr:uid="{00000000-0006-0000-0000-00003F000000}">
      <text>
        <r>
          <rPr>
            <b/>
            <sz val="9"/>
            <color indexed="81"/>
            <rFont val="MS P ゴシック"/>
            <family val="3"/>
            <charset val="128"/>
          </rPr>
          <t>離職前の求職開始日がなかった場合には空欄にして下さい</t>
        </r>
      </text>
    </comment>
    <comment ref="R132" authorId="1" shapeId="0" xr:uid="{00000000-0006-0000-0000-000040000000}">
      <text>
        <r>
          <rPr>
            <sz val="10"/>
            <color indexed="81"/>
            <rFont val="ＭＳ Ｐゴシック"/>
            <family val="3"/>
            <charset val="128"/>
          </rPr>
          <t>営利企業への再就職以外の場合で、再就職日時点では年間報酬が103万円を超える見込みではなかったものの、その後、年間報酬が103万円を超える見込みとなったために届出を行う場合には、その超える見込みとなった日を記入して下さい。（それ以外の場合は、空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010454</author>
    <author xml:space="preserve"> </author>
  </authors>
  <commentList>
    <comment ref="S76" authorId="0" shapeId="0" xr:uid="{F40D9D37-2E4A-4A56-B7FB-BB438DF267D3}">
      <text>
        <r>
          <rPr>
            <sz val="9"/>
            <color indexed="81"/>
            <rFont val="ＭＳ Ｐゴシック"/>
            <family val="3"/>
            <charset val="128"/>
          </rPr>
          <t>年を選択</t>
        </r>
      </text>
    </comment>
    <comment ref="V76" authorId="0" shapeId="0" xr:uid="{FCDADFE5-BBB3-4D87-A7B2-0E5CAAF6EF04}">
      <text>
        <r>
          <rPr>
            <sz val="9"/>
            <color indexed="81"/>
            <rFont val="ＭＳ Ｐゴシック"/>
            <family val="3"/>
            <charset val="128"/>
          </rPr>
          <t>月を選択</t>
        </r>
      </text>
    </comment>
    <comment ref="Y76" authorId="0" shapeId="0" xr:uid="{00CE7222-307A-43B5-847E-CD7290E5C6A3}">
      <text>
        <r>
          <rPr>
            <sz val="9"/>
            <color indexed="81"/>
            <rFont val="ＭＳ Ｐゴシック"/>
            <family val="3"/>
            <charset val="128"/>
          </rPr>
          <t>日を選択</t>
        </r>
      </text>
    </comment>
    <comment ref="AN77" authorId="0" shapeId="0" xr:uid="{A5DF6DA5-E121-440E-9FC9-BEA918908FBC}">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7" authorId="0" shapeId="0" xr:uid="{C11004E4-0E6A-4731-8EC7-223439843139}">
      <text>
        <r>
          <rPr>
            <sz val="9"/>
            <color indexed="81"/>
            <rFont val="ＭＳ Ｐゴシック"/>
            <family val="3"/>
            <charset val="128"/>
          </rPr>
          <t>Ｓ：昭和　Ｈ平成を選んで下さい。</t>
        </r>
      </text>
    </comment>
    <comment ref="N87" authorId="0" shapeId="0" xr:uid="{710484DE-B5DE-4608-811F-47F5452D12F8}">
      <text>
        <r>
          <rPr>
            <sz val="9"/>
            <color indexed="81"/>
            <rFont val="ＭＳ Ｐゴシック"/>
            <family val="3"/>
            <charset val="128"/>
          </rPr>
          <t>年を選択</t>
        </r>
      </text>
    </comment>
    <comment ref="Q87" authorId="0" shapeId="0" xr:uid="{5A4ECAD7-3A82-4209-BE51-0957E1FF6C5B}">
      <text>
        <r>
          <rPr>
            <sz val="9"/>
            <color indexed="81"/>
            <rFont val="ＭＳ Ｐゴシック"/>
            <family val="3"/>
            <charset val="128"/>
          </rPr>
          <t>月を選択</t>
        </r>
      </text>
    </comment>
    <comment ref="T87" authorId="0" shapeId="0" xr:uid="{2AB6E35D-9858-42FD-AD0E-B0F77F764A4C}">
      <text>
        <r>
          <rPr>
            <sz val="9"/>
            <color indexed="81"/>
            <rFont val="ＭＳ Ｐゴシック"/>
            <family val="3"/>
            <charset val="128"/>
          </rPr>
          <t>日を選択</t>
        </r>
      </text>
    </comment>
    <comment ref="N89" authorId="0" shapeId="0" xr:uid="{90D6D737-677F-4DF0-8E38-BF1A6DC5F811}">
      <text>
        <r>
          <rPr>
            <sz val="9"/>
            <color indexed="81"/>
            <rFont val="ＭＳ Ｐゴシック"/>
            <family val="3"/>
            <charset val="128"/>
          </rPr>
          <t>年を選択</t>
        </r>
      </text>
    </comment>
    <comment ref="Q89" authorId="0" shapeId="0" xr:uid="{9D9BDA94-B007-4835-999B-81F66E889CE0}">
      <text>
        <r>
          <rPr>
            <sz val="9"/>
            <color indexed="81"/>
            <rFont val="ＭＳ Ｐゴシック"/>
            <family val="3"/>
            <charset val="128"/>
          </rPr>
          <t>月を選択</t>
        </r>
      </text>
    </comment>
    <comment ref="T89" authorId="0" shapeId="0" xr:uid="{07B58DDF-6456-495A-8EAC-BAA972F44FA3}">
      <text>
        <r>
          <rPr>
            <sz val="9"/>
            <color indexed="81"/>
            <rFont val="ＭＳ Ｐゴシック"/>
            <family val="3"/>
            <charset val="128"/>
          </rPr>
          <t>日を選択</t>
        </r>
      </text>
    </comment>
    <comment ref="M93" authorId="0" shapeId="0" xr:uid="{E4D0BBFD-EB65-45CB-9BF4-517B0AA0AB35}">
      <text>
        <r>
          <rPr>
            <sz val="9"/>
            <color indexed="81"/>
            <rFont val="ＭＳ Ｐゴシック"/>
            <family val="3"/>
            <charset val="128"/>
          </rPr>
          <t>年を選択</t>
        </r>
      </text>
    </comment>
    <comment ref="P93" authorId="0" shapeId="0" xr:uid="{126BD569-918A-4FDB-94AE-DED1473DDDB7}">
      <text>
        <r>
          <rPr>
            <sz val="9"/>
            <color indexed="81"/>
            <rFont val="ＭＳ Ｐゴシック"/>
            <family val="3"/>
            <charset val="128"/>
          </rPr>
          <t>月を選択</t>
        </r>
      </text>
    </comment>
    <comment ref="S93" authorId="0" shapeId="0" xr:uid="{6BD50926-F29B-44A7-9A5B-5CE443EDA738}">
      <text>
        <r>
          <rPr>
            <sz val="9"/>
            <color indexed="81"/>
            <rFont val="ＭＳ Ｐゴシック"/>
            <family val="3"/>
            <charset val="128"/>
          </rPr>
          <t>日を選択</t>
        </r>
      </text>
    </comment>
    <comment ref="M94" authorId="0" shapeId="0" xr:uid="{83870FAE-91AC-4FFE-8A92-F007564080AF}">
      <text>
        <r>
          <rPr>
            <sz val="9"/>
            <color indexed="81"/>
            <rFont val="ＭＳ Ｐゴシック"/>
            <family val="3"/>
            <charset val="128"/>
          </rPr>
          <t>年を選択</t>
        </r>
      </text>
    </comment>
    <comment ref="P94" authorId="0" shapeId="0" xr:uid="{83A8BBE7-7D77-440B-9430-034E297D6095}">
      <text>
        <r>
          <rPr>
            <sz val="9"/>
            <color indexed="81"/>
            <rFont val="ＭＳ Ｐゴシック"/>
            <family val="3"/>
            <charset val="128"/>
          </rPr>
          <t>月を選択</t>
        </r>
      </text>
    </comment>
    <comment ref="S94" authorId="0" shapeId="0" xr:uid="{AF731DD6-C6C3-47DF-A514-CC97581F6604}">
      <text>
        <r>
          <rPr>
            <sz val="9"/>
            <color indexed="81"/>
            <rFont val="ＭＳ Ｐゴシック"/>
            <family val="3"/>
            <charset val="128"/>
          </rPr>
          <t>日を選択</t>
        </r>
      </text>
    </comment>
    <comment ref="M95" authorId="0" shapeId="0" xr:uid="{A2960DE8-4B54-4BCB-BAF4-9C9CDEBB0A4A}">
      <text>
        <r>
          <rPr>
            <sz val="9"/>
            <color indexed="81"/>
            <rFont val="ＭＳ Ｐゴシック"/>
            <family val="3"/>
            <charset val="128"/>
          </rPr>
          <t>年を選択</t>
        </r>
      </text>
    </comment>
    <comment ref="P95" authorId="0" shapeId="0" xr:uid="{398CE706-60AA-4C7C-91CF-9476A06270FB}">
      <text>
        <r>
          <rPr>
            <sz val="9"/>
            <color indexed="81"/>
            <rFont val="ＭＳ Ｐゴシック"/>
            <family val="3"/>
            <charset val="128"/>
          </rPr>
          <t>月を選択</t>
        </r>
      </text>
    </comment>
    <comment ref="S95" authorId="0" shapeId="0" xr:uid="{A2CB051B-DEEF-4B79-A23F-1C7AB8373149}">
      <text>
        <r>
          <rPr>
            <sz val="9"/>
            <color indexed="81"/>
            <rFont val="ＭＳ Ｐゴシック"/>
            <family val="3"/>
            <charset val="128"/>
          </rPr>
          <t>日を選択</t>
        </r>
      </text>
    </comment>
    <comment ref="M96" authorId="0" shapeId="0" xr:uid="{D0A149B0-822F-4E59-A55F-7FA5EE6E71F5}">
      <text>
        <r>
          <rPr>
            <sz val="9"/>
            <color indexed="81"/>
            <rFont val="ＭＳ Ｐゴシック"/>
            <family val="3"/>
            <charset val="128"/>
          </rPr>
          <t>年を選択</t>
        </r>
      </text>
    </comment>
    <comment ref="P96" authorId="0" shapeId="0" xr:uid="{2EDFE347-8392-4CC9-8079-7E0298EBA7CD}">
      <text>
        <r>
          <rPr>
            <sz val="9"/>
            <color indexed="81"/>
            <rFont val="ＭＳ Ｐゴシック"/>
            <family val="3"/>
            <charset val="128"/>
          </rPr>
          <t>月を選択</t>
        </r>
      </text>
    </comment>
    <comment ref="S96" authorId="0" shapeId="0" xr:uid="{A9D114A3-C3F7-4ED1-B989-D1118905DF8F}">
      <text>
        <r>
          <rPr>
            <sz val="9"/>
            <color indexed="81"/>
            <rFont val="ＭＳ Ｐゴシック"/>
            <family val="3"/>
            <charset val="128"/>
          </rPr>
          <t>日を選択</t>
        </r>
      </text>
    </comment>
    <comment ref="M97" authorId="0" shapeId="0" xr:uid="{6ED6F894-6B87-457C-A9E7-B365890CEFC5}">
      <text>
        <r>
          <rPr>
            <sz val="9"/>
            <color indexed="81"/>
            <rFont val="ＭＳ Ｐゴシック"/>
            <family val="3"/>
            <charset val="128"/>
          </rPr>
          <t>年を選択</t>
        </r>
      </text>
    </comment>
    <comment ref="P97" authorId="0" shapeId="0" xr:uid="{D3127ACB-CFCD-4466-A0C1-CEBB3C8D1945}">
      <text>
        <r>
          <rPr>
            <sz val="9"/>
            <color indexed="81"/>
            <rFont val="ＭＳ Ｐゴシック"/>
            <family val="3"/>
            <charset val="128"/>
          </rPr>
          <t>月を選択</t>
        </r>
      </text>
    </comment>
    <comment ref="S97" authorId="0" shapeId="0" xr:uid="{EF9F8983-7BFA-4C2D-89A6-570EB33DE647}">
      <text>
        <r>
          <rPr>
            <sz val="9"/>
            <color indexed="81"/>
            <rFont val="ＭＳ Ｐゴシック"/>
            <family val="3"/>
            <charset val="128"/>
          </rPr>
          <t>日を選択</t>
        </r>
      </text>
    </comment>
    <comment ref="M98" authorId="0" shapeId="0" xr:uid="{4EAB1C5F-349B-485D-A94D-6BD6E296AF89}">
      <text>
        <r>
          <rPr>
            <sz val="9"/>
            <color indexed="81"/>
            <rFont val="ＭＳ Ｐゴシック"/>
            <family val="3"/>
            <charset val="128"/>
          </rPr>
          <t>年を選択</t>
        </r>
      </text>
    </comment>
    <comment ref="P98" authorId="0" shapeId="0" xr:uid="{A5883777-AE2B-4FB3-A8F4-F54D174A5D3F}">
      <text>
        <r>
          <rPr>
            <sz val="9"/>
            <color indexed="81"/>
            <rFont val="ＭＳ Ｐゴシック"/>
            <family val="3"/>
            <charset val="128"/>
          </rPr>
          <t>月を選択</t>
        </r>
      </text>
    </comment>
    <comment ref="S98" authorId="0" shapeId="0" xr:uid="{DFC49D44-87C7-40D5-8C11-5BABA41F17D6}">
      <text>
        <r>
          <rPr>
            <sz val="9"/>
            <color indexed="81"/>
            <rFont val="ＭＳ Ｐゴシック"/>
            <family val="3"/>
            <charset val="128"/>
          </rPr>
          <t>日を選択</t>
        </r>
      </text>
    </comment>
    <comment ref="M99" authorId="0" shapeId="0" xr:uid="{F0A36110-1FDD-4100-B307-E9CA9D070DFF}">
      <text>
        <r>
          <rPr>
            <sz val="9"/>
            <color indexed="81"/>
            <rFont val="ＭＳ Ｐゴシック"/>
            <family val="3"/>
            <charset val="128"/>
          </rPr>
          <t>年を選択</t>
        </r>
      </text>
    </comment>
    <comment ref="P99" authorId="0" shapeId="0" xr:uid="{6BCC23D6-FED3-4AA7-9E54-4144AF6BBC92}">
      <text>
        <r>
          <rPr>
            <sz val="9"/>
            <color indexed="81"/>
            <rFont val="ＭＳ Ｐゴシック"/>
            <family val="3"/>
            <charset val="128"/>
          </rPr>
          <t>月を選択</t>
        </r>
      </text>
    </comment>
    <comment ref="S99" authorId="0" shapeId="0" xr:uid="{82393DD6-2FAA-4B21-88F3-AEB76D6999C3}">
      <text>
        <r>
          <rPr>
            <sz val="9"/>
            <color indexed="81"/>
            <rFont val="ＭＳ Ｐゴシック"/>
            <family val="3"/>
            <charset val="128"/>
          </rPr>
          <t>日を選択</t>
        </r>
      </text>
    </comment>
    <comment ref="M100" authorId="0" shapeId="0" xr:uid="{E922F198-0A56-4D77-B830-DF733DE723E4}">
      <text>
        <r>
          <rPr>
            <sz val="9"/>
            <color indexed="81"/>
            <rFont val="ＭＳ Ｐゴシック"/>
            <family val="3"/>
            <charset val="128"/>
          </rPr>
          <t>年を選択</t>
        </r>
      </text>
    </comment>
    <comment ref="P100" authorId="0" shapeId="0" xr:uid="{F1779001-7FDF-4B7D-9184-34BA875EDBBC}">
      <text>
        <r>
          <rPr>
            <sz val="9"/>
            <color indexed="81"/>
            <rFont val="ＭＳ Ｐゴシック"/>
            <family val="3"/>
            <charset val="128"/>
          </rPr>
          <t>月を選択</t>
        </r>
      </text>
    </comment>
    <comment ref="S100" authorId="0" shapeId="0" xr:uid="{4FA12471-EF7D-454F-85CD-4F7952C7CE2B}">
      <text>
        <r>
          <rPr>
            <sz val="9"/>
            <color indexed="81"/>
            <rFont val="ＭＳ Ｐゴシック"/>
            <family val="3"/>
            <charset val="128"/>
          </rPr>
          <t>日を選択</t>
        </r>
      </text>
    </comment>
    <comment ref="N101" authorId="0" shapeId="0" xr:uid="{7ECB8858-C6E4-4BFC-AF05-18F3DA314BC3}">
      <text>
        <r>
          <rPr>
            <sz val="9"/>
            <color indexed="81"/>
            <rFont val="ＭＳ Ｐゴシック"/>
            <family val="3"/>
            <charset val="128"/>
          </rPr>
          <t>年を選択</t>
        </r>
      </text>
    </comment>
    <comment ref="Q101" authorId="0" shapeId="0" xr:uid="{38130FE6-F4E7-41A7-9CD8-365EBA516F11}">
      <text>
        <r>
          <rPr>
            <sz val="9"/>
            <color indexed="81"/>
            <rFont val="ＭＳ Ｐゴシック"/>
            <family val="3"/>
            <charset val="128"/>
          </rPr>
          <t>月を選択</t>
        </r>
      </text>
    </comment>
    <comment ref="T101" authorId="0" shapeId="0" xr:uid="{6974B0DC-1295-4CF7-83FC-B11E7B13E34A}">
      <text>
        <r>
          <rPr>
            <sz val="9"/>
            <color indexed="81"/>
            <rFont val="ＭＳ Ｐゴシック"/>
            <family val="3"/>
            <charset val="128"/>
          </rPr>
          <t>日を選択</t>
        </r>
      </text>
    </comment>
    <comment ref="Q108" authorId="1" shapeId="0" xr:uid="{FE9E7086-08E6-45EE-97F3-AFD99C564B62}">
      <text>
        <r>
          <rPr>
            <b/>
            <sz val="10"/>
            <color indexed="81"/>
            <rFont val="ＭＳ Ｐゴシック"/>
            <family val="3"/>
            <charset val="128"/>
          </rPr>
          <t xml:space="preserve"> </t>
        </r>
        <r>
          <rPr>
            <sz val="10"/>
            <color indexed="81"/>
            <rFont val="ＭＳ Ｐゴシック"/>
            <family val="3"/>
            <charset val="128"/>
          </rPr>
          <t>所在地を都道府県名から記入して下さい。</t>
        </r>
      </text>
    </comment>
    <comment ref="Q109" authorId="1" shapeId="0" xr:uid="{A0DA4859-1E00-4E63-93A3-B67932DF11B6}">
      <text>
        <r>
          <rPr>
            <sz val="10"/>
            <color indexed="81"/>
            <rFont val="ＭＳ Ｐゴシック"/>
            <family val="3"/>
            <charset val="128"/>
          </rPr>
          <t>電話番号を市外局番から記入して下さい。</t>
        </r>
      </text>
    </comment>
    <comment ref="U112" authorId="0" shapeId="0" xr:uid="{B92BAB10-B6B3-4864-B492-17869C8C82B5}">
      <text>
        <r>
          <rPr>
            <sz val="9"/>
            <color indexed="81"/>
            <rFont val="ＭＳ Ｐゴシック"/>
            <family val="3"/>
            <charset val="128"/>
          </rPr>
          <t>該当する□をクリックして下さい。</t>
        </r>
      </text>
    </comment>
    <comment ref="Y112" authorId="0" shapeId="0" xr:uid="{4C119191-2936-4D6D-B68A-51FF43C23C90}">
      <text>
        <r>
          <rPr>
            <sz val="9"/>
            <color indexed="81"/>
            <rFont val="ＭＳ Ｐゴシック"/>
            <family val="3"/>
            <charset val="128"/>
          </rPr>
          <t>該当する□をクリックして下さい。</t>
        </r>
      </text>
    </comment>
    <comment ref="K118" authorId="1" shapeId="0" xr:uid="{2814FD9E-5ECD-4404-B096-254C6A5A7A0C}">
      <text>
        <r>
          <rPr>
            <sz val="10"/>
            <color indexed="81"/>
            <rFont val="ＭＳ Ｐゴシック"/>
            <family val="3"/>
            <charset val="128"/>
          </rPr>
          <t>援助を受けた時期及び援助の内容を具体的に記入して下さい。</t>
        </r>
      </text>
    </comment>
    <comment ref="K119" authorId="1" shapeId="0" xr:uid="{9F75DD57-39B9-49C4-814E-8E1B24FEA70A}">
      <text>
        <r>
          <rPr>
            <sz val="10"/>
            <color indexed="81"/>
            <rFont val="ＭＳ Ｐゴシック"/>
            <family val="3"/>
            <charset val="128"/>
          </rPr>
          <t>援助を受けた時期及び援助の内容を具体的に記入して下さい。</t>
        </r>
      </text>
    </comment>
    <comment ref="K120" authorId="1" shapeId="0" xr:uid="{0D1345D6-FEDA-43C2-ACC4-3EFA18682D56}">
      <text>
        <r>
          <rPr>
            <sz val="10"/>
            <color indexed="81"/>
            <rFont val="ＭＳ Ｐゴシック"/>
            <family val="3"/>
            <charset val="128"/>
          </rPr>
          <t>援助を受けた時期及び援助の内容を具体的に記入して下さい。</t>
        </r>
      </text>
    </comment>
    <comment ref="K121" authorId="1" shapeId="0" xr:uid="{E8862064-183E-443A-B7D9-44AB9E14C1C0}">
      <text>
        <r>
          <rPr>
            <sz val="10"/>
            <color indexed="81"/>
            <rFont val="ＭＳ Ｐゴシック"/>
            <family val="3"/>
            <charset val="128"/>
          </rPr>
          <t>援助を受けた時期及び援助の内容を具体的に記入して下さい。</t>
        </r>
      </text>
    </comment>
    <comment ref="B128" authorId="1" shapeId="0" xr:uid="{C1F5472E-0E00-4732-811F-F679EBCE3BDA}">
      <text>
        <r>
          <rPr>
            <sz val="10"/>
            <color indexed="81"/>
            <rFont val="ＭＳ Ｐゴシック"/>
            <family val="3"/>
            <charset val="128"/>
          </rPr>
          <t>種別を選択</t>
        </r>
      </text>
    </comment>
    <comment ref="E128" authorId="1" shapeId="0" xr:uid="{C4121270-B38E-498A-A5B9-3D322262C9CA}">
      <text>
        <r>
          <rPr>
            <sz val="10"/>
            <color indexed="81"/>
            <rFont val="ＭＳ Ｐゴシック"/>
            <family val="3"/>
            <charset val="128"/>
          </rPr>
          <t>退職事由を選択</t>
        </r>
      </text>
    </comment>
    <comment ref="I128" authorId="1" shapeId="0" xr:uid="{755A3EB0-34F2-4C24-A270-71D1EB8EFFA2}">
      <text>
        <r>
          <rPr>
            <sz val="10"/>
            <color indexed="81"/>
            <rFont val="ＭＳ Ｐゴシック"/>
            <family val="3"/>
            <charset val="128"/>
          </rPr>
          <t>俸給表を選択</t>
        </r>
      </text>
    </comment>
    <comment ref="N128" authorId="1" shapeId="0" xr:uid="{9C30A94B-C665-492A-B281-8438BA58C4DE}">
      <text>
        <r>
          <rPr>
            <sz val="10"/>
            <color indexed="81"/>
            <rFont val="ＭＳ Ｐゴシック"/>
            <family val="3"/>
            <charset val="128"/>
          </rPr>
          <t>職務の級を選択。
職務の級のない俸給表を選択した場合は、号俸を選択。</t>
        </r>
      </text>
    </comment>
    <comment ref="R128" authorId="1" shapeId="0" xr:uid="{EADFB5E9-830D-4AC9-AF24-662018074194}">
      <text>
        <r>
          <rPr>
            <sz val="10"/>
            <color indexed="81"/>
            <rFont val="ＭＳ Ｐゴシック"/>
            <family val="3"/>
            <charset val="128"/>
          </rPr>
          <t>俸給の特別調整額
の区分を選択</t>
        </r>
      </text>
    </comment>
    <comment ref="R132" authorId="1" shapeId="0" xr:uid="{1F32DC6B-F184-43E7-8AE3-58D3033B6324}">
      <text>
        <r>
          <rPr>
            <sz val="10"/>
            <color indexed="81"/>
            <rFont val="ＭＳ Ｐゴシック"/>
            <family val="3"/>
            <charset val="128"/>
          </rPr>
          <t>営利企業以外への再就職の場合のみ記入すること。再就職日と同日の場合は「-」を記入し、再就職先が営利企業の場合は空欄のままとしてください。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<sst xmlns="http://schemas.openxmlformats.org/spreadsheetml/2006/main" count="526" uniqueCount="248">
  <si>
    <t>年号</t>
    <rPh sb="0" eb="2">
      <t>ネンゴウ</t>
    </rPh>
    <phoneticPr fontId="2"/>
  </si>
  <si>
    <t>年</t>
    <rPh sb="0" eb="1">
      <t>ネン</t>
    </rPh>
    <phoneticPr fontId="2"/>
  </si>
  <si>
    <t>月</t>
    <rPh sb="0" eb="1">
      <t>ツキ</t>
    </rPh>
    <phoneticPr fontId="2"/>
  </si>
  <si>
    <t>日</t>
    <rPh sb="0" eb="1">
      <t>ヒ</t>
    </rPh>
    <phoneticPr fontId="2"/>
  </si>
  <si>
    <t>種</t>
    <rPh sb="0" eb="1">
      <t>シュ</t>
    </rPh>
    <phoneticPr fontId="14"/>
  </si>
  <si>
    <t>退職事由</t>
    <rPh sb="0" eb="2">
      <t>タイショク</t>
    </rPh>
    <rPh sb="2" eb="4">
      <t>ジユウ</t>
    </rPh>
    <phoneticPr fontId="1"/>
  </si>
  <si>
    <t>号</t>
    <rPh sb="0" eb="1">
      <t>ゴウ</t>
    </rPh>
    <phoneticPr fontId="1"/>
  </si>
  <si>
    <t>特調</t>
    <rPh sb="0" eb="1">
      <t>トク</t>
    </rPh>
    <rPh sb="1" eb="2">
      <t>チョウ</t>
    </rPh>
    <phoneticPr fontId="14"/>
  </si>
  <si>
    <t>利害</t>
    <rPh sb="0" eb="2">
      <t>リガイ</t>
    </rPh>
    <phoneticPr fontId="1"/>
  </si>
  <si>
    <t>官職</t>
    <rPh sb="0" eb="2">
      <t>カンショク</t>
    </rPh>
    <phoneticPr fontId="1"/>
  </si>
  <si>
    <t>S</t>
    <phoneticPr fontId="2"/>
  </si>
  <si>
    <t>定年</t>
    <rPh sb="0" eb="2">
      <t>テイネン</t>
    </rPh>
    <phoneticPr fontId="1"/>
  </si>
  <si>
    <t>－</t>
    <phoneticPr fontId="1"/>
  </si>
  <si>
    <t>有</t>
    <rPh sb="0" eb="1">
      <t>ア</t>
    </rPh>
    <phoneticPr fontId="14"/>
  </si>
  <si>
    <t>行政職（一）</t>
    <rPh sb="0" eb="2">
      <t>ギョウセイ</t>
    </rPh>
    <rPh sb="2" eb="3">
      <t>ショク</t>
    </rPh>
    <rPh sb="4" eb="5">
      <t>１</t>
    </rPh>
    <phoneticPr fontId="1"/>
  </si>
  <si>
    <t>H</t>
    <phoneticPr fontId="2"/>
  </si>
  <si>
    <t>内閣承認官職</t>
    <rPh sb="0" eb="2">
      <t>ナイカク</t>
    </rPh>
    <rPh sb="2" eb="4">
      <t>ショウニン</t>
    </rPh>
    <rPh sb="4" eb="6">
      <t>カンショク</t>
    </rPh>
    <phoneticPr fontId="1"/>
  </si>
  <si>
    <t>一種</t>
    <rPh sb="0" eb="2">
      <t>イッシュ</t>
    </rPh>
    <phoneticPr fontId="1"/>
  </si>
  <si>
    <t>無</t>
    <rPh sb="0" eb="1">
      <t>ナ</t>
    </rPh>
    <phoneticPr fontId="14"/>
  </si>
  <si>
    <t>専門行政職</t>
    <rPh sb="0" eb="2">
      <t>センモン</t>
    </rPh>
    <rPh sb="2" eb="4">
      <t>ギョウセイ</t>
    </rPh>
    <rPh sb="4" eb="5">
      <t>ショク</t>
    </rPh>
    <phoneticPr fontId="1"/>
  </si>
  <si>
    <t>R</t>
    <phoneticPr fontId="14"/>
  </si>
  <si>
    <t>自己都合</t>
    <rPh sb="0" eb="2">
      <t>ジコ</t>
    </rPh>
    <rPh sb="2" eb="4">
      <t>ツゴウ</t>
    </rPh>
    <phoneticPr fontId="1"/>
  </si>
  <si>
    <t>二種</t>
    <rPh sb="0" eb="1">
      <t>ニ</t>
    </rPh>
    <rPh sb="1" eb="2">
      <t>シュ</t>
    </rPh>
    <phoneticPr fontId="1"/>
  </si>
  <si>
    <t>税務職</t>
    <rPh sb="0" eb="2">
      <t>ゼイム</t>
    </rPh>
    <rPh sb="2" eb="3">
      <t>ショク</t>
    </rPh>
    <phoneticPr fontId="1"/>
  </si>
  <si>
    <t>応募認定</t>
    <rPh sb="0" eb="2">
      <t>オウボ</t>
    </rPh>
    <rPh sb="2" eb="4">
      <t>ニンテイ</t>
    </rPh>
    <phoneticPr fontId="1"/>
  </si>
  <si>
    <t>三種</t>
    <rPh sb="0" eb="1">
      <t>サン</t>
    </rPh>
    <rPh sb="1" eb="2">
      <t>シュ</t>
    </rPh>
    <phoneticPr fontId="1"/>
  </si>
  <si>
    <t>公安職（一）</t>
    <rPh sb="0" eb="2">
      <t>コウアン</t>
    </rPh>
    <rPh sb="2" eb="3">
      <t>ショク</t>
    </rPh>
    <rPh sb="4" eb="5">
      <t>イチ</t>
    </rPh>
    <phoneticPr fontId="1"/>
  </si>
  <si>
    <t>その他</t>
    <rPh sb="2" eb="3">
      <t>タ</t>
    </rPh>
    <phoneticPr fontId="1"/>
  </si>
  <si>
    <t>四種</t>
    <rPh sb="0" eb="1">
      <t>ヨン</t>
    </rPh>
    <rPh sb="1" eb="2">
      <t>シュ</t>
    </rPh>
    <phoneticPr fontId="1"/>
  </si>
  <si>
    <t>公安職（二）</t>
    <rPh sb="0" eb="2">
      <t>コウアン</t>
    </rPh>
    <rPh sb="2" eb="3">
      <t>ショク</t>
    </rPh>
    <rPh sb="4" eb="5">
      <t>２</t>
    </rPh>
    <phoneticPr fontId="1"/>
  </si>
  <si>
    <t>海事職（一）</t>
    <rPh sb="0" eb="2">
      <t>カイジ</t>
    </rPh>
    <rPh sb="2" eb="3">
      <t>ショク</t>
    </rPh>
    <rPh sb="4" eb="5">
      <t>イチ</t>
    </rPh>
    <phoneticPr fontId="1"/>
  </si>
  <si>
    <t>教育職（一）</t>
    <rPh sb="0" eb="2">
      <t>キョウイク</t>
    </rPh>
    <rPh sb="2" eb="3">
      <t>ショク</t>
    </rPh>
    <rPh sb="4" eb="5">
      <t>イチ</t>
    </rPh>
    <phoneticPr fontId="1"/>
  </si>
  <si>
    <t>研究職</t>
    <rPh sb="0" eb="3">
      <t>ケンキュウショク</t>
    </rPh>
    <phoneticPr fontId="1"/>
  </si>
  <si>
    <t>医療職（一）</t>
    <rPh sb="0" eb="2">
      <t>イリョウ</t>
    </rPh>
    <rPh sb="2" eb="3">
      <t>ショク</t>
    </rPh>
    <rPh sb="4" eb="5">
      <t>イチ</t>
    </rPh>
    <phoneticPr fontId="1"/>
  </si>
  <si>
    <t>医療職（二）</t>
    <rPh sb="0" eb="2">
      <t>イリョウ</t>
    </rPh>
    <rPh sb="2" eb="3">
      <t>ショク</t>
    </rPh>
    <rPh sb="4" eb="5">
      <t>２</t>
    </rPh>
    <phoneticPr fontId="1"/>
  </si>
  <si>
    <t>医療職（三）</t>
    <rPh sb="0" eb="2">
      <t>イリョウ</t>
    </rPh>
    <rPh sb="2" eb="3">
      <t>ショク</t>
    </rPh>
    <rPh sb="4" eb="5">
      <t>３</t>
    </rPh>
    <phoneticPr fontId="1"/>
  </si>
  <si>
    <t>指定職</t>
    <rPh sb="0" eb="3">
      <t>シテイショク</t>
    </rPh>
    <phoneticPr fontId="1"/>
  </si>
  <si>
    <t>特号</t>
    <rPh sb="0" eb="1">
      <t>トク</t>
    </rPh>
    <rPh sb="1" eb="2">
      <t>ゴウ</t>
    </rPh>
    <phoneticPr fontId="1"/>
  </si>
  <si>
    <t>特定任期付職員</t>
    <rPh sb="0" eb="2">
      <t>トクテイ</t>
    </rPh>
    <rPh sb="2" eb="4">
      <t>ニンキ</t>
    </rPh>
    <rPh sb="4" eb="5">
      <t>ツ</t>
    </rPh>
    <rPh sb="5" eb="7">
      <t>ショクイン</t>
    </rPh>
    <phoneticPr fontId="1"/>
  </si>
  <si>
    <t>任期付研究員</t>
    <rPh sb="0" eb="2">
      <t>ニンキ</t>
    </rPh>
    <rPh sb="2" eb="3">
      <t>ツ</t>
    </rPh>
    <rPh sb="3" eb="6">
      <t>ケンキュウイン</t>
    </rPh>
    <phoneticPr fontId="1"/>
  </si>
  <si>
    <t>検事総長</t>
    <rPh sb="0" eb="2">
      <t>ケンジ</t>
    </rPh>
    <rPh sb="2" eb="4">
      <t>ソウチョウ</t>
    </rPh>
    <phoneticPr fontId="1"/>
  </si>
  <si>
    <t>次長検事</t>
    <rPh sb="0" eb="2">
      <t>ジチョウ</t>
    </rPh>
    <rPh sb="2" eb="4">
      <t>ケンジ</t>
    </rPh>
    <phoneticPr fontId="1"/>
  </si>
  <si>
    <t>東京高等検察庁検事長</t>
    <rPh sb="0" eb="2">
      <t>トウキョウ</t>
    </rPh>
    <rPh sb="2" eb="4">
      <t>コウトウ</t>
    </rPh>
    <rPh sb="4" eb="7">
      <t>ケンサツチョウ</t>
    </rPh>
    <rPh sb="7" eb="9">
      <t>ケンジ</t>
    </rPh>
    <rPh sb="9" eb="10">
      <t>チョウ</t>
    </rPh>
    <phoneticPr fontId="1"/>
  </si>
  <si>
    <t>その他の検事長</t>
    <phoneticPr fontId="1"/>
  </si>
  <si>
    <t>検事</t>
    <rPh sb="0" eb="2">
      <t>ケンジ</t>
    </rPh>
    <phoneticPr fontId="1"/>
  </si>
  <si>
    <t>副検事</t>
    <rPh sb="0" eb="3">
      <t>フクケンジ</t>
    </rPh>
    <phoneticPr fontId="1"/>
  </si>
  <si>
    <t>再就職先区分</t>
    <rPh sb="0" eb="3">
      <t>サイシュウショク</t>
    </rPh>
    <rPh sb="3" eb="4">
      <t>サキ</t>
    </rPh>
    <rPh sb="4" eb="6">
      <t>クブン</t>
    </rPh>
    <phoneticPr fontId="1"/>
  </si>
  <si>
    <t>イ</t>
    <phoneticPr fontId="14"/>
  </si>
  <si>
    <t>国又は地方公共団体</t>
    <rPh sb="0" eb="1">
      <t>クニ</t>
    </rPh>
    <rPh sb="1" eb="2">
      <t>マタ</t>
    </rPh>
    <rPh sb="3" eb="9">
      <t>チホウコウキョウダンタイ</t>
    </rPh>
    <phoneticPr fontId="14"/>
  </si>
  <si>
    <t>ロ</t>
    <phoneticPr fontId="1"/>
  </si>
  <si>
    <t>独立行政法人</t>
    <rPh sb="0" eb="2">
      <t>ドクリツ</t>
    </rPh>
    <rPh sb="2" eb="4">
      <t>ギョウセイ</t>
    </rPh>
    <rPh sb="4" eb="6">
      <t>ホウジン</t>
    </rPh>
    <phoneticPr fontId="1"/>
  </si>
  <si>
    <t>ハ</t>
    <phoneticPr fontId="1"/>
  </si>
  <si>
    <t>国立大学法人</t>
    <rPh sb="0" eb="2">
      <t>コクリツ</t>
    </rPh>
    <rPh sb="2" eb="4">
      <t>ダイガク</t>
    </rPh>
    <rPh sb="4" eb="6">
      <t>ホウジン</t>
    </rPh>
    <phoneticPr fontId="1"/>
  </si>
  <si>
    <t>二</t>
    <rPh sb="0" eb="1">
      <t>ニ</t>
    </rPh>
    <phoneticPr fontId="1"/>
  </si>
  <si>
    <t>特殊法人</t>
    <rPh sb="0" eb="2">
      <t>トクシュ</t>
    </rPh>
    <rPh sb="2" eb="4">
      <t>ホウジン</t>
    </rPh>
    <phoneticPr fontId="1"/>
  </si>
  <si>
    <t>ホ</t>
    <phoneticPr fontId="1"/>
  </si>
  <si>
    <t>認可法人</t>
    <rPh sb="0" eb="2">
      <t>ニンカ</t>
    </rPh>
    <rPh sb="2" eb="4">
      <t>ホウジン</t>
    </rPh>
    <phoneticPr fontId="1"/>
  </si>
  <si>
    <t>ヘ</t>
    <phoneticPr fontId="1"/>
  </si>
  <si>
    <t>公益社団法人又は公益財団法人</t>
    <rPh sb="0" eb="2">
      <t>コウエキ</t>
    </rPh>
    <rPh sb="2" eb="4">
      <t>シャダン</t>
    </rPh>
    <rPh sb="4" eb="6">
      <t>ホウジン</t>
    </rPh>
    <rPh sb="6" eb="7">
      <t>マタ</t>
    </rPh>
    <rPh sb="8" eb="10">
      <t>コウエキ</t>
    </rPh>
    <rPh sb="10" eb="12">
      <t>ザイダン</t>
    </rPh>
    <rPh sb="12" eb="14">
      <t>ホウジン</t>
    </rPh>
    <phoneticPr fontId="1"/>
  </si>
  <si>
    <t>ト</t>
    <phoneticPr fontId="1"/>
  </si>
  <si>
    <t>一般社団法人又は一般財団法人</t>
    <rPh sb="0" eb="2">
      <t>イッパン</t>
    </rPh>
    <rPh sb="2" eb="4">
      <t>シャダン</t>
    </rPh>
    <rPh sb="4" eb="6">
      <t>ホウジン</t>
    </rPh>
    <rPh sb="6" eb="7">
      <t>マタ</t>
    </rPh>
    <rPh sb="8" eb="10">
      <t>イッパン</t>
    </rPh>
    <rPh sb="10" eb="12">
      <t>ザイダン</t>
    </rPh>
    <rPh sb="12" eb="14">
      <t>ホウジン</t>
    </rPh>
    <phoneticPr fontId="1"/>
  </si>
  <si>
    <t>チ</t>
    <phoneticPr fontId="1"/>
  </si>
  <si>
    <t>学校法人</t>
    <rPh sb="0" eb="2">
      <t>ガッコウ</t>
    </rPh>
    <rPh sb="2" eb="4">
      <t>ホウジン</t>
    </rPh>
    <phoneticPr fontId="1"/>
  </si>
  <si>
    <t>リ</t>
    <phoneticPr fontId="1"/>
  </si>
  <si>
    <t>社会福祉法人</t>
    <rPh sb="0" eb="6">
      <t>シャカイフクシホウジン</t>
    </rPh>
    <phoneticPr fontId="1"/>
  </si>
  <si>
    <t>ヌ</t>
    <phoneticPr fontId="1"/>
  </si>
  <si>
    <t>更生保護法人</t>
    <rPh sb="0" eb="6">
      <t>コウセイホゴホウジン</t>
    </rPh>
    <phoneticPr fontId="1"/>
  </si>
  <si>
    <t>ル</t>
    <phoneticPr fontId="1"/>
  </si>
  <si>
    <t>その他の非営利法人</t>
    <rPh sb="2" eb="3">
      <t>タ</t>
    </rPh>
    <rPh sb="4" eb="9">
      <t>ヒエイリホウジン</t>
    </rPh>
    <phoneticPr fontId="1"/>
  </si>
  <si>
    <t>ヲ</t>
    <phoneticPr fontId="1"/>
  </si>
  <si>
    <t>営利法人</t>
    <rPh sb="0" eb="4">
      <t>エイリホウジン</t>
    </rPh>
    <phoneticPr fontId="1"/>
  </si>
  <si>
    <t>ワ</t>
    <phoneticPr fontId="1"/>
  </si>
  <si>
    <t>自営業</t>
    <rPh sb="0" eb="3">
      <t>ジエイギョウ</t>
    </rPh>
    <phoneticPr fontId="1"/>
  </si>
  <si>
    <t>カ</t>
    <phoneticPr fontId="1"/>
  </si>
  <si>
    <t>別記様式第10（第11条関係）</t>
    <rPh sb="0" eb="2">
      <t>ベッキ</t>
    </rPh>
    <rPh sb="2" eb="4">
      <t>ヨウシキ</t>
    </rPh>
    <rPh sb="4" eb="5">
      <t>ダイ</t>
    </rPh>
    <rPh sb="8" eb="9">
      <t>ダイ</t>
    </rPh>
    <rPh sb="11" eb="12">
      <t>ジョウ</t>
    </rPh>
    <rPh sb="12" eb="14">
      <t>カンケイ</t>
    </rPh>
    <phoneticPr fontId="1"/>
  </si>
  <si>
    <t>離職時年齢</t>
    <rPh sb="0" eb="2">
      <t>リショク</t>
    </rPh>
    <rPh sb="2" eb="3">
      <t>ジ</t>
    </rPh>
    <rPh sb="3" eb="5">
      <t>ネンレイ</t>
    </rPh>
    <phoneticPr fontId="1"/>
  </si>
  <si>
    <t>条別</t>
    <phoneticPr fontId="1"/>
  </si>
  <si>
    <t>ふりがな</t>
    <phoneticPr fontId="1"/>
  </si>
  <si>
    <t>①氏名</t>
  </si>
  <si>
    <t>②生年月日</t>
    <rPh sb="1" eb="3">
      <t>セイネン</t>
    </rPh>
    <rPh sb="3" eb="5">
      <t>ガッピ</t>
    </rPh>
    <phoneticPr fontId="1"/>
  </si>
  <si>
    <t>③離職時の官職</t>
    <rPh sb="1" eb="3">
      <t>リショク</t>
    </rPh>
    <rPh sb="3" eb="4">
      <t>ジ</t>
    </rPh>
    <phoneticPr fontId="1"/>
  </si>
  <si>
    <t>④離職前の求職開始日</t>
    <phoneticPr fontId="1"/>
  </si>
  <si>
    <r>
      <rPr>
        <b/>
        <sz val="18"/>
        <color rgb="FFFF0000"/>
        <rFont val="ＭＳ 明朝"/>
        <family val="1"/>
        <charset val="128"/>
      </rPr>
      <t>空白セル</t>
    </r>
    <r>
      <rPr>
        <sz val="9"/>
        <rFont val="ＭＳ 明朝"/>
        <family val="1"/>
        <charset val="128"/>
      </rPr>
      <t xml:space="preserve">
【在職中の届出のみ】
⑤再就職の約束をした日</t>
    </r>
    <rPh sb="6" eb="9">
      <t>ザイショクチュウ</t>
    </rPh>
    <rPh sb="10" eb="12">
      <t>トドケデ</t>
    </rPh>
    <rPh sb="17" eb="20">
      <t>サイシュウショク</t>
    </rPh>
    <rPh sb="21" eb="23">
      <t>ヤクソク</t>
    </rPh>
    <rPh sb="26" eb="27">
      <t>ビ</t>
    </rPh>
    <phoneticPr fontId="1"/>
  </si>
  <si>
    <t>⑤離職前の求職開始日から離職日までの間の職員としての在職状況及び職務内容（イロハニまとめ）</t>
    <phoneticPr fontId="1"/>
  </si>
  <si>
    <t>⑤「イ」離職前の求職開始日から離職日までの間の職員としての在職状況及び職務内容</t>
    <phoneticPr fontId="1"/>
  </si>
  <si>
    <t>⑤「ロ」離職前の求職開始日から離職日までの間の職員としての在職状況及び職務内容</t>
    <phoneticPr fontId="1"/>
  </si>
  <si>
    <t>⑤「ハ」離職前の求職開始日から離職日までの間の職員としての在職状況及び職務内容</t>
    <phoneticPr fontId="1"/>
  </si>
  <si>
    <t>⑤「ニ」離職前の求職開始日から離職日までの間の職員としての在職状況及び職務内容</t>
    <phoneticPr fontId="1"/>
  </si>
  <si>
    <t>⑥離職日</t>
    <rPh sb="1" eb="3">
      <t>リショク</t>
    </rPh>
    <rPh sb="3" eb="4">
      <t>ビ</t>
    </rPh>
    <phoneticPr fontId="1"/>
  </si>
  <si>
    <t>⑦再就職日</t>
    <rPh sb="1" eb="4">
      <t>サイシュウショク</t>
    </rPh>
    <rPh sb="4" eb="5">
      <t>ビ</t>
    </rPh>
    <phoneticPr fontId="1"/>
  </si>
  <si>
    <t>⑧再就職先の名称及び連絡先</t>
    <rPh sb="1" eb="4">
      <t>サイシュウショク</t>
    </rPh>
    <rPh sb="4" eb="5">
      <t>サキ</t>
    </rPh>
    <rPh sb="6" eb="8">
      <t>メイショウ</t>
    </rPh>
    <rPh sb="8" eb="9">
      <t>オヨ</t>
    </rPh>
    <rPh sb="10" eb="13">
      <t>レンラクサキ</t>
    </rPh>
    <phoneticPr fontId="1"/>
  </si>
  <si>
    <t>⑨再就職先の業務内容</t>
    <rPh sb="1" eb="4">
      <t>サイシュウショク</t>
    </rPh>
    <rPh sb="4" eb="5">
      <t>サキ</t>
    </rPh>
    <rPh sb="6" eb="8">
      <t>ギョウム</t>
    </rPh>
    <rPh sb="8" eb="10">
      <t>ナイヨウ</t>
    </rPh>
    <phoneticPr fontId="1"/>
  </si>
  <si>
    <t>⑩再就職先のおける地位</t>
    <rPh sb="4" eb="5">
      <t>サキ</t>
    </rPh>
    <rPh sb="9" eb="11">
      <t>チイ</t>
    </rPh>
    <phoneticPr fontId="1"/>
  </si>
  <si>
    <t>⑪求職の承認の有無</t>
    <phoneticPr fontId="1"/>
  </si>
  <si>
    <t>⑫官民人材交流センターの援助の有無</t>
    <rPh sb="15" eb="17">
      <t>ウム</t>
    </rPh>
    <phoneticPr fontId="1"/>
  </si>
  <si>
    <t>⑬官民人材交流センター以外の援助（１～４段まとめ）</t>
    <rPh sb="20" eb="21">
      <t>ダン</t>
    </rPh>
    <phoneticPr fontId="1"/>
  </si>
  <si>
    <t>⑬「１段目」官民人材交流センター以外の援助</t>
    <rPh sb="3" eb="5">
      <t>ダンメ</t>
    </rPh>
    <phoneticPr fontId="1"/>
  </si>
  <si>
    <t>⑬「２段目」官民人材交流センター以外の援助</t>
    <phoneticPr fontId="1"/>
  </si>
  <si>
    <t>⑬「３段目」官民人材交流センター以外の援助</t>
    <phoneticPr fontId="1"/>
  </si>
  <si>
    <t>⑬「４段目」官民人材交流センター以外の援助</t>
    <phoneticPr fontId="1"/>
  </si>
  <si>
    <t>(A)
種別</t>
    <phoneticPr fontId="1"/>
  </si>
  <si>
    <t>(B)
退職事由</t>
    <phoneticPr fontId="1"/>
  </si>
  <si>
    <t>(C)俸給表</t>
    <phoneticPr fontId="1"/>
  </si>
  <si>
    <t>(D)
職務の級</t>
    <phoneticPr fontId="1"/>
  </si>
  <si>
    <t>(E)
俸給の特別調整額の区分</t>
    <phoneticPr fontId="1"/>
  </si>
  <si>
    <t>(F)
再就職先区分</t>
    <rPh sb="4" eb="7">
      <t>サイシュウショク</t>
    </rPh>
    <rPh sb="7" eb="8">
      <t>サキ</t>
    </rPh>
    <rPh sb="8" eb="10">
      <t>クブン</t>
    </rPh>
    <phoneticPr fontId="1"/>
  </si>
  <si>
    <t>(G)利害関係の有無</t>
    <phoneticPr fontId="1"/>
  </si>
  <si>
    <t>離職後の事後届出のみ記入
（H）
報酬が103万円を超える見込みとなった日</t>
    <rPh sb="0" eb="3">
      <t>リショクゴ</t>
    </rPh>
    <rPh sb="4" eb="8">
      <t>ジゴトドケデ</t>
    </rPh>
    <rPh sb="10" eb="12">
      <t>キニュウ</t>
    </rPh>
    <phoneticPr fontId="1"/>
  </si>
  <si>
    <t>届出者の住所</t>
    <rPh sb="0" eb="2">
      <t>トドケデ</t>
    </rPh>
    <rPh sb="2" eb="3">
      <t>シャ</t>
    </rPh>
    <rPh sb="4" eb="6">
      <t>ジュウショ</t>
    </rPh>
    <phoneticPr fontId="1"/>
  </si>
  <si>
    <t>届出者の電話番号</t>
    <rPh sb="0" eb="2">
      <t>トドケデ</t>
    </rPh>
    <rPh sb="2" eb="3">
      <t>シャ</t>
    </rPh>
    <rPh sb="4" eb="6">
      <t>デンワ</t>
    </rPh>
    <rPh sb="6" eb="8">
      <t>バンゴウ</t>
    </rPh>
    <phoneticPr fontId="1"/>
  </si>
  <si>
    <t>届出日</t>
    <rPh sb="0" eb="2">
      <t>トドケデ</t>
    </rPh>
    <rPh sb="2" eb="3">
      <t>ビ</t>
    </rPh>
    <phoneticPr fontId="1"/>
  </si>
  <si>
    <t>各府省等
受理日</t>
    <rPh sb="0" eb="3">
      <t>カクフショウ</t>
    </rPh>
    <rPh sb="3" eb="4">
      <t>トウ</t>
    </rPh>
    <rPh sb="5" eb="7">
      <t>ジュリ</t>
    </rPh>
    <rPh sb="7" eb="8">
      <t>ヒ</t>
    </rPh>
    <phoneticPr fontId="1"/>
  </si>
  <si>
    <r>
      <t xml:space="preserve">管理職職員であった者が再就職した場合の届出
</t>
    </r>
    <r>
      <rPr>
        <sz val="14"/>
        <color indexed="8"/>
        <rFont val="ＭＳ 明朝"/>
        <family val="1"/>
        <charset val="128"/>
      </rPr>
      <t>（国家公務員法（昭和22年法律第120号）第106条の24第２項関連）</t>
    </r>
    <rPh sb="11" eb="14">
      <t>サイシュウショク</t>
    </rPh>
    <rPh sb="16" eb="18">
      <t>バアイ</t>
    </rPh>
    <phoneticPr fontId="6"/>
  </si>
  <si>
    <t>離職前の求職開始日がなかった場合</t>
    <phoneticPr fontId="1"/>
  </si>
  <si>
    <t>求職開始日</t>
    <phoneticPr fontId="1"/>
  </si>
  <si>
    <t>所属・官職</t>
    <rPh sb="0" eb="2">
      <t>ショゾク</t>
    </rPh>
    <rPh sb="3" eb="5">
      <t>カンショク</t>
    </rPh>
    <phoneticPr fontId="1"/>
  </si>
  <si>
    <t>在職期間
自</t>
    <rPh sb="0" eb="2">
      <t>ザイショク</t>
    </rPh>
    <rPh sb="2" eb="4">
      <t>キカン</t>
    </rPh>
    <rPh sb="5" eb="6">
      <t>ジ</t>
    </rPh>
    <phoneticPr fontId="1"/>
  </si>
  <si>
    <t>在職期間
至</t>
    <rPh sb="0" eb="2">
      <t>ザイショク</t>
    </rPh>
    <rPh sb="2" eb="4">
      <t>キカン</t>
    </rPh>
    <rPh sb="5" eb="6">
      <t>イタ</t>
    </rPh>
    <phoneticPr fontId="1"/>
  </si>
  <si>
    <t>職務内容</t>
    <rPh sb="0" eb="2">
      <t>ショクム</t>
    </rPh>
    <rPh sb="2" eb="4">
      <t>ナイヨウ</t>
    </rPh>
    <phoneticPr fontId="1"/>
  </si>
  <si>
    <t>再就職先の名称</t>
    <rPh sb="0" eb="3">
      <t>サイシュウショク</t>
    </rPh>
    <rPh sb="3" eb="4">
      <t>サキ</t>
    </rPh>
    <rPh sb="5" eb="7">
      <t>メイショウ</t>
    </rPh>
    <phoneticPr fontId="1"/>
  </si>
  <si>
    <t>再就職先の所在地</t>
    <rPh sb="0" eb="3">
      <t>サイシュウショク</t>
    </rPh>
    <rPh sb="3" eb="4">
      <t>サキ</t>
    </rPh>
    <rPh sb="5" eb="8">
      <t>ショザイチ</t>
    </rPh>
    <phoneticPr fontId="1"/>
  </si>
  <si>
    <t>再就職先の電話番号</t>
    <rPh sb="0" eb="3">
      <t>サイシュウショク</t>
    </rPh>
    <rPh sb="3" eb="4">
      <t>サキ</t>
    </rPh>
    <rPh sb="5" eb="7">
      <t>デンワ</t>
    </rPh>
    <rPh sb="7" eb="9">
      <t>バンゴウ</t>
    </rPh>
    <phoneticPr fontId="1"/>
  </si>
  <si>
    <t>有</t>
    <rPh sb="0" eb="1">
      <t>ア</t>
    </rPh>
    <phoneticPr fontId="1"/>
  </si>
  <si>
    <t>無</t>
    <rPh sb="0" eb="1">
      <t>ナ</t>
    </rPh>
    <phoneticPr fontId="1"/>
  </si>
  <si>
    <t>官民人材交流センター以外の援助がなかった場合</t>
    <rPh sb="10" eb="12">
      <t>イガイ</t>
    </rPh>
    <rPh sb="20" eb="22">
      <t>バアイ</t>
    </rPh>
    <phoneticPr fontId="1"/>
  </si>
  <si>
    <t>ふりがな（援助者の氏名又は名称）</t>
    <phoneticPr fontId="1"/>
  </si>
  <si>
    <t>援助者の氏名又は名称</t>
    <rPh sb="0" eb="3">
      <t>エンジョシャ</t>
    </rPh>
    <rPh sb="4" eb="6">
      <t>シメイ</t>
    </rPh>
    <rPh sb="6" eb="7">
      <t>マタ</t>
    </rPh>
    <rPh sb="8" eb="10">
      <t>メイショウ</t>
    </rPh>
    <phoneticPr fontId="1"/>
  </si>
  <si>
    <t>援助の内容</t>
    <rPh sb="0" eb="2">
      <t>エンジョ</t>
    </rPh>
    <rPh sb="3" eb="5">
      <t>ナイヨウ</t>
    </rPh>
    <phoneticPr fontId="1"/>
  </si>
  <si>
    <t>イ</t>
    <phoneticPr fontId="1"/>
  </si>
  <si>
    <t>年</t>
  </si>
  <si>
    <t>月　</t>
  </si>
  <si>
    <t>日</t>
  </si>
  <si>
    <t>24-2</t>
    <phoneticPr fontId="1"/>
  </si>
  <si>
    <t>内閣総理大臣</t>
    <rPh sb="0" eb="2">
      <t>ナイカク</t>
    </rPh>
    <rPh sb="2" eb="4">
      <t>ソウリ</t>
    </rPh>
    <rPh sb="4" eb="6">
      <t>ダイジン</t>
    </rPh>
    <phoneticPr fontId="1"/>
  </si>
  <si>
    <t>殿</t>
    <rPh sb="0" eb="1">
      <t>トノ</t>
    </rPh>
    <phoneticPr fontId="1"/>
  </si>
  <si>
    <t>住　所</t>
    <rPh sb="0" eb="1">
      <t>ジュウ</t>
    </rPh>
    <rPh sb="2" eb="3">
      <t>ショ</t>
    </rPh>
    <phoneticPr fontId="1"/>
  </si>
  <si>
    <t>氏名</t>
    <rPh sb="0" eb="2">
      <t>シメイ</t>
    </rPh>
    <phoneticPr fontId="1"/>
  </si>
  <si>
    <t>電話番号</t>
    <rPh sb="0" eb="2">
      <t>デンワ</t>
    </rPh>
    <rPh sb="2" eb="4">
      <t>バンゴウ</t>
    </rPh>
    <phoneticPr fontId="1"/>
  </si>
  <si>
    <t>　 国家公務員法（昭和22年法律第120号）第106条の24第２項の規定により、次のとおり
 届け出ます。</t>
    <phoneticPr fontId="6"/>
  </si>
  <si>
    <t>１</t>
    <phoneticPr fontId="1"/>
  </si>
  <si>
    <t>（ふりがな）</t>
    <phoneticPr fontId="9"/>
  </si>
  <si>
    <t>氏名</t>
    <phoneticPr fontId="9"/>
  </si>
  <si>
    <t>２</t>
    <phoneticPr fontId="1"/>
  </si>
  <si>
    <t>生年月日</t>
    <rPh sb="0" eb="4">
      <t>セイネンガッピ</t>
    </rPh>
    <phoneticPr fontId="1"/>
  </si>
  <si>
    <t>S</t>
  </si>
  <si>
    <t>データベースに張り付ける行</t>
    <rPh sb="7" eb="8">
      <t>ハ</t>
    </rPh>
    <rPh sb="9" eb="10">
      <t>ツ</t>
    </rPh>
    <rPh sb="12" eb="13">
      <t>ギョウ</t>
    </rPh>
    <phoneticPr fontId="1"/>
  </si>
  <si>
    <t>３</t>
    <phoneticPr fontId="1"/>
  </si>
  <si>
    <t>離職時の官職</t>
    <rPh sb="0" eb="2">
      <t>リショク</t>
    </rPh>
    <rPh sb="2" eb="3">
      <t>ジ</t>
    </rPh>
    <rPh sb="4" eb="6">
      <t>カンショク</t>
    </rPh>
    <phoneticPr fontId="1"/>
  </si>
  <si>
    <t>４</t>
    <phoneticPr fontId="1"/>
  </si>
  <si>
    <t>離職前の求職開始日</t>
    <rPh sb="0" eb="2">
      <t>リショク</t>
    </rPh>
    <rPh sb="2" eb="3">
      <t>マエ</t>
    </rPh>
    <rPh sb="4" eb="6">
      <t>キュウショク</t>
    </rPh>
    <rPh sb="6" eb="9">
      <t>カイシビ</t>
    </rPh>
    <phoneticPr fontId="1"/>
  </si>
  <si>
    <t>R</t>
  </si>
  <si>
    <t>（</t>
    <phoneticPr fontId="1"/>
  </si>
  <si>
    <t>離職前の求職開始日がなかった場合）</t>
    <rPh sb="0" eb="2">
      <t>リショク</t>
    </rPh>
    <rPh sb="2" eb="3">
      <t>マエ</t>
    </rPh>
    <rPh sb="4" eb="6">
      <t>キュウショク</t>
    </rPh>
    <rPh sb="6" eb="9">
      <t>カイシビ</t>
    </rPh>
    <rPh sb="14" eb="16">
      <t>バアイ</t>
    </rPh>
    <phoneticPr fontId="1"/>
  </si>
  <si>
    <t>５</t>
    <phoneticPr fontId="1"/>
  </si>
  <si>
    <t>離職前の求職開始日から離職日までの間の職員としての在職状況及び職務内容</t>
    <rPh sb="0" eb="2">
      <t>リショク</t>
    </rPh>
    <rPh sb="2" eb="3">
      <t>マエ</t>
    </rPh>
    <rPh sb="4" eb="6">
      <t>キュウショク</t>
    </rPh>
    <rPh sb="6" eb="9">
      <t>カイシビ</t>
    </rPh>
    <rPh sb="11" eb="13">
      <t>リショク</t>
    </rPh>
    <rPh sb="13" eb="14">
      <t>ビ</t>
    </rPh>
    <rPh sb="17" eb="18">
      <t>アイダ</t>
    </rPh>
    <rPh sb="19" eb="21">
      <t>ショクイン</t>
    </rPh>
    <rPh sb="25" eb="27">
      <t>ザイショク</t>
    </rPh>
    <rPh sb="27" eb="29">
      <t>ジョウキョウ</t>
    </rPh>
    <rPh sb="29" eb="30">
      <t>オヨ</t>
    </rPh>
    <rPh sb="31" eb="33">
      <t>ショクム</t>
    </rPh>
    <rPh sb="33" eb="35">
      <t>ナイヨウ</t>
    </rPh>
    <phoneticPr fontId="1"/>
  </si>
  <si>
    <t>在職期間</t>
    <rPh sb="0" eb="2">
      <t>ザイショク</t>
    </rPh>
    <rPh sb="2" eb="4">
      <t>キカン</t>
    </rPh>
    <phoneticPr fontId="1"/>
  </si>
  <si>
    <t>自</t>
    <rPh sb="0" eb="1">
      <t>ジ</t>
    </rPh>
    <phoneticPr fontId="1"/>
  </si>
  <si>
    <t>至</t>
    <rPh sb="0" eb="1">
      <t>イタ</t>
    </rPh>
    <phoneticPr fontId="1"/>
  </si>
  <si>
    <t>ニ</t>
    <phoneticPr fontId="1"/>
  </si>
  <si>
    <t>６</t>
    <phoneticPr fontId="1"/>
  </si>
  <si>
    <t>離職日</t>
    <rPh sb="0" eb="2">
      <t>リショク</t>
    </rPh>
    <rPh sb="2" eb="3">
      <t>ビ</t>
    </rPh>
    <phoneticPr fontId="1"/>
  </si>
  <si>
    <t>７</t>
    <phoneticPr fontId="1"/>
  </si>
  <si>
    <t>再就職日</t>
    <rPh sb="0" eb="3">
      <t>サイシュウショク</t>
    </rPh>
    <rPh sb="3" eb="4">
      <t>ヒ</t>
    </rPh>
    <phoneticPr fontId="1"/>
  </si>
  <si>
    <t>８</t>
    <phoneticPr fontId="1"/>
  </si>
  <si>
    <t>再就職先の</t>
    <rPh sb="0" eb="3">
      <t>サイシュウショク</t>
    </rPh>
    <rPh sb="3" eb="4">
      <t>サキ</t>
    </rPh>
    <phoneticPr fontId="1"/>
  </si>
  <si>
    <t>再就職先の名称：</t>
    <rPh sb="0" eb="3">
      <t>サイシュウショク</t>
    </rPh>
    <rPh sb="3" eb="4">
      <t>サキ</t>
    </rPh>
    <rPh sb="5" eb="7">
      <t>メイショウ</t>
    </rPh>
    <phoneticPr fontId="1"/>
  </si>
  <si>
    <t>名称及び連絡先</t>
    <phoneticPr fontId="1"/>
  </si>
  <si>
    <t>再就職先の連絡先：</t>
    <rPh sb="0" eb="4">
      <t>サイシュウショクサキ</t>
    </rPh>
    <rPh sb="5" eb="8">
      <t>レンラクサキ</t>
    </rPh>
    <phoneticPr fontId="1"/>
  </si>
  <si>
    <t>９</t>
    <phoneticPr fontId="1"/>
  </si>
  <si>
    <t>再就職先の業務内容</t>
    <rPh sb="0" eb="3">
      <t>サイシュウショク</t>
    </rPh>
    <rPh sb="3" eb="4">
      <t>サキ</t>
    </rPh>
    <rPh sb="5" eb="7">
      <t>ギョウム</t>
    </rPh>
    <rPh sb="7" eb="9">
      <t>ナイヨウ</t>
    </rPh>
    <phoneticPr fontId="1"/>
  </si>
  <si>
    <t>10</t>
    <phoneticPr fontId="1"/>
  </si>
  <si>
    <t>再就職先における地位</t>
    <rPh sb="0" eb="3">
      <t>サイシュウショク</t>
    </rPh>
    <rPh sb="3" eb="4">
      <t>サキ</t>
    </rPh>
    <rPh sb="8" eb="10">
      <t>チイ</t>
    </rPh>
    <phoneticPr fontId="1"/>
  </si>
  <si>
    <t>11</t>
    <phoneticPr fontId="1"/>
  </si>
  <si>
    <t>求職の承認の有無</t>
    <rPh sb="0" eb="2">
      <t>キュウショク</t>
    </rPh>
    <rPh sb="3" eb="5">
      <t>ショウニン</t>
    </rPh>
    <rPh sb="6" eb="8">
      <t>ウム</t>
    </rPh>
    <phoneticPr fontId="1"/>
  </si>
  <si>
    <t>12</t>
    <phoneticPr fontId="1"/>
  </si>
  <si>
    <t>官民人材交流センターの援助の有無</t>
    <rPh sb="0" eb="2">
      <t>カンミン</t>
    </rPh>
    <rPh sb="2" eb="4">
      <t>ジンザイ</t>
    </rPh>
    <rPh sb="4" eb="6">
      <t>コウリュウ</t>
    </rPh>
    <rPh sb="11" eb="13">
      <t>エンジョ</t>
    </rPh>
    <rPh sb="14" eb="16">
      <t>ウム</t>
    </rPh>
    <phoneticPr fontId="1"/>
  </si>
  <si>
    <t>13</t>
    <phoneticPr fontId="1"/>
  </si>
  <si>
    <t>官民人材交流センター以外の援助</t>
    <rPh sb="0" eb="2">
      <t>カンミン</t>
    </rPh>
    <rPh sb="2" eb="4">
      <t>ジンザイ</t>
    </rPh>
    <rPh sb="4" eb="6">
      <t>コウリュウ</t>
    </rPh>
    <rPh sb="10" eb="12">
      <t>イガイ</t>
    </rPh>
    <rPh sb="13" eb="15">
      <t>エンジョ</t>
    </rPh>
    <phoneticPr fontId="1"/>
  </si>
  <si>
    <t>官民人材交流センター以外の援助がなかった場合）</t>
    <rPh sb="0" eb="2">
      <t>カンミン</t>
    </rPh>
    <rPh sb="2" eb="4">
      <t>ジンザイ</t>
    </rPh>
    <rPh sb="4" eb="6">
      <t>コウリュウ</t>
    </rPh>
    <rPh sb="10" eb="12">
      <t>イガイ</t>
    </rPh>
    <rPh sb="13" eb="15">
      <t>エンジョ</t>
    </rPh>
    <rPh sb="20" eb="22">
      <t>バアイ</t>
    </rPh>
    <phoneticPr fontId="1"/>
  </si>
  <si>
    <t>（ふりがな）</t>
    <phoneticPr fontId="1"/>
  </si>
  <si>
    <t>（記載上の注意）</t>
    <rPh sb="1" eb="3">
      <t>キサイ</t>
    </rPh>
    <rPh sb="3" eb="4">
      <t>ウエ</t>
    </rPh>
    <rPh sb="5" eb="7">
      <t>チュウイ</t>
    </rPh>
    <phoneticPr fontId="1"/>
  </si>
  <si>
    <t>□のついた項目は該当する□の中にレ点を記入すること。</t>
    <rPh sb="5" eb="7">
      <t>コウモク</t>
    </rPh>
    <rPh sb="8" eb="10">
      <t>ガイトウ</t>
    </rPh>
    <rPh sb="14" eb="15">
      <t>ナカ</t>
    </rPh>
    <rPh sb="17" eb="18">
      <t>テン</t>
    </rPh>
    <rPh sb="19" eb="21">
      <t>キニュウ</t>
    </rPh>
    <phoneticPr fontId="1"/>
  </si>
  <si>
    <t>離職前の求職開始日から離職日までの間の職員としての在職状況及び職務内容については、離職前の求職開始日があった場合に記載すること。</t>
    <rPh sb="0" eb="2">
      <t>リショク</t>
    </rPh>
    <rPh sb="2" eb="3">
      <t>マエ</t>
    </rPh>
    <rPh sb="4" eb="6">
      <t>キュウショク</t>
    </rPh>
    <rPh sb="6" eb="9">
      <t>カイシビ</t>
    </rPh>
    <rPh sb="11" eb="13">
      <t>リショク</t>
    </rPh>
    <rPh sb="13" eb="14">
      <t>ビ</t>
    </rPh>
    <rPh sb="17" eb="18">
      <t>アイダ</t>
    </rPh>
    <rPh sb="19" eb="21">
      <t>ショクイン</t>
    </rPh>
    <rPh sb="25" eb="27">
      <t>ザイショク</t>
    </rPh>
    <rPh sb="27" eb="29">
      <t>ジョウキョウ</t>
    </rPh>
    <rPh sb="29" eb="30">
      <t>オヨ</t>
    </rPh>
    <rPh sb="31" eb="33">
      <t>ショクム</t>
    </rPh>
    <rPh sb="33" eb="35">
      <t>ナイヨウ</t>
    </rPh>
    <rPh sb="41" eb="43">
      <t>リショク</t>
    </rPh>
    <rPh sb="43" eb="44">
      <t>マエ</t>
    </rPh>
    <rPh sb="45" eb="47">
      <t>キュウショク</t>
    </rPh>
    <rPh sb="47" eb="50">
      <t>カイシビ</t>
    </rPh>
    <rPh sb="54" eb="56">
      <t>バアイ</t>
    </rPh>
    <rPh sb="57" eb="59">
      <t>キサイ</t>
    </rPh>
    <phoneticPr fontId="1"/>
  </si>
  <si>
    <t>（別添）</t>
    <rPh sb="1" eb="3">
      <t>ベッテン</t>
    </rPh>
    <phoneticPr fontId="1"/>
  </si>
  <si>
    <t>（A）種別</t>
    <phoneticPr fontId="1"/>
  </si>
  <si>
    <t>(B)退職事由</t>
    <phoneticPr fontId="1"/>
  </si>
  <si>
    <t>(D)職務の級</t>
    <rPh sb="3" eb="5">
      <t>ショクム</t>
    </rPh>
    <rPh sb="6" eb="7">
      <t>キュウ</t>
    </rPh>
    <phoneticPr fontId="1"/>
  </si>
  <si>
    <t>(E)俸給の特別調整額
の区分</t>
    <rPh sb="3" eb="5">
      <t>ホウキュウ</t>
    </rPh>
    <rPh sb="6" eb="8">
      <t>トクベツ</t>
    </rPh>
    <rPh sb="8" eb="10">
      <t>チョウセイ</t>
    </rPh>
    <rPh sb="10" eb="11">
      <t>ガク</t>
    </rPh>
    <rPh sb="13" eb="15">
      <t>クブン</t>
    </rPh>
    <phoneticPr fontId="1"/>
  </si>
  <si>
    <t>(F)再就職先区分</t>
    <rPh sb="3" eb="6">
      <t>サイシュウショク</t>
    </rPh>
    <rPh sb="6" eb="7">
      <t>サキ</t>
    </rPh>
    <rPh sb="7" eb="9">
      <t>クブン</t>
    </rPh>
    <phoneticPr fontId="1"/>
  </si>
  <si>
    <t>(G)５の欄の官職と再就職先との利害関係の有無</t>
    <rPh sb="5" eb="6">
      <t>ラン</t>
    </rPh>
    <rPh sb="7" eb="9">
      <t>カンショク</t>
    </rPh>
    <rPh sb="10" eb="13">
      <t>サイシュウショク</t>
    </rPh>
    <rPh sb="13" eb="14">
      <t>サキ</t>
    </rPh>
    <rPh sb="16" eb="18">
      <t>リガイ</t>
    </rPh>
    <rPh sb="18" eb="20">
      <t>カンケイ</t>
    </rPh>
    <rPh sb="21" eb="23">
      <t>ウム</t>
    </rPh>
    <phoneticPr fontId="1"/>
  </si>
  <si>
    <t>（H）報酬が103万円を超える見込みとなった日</t>
    <rPh sb="3" eb="5">
      <t>ホウシュウ</t>
    </rPh>
    <rPh sb="9" eb="10">
      <t>マン</t>
    </rPh>
    <rPh sb="10" eb="11">
      <t>エン</t>
    </rPh>
    <rPh sb="12" eb="13">
      <t>コ</t>
    </rPh>
    <rPh sb="15" eb="17">
      <t>ミコ</t>
    </rPh>
    <rPh sb="22" eb="23">
      <t>ヒ</t>
    </rPh>
    <phoneticPr fontId="14"/>
  </si>
  <si>
    <t>受付年月日</t>
    <rPh sb="2" eb="3">
      <t>ネン</t>
    </rPh>
    <phoneticPr fontId="1"/>
  </si>
  <si>
    <t>項番</t>
    <rPh sb="0" eb="2">
      <t>コウバン</t>
    </rPh>
    <phoneticPr fontId="21"/>
  </si>
  <si>
    <t>援助の内容</t>
    <rPh sb="0" eb="2">
      <t>エンジョ</t>
    </rPh>
    <rPh sb="3" eb="5">
      <t>ナイヨウ</t>
    </rPh>
    <phoneticPr fontId="21"/>
  </si>
  <si>
    <t>例：R_._._ 再就職先に関する情報の提供（求人ポスト、採用担当者の連絡先等）</t>
    <rPh sb="0" eb="1">
      <t>レイ</t>
    </rPh>
    <rPh sb="9" eb="12">
      <t>サイシュウショク</t>
    </rPh>
    <rPh sb="12" eb="13">
      <t>サキ</t>
    </rPh>
    <rPh sb="14" eb="15">
      <t>カン</t>
    </rPh>
    <rPh sb="17" eb="19">
      <t>ジョウホウ</t>
    </rPh>
    <rPh sb="20" eb="22">
      <t>テイキョウ</t>
    </rPh>
    <rPh sb="23" eb="25">
      <t>キュウジン</t>
    </rPh>
    <rPh sb="29" eb="31">
      <t>サイヨウ</t>
    </rPh>
    <rPh sb="31" eb="34">
      <t>タントウシャ</t>
    </rPh>
    <rPh sb="35" eb="37">
      <t>レンラク</t>
    </rPh>
    <rPh sb="37" eb="38">
      <t>サキ</t>
    </rPh>
    <rPh sb="38" eb="39">
      <t>トウ</t>
    </rPh>
    <phoneticPr fontId="21"/>
  </si>
  <si>
    <t>例：R_年_月頃 再就職先への推薦（推薦状の作成等）
　　R_年_月頃 再就職先採用担当者との面談の設定</t>
    <rPh sb="0" eb="1">
      <t>レイ</t>
    </rPh>
    <rPh sb="4" eb="5">
      <t>ネン</t>
    </rPh>
    <rPh sb="6" eb="7">
      <t>ガツ</t>
    </rPh>
    <rPh sb="7" eb="8">
      <t>ゴロ</t>
    </rPh>
    <rPh sb="9" eb="12">
      <t>サイシュウショク</t>
    </rPh>
    <rPh sb="12" eb="13">
      <t>サキ</t>
    </rPh>
    <rPh sb="15" eb="17">
      <t>スイセン</t>
    </rPh>
    <rPh sb="18" eb="21">
      <t>スイセンジョウ</t>
    </rPh>
    <rPh sb="22" eb="25">
      <t>サクセイナド</t>
    </rPh>
    <rPh sb="31" eb="32">
      <t>ネン</t>
    </rPh>
    <rPh sb="33" eb="34">
      <t>ガツ</t>
    </rPh>
    <rPh sb="34" eb="35">
      <t>ゴロ</t>
    </rPh>
    <rPh sb="36" eb="39">
      <t>サイシュウショク</t>
    </rPh>
    <rPh sb="39" eb="40">
      <t>サキ</t>
    </rPh>
    <rPh sb="40" eb="42">
      <t>サイヨウ</t>
    </rPh>
    <rPh sb="42" eb="45">
      <t>タントウシャ</t>
    </rPh>
    <rPh sb="47" eb="49">
      <t>メンダン</t>
    </rPh>
    <rPh sb="50" eb="52">
      <t>セッテイ</t>
    </rPh>
    <phoneticPr fontId="21"/>
  </si>
  <si>
    <t>※援助の時期、援助の内容を入力してください。</t>
    <rPh sb="1" eb="3">
      <t>エンジョ</t>
    </rPh>
    <rPh sb="4" eb="6">
      <t>ジキ</t>
    </rPh>
    <rPh sb="7" eb="9">
      <t>エンジョ</t>
    </rPh>
    <rPh sb="10" eb="12">
      <t>ナイヨウ</t>
    </rPh>
    <rPh sb="13" eb="15">
      <t>ニュウリョク</t>
    </rPh>
    <phoneticPr fontId="21"/>
  </si>
  <si>
    <t>年号</t>
    <rPh sb="0" eb="2">
      <t>ネンゴウ</t>
    </rPh>
    <phoneticPr fontId="1"/>
  </si>
  <si>
    <t>年</t>
    <rPh sb="0" eb="1">
      <t>ネン</t>
    </rPh>
    <phoneticPr fontId="1"/>
  </si>
  <si>
    <t>月</t>
    <rPh sb="0" eb="1">
      <t>ツキ</t>
    </rPh>
    <phoneticPr fontId="1"/>
  </si>
  <si>
    <t>日</t>
    <rPh sb="0" eb="1">
      <t>ヒ</t>
    </rPh>
    <phoneticPr fontId="1"/>
  </si>
  <si>
    <t>S</t>
    <phoneticPr fontId="1"/>
  </si>
  <si>
    <t>H</t>
    <phoneticPr fontId="1"/>
  </si>
  <si>
    <t>別記様式第10（第11条関係）</t>
    <phoneticPr fontId="21"/>
  </si>
  <si>
    <t>離職年月日</t>
    <rPh sb="0" eb="2">
      <t>リショク</t>
    </rPh>
    <rPh sb="2" eb="5">
      <t>ネンガッピ</t>
    </rPh>
    <phoneticPr fontId="1"/>
  </si>
  <si>
    <t>各府省等受理日</t>
    <rPh sb="0" eb="3">
      <t>カクフショウ</t>
    </rPh>
    <rPh sb="3" eb="4">
      <t>トウ</t>
    </rPh>
    <rPh sb="4" eb="6">
      <t>ジュリ</t>
    </rPh>
    <rPh sb="6" eb="7">
      <t>ヒ</t>
    </rPh>
    <phoneticPr fontId="1"/>
  </si>
  <si>
    <t>④離職日</t>
    <rPh sb="1" eb="3">
      <t>リショク</t>
    </rPh>
    <rPh sb="3" eb="4">
      <t>ビ</t>
    </rPh>
    <phoneticPr fontId="1"/>
  </si>
  <si>
    <t>⑤再就職日</t>
    <rPh sb="1" eb="4">
      <t>サイシュウショク</t>
    </rPh>
    <rPh sb="4" eb="5">
      <t>ニチ</t>
    </rPh>
    <phoneticPr fontId="1"/>
  </si>
  <si>
    <t>⑥再就職先の
名称</t>
    <rPh sb="1" eb="4">
      <t>サイシュウショク</t>
    </rPh>
    <rPh sb="4" eb="5">
      <t>サキ</t>
    </rPh>
    <rPh sb="7" eb="9">
      <t>メイショウ</t>
    </rPh>
    <phoneticPr fontId="1"/>
  </si>
  <si>
    <t>⑦再就職先の業務内容</t>
    <rPh sb="1" eb="4">
      <t>サイシュウショク</t>
    </rPh>
    <rPh sb="4" eb="5">
      <t>サキ</t>
    </rPh>
    <rPh sb="6" eb="8">
      <t>ギョウム</t>
    </rPh>
    <rPh sb="8" eb="10">
      <t>ナイヨウ</t>
    </rPh>
    <phoneticPr fontId="1"/>
  </si>
  <si>
    <t>⑧再就職先における地位</t>
    <rPh sb="4" eb="5">
      <t>サキ</t>
    </rPh>
    <rPh sb="9" eb="11">
      <t>チイ</t>
    </rPh>
    <phoneticPr fontId="1"/>
  </si>
  <si>
    <t>⑨求職の承認の有無</t>
    <phoneticPr fontId="1"/>
  </si>
  <si>
    <t>(A)種別</t>
    <phoneticPr fontId="1"/>
  </si>
  <si>
    <t>(D)職務の級</t>
    <phoneticPr fontId="1"/>
  </si>
  <si>
    <t>(E)俸給の特別調整額の区分</t>
    <phoneticPr fontId="1"/>
  </si>
  <si>
    <t>(F)受付年月日</t>
    <phoneticPr fontId="1"/>
  </si>
  <si>
    <t>住所</t>
    <rPh sb="0" eb="2">
      <t>ジュウショ</t>
    </rPh>
    <phoneticPr fontId="1"/>
  </si>
  <si>
    <r>
      <t xml:space="preserve">管理職職員であった者が再就職した場合の届出
</t>
    </r>
    <r>
      <rPr>
        <sz val="14"/>
        <rFont val="ＭＳ 明朝"/>
        <family val="1"/>
        <charset val="128"/>
      </rPr>
      <t>（国家公務員法（昭和22年法律第120号）第106条の24第２項関連）</t>
    </r>
    <rPh sb="11" eb="14">
      <t>サイシュウショク</t>
    </rPh>
    <rPh sb="16" eb="18">
      <t>バアイ</t>
    </rPh>
    <phoneticPr fontId="1"/>
  </si>
  <si>
    <t>R</t>
    <phoneticPr fontId="1"/>
  </si>
  <si>
    <t>データ一覧</t>
    <rPh sb="3" eb="5">
      <t>イチラン</t>
    </rPh>
    <phoneticPr fontId="1"/>
  </si>
  <si>
    <t>宮城県○○市○○○△－△</t>
    <rPh sb="0" eb="2">
      <t>ミヤギ</t>
    </rPh>
    <rPh sb="2" eb="3">
      <t>ケン</t>
    </rPh>
    <rPh sb="5" eb="6">
      <t>シ</t>
    </rPh>
    <phoneticPr fontId="1"/>
  </si>
  <si>
    <t>内閣　三郎</t>
    <rPh sb="0" eb="2">
      <t>ナイカク</t>
    </rPh>
    <rPh sb="3" eb="5">
      <t>サブロウ</t>
    </rPh>
    <phoneticPr fontId="1"/>
  </si>
  <si>
    <t>○○○-○○○○-○○○○</t>
    <phoneticPr fontId="1"/>
  </si>
  <si>
    <t>　 国家公務員法（昭和22年法律第120号）第106条の24第２項の規定により、次のとおり
 届け出ます。</t>
    <phoneticPr fontId="1"/>
  </si>
  <si>
    <t>ないかく　さぶろう</t>
    <phoneticPr fontId="1"/>
  </si>
  <si>
    <t>応募認定(センター利用)</t>
    <rPh sb="0" eb="2">
      <t>オウボ</t>
    </rPh>
    <rPh sb="2" eb="4">
      <t>ニンテイ</t>
    </rPh>
    <rPh sb="9" eb="11">
      <t>リヨウ</t>
    </rPh>
    <phoneticPr fontId="1"/>
  </si>
  <si>
    <t>氏名</t>
    <phoneticPr fontId="1"/>
  </si>
  <si>
    <t>応募認定(その他)</t>
    <rPh sb="0" eb="2">
      <t>オウボ</t>
    </rPh>
    <rPh sb="2" eb="4">
      <t>ニンテイ</t>
    </rPh>
    <rPh sb="7" eb="8">
      <t>タ</t>
    </rPh>
    <phoneticPr fontId="1"/>
  </si>
  <si>
    <t>○○省○○局○○課○○分析官（○○省××局△△課長）</t>
    <rPh sb="2" eb="3">
      <t>ショウ</t>
    </rPh>
    <rPh sb="5" eb="6">
      <t>キョク</t>
    </rPh>
    <rPh sb="8" eb="9">
      <t>カ</t>
    </rPh>
    <rPh sb="11" eb="13">
      <t>ブンセキ</t>
    </rPh>
    <rPh sb="13" eb="14">
      <t>カン</t>
    </rPh>
    <rPh sb="17" eb="18">
      <t>ショウ</t>
    </rPh>
    <rPh sb="20" eb="21">
      <t>キョク</t>
    </rPh>
    <rPh sb="23" eb="25">
      <t>カチョウ</t>
    </rPh>
    <phoneticPr fontId="1"/>
  </si>
  <si>
    <t>○○省○○局○○課○○分析官</t>
    <rPh sb="2" eb="3">
      <t>ショウ</t>
    </rPh>
    <rPh sb="5" eb="6">
      <t>キョク</t>
    </rPh>
    <rPh sb="8" eb="9">
      <t>カ</t>
    </rPh>
    <rPh sb="11" eb="13">
      <t>ブンセキ</t>
    </rPh>
    <rPh sb="13" eb="14">
      <t>カン</t>
    </rPh>
    <phoneticPr fontId="1"/>
  </si>
  <si>
    <t>R</t>
    <phoneticPr fontId="21"/>
  </si>
  <si>
    <t>○○に関する調査研究を行うことによる△△の企画立案の支援</t>
    <rPh sb="3" eb="4">
      <t>カン</t>
    </rPh>
    <rPh sb="6" eb="8">
      <t>チョウサ</t>
    </rPh>
    <rPh sb="8" eb="10">
      <t>ケンキュウ</t>
    </rPh>
    <rPh sb="11" eb="12">
      <t>オコナ</t>
    </rPh>
    <rPh sb="21" eb="23">
      <t>キカク</t>
    </rPh>
    <rPh sb="23" eb="25">
      <t>リツアン</t>
    </rPh>
    <rPh sb="26" eb="28">
      <t>シエン</t>
    </rPh>
    <phoneticPr fontId="21"/>
  </si>
  <si>
    <t>株式会社○○銀行</t>
    <phoneticPr fontId="21"/>
  </si>
  <si>
    <t>○○県○○市○○△-△-△</t>
    <rPh sb="2" eb="3">
      <t>ケン</t>
    </rPh>
    <rPh sb="5" eb="6">
      <t>シ</t>
    </rPh>
    <phoneticPr fontId="21"/>
  </si>
  <si>
    <t>○○○-○○○-○○○○</t>
    <phoneticPr fontId="21"/>
  </si>
  <si>
    <t>金融業</t>
    <rPh sb="0" eb="3">
      <t>キンユウギョウ</t>
    </rPh>
    <phoneticPr fontId="1"/>
  </si>
  <si>
    <t>○○支店経理部長</t>
    <rPh sb="2" eb="4">
      <t>シテン</t>
    </rPh>
    <rPh sb="4" eb="6">
      <t>ケイリ</t>
    </rPh>
    <rPh sb="6" eb="8">
      <t>ブチョウ</t>
    </rPh>
    <phoneticPr fontId="1"/>
  </si>
  <si>
    <t>かぶしきがいしゃまるまる
株式会社○○</t>
    <rPh sb="13" eb="17">
      <t>カブシキガイシャ</t>
    </rPh>
    <phoneticPr fontId="1"/>
  </si>
  <si>
    <t>R6.6.20 就職支援会社である同社より再就職先の求人ポストの情報提供
R6.7.10 再就職先への提出書類の記載等におけるアドバイス</t>
    <rPh sb="17" eb="19">
      <t>ドウシャ</t>
    </rPh>
    <rPh sb="32" eb="34">
      <t>ジョウホウ</t>
    </rPh>
    <rPh sb="34" eb="36">
      <t>テイキョウ</t>
    </rPh>
    <phoneticPr fontId="21"/>
  </si>
  <si>
    <t>すずき　たろう
鈴木　太郎</t>
    <rPh sb="8" eb="10">
      <t>スズキ</t>
    </rPh>
    <rPh sb="11" eb="13">
      <t>タロウ</t>
    </rPh>
    <phoneticPr fontId="1"/>
  </si>
  <si>
    <t>R6.7.15 再就職先への推薦（推薦状の作成）</t>
    <phoneticPr fontId="21"/>
  </si>
  <si>
    <t>離職前の求職開始日から離職日までの間の職員としての在職状況及び職務内容については、
離職前の求職開始日があった場合に記載すること。</t>
    <rPh sb="0" eb="2">
      <t>リショク</t>
    </rPh>
    <rPh sb="2" eb="3">
      <t>マエ</t>
    </rPh>
    <rPh sb="4" eb="6">
      <t>キュウショク</t>
    </rPh>
    <rPh sb="6" eb="9">
      <t>カイシビ</t>
    </rPh>
    <rPh sb="11" eb="13">
      <t>リショク</t>
    </rPh>
    <rPh sb="13" eb="14">
      <t>ビ</t>
    </rPh>
    <rPh sb="17" eb="18">
      <t>アイダ</t>
    </rPh>
    <rPh sb="19" eb="21">
      <t>ショクイン</t>
    </rPh>
    <rPh sb="25" eb="27">
      <t>ザイショク</t>
    </rPh>
    <rPh sb="27" eb="29">
      <t>ジョウキョウ</t>
    </rPh>
    <rPh sb="29" eb="30">
      <t>オヨ</t>
    </rPh>
    <rPh sb="31" eb="33">
      <t>ショクム</t>
    </rPh>
    <rPh sb="33" eb="35">
      <t>ナイヨウ</t>
    </rPh>
    <rPh sb="42" eb="44">
      <t>リショク</t>
    </rPh>
    <rPh sb="44" eb="45">
      <t>マエ</t>
    </rPh>
    <rPh sb="46" eb="48">
      <t>キュウショク</t>
    </rPh>
    <rPh sb="48" eb="51">
      <t>カイシビ</t>
    </rPh>
    <rPh sb="55" eb="57">
      <t>バアイ</t>
    </rPh>
    <rPh sb="58" eb="60">
      <t>キサイ</t>
    </rPh>
    <phoneticPr fontId="1"/>
  </si>
  <si>
    <t>応募認定</t>
    <phoneticPr fontId="21"/>
  </si>
  <si>
    <t>行政職（一）</t>
    <rPh sb="0" eb="2">
      <t>ギョウセイ</t>
    </rPh>
    <rPh sb="2" eb="3">
      <t>ショク</t>
    </rPh>
    <rPh sb="4" eb="5">
      <t>イチ</t>
    </rPh>
    <phoneticPr fontId="1"/>
  </si>
  <si>
    <t>一種</t>
    <rPh sb="0" eb="1">
      <t>1</t>
    </rPh>
    <rPh sb="1" eb="2">
      <t>シュ</t>
    </rPh>
    <phoneticPr fontId="1"/>
  </si>
  <si>
    <t>（H）報酬が103万円を超える見込みとなった日</t>
    <rPh sb="3" eb="5">
      <t>ホウシュウ</t>
    </rPh>
    <rPh sb="9" eb="10">
      <t>マン</t>
    </rPh>
    <rPh sb="10" eb="11">
      <t>エン</t>
    </rPh>
    <rPh sb="12" eb="13">
      <t>コ</t>
    </rPh>
    <rPh sb="15" eb="17">
      <t>ミコ</t>
    </rPh>
    <rPh sb="22" eb="23">
      <t>ヒ</t>
    </rPh>
    <phoneticPr fontId="1"/>
  </si>
  <si>
    <t>営利法人</t>
    <rPh sb="0" eb="2">
      <t>エイリ</t>
    </rPh>
    <rPh sb="2" eb="4">
      <t>ホウジン</t>
    </rPh>
    <phoneticPr fontId="1"/>
  </si>
  <si>
    <t>無</t>
    <rPh sb="0" eb="1">
      <t>ナ</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</si>
</sst>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 ggg\ \ e&quot;年　　&quot;m&quot;月　　&quot;d&quot;日&quot;;@"/>
    <numFmt numFmtId="177" formatCode="0_);[Red]\(0\)"/>
    <numFmt numFmtId="178" formatCode="&quot;令和&quot;"/>
    <numFmt numFmtId="179" formatCode="[$-411]ggge&quot;年&quot;m&quot;月&quot;d&quot;日&quot;;@"/>
  </numFmts>
  <fonts count="3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6"/>
      <name val="ＭＳ Ｐゴシック"/>
      <family val="3"/>
      <charset val="128"/>
    </font>
    <font>
      <sz val="9"/>
      <color indexed="81"/>
      <name val="ＭＳ Ｐゴシック"/>
      <family val="3"/>
      <charset val="128"/>
    </font>
    <font>
      <b/>
      <sz val="12"/>
      <name val="ＭＳ 明朝"/>
      <family val="1"/>
      <charset val="128"/>
    </font>
    <font>
      <sz val="6"/>
      <name val="ＭＳ Ｐゴシック"/>
      <family val="3"/>
      <charset val="128"/>
    </font>
    <font>
      <sz val="14"/>
      <color indexed="8"/>
      <name val="ＭＳ 明朝"/>
      <family val="1"/>
      <charset val="128"/>
    </font>
    <font>
      <sz val="12"/>
      <name val="ＭＳ 明朝"/>
      <family val="1"/>
      <charset val="128"/>
    </font>
    <font>
      <b/>
      <sz val="10"/>
      <color indexed="81"/>
      <name val="ＭＳ Ｐゴシック"/>
      <family val="3"/>
      <charset val="128"/>
    </font>
    <font>
      <sz val="10"/>
      <name val="ＭＳ 明朝"/>
      <family val="1"/>
      <charset val="128"/>
    </font>
    <font>
      <sz val="6"/>
      <name val="ＭＳ Ｐゴシック"/>
      <family val="3"/>
      <charset val="128"/>
    </font>
    <font>
      <sz val="10"/>
      <color indexed="81"/>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10"/>
      <color theme="1"/>
      <name val="ＭＳ 明朝"/>
      <family val="1"/>
      <charset val="128"/>
    </font>
    <font>
      <sz val="9"/>
      <color theme="1"/>
      <name val="ＭＳ 明朝"/>
      <family val="1"/>
      <charset val="128"/>
    </font>
    <font>
      <sz val="6"/>
      <name val="ＭＳ Ｐゴシック"/>
      <family val="3"/>
      <charset val="128"/>
      <scheme val="minor"/>
    </font>
    <font>
      <b/>
      <sz val="18"/>
      <color rgb="FFFF0000"/>
      <name val="ＭＳ 明朝"/>
      <family val="1"/>
      <charset val="128"/>
    </font>
    <font>
      <b/>
      <sz val="20"/>
      <color rgb="FFFF0000"/>
      <name val="ＭＳ 明朝"/>
      <family val="1"/>
      <charset val="128"/>
    </font>
    <font>
      <sz val="9"/>
      <color indexed="81"/>
      <name val="MS P ゴシック"/>
      <family val="3"/>
      <charset val="128"/>
    </font>
    <font>
      <b/>
      <sz val="9"/>
      <color indexed="81"/>
      <name val="MS P ゴシック"/>
      <family val="3"/>
      <charset val="128"/>
    </font>
    <font>
      <sz val="11"/>
      <color rgb="FF969696"/>
      <name val="ＭＳ 明朝"/>
      <family val="1"/>
      <charset val="128"/>
    </font>
    <font>
      <sz val="11"/>
      <name val="ＭＳ Ｐゴシック"/>
      <family val="3"/>
      <charset val="128"/>
      <scheme val="minor"/>
    </font>
    <font>
      <sz val="16"/>
      <name val="ＭＳ 明朝"/>
      <family val="1"/>
      <charset val="128"/>
    </font>
    <font>
      <sz val="14"/>
      <name val="ＭＳ 明朝"/>
      <family val="1"/>
      <charset val="128"/>
    </font>
    <font>
      <b/>
      <sz val="11"/>
      <name val="Meiryo UI"/>
      <family val="3"/>
      <charset val="128"/>
    </font>
    <font>
      <b/>
      <sz val="10.5"/>
      <name val="Meiryo UI"/>
      <family val="3"/>
      <charset val="128"/>
    </font>
    <font>
      <b/>
      <sz val="10"/>
      <name val="Meiryo UI"/>
      <family val="3"/>
      <charset val="128"/>
    </font>
    <font>
      <b/>
      <sz val="9"/>
      <name val="Meiryo UI"/>
      <family val="3"/>
      <charset val="128"/>
    </font>
    <font>
      <sz val="11"/>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7" tint="0.59999389629810485"/>
        <bgColor indexed="64"/>
      </patternFill>
    </fill>
  </fills>
  <borders count="5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446">
    <xf numFmtId="0" fontId="0" fillId="0" borderId="0" xfId="0">
      <alignment vertical="center"/>
    </xf>
    <xf numFmtId="0" fontId="3" fillId="0" borderId="0" xfId="0" applyFont="1">
      <alignment vertical="center"/>
    </xf>
    <xf numFmtId="0" fontId="16" fillId="0" borderId="0" xfId="0" applyFont="1">
      <alignment vertical="center"/>
    </xf>
    <xf numFmtId="14" fontId="16" fillId="0" borderId="0" xfId="0" applyNumberFormat="1" applyFont="1" applyAlignment="1">
      <alignment horizontal="center" vertical="center"/>
    </xf>
    <xf numFmtId="176" fontId="16" fillId="0" borderId="0" xfId="0" applyNumberFormat="1" applyFont="1">
      <alignment vertical="center"/>
    </xf>
    <xf numFmtId="0" fontId="16" fillId="0" borderId="0" xfId="0" applyFont="1" applyAlignment="1">
      <alignment vertical="center" wrapText="1"/>
    </xf>
    <xf numFmtId="0" fontId="16" fillId="0" borderId="1" xfId="0" quotePrefix="1"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5" xfId="0" quotePrefix="1" applyFont="1" applyBorder="1">
      <alignment vertical="center"/>
    </xf>
    <xf numFmtId="0" fontId="16" fillId="0" borderId="6" xfId="0" applyFont="1" applyBorder="1">
      <alignment vertical="center"/>
    </xf>
    <xf numFmtId="176" fontId="16" fillId="0" borderId="5" xfId="0" applyNumberFormat="1" applyFont="1" applyBorder="1">
      <alignment vertical="center"/>
    </xf>
    <xf numFmtId="176" fontId="16" fillId="0" borderId="6" xfId="0" applyNumberFormat="1" applyFont="1" applyBorder="1">
      <alignment vertical="center"/>
    </xf>
    <xf numFmtId="0" fontId="16" fillId="0" borderId="7" xfId="0" quotePrefix="1" applyFont="1" applyBorder="1">
      <alignment vertical="center"/>
    </xf>
    <xf numFmtId="0" fontId="16" fillId="0" borderId="8" xfId="0" applyFont="1" applyBorder="1">
      <alignment vertical="center"/>
    </xf>
    <xf numFmtId="0" fontId="16" fillId="0" borderId="3" xfId="0" quotePrefix="1" applyFont="1" applyBorder="1">
      <alignment vertical="center"/>
    </xf>
    <xf numFmtId="0" fontId="16" fillId="0" borderId="9" xfId="0" applyFont="1" applyBorder="1">
      <alignment vertical="center"/>
    </xf>
    <xf numFmtId="0" fontId="16" fillId="0" borderId="5" xfId="0" applyFont="1" applyBorder="1">
      <alignment vertical="center"/>
    </xf>
    <xf numFmtId="0" fontId="16" fillId="0" borderId="10" xfId="0" applyFont="1" applyBorder="1" applyAlignment="1">
      <alignment horizontal="center" vertical="center"/>
    </xf>
    <xf numFmtId="176" fontId="16" fillId="0" borderId="9" xfId="0" applyNumberFormat="1" applyFont="1" applyBorder="1">
      <alignment vertical="center"/>
    </xf>
    <xf numFmtId="176" fontId="16" fillId="0" borderId="14" xfId="0" applyNumberFormat="1" applyFont="1" applyBorder="1">
      <alignment vertical="center"/>
    </xf>
    <xf numFmtId="0" fontId="8" fillId="2" borderId="0" xfId="0" applyFont="1" applyFill="1" applyAlignment="1">
      <alignment horizontal="center" vertical="center" wrapText="1"/>
    </xf>
    <xf numFmtId="0" fontId="16" fillId="0" borderId="0" xfId="0" applyFont="1" applyAlignment="1">
      <alignment horizontal="center" vertical="center"/>
    </xf>
    <xf numFmtId="0" fontId="16" fillId="0" borderId="0" xfId="0" applyFont="1" applyAlignment="1"/>
    <xf numFmtId="176" fontId="16" fillId="0" borderId="1" xfId="0" applyNumberFormat="1" applyFont="1" applyBorder="1">
      <alignment vertical="center"/>
    </xf>
    <xf numFmtId="176" fontId="16" fillId="0" borderId="2" xfId="0" applyNumberFormat="1" applyFont="1" applyBorder="1">
      <alignment vertical="center"/>
    </xf>
    <xf numFmtId="176" fontId="16" fillId="0" borderId="20" xfId="0" applyNumberFormat="1" applyFont="1" applyBorder="1">
      <alignment vertical="center"/>
    </xf>
    <xf numFmtId="176" fontId="16" fillId="0" borderId="0" xfId="0" applyNumberFormat="1" applyFont="1" applyAlignment="1">
      <alignment horizontal="left" vertical="center"/>
    </xf>
    <xf numFmtId="176" fontId="11" fillId="0" borderId="0" xfId="0" applyNumberFormat="1" applyFont="1" applyAlignment="1">
      <alignment horizontal="center" vertical="center"/>
    </xf>
    <xf numFmtId="57" fontId="19" fillId="0" borderId="0" xfId="0" applyNumberFormat="1" applyFont="1" applyAlignment="1">
      <alignment horizontal="center" vertical="top"/>
    </xf>
    <xf numFmtId="0" fontId="19" fillId="0" borderId="0" xfId="0" applyFont="1">
      <alignment vertical="center"/>
    </xf>
    <xf numFmtId="0" fontId="16" fillId="0" borderId="0" xfId="0" applyFont="1" applyAlignment="1">
      <alignment horizontal="right" vertical="center"/>
    </xf>
    <xf numFmtId="0" fontId="16" fillId="0" borderId="20" xfId="0" applyFont="1" applyBorder="1" applyAlignment="1">
      <alignment horizontal="distributed" vertical="center"/>
    </xf>
    <xf numFmtId="0" fontId="16" fillId="0" borderId="3" xfId="0" applyFont="1" applyBorder="1" applyAlignment="1">
      <alignment horizontal="left" vertical="center" wrapText="1" indent="1"/>
    </xf>
    <xf numFmtId="0" fontId="16" fillId="0" borderId="20" xfId="0" applyFont="1" applyBorder="1" applyAlignment="1">
      <alignment horizontal="left" vertical="center" wrapText="1" indent="1"/>
    </xf>
    <xf numFmtId="0" fontId="16" fillId="0" borderId="1" xfId="0" applyFont="1" applyBorder="1" applyAlignment="1">
      <alignment horizontal="left" vertical="center" wrapText="1" indent="1"/>
    </xf>
    <xf numFmtId="0" fontId="16" fillId="0" borderId="14" xfId="0" applyFont="1" applyBorder="1" applyAlignment="1">
      <alignment horizontal="left" vertical="center" wrapText="1" indent="1"/>
    </xf>
    <xf numFmtId="176" fontId="11" fillId="0" borderId="14" xfId="0" applyNumberFormat="1" applyFont="1" applyBorder="1" applyAlignment="1">
      <alignment horizontal="center" vertical="center"/>
    </xf>
    <xf numFmtId="0" fontId="16" fillId="0" borderId="2" xfId="0" applyFont="1" applyBorder="1" applyAlignment="1">
      <alignment horizontal="left" vertical="center" wrapText="1" indent="1"/>
    </xf>
    <xf numFmtId="0" fontId="16" fillId="0" borderId="20" xfId="0" applyFont="1" applyBorder="1" applyAlignment="1">
      <alignment horizontal="right" vertical="center" wrapText="1" indent="1"/>
    </xf>
    <xf numFmtId="0" fontId="16" fillId="0" borderId="20" xfId="0" applyFont="1" applyBorder="1">
      <alignment vertical="center"/>
    </xf>
    <xf numFmtId="49" fontId="16" fillId="0" borderId="1" xfId="0" quotePrefix="1" applyNumberFormat="1" applyFont="1" applyBorder="1">
      <alignment vertical="center"/>
    </xf>
    <xf numFmtId="49" fontId="16" fillId="0" borderId="7" xfId="0" quotePrefix="1" applyNumberFormat="1" applyFont="1" applyBorder="1">
      <alignment vertical="center"/>
    </xf>
    <xf numFmtId="0" fontId="16" fillId="0" borderId="1" xfId="0" applyFont="1" applyBorder="1">
      <alignment vertical="center"/>
    </xf>
    <xf numFmtId="176" fontId="16" fillId="0" borderId="1"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1" fillId="0" borderId="20" xfId="0" applyNumberFormat="1" applyFont="1" applyBorder="1" applyAlignment="1">
      <alignment horizontal="center" vertical="center"/>
    </xf>
    <xf numFmtId="49" fontId="16" fillId="0" borderId="3" xfId="0" quotePrefix="1" applyNumberFormat="1" applyFont="1" applyBorder="1">
      <alignment vertical="center"/>
    </xf>
    <xf numFmtId="0" fontId="16" fillId="0" borderId="14" xfId="0" applyFont="1" applyBorder="1" applyAlignment="1">
      <alignment horizontal="left" vertical="center"/>
    </xf>
    <xf numFmtId="0" fontId="16" fillId="0" borderId="2"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horizontal="right" vertical="center" wrapText="1" indent="1"/>
    </xf>
    <xf numFmtId="0" fontId="16" fillId="0" borderId="4" xfId="0" applyFont="1" applyBorder="1" applyAlignment="1">
      <alignment horizontal="left" vertical="center"/>
    </xf>
    <xf numFmtId="0" fontId="16" fillId="0" borderId="20" xfId="0" applyFont="1" applyBorder="1" applyAlignment="1">
      <alignment vertical="center" wrapText="1"/>
    </xf>
    <xf numFmtId="0" fontId="16" fillId="0" borderId="7" xfId="0" applyFont="1" applyBorder="1">
      <alignment vertical="center"/>
    </xf>
    <xf numFmtId="176" fontId="17" fillId="0" borderId="0" xfId="0" applyNumberFormat="1" applyFont="1" applyAlignment="1">
      <alignment horizontal="center" vertical="center"/>
    </xf>
    <xf numFmtId="0" fontId="16" fillId="0" borderId="12" xfId="0" applyFont="1" applyBorder="1" applyAlignment="1">
      <alignment vertical="center" wrapText="1"/>
    </xf>
    <xf numFmtId="49" fontId="16" fillId="0" borderId="22" xfId="0" applyNumberFormat="1" applyFont="1" applyBorder="1" applyAlignment="1">
      <alignment horizontal="center" vertical="center"/>
    </xf>
    <xf numFmtId="0" fontId="19" fillId="0" borderId="22" xfId="0" applyFont="1" applyBorder="1" applyAlignment="1">
      <alignment horizontal="center" vertical="top"/>
    </xf>
    <xf numFmtId="0" fontId="16" fillId="0" borderId="22" xfId="0" applyFont="1" applyBorder="1" applyAlignment="1">
      <alignment horizontal="center" vertical="center"/>
    </xf>
    <xf numFmtId="0" fontId="16" fillId="0" borderId="43" xfId="0" applyFont="1" applyBorder="1">
      <alignment vertical="center"/>
    </xf>
    <xf numFmtId="0" fontId="19" fillId="0" borderId="43" xfId="0" applyFont="1" applyBorder="1" applyAlignment="1">
      <alignment horizontal="center" vertical="top"/>
    </xf>
    <xf numFmtId="49" fontId="13" fillId="0" borderId="43" xfId="0" applyNumberFormat="1" applyFont="1" applyBorder="1" applyAlignment="1">
      <alignment vertical="top" wrapText="1"/>
    </xf>
    <xf numFmtId="0" fontId="16" fillId="0" borderId="14" xfId="0" applyFont="1" applyBorder="1">
      <alignment vertical="center"/>
    </xf>
    <xf numFmtId="0" fontId="23" fillId="2" borderId="0" xfId="0" applyFont="1" applyFill="1" applyAlignment="1">
      <alignment horizontal="center" vertical="center" wrapText="1"/>
    </xf>
    <xf numFmtId="0" fontId="19" fillId="2" borderId="51"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9" fillId="2" borderId="51" xfId="0" applyFont="1" applyFill="1" applyBorder="1" applyAlignment="1">
      <alignment horizontal="center" vertical="center"/>
    </xf>
    <xf numFmtId="58" fontId="19" fillId="2" borderId="51" xfId="0" applyNumberFormat="1" applyFont="1" applyFill="1" applyBorder="1" applyAlignment="1">
      <alignment horizontal="center" vertical="center"/>
    </xf>
    <xf numFmtId="49" fontId="19" fillId="2" borderId="51" xfId="0" applyNumberFormat="1" applyFont="1" applyFill="1" applyBorder="1" applyAlignment="1">
      <alignment horizontal="center" vertical="center"/>
    </xf>
    <xf numFmtId="0" fontId="19" fillId="2" borderId="51" xfId="0" applyFont="1" applyFill="1" applyBorder="1" applyAlignment="1">
      <alignment horizontal="center" vertical="center" wrapText="1" shrinkToFit="1"/>
    </xf>
    <xf numFmtId="57" fontId="13" fillId="2" borderId="51" xfId="0" applyNumberFormat="1" applyFont="1" applyFill="1" applyBorder="1" applyAlignment="1">
      <alignment horizontal="center" vertical="center" wrapText="1"/>
    </xf>
    <xf numFmtId="57" fontId="19" fillId="2" borderId="51" xfId="0" applyNumberFormat="1" applyFont="1" applyFill="1" applyBorder="1" applyAlignment="1">
      <alignment horizontal="center" vertical="center"/>
    </xf>
    <xf numFmtId="0" fontId="26" fillId="0" borderId="0" xfId="0" applyFont="1">
      <alignment vertical="center"/>
    </xf>
    <xf numFmtId="0" fontId="0" fillId="0" borderId="51" xfId="0" applyBorder="1" applyAlignment="1">
      <alignment horizontal="center" vertical="center"/>
    </xf>
    <xf numFmtId="0" fontId="0" fillId="0" borderId="51" xfId="0" applyBorder="1">
      <alignment vertical="center"/>
    </xf>
    <xf numFmtId="0" fontId="27" fillId="0" borderId="51" xfId="0" applyFont="1" applyBorder="1">
      <alignment vertical="center"/>
    </xf>
    <xf numFmtId="0" fontId="0" fillId="0" borderId="51" xfId="0" applyBorder="1" applyAlignment="1">
      <alignment vertical="center" wrapText="1"/>
    </xf>
    <xf numFmtId="0" fontId="0" fillId="0" borderId="0" xfId="0" applyAlignment="1">
      <alignment horizontal="center" vertical="center"/>
    </xf>
    <xf numFmtId="0" fontId="19" fillId="0" borderId="0" xfId="0" applyFont="1" applyAlignment="1">
      <alignment horizontal="center" vertical="top"/>
    </xf>
    <xf numFmtId="0" fontId="19" fillId="0" borderId="0" xfId="0" applyFont="1" applyAlignment="1">
      <alignment horizontal="center" vertical="top" shrinkToFi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6" fillId="0" borderId="17" xfId="0" applyFont="1" applyBorder="1">
      <alignment vertical="center"/>
    </xf>
    <xf numFmtId="0" fontId="16" fillId="0" borderId="18" xfId="0" applyFont="1" applyBorder="1">
      <alignment vertical="center"/>
    </xf>
    <xf numFmtId="0" fontId="16" fillId="0" borderId="11" xfId="0" applyFont="1" applyBorder="1">
      <alignment vertical="center"/>
    </xf>
    <xf numFmtId="0" fontId="16" fillId="0" borderId="19" xfId="0" applyFont="1" applyBorder="1">
      <alignment vertical="center"/>
    </xf>
    <xf numFmtId="0" fontId="16" fillId="0" borderId="12" xfId="0" applyFont="1" applyBorder="1">
      <alignment vertical="center"/>
    </xf>
    <xf numFmtId="0" fontId="13" fillId="0" borderId="0" xfId="0" applyFont="1" applyAlignment="1">
      <alignment horizontal="center" vertical="top" wrapText="1"/>
    </xf>
    <xf numFmtId="0" fontId="8" fillId="0" borderId="0" xfId="0" applyFont="1" applyAlignment="1">
      <alignment horizontal="center" vertical="center" wrapText="1"/>
    </xf>
    <xf numFmtId="57" fontId="13" fillId="0" borderId="0" xfId="0" applyNumberFormat="1" applyFont="1" applyAlignment="1">
      <alignment horizontal="center" vertical="top" wrapText="1"/>
    </xf>
    <xf numFmtId="58" fontId="19" fillId="0" borderId="0" xfId="0" applyNumberFormat="1" applyFont="1" applyAlignment="1">
      <alignment horizontal="center" vertical="top"/>
    </xf>
    <xf numFmtId="0" fontId="4" fillId="0" borderId="0" xfId="0" applyFont="1" applyAlignment="1">
      <alignment horizontal="center" vertical="center" wrapText="1"/>
    </xf>
    <xf numFmtId="0" fontId="16" fillId="0" borderId="13" xfId="0" applyFont="1" applyBorder="1">
      <alignment vertical="center"/>
    </xf>
    <xf numFmtId="0" fontId="16" fillId="0" borderId="15" xfId="0" applyFont="1" applyBorder="1">
      <alignment vertical="center"/>
    </xf>
    <xf numFmtId="0" fontId="16" fillId="0" borderId="16" xfId="0" applyFont="1" applyBorder="1">
      <alignment vertical="center"/>
    </xf>
    <xf numFmtId="176" fontId="11" fillId="0" borderId="9" xfId="0" applyNumberFormat="1" applyFont="1" applyBorder="1" applyAlignment="1">
      <alignment horizontal="center" vertical="center"/>
    </xf>
    <xf numFmtId="0" fontId="3" fillId="0" borderId="19" xfId="0" applyFont="1" applyBorder="1">
      <alignment vertical="center"/>
    </xf>
    <xf numFmtId="176" fontId="3" fillId="0" borderId="0" xfId="0" applyNumberFormat="1" applyFont="1">
      <alignment vertical="center"/>
    </xf>
    <xf numFmtId="0" fontId="3" fillId="0" borderId="19" xfId="0" applyFont="1" applyBorder="1" applyAlignment="1">
      <alignment vertical="center" wrapText="1"/>
    </xf>
    <xf numFmtId="0" fontId="3" fillId="0" borderId="0" xfId="0" applyFont="1" applyAlignment="1">
      <alignment vertical="center" wrapText="1"/>
    </xf>
    <xf numFmtId="0" fontId="3" fillId="0" borderId="1" xfId="0" quotePrefix="1"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176" fontId="3" fillId="0" borderId="1" xfId="0" applyNumberFormat="1" applyFont="1" applyBorder="1">
      <alignment vertical="center"/>
    </xf>
    <xf numFmtId="176" fontId="3" fillId="0" borderId="14" xfId="0" applyNumberFormat="1" applyFont="1" applyBorder="1">
      <alignment vertical="center"/>
    </xf>
    <xf numFmtId="176" fontId="3" fillId="0" borderId="2" xfId="0" applyNumberFormat="1" applyFont="1" applyBorder="1">
      <alignment vertical="center"/>
    </xf>
    <xf numFmtId="0" fontId="3" fillId="0" borderId="5" xfId="0" quotePrefix="1" applyFont="1" applyBorder="1">
      <alignment vertical="center"/>
    </xf>
    <xf numFmtId="0" fontId="3" fillId="0" borderId="6" xfId="0" applyFont="1" applyBorder="1">
      <alignment vertical="center"/>
    </xf>
    <xf numFmtId="0" fontId="3" fillId="0" borderId="1"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quotePrefix="1" applyFont="1" applyBorder="1">
      <alignment vertical="center"/>
    </xf>
    <xf numFmtId="0" fontId="3" fillId="0" borderId="20" xfId="0" applyFont="1" applyBorder="1" applyAlignment="1">
      <alignment horizontal="distributed" vertical="center"/>
    </xf>
    <xf numFmtId="0" fontId="3" fillId="0" borderId="3" xfId="0" applyFont="1" applyBorder="1" applyAlignment="1">
      <alignment horizontal="left" vertical="center" wrapText="1" indent="1"/>
    </xf>
    <xf numFmtId="0" fontId="3" fillId="0" borderId="20" xfId="0" applyFont="1" applyBorder="1" applyAlignment="1">
      <alignment horizontal="left" vertical="center" wrapText="1" indent="1"/>
    </xf>
    <xf numFmtId="0" fontId="3" fillId="0" borderId="20" xfId="0" applyFont="1" applyBorder="1" applyAlignment="1">
      <alignment horizontal="right" vertical="center" wrapText="1" indent="1"/>
    </xf>
    <xf numFmtId="0" fontId="3" fillId="0" borderId="20" xfId="0" applyFont="1" applyBorder="1">
      <alignment vertical="center"/>
    </xf>
    <xf numFmtId="0" fontId="3" fillId="0" borderId="13" xfId="0" applyFont="1" applyBorder="1">
      <alignment vertical="center"/>
    </xf>
    <xf numFmtId="0" fontId="3" fillId="0" borderId="15" xfId="0" applyFont="1" applyBorder="1">
      <alignment vertical="center"/>
    </xf>
    <xf numFmtId="0" fontId="3" fillId="0" borderId="0" xfId="0" quotePrefix="1" applyFont="1">
      <alignment vertical="center"/>
    </xf>
    <xf numFmtId="0" fontId="3" fillId="0" borderId="0" xfId="0" applyFont="1" applyAlignment="1">
      <alignment horizontal="right" vertical="center" wrapText="1" indent="1"/>
    </xf>
    <xf numFmtId="0" fontId="3" fillId="0" borderId="55" xfId="0" quotePrefix="1" applyFont="1" applyBorder="1">
      <alignment vertical="center"/>
    </xf>
    <xf numFmtId="0" fontId="3" fillId="0" borderId="55" xfId="0" applyFont="1" applyBorder="1">
      <alignment vertical="center"/>
    </xf>
    <xf numFmtId="49" fontId="3" fillId="0" borderId="7" xfId="0" quotePrefix="1" applyNumberFormat="1" applyFont="1" applyBorder="1">
      <alignment vertical="center"/>
    </xf>
    <xf numFmtId="0" fontId="3" fillId="0" borderId="1" xfId="0" applyFont="1" applyBorder="1">
      <alignment vertical="center"/>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20" xfId="0" applyNumberFormat="1" applyFont="1" applyBorder="1">
      <alignment vertical="center"/>
    </xf>
    <xf numFmtId="49" fontId="3" fillId="0" borderId="3" xfId="0" quotePrefix="1" applyNumberFormat="1" applyFont="1" applyBorder="1">
      <alignment vertical="center"/>
    </xf>
    <xf numFmtId="176" fontId="3" fillId="0" borderId="5" xfId="0" applyNumberFormat="1" applyFont="1" applyBorder="1">
      <alignment vertical="center"/>
    </xf>
    <xf numFmtId="176" fontId="3" fillId="0" borderId="9" xfId="0" applyNumberFormat="1" applyFont="1" applyBorder="1">
      <alignment vertical="center"/>
    </xf>
    <xf numFmtId="176" fontId="3" fillId="0" borderId="6" xfId="0" applyNumberFormat="1" applyFont="1" applyBorder="1">
      <alignment vertical="center"/>
    </xf>
    <xf numFmtId="0" fontId="3" fillId="0" borderId="7" xfId="0" quotePrefix="1" applyFont="1" applyBorder="1">
      <alignment vertical="center"/>
    </xf>
    <xf numFmtId="0" fontId="3" fillId="0" borderId="8" xfId="0" applyFont="1" applyBorder="1">
      <alignment vertical="center"/>
    </xf>
    <xf numFmtId="0" fontId="3" fillId="0" borderId="20" xfId="0" applyFont="1" applyBorder="1" applyAlignment="1">
      <alignment vertical="center" wrapText="1"/>
    </xf>
    <xf numFmtId="0" fontId="3" fillId="0" borderId="5" xfId="0" applyFont="1" applyBorder="1">
      <alignment vertical="center"/>
    </xf>
    <xf numFmtId="0" fontId="3" fillId="0" borderId="9" xfId="0" applyFont="1" applyBorder="1">
      <alignmen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0" xfId="0" applyFont="1" applyAlignment="1"/>
    <xf numFmtId="0" fontId="13" fillId="0" borderId="0" xfId="0" applyFont="1">
      <alignment vertical="center"/>
    </xf>
    <xf numFmtId="0" fontId="3" fillId="0" borderId="7" xfId="0" applyFont="1" applyBorder="1">
      <alignment vertical="center"/>
    </xf>
    <xf numFmtId="0" fontId="3" fillId="0" borderId="56" xfId="0" quotePrefix="1" applyFont="1" applyBorder="1">
      <alignment vertical="center"/>
    </xf>
    <xf numFmtId="0" fontId="3" fillId="0" borderId="15" xfId="0" applyFont="1" applyBorder="1" applyAlignment="1">
      <alignment vertical="top" wrapText="1"/>
    </xf>
    <xf numFmtId="0" fontId="3" fillId="0" borderId="56" xfId="0" applyFont="1" applyBorder="1" applyAlignment="1">
      <alignment horizontal="left" vertical="center" shrinkToFit="1"/>
    </xf>
    <xf numFmtId="0" fontId="3" fillId="0" borderId="15" xfId="0" applyFont="1" applyBorder="1" applyAlignment="1">
      <alignment horizontal="left" vertical="center" shrinkToFit="1"/>
    </xf>
    <xf numFmtId="0" fontId="30" fillId="0" borderId="15" xfId="0" applyFont="1" applyBorder="1" applyAlignment="1">
      <alignment horizontal="left" vertical="center" wrapText="1" indent="1"/>
    </xf>
    <xf numFmtId="0" fontId="3" fillId="0" borderId="16" xfId="0" applyFont="1" applyBorder="1">
      <alignment vertical="center"/>
    </xf>
    <xf numFmtId="0" fontId="3" fillId="0" borderId="0" xfId="0" applyFont="1" applyAlignment="1">
      <alignment vertical="top" wrapText="1"/>
    </xf>
    <xf numFmtId="0" fontId="3" fillId="0" borderId="0" xfId="0" applyFont="1" applyAlignment="1">
      <alignment horizontal="left" vertical="center" shrinkToFit="1"/>
    </xf>
    <xf numFmtId="0" fontId="30" fillId="0" borderId="0" xfId="0" applyFont="1" applyAlignment="1">
      <alignment horizontal="left" vertical="center" wrapText="1" indent="1"/>
    </xf>
    <xf numFmtId="0" fontId="3" fillId="0" borderId="55" xfId="0" applyFont="1" applyBorder="1" applyAlignment="1">
      <alignment vertical="top" wrapText="1"/>
    </xf>
    <xf numFmtId="0" fontId="3" fillId="0" borderId="55" xfId="0" applyFont="1" applyBorder="1" applyAlignment="1">
      <alignment horizontal="left" vertical="center" shrinkToFit="1"/>
    </xf>
    <xf numFmtId="0" fontId="30" fillId="0" borderId="55" xfId="0" applyFont="1" applyBorder="1" applyAlignment="1">
      <alignment horizontal="left" vertical="center" wrapText="1" indent="1"/>
    </xf>
    <xf numFmtId="0" fontId="3" fillId="0" borderId="11" xfId="0" applyFont="1" applyBorder="1">
      <alignment vertical="center"/>
    </xf>
    <xf numFmtId="0" fontId="13" fillId="0" borderId="0" xfId="0" applyFont="1" applyAlignment="1">
      <alignment vertical="top"/>
    </xf>
    <xf numFmtId="0" fontId="16" fillId="0" borderId="1"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20" xfId="0" applyFont="1" applyBorder="1" applyAlignment="1">
      <alignment horizontal="left" vertical="center" shrinkToFit="1"/>
    </xf>
    <xf numFmtId="0" fontId="16" fillId="0" borderId="9" xfId="0" applyFont="1" applyBorder="1" applyAlignment="1">
      <alignment horizontal="distributed" vertical="center"/>
    </xf>
    <xf numFmtId="0" fontId="16" fillId="0" borderId="5"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5" xfId="0" applyFont="1" applyBorder="1" applyAlignment="1">
      <alignment horizontal="left" vertical="center" wrapText="1"/>
    </xf>
    <xf numFmtId="0" fontId="16" fillId="0" borderId="9" xfId="0" applyFont="1" applyBorder="1" applyAlignment="1">
      <alignment horizontal="left" vertical="center" wrapText="1"/>
    </xf>
    <xf numFmtId="57" fontId="13" fillId="0" borderId="43" xfId="0" applyNumberFormat="1" applyFont="1" applyBorder="1" applyAlignment="1">
      <alignment horizontal="center" vertical="top" wrapText="1"/>
    </xf>
    <xf numFmtId="57" fontId="13" fillId="0" borderId="51" xfId="0" applyNumberFormat="1" applyFont="1" applyBorder="1" applyAlignment="1">
      <alignment horizontal="center" vertical="top" wrapText="1"/>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1" xfId="0" applyFont="1" applyBorder="1" applyAlignment="1">
      <alignment horizontal="center" vertical="center"/>
    </xf>
    <xf numFmtId="0" fontId="16" fillId="0" borderId="14" xfId="0" applyFont="1" applyBorder="1" applyAlignment="1">
      <alignment horizontal="center" vertical="center"/>
    </xf>
    <xf numFmtId="0" fontId="16" fillId="0" borderId="3" xfId="0" applyFont="1" applyBorder="1" applyAlignment="1">
      <alignment horizontal="center" vertical="center"/>
    </xf>
    <xf numFmtId="0" fontId="16" fillId="0" borderId="20" xfId="0" applyFont="1" applyBorder="1" applyAlignment="1">
      <alignment horizontal="center" vertical="center"/>
    </xf>
    <xf numFmtId="0" fontId="16" fillId="0" borderId="1" xfId="0" applyFont="1" applyBorder="1" applyAlignment="1">
      <alignment horizontal="left" vertical="center" wrapText="1" indent="1"/>
    </xf>
    <xf numFmtId="0" fontId="16" fillId="0" borderId="14" xfId="0" applyFont="1" applyBorder="1" applyAlignment="1">
      <alignment horizontal="left" vertical="center" wrapText="1" indent="1"/>
    </xf>
    <xf numFmtId="0" fontId="16" fillId="0" borderId="2"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20" xfId="0" applyFont="1" applyBorder="1" applyAlignment="1">
      <alignment horizontal="left" vertical="center" wrapText="1" indent="1"/>
    </xf>
    <xf numFmtId="0" fontId="16" fillId="0" borderId="4" xfId="0" applyFont="1" applyBorder="1" applyAlignment="1">
      <alignment horizontal="left" vertical="center" wrapText="1" indent="1"/>
    </xf>
    <xf numFmtId="0" fontId="19" fillId="0" borderId="0" xfId="0" applyFont="1" applyAlignment="1">
      <alignment horizontal="left" vertical="center"/>
    </xf>
    <xf numFmtId="0" fontId="19" fillId="0" borderId="0" xfId="0" applyFont="1" applyAlignment="1">
      <alignment horizontal="left" vertical="top" wrapText="1"/>
    </xf>
    <xf numFmtId="177" fontId="16" fillId="0" borderId="20" xfId="0" applyNumberFormat="1" applyFont="1" applyBorder="1" applyAlignment="1">
      <alignment horizontal="center" vertical="center"/>
    </xf>
    <xf numFmtId="177" fontId="16" fillId="0" borderId="9" xfId="0" applyNumberFormat="1" applyFont="1" applyBorder="1" applyAlignment="1">
      <alignment horizontal="center" vertical="center"/>
    </xf>
    <xf numFmtId="0" fontId="16" fillId="0" borderId="6" xfId="0" applyFont="1" applyBorder="1" applyAlignment="1">
      <alignment horizontal="left" vertical="center" wrapText="1"/>
    </xf>
    <xf numFmtId="0" fontId="16" fillId="0" borderId="14" xfId="0" applyFont="1" applyBorder="1" applyAlignment="1">
      <alignment horizontal="left" vertical="center" wrapText="1"/>
    </xf>
    <xf numFmtId="0" fontId="16" fillId="0" borderId="2" xfId="0" applyFont="1" applyBorder="1" applyAlignment="1">
      <alignment horizontal="left" vertical="center" wrapText="1"/>
    </xf>
    <xf numFmtId="177" fontId="16" fillId="0" borderId="14" xfId="0" applyNumberFormat="1" applyFont="1" applyBorder="1" applyAlignment="1">
      <alignment horizontal="center" vertical="center"/>
    </xf>
    <xf numFmtId="176" fontId="16" fillId="0" borderId="1" xfId="0" applyNumberFormat="1" applyFont="1" applyBorder="1" applyAlignment="1">
      <alignment horizontal="left" vertical="center" wrapText="1"/>
    </xf>
    <xf numFmtId="176" fontId="16" fillId="0" borderId="14" xfId="0" applyNumberFormat="1" applyFont="1" applyBorder="1" applyAlignment="1">
      <alignment horizontal="left" vertical="center" wrapText="1"/>
    </xf>
    <xf numFmtId="176" fontId="16" fillId="0" borderId="2" xfId="0" applyNumberFormat="1" applyFont="1" applyBorder="1" applyAlignment="1">
      <alignment horizontal="left" vertical="center" wrapText="1"/>
    </xf>
    <xf numFmtId="176" fontId="16" fillId="0" borderId="3" xfId="0" applyNumberFormat="1" applyFont="1" applyBorder="1" applyAlignment="1">
      <alignment horizontal="left" vertical="center" wrapText="1"/>
    </xf>
    <xf numFmtId="176" fontId="16" fillId="0" borderId="20" xfId="0" applyNumberFormat="1" applyFont="1" applyBorder="1" applyAlignment="1">
      <alignment horizontal="left" vertical="center" wrapText="1"/>
    </xf>
    <xf numFmtId="176" fontId="16" fillId="0" borderId="4" xfId="0" applyNumberFormat="1" applyFont="1" applyBorder="1" applyAlignment="1">
      <alignment horizontal="left" vertical="center" wrapText="1"/>
    </xf>
    <xf numFmtId="177" fontId="16" fillId="0" borderId="0" xfId="0" applyNumberFormat="1"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distributed" vertical="center" wrapText="1"/>
    </xf>
    <xf numFmtId="0" fontId="16" fillId="0" borderId="0" xfId="0" applyFont="1" applyAlignment="1">
      <alignment vertical="center" wrapText="1" shrinkToFit="1"/>
    </xf>
    <xf numFmtId="0" fontId="16" fillId="0" borderId="0" xfId="0" applyFont="1" applyAlignment="1">
      <alignment vertical="center" shrinkToFit="1"/>
    </xf>
    <xf numFmtId="57" fontId="13" fillId="0" borderId="21" xfId="0" applyNumberFormat="1" applyFont="1" applyBorder="1" applyAlignment="1">
      <alignment horizontal="center" vertical="top" wrapText="1"/>
    </xf>
    <xf numFmtId="0" fontId="13" fillId="0" borderId="43" xfId="0" applyFont="1" applyBorder="1" applyAlignment="1">
      <alignment horizontal="center" vertical="top" wrapText="1"/>
    </xf>
    <xf numFmtId="0" fontId="13" fillId="0" borderId="51" xfId="0" applyFont="1" applyBorder="1" applyAlignment="1">
      <alignment horizontal="center" vertical="top" wrapText="1"/>
    </xf>
    <xf numFmtId="0" fontId="13" fillId="0" borderId="21" xfId="0" applyFont="1" applyBorder="1" applyAlignment="1">
      <alignment horizontal="center" vertical="top" wrapText="1"/>
    </xf>
    <xf numFmtId="0" fontId="18" fillId="0" borderId="0" xfId="0" applyFont="1" applyAlignment="1">
      <alignment horizontal="center" vertical="center" wrapText="1"/>
    </xf>
    <xf numFmtId="0" fontId="4" fillId="3" borderId="48"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3" xfId="0" applyFont="1" applyFill="1" applyBorder="1" applyAlignment="1">
      <alignment horizontal="center" vertical="center" wrapText="1"/>
    </xf>
    <xf numFmtId="178" fontId="17" fillId="0" borderId="0" xfId="0" applyNumberFormat="1" applyFont="1" applyAlignment="1">
      <alignment horizontal="center" vertical="center"/>
    </xf>
    <xf numFmtId="0" fontId="16" fillId="0" borderId="14" xfId="0" applyFont="1" applyBorder="1" applyAlignment="1">
      <alignment horizontal="distributed" vertical="center"/>
    </xf>
    <xf numFmtId="0" fontId="20" fillId="0" borderId="5" xfId="0" applyFont="1" applyBorder="1" applyAlignment="1">
      <alignment horizontal="center" vertical="center"/>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left" vertical="center"/>
    </xf>
    <xf numFmtId="0" fontId="16" fillId="0" borderId="6" xfId="0" applyFont="1" applyBorder="1" applyAlignment="1">
      <alignment horizontal="left" vertical="center"/>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176" fontId="16" fillId="0" borderId="5" xfId="0" applyNumberFormat="1" applyFont="1" applyBorder="1" applyAlignment="1">
      <alignment horizontal="center" vertical="center"/>
    </xf>
    <xf numFmtId="176" fontId="16" fillId="0" borderId="9" xfId="0" applyNumberFormat="1" applyFont="1" applyBorder="1" applyAlignment="1">
      <alignment horizontal="center" vertical="center"/>
    </xf>
    <xf numFmtId="176" fontId="16" fillId="0" borderId="6" xfId="0" applyNumberFormat="1" applyFont="1" applyBorder="1" applyAlignment="1">
      <alignment horizontal="center" vertical="center"/>
    </xf>
    <xf numFmtId="0" fontId="16" fillId="0" borderId="20" xfId="0" applyFont="1" applyBorder="1" applyAlignment="1">
      <alignment horizontal="left" vertical="center" wrapText="1"/>
    </xf>
    <xf numFmtId="0" fontId="16" fillId="0" borderId="4" xfId="0" applyFont="1" applyBorder="1" applyAlignment="1">
      <alignment horizontal="left" vertical="center" wrapText="1"/>
    </xf>
    <xf numFmtId="49" fontId="16" fillId="0" borderId="20"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0" fontId="16" fillId="0" borderId="3" xfId="0" applyFont="1" applyBorder="1" applyAlignment="1">
      <alignment horizontal="left" vertical="center" indent="1"/>
    </xf>
    <xf numFmtId="0" fontId="16" fillId="0" borderId="20" xfId="0" applyFont="1" applyBorder="1" applyAlignment="1">
      <alignment horizontal="left" vertical="center" indent="1"/>
    </xf>
    <xf numFmtId="0" fontId="16" fillId="0" borderId="4" xfId="0" applyFont="1" applyBorder="1" applyAlignment="1">
      <alignment horizontal="left" vertical="center" indent="1"/>
    </xf>
    <xf numFmtId="57" fontId="4" fillId="0" borderId="23" xfId="0" applyNumberFormat="1" applyFont="1" applyBorder="1" applyAlignment="1">
      <alignment horizontal="center" vertical="center"/>
    </xf>
    <xf numFmtId="57" fontId="4" fillId="0" borderId="24" xfId="0" applyNumberFormat="1" applyFont="1" applyBorder="1" applyAlignment="1">
      <alignment horizontal="center" vertical="center"/>
    </xf>
    <xf numFmtId="57" fontId="4" fillId="0" borderId="25" xfId="0" applyNumberFormat="1"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16" fillId="0" borderId="6" xfId="0" applyFont="1" applyBorder="1" applyAlignment="1">
      <alignment horizontal="distributed" vertical="center"/>
    </xf>
    <xf numFmtId="0" fontId="20" fillId="0" borderId="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57" fontId="16" fillId="0" borderId="27" xfId="0" applyNumberFormat="1" applyFont="1" applyBorder="1" applyAlignment="1">
      <alignment horizontal="center" vertical="center"/>
    </xf>
    <xf numFmtId="0" fontId="16" fillId="0" borderId="4" xfId="0" applyFont="1" applyBorder="1" applyAlignment="1">
      <alignment horizontal="left" vertical="center" shrinkToFit="1"/>
    </xf>
    <xf numFmtId="49" fontId="16" fillId="0" borderId="0" xfId="0" applyNumberFormat="1" applyFont="1" applyAlignment="1">
      <alignment horizontal="left" vertical="center" shrinkToFit="1"/>
    </xf>
    <xf numFmtId="0" fontId="16" fillId="0" borderId="1" xfId="0" applyFont="1" applyBorder="1" applyAlignment="1">
      <alignment horizontal="left" vertical="center" indent="1"/>
    </xf>
    <xf numFmtId="0" fontId="16" fillId="0" borderId="14" xfId="0" applyFont="1" applyBorder="1" applyAlignment="1">
      <alignment horizontal="left" vertical="center" indent="1"/>
    </xf>
    <xf numFmtId="0" fontId="16" fillId="0" borderId="2" xfId="0" applyFont="1" applyBorder="1" applyAlignment="1">
      <alignment horizontal="left" vertical="center" indent="1"/>
    </xf>
    <xf numFmtId="0" fontId="16" fillId="0" borderId="20" xfId="0" applyFont="1" applyBorder="1" applyAlignment="1">
      <alignment horizontal="distributed" vertical="top"/>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7" xfId="0" applyFont="1" applyBorder="1" applyAlignment="1">
      <alignment horizontal="center" vertical="center" wrapText="1"/>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3" fillId="4" borderId="48" xfId="0" applyFont="1" applyFill="1" applyBorder="1" applyAlignment="1">
      <alignment horizontal="center" vertical="top" wrapText="1"/>
    </xf>
    <xf numFmtId="0" fontId="13" fillId="4" borderId="51" xfId="0" applyFont="1" applyFill="1" applyBorder="1" applyAlignment="1">
      <alignment horizontal="center" vertical="top" wrapText="1"/>
    </xf>
    <xf numFmtId="0" fontId="13" fillId="4" borderId="10" xfId="0" applyFont="1" applyFill="1" applyBorder="1" applyAlignment="1">
      <alignment horizontal="center" vertical="top" wrapText="1"/>
    </xf>
    <xf numFmtId="0" fontId="4" fillId="4" borderId="48" xfId="0" applyFont="1" applyFill="1" applyBorder="1" applyAlignment="1">
      <alignment horizontal="center" vertical="center" wrapText="1" shrinkToFit="1"/>
    </xf>
    <xf numFmtId="0" fontId="4" fillId="4" borderId="51" xfId="0" applyFont="1" applyFill="1" applyBorder="1" applyAlignment="1">
      <alignment horizontal="center" vertical="center" wrapText="1" shrinkToFit="1"/>
    </xf>
    <xf numFmtId="0" fontId="4" fillId="4" borderId="10" xfId="0" applyFont="1" applyFill="1" applyBorder="1" applyAlignment="1">
      <alignment horizontal="center" vertical="center" wrapText="1" shrinkToFit="1"/>
    </xf>
    <xf numFmtId="0" fontId="4" fillId="3" borderId="48" xfId="0" applyFont="1" applyFill="1" applyBorder="1" applyAlignment="1">
      <alignment horizontal="center" vertical="center" wrapText="1" shrinkToFit="1"/>
    </xf>
    <xf numFmtId="0" fontId="4" fillId="3" borderId="51" xfId="0" applyFont="1" applyFill="1" applyBorder="1" applyAlignment="1">
      <alignment horizontal="center" vertical="center" wrapText="1" shrinkToFit="1"/>
    </xf>
    <xf numFmtId="0" fontId="4" fillId="3" borderId="10" xfId="0" applyFont="1" applyFill="1" applyBorder="1" applyAlignment="1">
      <alignment horizontal="center" vertical="center" wrapText="1" shrinkToFit="1"/>
    </xf>
    <xf numFmtId="0" fontId="16" fillId="3" borderId="51" xfId="0" applyFont="1" applyFill="1" applyBorder="1" applyAlignment="1">
      <alignment horizontal="center" vertical="center"/>
    </xf>
    <xf numFmtId="0" fontId="16" fillId="3" borderId="10" xfId="0" applyFont="1" applyFill="1" applyBorder="1" applyAlignment="1">
      <alignment horizontal="center" vertical="center"/>
    </xf>
    <xf numFmtId="0" fontId="5" fillId="4" borderId="51" xfId="0" applyFont="1" applyFill="1" applyBorder="1" applyAlignment="1">
      <alignment horizontal="center" vertical="top" wrapText="1"/>
    </xf>
    <xf numFmtId="0" fontId="5" fillId="4" borderId="10" xfId="0" applyFont="1" applyFill="1" applyBorder="1" applyAlignment="1">
      <alignment horizontal="center" vertical="top" wrapText="1"/>
    </xf>
    <xf numFmtId="0" fontId="4" fillId="4" borderId="51"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6" fillId="4" borderId="48" xfId="0" applyFont="1" applyFill="1" applyBorder="1" applyAlignment="1">
      <alignment horizontal="center" vertical="center"/>
    </xf>
    <xf numFmtId="0" fontId="16" fillId="4" borderId="51" xfId="0" applyFont="1" applyFill="1" applyBorder="1" applyAlignment="1">
      <alignment horizontal="center" vertical="center"/>
    </xf>
    <xf numFmtId="0" fontId="4" fillId="4" borderId="48" xfId="0" applyFont="1" applyFill="1" applyBorder="1" applyAlignment="1">
      <alignment horizontal="center" vertical="center" wrapText="1"/>
    </xf>
    <xf numFmtId="0" fontId="4" fillId="3" borderId="48" xfId="0" applyFont="1" applyFill="1" applyBorder="1" applyAlignment="1">
      <alignment horizontal="center" vertical="top" wrapText="1"/>
    </xf>
    <xf numFmtId="0" fontId="4" fillId="3" borderId="51" xfId="0" applyFont="1" applyFill="1" applyBorder="1" applyAlignment="1">
      <alignment horizontal="center" vertical="top" wrapText="1"/>
    </xf>
    <xf numFmtId="0" fontId="16" fillId="4" borderId="48" xfId="0" applyFont="1" applyFill="1" applyBorder="1" applyAlignment="1">
      <alignment horizontal="center" vertical="center" wrapText="1"/>
    </xf>
    <xf numFmtId="0" fontId="16" fillId="4" borderId="51" xfId="0" applyFont="1" applyFill="1" applyBorder="1" applyAlignment="1">
      <alignment horizontal="center" vertical="center" wrapText="1"/>
    </xf>
    <xf numFmtId="0" fontId="16" fillId="0" borderId="43" xfId="0" applyFont="1" applyBorder="1" applyAlignment="1">
      <alignment horizontal="center" vertical="top" wrapText="1"/>
    </xf>
    <xf numFmtId="0" fontId="16" fillId="0" borderId="51" xfId="0" applyFont="1" applyBorder="1" applyAlignment="1">
      <alignment horizontal="center" vertical="top" wrapText="1"/>
    </xf>
    <xf numFmtId="179" fontId="16" fillId="0" borderId="0" xfId="0" applyNumberFormat="1" applyFont="1" applyAlignment="1">
      <alignment vertical="center"/>
    </xf>
    <xf numFmtId="0" fontId="4" fillId="4" borderId="49"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54" xfId="0" applyFont="1" applyFill="1" applyBorder="1" applyAlignment="1">
      <alignment horizontal="center" vertical="center" wrapText="1"/>
    </xf>
    <xf numFmtId="49" fontId="13" fillId="0" borderId="43" xfId="0" applyNumberFormat="1" applyFont="1" applyBorder="1" applyAlignment="1">
      <alignment horizontal="center" vertical="top" wrapText="1"/>
    </xf>
    <xf numFmtId="0" fontId="19" fillId="0" borderId="43" xfId="0" applyFont="1" applyBorder="1" applyAlignment="1">
      <alignment horizontal="center" vertical="top" shrinkToFit="1"/>
    </xf>
    <xf numFmtId="0" fontId="19" fillId="0" borderId="51" xfId="0" applyFont="1" applyBorder="1" applyAlignment="1">
      <alignment horizontal="center" vertical="top" shrinkToFit="1"/>
    </xf>
    <xf numFmtId="0" fontId="19" fillId="0" borderId="43" xfId="0" applyFont="1" applyBorder="1" applyAlignment="1">
      <alignment horizontal="center" vertical="top"/>
    </xf>
    <xf numFmtId="0" fontId="19" fillId="0" borderId="51" xfId="0" applyFont="1" applyBorder="1" applyAlignment="1">
      <alignment horizontal="center" vertical="top"/>
    </xf>
    <xf numFmtId="0" fontId="16" fillId="3" borderId="48" xfId="0" applyFont="1" applyFill="1" applyBorder="1" applyAlignment="1">
      <alignment horizontal="center" vertical="center" wrapText="1"/>
    </xf>
    <xf numFmtId="0" fontId="16" fillId="3" borderId="51" xfId="0" applyFont="1" applyFill="1" applyBorder="1" applyAlignment="1">
      <alignment horizontal="center" vertical="center" wrapText="1"/>
    </xf>
    <xf numFmtId="0" fontId="16" fillId="0" borderId="18" xfId="0" applyFont="1" applyBorder="1" applyAlignment="1">
      <alignment horizontal="lef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1"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34" xfId="0" applyFont="1" applyBorder="1" applyAlignment="1">
      <alignment horizontal="center" vertical="center" wrapText="1" shrinkToFit="1"/>
    </xf>
    <xf numFmtId="0" fontId="28" fillId="0" borderId="19" xfId="0" applyFont="1" applyBorder="1" applyAlignment="1">
      <alignment horizontal="center" vertical="center" wrapText="1"/>
    </xf>
    <xf numFmtId="0" fontId="28" fillId="0" borderId="0" xfId="0" applyFont="1" applyAlignment="1">
      <alignment horizontal="center" vertical="center" wrapText="1"/>
    </xf>
    <xf numFmtId="176" fontId="11" fillId="0" borderId="0" xfId="0" applyNumberFormat="1" applyFont="1" applyAlignment="1">
      <alignment horizontal="right" vertical="center"/>
    </xf>
    <xf numFmtId="177" fontId="30" fillId="0" borderId="0" xfId="0" applyNumberFormat="1" applyFont="1" applyAlignment="1">
      <alignment horizontal="center" vertical="center"/>
    </xf>
    <xf numFmtId="0" fontId="5" fillId="0" borderId="21" xfId="0" applyFont="1" applyBorder="1" applyAlignment="1">
      <alignment vertical="top" wrapText="1"/>
    </xf>
    <xf numFmtId="0" fontId="5" fillId="0" borderId="22" xfId="0" applyFont="1" applyBorder="1" applyAlignment="1">
      <alignment vertical="top" wrapText="1"/>
    </xf>
    <xf numFmtId="0" fontId="5" fillId="0" borderId="34" xfId="0" applyFont="1" applyBorder="1" applyAlignment="1">
      <alignment vertical="top" wrapText="1"/>
    </xf>
    <xf numFmtId="0" fontId="13" fillId="0" borderId="0" xfId="0" applyFont="1" applyAlignment="1">
      <alignment horizontal="center" vertical="top" wrapText="1"/>
    </xf>
    <xf numFmtId="57" fontId="13" fillId="0" borderId="0" xfId="0" applyNumberFormat="1" applyFont="1" applyAlignment="1">
      <alignment horizontal="center" vertical="top" wrapText="1"/>
    </xf>
    <xf numFmtId="0" fontId="3" fillId="0" borderId="0" xfId="0" applyFont="1" applyAlignment="1">
      <alignment horizontal="distributed" vertical="center"/>
    </xf>
    <xf numFmtId="0" fontId="30" fillId="0" borderId="0" xfId="0" applyFont="1" applyAlignment="1">
      <alignment shrinkToFit="1"/>
    </xf>
    <xf numFmtId="0" fontId="3" fillId="0" borderId="20" xfId="0" applyFont="1" applyBorder="1" applyAlignment="1">
      <alignment horizontal="left" vertical="center" wrapText="1"/>
    </xf>
    <xf numFmtId="0" fontId="3" fillId="0" borderId="14" xfId="0" applyFont="1" applyBorder="1" applyAlignment="1">
      <alignment horizontal="distributed" vertical="center"/>
    </xf>
    <xf numFmtId="0" fontId="30" fillId="0" borderId="1" xfId="0" applyFont="1" applyBorder="1" applyAlignment="1">
      <alignment horizontal="left" vertical="center" indent="1"/>
    </xf>
    <xf numFmtId="0" fontId="30" fillId="0" borderId="14" xfId="0" applyFont="1" applyBorder="1" applyAlignment="1">
      <alignment horizontal="left" vertical="center" indent="1"/>
    </xf>
    <xf numFmtId="0" fontId="30" fillId="0" borderId="2" xfId="0" applyFont="1" applyBorder="1" applyAlignment="1">
      <alignment horizontal="left" vertical="center" indent="1"/>
    </xf>
    <xf numFmtId="0" fontId="3" fillId="0" borderId="20" xfId="0" applyFont="1" applyBorder="1" applyAlignment="1">
      <alignment horizontal="distributed" vertical="top"/>
    </xf>
    <xf numFmtId="0" fontId="30" fillId="0" borderId="3" xfId="0" applyFont="1" applyBorder="1" applyAlignment="1">
      <alignment horizontal="left" vertical="center" indent="1"/>
    </xf>
    <xf numFmtId="0" fontId="30" fillId="0" borderId="20" xfId="0" applyFont="1" applyBorder="1" applyAlignment="1">
      <alignment horizontal="left" vertical="center" indent="1"/>
    </xf>
    <xf numFmtId="0" fontId="30" fillId="0" borderId="4" xfId="0" applyFont="1" applyBorder="1" applyAlignment="1">
      <alignment horizontal="left" vertical="center" indent="1"/>
    </xf>
    <xf numFmtId="0" fontId="19" fillId="0" borderId="18" xfId="0" applyFont="1" applyBorder="1" applyAlignment="1">
      <alignment horizontal="center" vertical="top"/>
    </xf>
    <xf numFmtId="0" fontId="19" fillId="0" borderId="0" xfId="0" applyFont="1" applyAlignment="1">
      <alignment horizontal="center" vertical="top"/>
    </xf>
    <xf numFmtId="0" fontId="3" fillId="0" borderId="0" xfId="0" applyFont="1" applyAlignment="1">
      <alignment horizontal="distributed" vertical="center" wrapText="1"/>
    </xf>
    <xf numFmtId="0" fontId="30" fillId="0" borderId="0" xfId="0" applyFont="1" applyAlignment="1">
      <alignment vertical="center" wrapText="1" shrinkToFit="1"/>
    </xf>
    <xf numFmtId="0" fontId="13" fillId="0" borderId="18" xfId="0" applyFont="1" applyBorder="1" applyAlignment="1">
      <alignment horizontal="center" vertical="top" wrapText="1"/>
    </xf>
    <xf numFmtId="49" fontId="13" fillId="0" borderId="18" xfId="0" applyNumberFormat="1" applyFont="1" applyBorder="1" applyAlignment="1">
      <alignment horizontal="center" vertical="top" wrapText="1"/>
    </xf>
    <xf numFmtId="57" fontId="13" fillId="0" borderId="18" xfId="0" applyNumberFormat="1" applyFont="1" applyBorder="1" applyAlignment="1">
      <alignment horizontal="center" vertical="top" wrapText="1"/>
    </xf>
    <xf numFmtId="0" fontId="19" fillId="0" borderId="18" xfId="0" applyFont="1" applyBorder="1" applyAlignment="1">
      <alignment horizontal="center" vertical="top" shrinkToFit="1"/>
    </xf>
    <xf numFmtId="0" fontId="19" fillId="0" borderId="0" xfId="0" applyFont="1" applyAlignment="1">
      <alignment horizontal="center" vertical="top" shrinkToFit="1"/>
    </xf>
    <xf numFmtId="177" fontId="30" fillId="0" borderId="14" xfId="0" applyNumberFormat="1" applyFont="1" applyBorder="1" applyAlignment="1">
      <alignment horizontal="center" vertical="center"/>
    </xf>
    <xf numFmtId="0" fontId="3" fillId="0" borderId="4" xfId="0" applyFont="1" applyBorder="1" applyAlignment="1">
      <alignment horizontal="left" vertical="center" wrapText="1"/>
    </xf>
    <xf numFmtId="0" fontId="3" fillId="0" borderId="20" xfId="0" applyFont="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distributed" vertical="center"/>
    </xf>
    <xf numFmtId="0" fontId="31" fillId="0" borderId="5" xfId="0" applyFont="1" applyBorder="1" applyAlignment="1">
      <alignment horizontal="left" vertical="center" wrapText="1" indent="1"/>
    </xf>
    <xf numFmtId="0" fontId="31" fillId="0" borderId="9" xfId="0" applyFont="1" applyBorder="1" applyAlignment="1">
      <alignment horizontal="left" vertical="center" wrapText="1" indent="1"/>
    </xf>
    <xf numFmtId="0" fontId="31" fillId="0" borderId="6" xfId="0" applyFont="1" applyBorder="1" applyAlignment="1">
      <alignment horizontal="left" vertical="center" wrapText="1" inden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176" fontId="3" fillId="0" borderId="5"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0" fillId="0" borderId="14" xfId="0" applyFont="1" applyBorder="1" applyAlignment="1">
      <alignment horizontal="left" vertical="center" wrapText="1" indent="1"/>
    </xf>
    <xf numFmtId="0" fontId="30" fillId="0" borderId="2" xfId="0" applyFont="1" applyBorder="1" applyAlignment="1">
      <alignment horizontal="left" vertical="center" wrapText="1" indent="1"/>
    </xf>
    <xf numFmtId="0" fontId="30" fillId="0" borderId="20" xfId="0" applyFont="1" applyBorder="1" applyAlignment="1">
      <alignment horizontal="left" vertical="center" wrapText="1" indent="1"/>
    </xf>
    <xf numFmtId="0" fontId="30" fillId="0" borderId="4" xfId="0" applyFont="1" applyBorder="1" applyAlignment="1">
      <alignment horizontal="left" vertical="center" wrapText="1" indent="1"/>
    </xf>
    <xf numFmtId="176" fontId="32" fillId="0" borderId="1" xfId="0" applyNumberFormat="1" applyFont="1" applyBorder="1" applyAlignment="1">
      <alignment horizontal="left" vertical="center" wrapText="1"/>
    </xf>
    <xf numFmtId="176" fontId="32" fillId="0" borderId="14" xfId="0" applyNumberFormat="1" applyFont="1" applyBorder="1" applyAlignment="1">
      <alignment horizontal="left" vertical="center" wrapText="1"/>
    </xf>
    <xf numFmtId="176" fontId="32" fillId="0" borderId="2" xfId="0" applyNumberFormat="1" applyFont="1" applyBorder="1" applyAlignment="1">
      <alignment horizontal="left" vertical="center" wrapText="1"/>
    </xf>
    <xf numFmtId="176" fontId="32" fillId="0" borderId="3" xfId="0" applyNumberFormat="1" applyFont="1" applyBorder="1" applyAlignment="1">
      <alignment horizontal="left" vertical="center" wrapText="1"/>
    </xf>
    <xf numFmtId="176" fontId="32" fillId="0" borderId="20" xfId="0" applyNumberFormat="1" applyFont="1" applyBorder="1" applyAlignment="1">
      <alignment horizontal="left" vertical="center" wrapText="1"/>
    </xf>
    <xf numFmtId="176" fontId="32" fillId="0" borderId="4" xfId="0" applyNumberFormat="1" applyFont="1" applyBorder="1" applyAlignment="1">
      <alignment horizontal="left" vertical="center" wrapText="1"/>
    </xf>
    <xf numFmtId="177" fontId="30" fillId="0" borderId="20" xfId="0" applyNumberFormat="1" applyFont="1" applyBorder="1" applyAlignment="1">
      <alignment horizontal="center"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177" fontId="3" fillId="0" borderId="14" xfId="0" applyNumberFormat="1" applyFont="1" applyBorder="1" applyAlignment="1">
      <alignment horizontal="center" vertical="center"/>
    </xf>
    <xf numFmtId="176" fontId="3" fillId="0" borderId="1" xfId="0" applyNumberFormat="1" applyFont="1" applyBorder="1" applyAlignment="1">
      <alignment horizontal="left" vertical="center"/>
    </xf>
    <xf numFmtId="176" fontId="3" fillId="0" borderId="14" xfId="0" applyNumberFormat="1" applyFont="1" applyBorder="1" applyAlignment="1">
      <alignment horizontal="left" vertical="center"/>
    </xf>
    <xf numFmtId="176" fontId="3" fillId="0" borderId="2" xfId="0" applyNumberFormat="1" applyFont="1" applyBorder="1" applyAlignment="1">
      <alignment horizontal="left" vertical="center"/>
    </xf>
    <xf numFmtId="176" fontId="3" fillId="0" borderId="3" xfId="0" applyNumberFormat="1" applyFont="1" applyBorder="1" applyAlignment="1">
      <alignment horizontal="left" vertical="center"/>
    </xf>
    <xf numFmtId="176" fontId="3" fillId="0" borderId="20" xfId="0" applyNumberFormat="1" applyFont="1" applyBorder="1" applyAlignment="1">
      <alignment horizontal="left" vertical="center"/>
    </xf>
    <xf numFmtId="176" fontId="3" fillId="0" borderId="4" xfId="0" applyNumberFormat="1" applyFont="1" applyBorder="1" applyAlignment="1">
      <alignment horizontal="left" vertical="center"/>
    </xf>
    <xf numFmtId="177" fontId="3" fillId="0" borderId="20" xfId="0" applyNumberFormat="1" applyFont="1" applyBorder="1" applyAlignment="1">
      <alignment horizontal="center" vertical="center"/>
    </xf>
    <xf numFmtId="177" fontId="30" fillId="0" borderId="9" xfId="0" applyNumberFormat="1" applyFont="1" applyBorder="1" applyAlignment="1">
      <alignment horizontal="center" vertical="center"/>
    </xf>
    <xf numFmtId="0" fontId="30" fillId="0" borderId="5" xfId="0" applyFont="1" applyBorder="1" applyAlignment="1">
      <alignment horizontal="left" vertical="center" wrapText="1" indent="1"/>
    </xf>
    <xf numFmtId="0" fontId="30" fillId="0" borderId="9" xfId="0" applyFont="1" applyBorder="1" applyAlignment="1">
      <alignment horizontal="left" vertical="center" wrapText="1" indent="1"/>
    </xf>
    <xf numFmtId="0" fontId="30" fillId="0" borderId="6" xfId="0" applyFont="1" applyBorder="1" applyAlignment="1">
      <alignment horizontal="left" vertical="center" wrapText="1" indent="1"/>
    </xf>
    <xf numFmtId="0" fontId="3" fillId="0" borderId="6" xfId="0" applyFont="1" applyBorder="1" applyAlignment="1">
      <alignment horizontal="distributed" vertical="center"/>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0" xfId="0" applyFont="1" applyBorder="1" applyAlignment="1">
      <alignment horizontal="left" vertical="center" shrinkToFit="1"/>
    </xf>
    <xf numFmtId="0" fontId="30" fillId="0" borderId="9" xfId="0" applyFont="1" applyBorder="1" applyAlignment="1">
      <alignment horizontal="left" vertical="center" indent="1"/>
    </xf>
    <xf numFmtId="0" fontId="30" fillId="0" borderId="6" xfId="0" applyFont="1" applyBorder="1" applyAlignment="1">
      <alignment horizontal="left" vertical="center" indent="1"/>
    </xf>
    <xf numFmtId="0" fontId="32" fillId="0" borderId="5" xfId="0" applyFont="1" applyBorder="1" applyAlignment="1">
      <alignment horizontal="left" vertical="center" wrapText="1" indent="1"/>
    </xf>
    <xf numFmtId="0" fontId="32" fillId="0" borderId="9" xfId="0" applyFont="1" applyBorder="1" applyAlignment="1">
      <alignment horizontal="left" vertical="center" wrapText="1" indent="1"/>
    </xf>
    <xf numFmtId="0" fontId="32" fillId="0" borderId="6" xfId="0" applyFont="1" applyBorder="1" applyAlignment="1">
      <alignment horizontal="left" vertical="center" wrapText="1" inden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left" vertical="center" shrinkToFit="1"/>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3" fillId="0" borderId="26" xfId="0" applyFont="1" applyBorder="1" applyAlignment="1">
      <alignment horizontal="center" vertical="center"/>
    </xf>
    <xf numFmtId="49" fontId="33" fillId="0" borderId="27" xfId="0" applyNumberFormat="1" applyFont="1" applyBorder="1" applyAlignment="1">
      <alignment horizontal="center" vertical="center" wrapText="1"/>
    </xf>
    <xf numFmtId="49" fontId="33" fillId="0" borderId="28" xfId="0" applyNumberFormat="1" applyFont="1" applyBorder="1" applyAlignment="1">
      <alignment horizontal="center" vertical="center" wrapText="1"/>
    </xf>
    <xf numFmtId="49" fontId="33" fillId="0" borderId="29" xfId="0" applyNumberFormat="1" applyFont="1" applyBorder="1" applyAlignment="1">
      <alignment horizontal="center" vertical="center" wrapText="1"/>
    </xf>
    <xf numFmtId="49" fontId="33" fillId="0" borderId="27" xfId="0" applyNumberFormat="1" applyFont="1" applyBorder="1" applyAlignment="1">
      <alignment horizontal="center" vertical="center"/>
    </xf>
    <xf numFmtId="49" fontId="33" fillId="0" borderId="28" xfId="0" applyNumberFormat="1" applyFont="1" applyBorder="1" applyAlignment="1">
      <alignment horizontal="center" vertical="center"/>
    </xf>
    <xf numFmtId="49" fontId="33" fillId="0" borderId="29" xfId="0" applyNumberFormat="1" applyFont="1" applyBorder="1" applyAlignment="1">
      <alignment horizontal="center" vertical="center"/>
    </xf>
    <xf numFmtId="49" fontId="33" fillId="0" borderId="26" xfId="0" applyNumberFormat="1"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top" wrapText="1"/>
    </xf>
    <xf numFmtId="0" fontId="34" fillId="0" borderId="27" xfId="0" applyFont="1" applyBorder="1" applyAlignment="1">
      <alignment horizontal="center" vertical="center"/>
    </xf>
    <xf numFmtId="0" fontId="34" fillId="0" borderId="28" xfId="0" applyFont="1" applyBorder="1" applyAlignment="1">
      <alignment horizontal="center" vertical="center"/>
    </xf>
    <xf numFmtId="57" fontId="33" fillId="0" borderId="44" xfId="0" applyNumberFormat="1" applyFont="1" applyBorder="1" applyAlignment="1">
      <alignment horizontal="center" vertical="center"/>
    </xf>
    <xf numFmtId="57" fontId="33" fillId="0" borderId="45" xfId="0" applyNumberFormat="1" applyFont="1" applyBorder="1" applyAlignment="1">
      <alignment horizontal="center" vertical="center"/>
    </xf>
    <xf numFmtId="57" fontId="33" fillId="0" borderId="46" xfId="0" applyNumberFormat="1"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57" fontId="33" fillId="0" borderId="43" xfId="0" applyNumberFormat="1" applyFont="1" applyBorder="1" applyAlignment="1">
      <alignment horizontal="center" vertical="center" wrapText="1"/>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4" fillId="0" borderId="29" xfId="0" applyFont="1" applyBorder="1" applyAlignment="1">
      <alignment horizontal="center" vertical="center"/>
    </xf>
  </cellXfs>
  <cellStyles count="1">
    <cellStyle name="標準" xfId="0" builtinId="0"/>
  </cellStyles>
  <dxfs count="1">
    <dxf>
      <numFmt numFmtId="178" formatCode="&quot;令和&quot;"/>
    </dxf>
  </dxfs>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M$77" lockText="1" noThreeD="1"/>
</file>

<file path=xl/ctrlProps/ctrlProp10.xml><?xml version="1.0" encoding="utf-8"?>
<formControlPr xmlns="http://schemas.microsoft.com/office/spreadsheetml/2009/9/main" objectType="CheckBox" checked="Checked" fmlaLink="$AU$77" lockText="1" noThreeD="1"/>
</file>

<file path=xl/ctrlProps/ctrlProp11.xml><?xml version="1.0" encoding="utf-8"?>
<formControlPr xmlns="http://schemas.microsoft.com/office/spreadsheetml/2009/9/main" objectType="CheckBox" fmlaLink="$AO$76" lockText="1" noThreeD="1"/>
</file>

<file path=xl/ctrlProps/ctrlProp12.xml><?xml version="1.0" encoding="utf-8"?>
<formControlPr xmlns="http://schemas.microsoft.com/office/spreadsheetml/2009/9/main" objectType="CheckBox" fmlaLink="$AO$76" lockText="1" noThreeD="1"/>
</file>

<file path=xl/ctrlProps/ctrlProp2.xml><?xml version="1.0" encoding="utf-8"?>
<formControlPr xmlns="http://schemas.microsoft.com/office/spreadsheetml/2009/9/main" objectType="CheckBox" fmlaLink="$BN$77" lockText="1" noThreeD="1"/>
</file>

<file path=xl/ctrlProps/ctrlProp3.xml><?xml version="1.0" encoding="utf-8"?>
<formControlPr xmlns="http://schemas.microsoft.com/office/spreadsheetml/2009/9/main" objectType="CheckBox" fmlaLink="$BO$77" lockText="1" noThreeD="1"/>
</file>

<file path=xl/ctrlProps/ctrlProp4.xml><?xml version="1.0" encoding="utf-8"?>
<formControlPr xmlns="http://schemas.microsoft.com/office/spreadsheetml/2009/9/main" objectType="CheckBox" fmlaLink="$BP$77" lockText="1" noThreeD="1"/>
</file>

<file path=xl/ctrlProps/ctrlProp5.xml><?xml version="1.0" encoding="utf-8"?>
<formControlPr xmlns="http://schemas.microsoft.com/office/spreadsheetml/2009/9/main" objectType="CheckBox" fmlaLink="$AI$77" lockText="1" noThreeD="1"/>
</file>

<file path=xl/ctrlProps/ctrlProp6.xml><?xml version="1.0" encoding="utf-8"?>
<formControlPr xmlns="http://schemas.microsoft.com/office/spreadsheetml/2009/9/main" objectType="CheckBox" fmlaLink="$BQ$77" lockText="1" noThreeD="1"/>
</file>

<file path=xl/ctrlProps/ctrlProp7.xml><?xml version="1.0" encoding="utf-8"?>
<formControlPr xmlns="http://schemas.microsoft.com/office/spreadsheetml/2009/9/main" objectType="CheckBox" fmlaLink="$AN$77" lockText="1" noThreeD="1"/>
</file>

<file path=xl/ctrlProps/ctrlProp8.xml><?xml version="1.0" encoding="utf-8"?>
<formControlPr xmlns="http://schemas.microsoft.com/office/spreadsheetml/2009/9/main" objectType="CheckBox" checked="Checked" fmlaLink="$AO$77" lockText="1" noThreeD="1"/>
</file>

<file path=xl/ctrlProps/ctrlProp9.xml><?xml version="1.0" encoding="utf-8"?>
<formControlPr xmlns="http://schemas.microsoft.com/office/spreadsheetml/2009/9/main" objectType="CheckBox" fmlaLink="$AT$7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107</xdr:row>
          <xdr:rowOff>69850</xdr:rowOff>
        </xdr:from>
        <xdr:to>
          <xdr:col>20</xdr:col>
          <xdr:colOff>88900</xdr:colOff>
          <xdr:row>107</xdr:row>
          <xdr:rowOff>279400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69850</xdr:rowOff>
        </xdr:from>
        <xdr:to>
          <xdr:col>24</xdr:col>
          <xdr:colOff>88900</xdr:colOff>
          <xdr:row>107</xdr:row>
          <xdr:rowOff>279400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108</xdr:row>
          <xdr:rowOff>69850</xdr:rowOff>
        </xdr:from>
        <xdr:to>
          <xdr:col>20</xdr:col>
          <xdr:colOff>88900</xdr:colOff>
          <xdr:row>108</xdr:row>
          <xdr:rowOff>279400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108</xdr:row>
          <xdr:rowOff>69850</xdr:rowOff>
        </xdr:from>
        <xdr:to>
          <xdr:col>24</xdr:col>
          <xdr:colOff>88900</xdr:colOff>
          <xdr:row>108</xdr:row>
          <xdr:rowOff>279400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89</xdr:row>
          <xdr:rowOff>69850</xdr:rowOff>
        </xdr:from>
        <xdr:to>
          <xdr:col>14</xdr:col>
          <xdr:colOff>88900</xdr:colOff>
          <xdr:row>89</xdr:row>
          <xdr:rowOff>279400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110</xdr:row>
          <xdr:rowOff>57150</xdr:rowOff>
        </xdr:from>
        <xdr:to>
          <xdr:col>11</xdr:col>
          <xdr:colOff>69850</xdr:colOff>
          <xdr:row>110</xdr:row>
          <xdr:rowOff>266700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111</xdr:row>
          <xdr:rowOff>31750</xdr:rowOff>
        </xdr:from>
        <xdr:to>
          <xdr:col>20</xdr:col>
          <xdr:colOff>88900</xdr:colOff>
          <xdr:row>111</xdr:row>
          <xdr:rowOff>241300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111</xdr:row>
          <xdr:rowOff>12700</xdr:rowOff>
        </xdr:from>
        <xdr:to>
          <xdr:col>24</xdr:col>
          <xdr:colOff>88900</xdr:colOff>
          <xdr:row>111</xdr:row>
          <xdr:rowOff>228600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112</xdr:row>
          <xdr:rowOff>38100</xdr:rowOff>
        </xdr:from>
        <xdr:to>
          <xdr:col>20</xdr:col>
          <xdr:colOff>88900</xdr:colOff>
          <xdr:row>112</xdr:row>
          <xdr:rowOff>247650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112</xdr:row>
          <xdr:rowOff>31750</xdr:rowOff>
        </xdr:from>
        <xdr:to>
          <xdr:col>24</xdr:col>
          <xdr:colOff>107950</xdr:colOff>
          <xdr:row>112</xdr:row>
          <xdr:rowOff>241300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89</xdr:row>
          <xdr:rowOff>69850</xdr:rowOff>
        </xdr:from>
        <xdr:to>
          <xdr:col>14</xdr:col>
          <xdr:colOff>88900</xdr:colOff>
          <xdr:row>89</xdr:row>
          <xdr:rowOff>279400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114</xdr:row>
          <xdr:rowOff>31750</xdr:rowOff>
        </xdr:from>
        <xdr:to>
          <xdr:col>11</xdr:col>
          <xdr:colOff>88900</xdr:colOff>
          <xdr:row>114</xdr:row>
          <xdr:rowOff>241300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66264</xdr:colOff>
      <xdr:row>70</xdr:row>
      <xdr:rowOff>16668</xdr:rowOff>
    </xdr:from>
    <xdr:to>
      <xdr:col>66</xdr:col>
      <xdr:colOff>414795</xdr:colOff>
      <xdr:row>74</xdr:row>
      <xdr:rowOff>69056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6087721" y="116059"/>
          <a:ext cx="8225291" cy="1046301"/>
        </a:xfrm>
        <a:prstGeom prst="rect">
          <a:avLst/>
        </a:prstGeom>
        <a:ln w="63500" cmpd="dbl"/>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rtl="0" eaLnBrk="1" fontAlgn="auto" latinLnBrk="0" hangingPunct="1">
            <a:lnSpc>
              <a:spcPts val="2200"/>
            </a:lnSpc>
            <a:spcBef>
              <a:spcPts val="0"/>
            </a:spcBef>
            <a:spcAft>
              <a:spcPts val="0"/>
            </a:spcAft>
            <a:buClrTx/>
            <a:buSzTx/>
            <a:buFontTx/>
            <a:buNone/>
            <a:tabLst/>
            <a:defRPr/>
          </a:pP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　</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管理職職員であった者</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が、</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離職後２年間</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に、</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再就職、起業等した場合</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は、</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速やかに（再就職日から</a:t>
          </a:r>
          <a:r>
            <a:rPr kumimoji="1" lang="ja-JP" altLang="en-US" sz="1600" b="1" i="0" u="none" strike="noStrike" kern="1200" cap="none" spc="0" normalizeH="0" baseline="0" noProof="0" dirty="0">
              <a:ln>
                <a:noFill/>
              </a:ln>
              <a:solidFill>
                <a:srgbClr val="FF5050"/>
              </a:solidFill>
              <a:effectLst/>
              <a:uLnTx/>
              <a:uFillTx/>
              <a:latin typeface="Meiryo UI" panose="020B0604030504040204" pitchFamily="50" charset="-128"/>
              <a:ea typeface="Meiryo UI" panose="020B0604030504040204" pitchFamily="50" charset="-128"/>
              <a:cs typeface="+mn-cs"/>
            </a:rPr>
            <a:t>１か月以内</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を目安）</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別記様式第</a:t>
          </a:r>
          <a:r>
            <a:rPr kumimoji="1" lang="en-US" altLang="ja-JP"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10</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（本届出）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を、離職時の任命権者を経由して、内閣総理大臣（内閣官房内閣人事局）に提出してください。</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56</xdr:col>
      <xdr:colOff>46523</xdr:colOff>
      <xdr:row>74</xdr:row>
      <xdr:rowOff>140915</xdr:rowOff>
    </xdr:from>
    <xdr:to>
      <xdr:col>66</xdr:col>
      <xdr:colOff>341642</xdr:colOff>
      <xdr:row>135</xdr:row>
      <xdr:rowOff>240195</xdr:rowOff>
    </xdr:to>
    <xdr:grpSp>
      <xdr:nvGrpSpPr>
        <xdr:cNvPr id="3" name="グループ化 2">
          <a:extLst>
            <a:ext uri="{FF2B5EF4-FFF2-40B4-BE49-F238E27FC236}">
              <a16:creationId xmlns:a16="http://schemas.microsoft.com/office/drawing/2014/main" id="{00000000-0008-0000-0200-000003000000}"/>
            </a:ext>
          </a:extLst>
        </xdr:cNvPr>
        <xdr:cNvGrpSpPr>
          <a:grpSpLocks/>
        </xdr:cNvGrpSpPr>
      </xdr:nvGrpSpPr>
      <xdr:grpSpPr bwMode="auto">
        <a:xfrm>
          <a:off x="6059697" y="1217654"/>
          <a:ext cx="8174641" cy="16686584"/>
          <a:chOff x="-587113" y="-1215434"/>
          <a:chExt cx="6630355" cy="17467450"/>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75317" y="-891083"/>
            <a:ext cx="6618559" cy="17143099"/>
          </a:xfrm>
          <a:prstGeom prst="rect">
            <a:avLst/>
          </a:prstGeom>
          <a:ln w="15875"/>
        </xdr:spPr>
        <xdr:style>
          <a:lnRef idx="2">
            <a:schemeClr val="dk1"/>
          </a:lnRef>
          <a:fillRef idx="1">
            <a:schemeClr val="lt1"/>
          </a:fillRef>
          <a:effectRef idx="0">
            <a:schemeClr val="dk1"/>
          </a:effectRef>
          <a:fontRef idx="minor">
            <a:schemeClr val="dk1"/>
          </a:fontRef>
        </xdr:style>
        <xdr:txBody>
          <a:bodyPr wrap="square"/>
          <a:lstStyle>
            <a:defPPr>
              <a:defRPr lang="ja-JP"/>
            </a:defPPr>
            <a:lvl1pPr algn="l" rtl="0" fontAlgn="base">
              <a:spcBef>
                <a:spcPct val="0"/>
              </a:spcBef>
              <a:spcAft>
                <a:spcPct val="0"/>
              </a:spcAft>
              <a:defRPr kumimoji="1" sz="3000" kern="1200">
                <a:solidFill>
                  <a:schemeClr val="dk1"/>
                </a:solidFill>
                <a:latin typeface="+mn-lt"/>
                <a:ea typeface="+mn-ea"/>
                <a:cs typeface="+mn-cs"/>
              </a:defRPr>
            </a:lvl1pPr>
            <a:lvl2pPr marL="457200" algn="l" rtl="0" fontAlgn="base">
              <a:spcBef>
                <a:spcPct val="0"/>
              </a:spcBef>
              <a:spcAft>
                <a:spcPct val="0"/>
              </a:spcAft>
              <a:defRPr kumimoji="1" sz="3000" kern="1200">
                <a:solidFill>
                  <a:schemeClr val="dk1"/>
                </a:solidFill>
                <a:latin typeface="+mn-lt"/>
                <a:ea typeface="+mn-ea"/>
                <a:cs typeface="+mn-cs"/>
              </a:defRPr>
            </a:lvl2pPr>
            <a:lvl3pPr marL="914400" algn="l" rtl="0" fontAlgn="base">
              <a:spcBef>
                <a:spcPct val="0"/>
              </a:spcBef>
              <a:spcAft>
                <a:spcPct val="0"/>
              </a:spcAft>
              <a:defRPr kumimoji="1" sz="3000" kern="1200">
                <a:solidFill>
                  <a:schemeClr val="dk1"/>
                </a:solidFill>
                <a:latin typeface="+mn-lt"/>
                <a:ea typeface="+mn-ea"/>
                <a:cs typeface="+mn-cs"/>
              </a:defRPr>
            </a:lvl3pPr>
            <a:lvl4pPr marL="1371600" algn="l" rtl="0" fontAlgn="base">
              <a:spcBef>
                <a:spcPct val="0"/>
              </a:spcBef>
              <a:spcAft>
                <a:spcPct val="0"/>
              </a:spcAft>
              <a:defRPr kumimoji="1" sz="3000" kern="1200">
                <a:solidFill>
                  <a:schemeClr val="dk1"/>
                </a:solidFill>
                <a:latin typeface="+mn-lt"/>
                <a:ea typeface="+mn-ea"/>
                <a:cs typeface="+mn-cs"/>
              </a:defRPr>
            </a:lvl4pPr>
            <a:lvl5pPr marL="1828800" algn="l" rtl="0" fontAlgn="base">
              <a:spcBef>
                <a:spcPct val="0"/>
              </a:spcBef>
              <a:spcAft>
                <a:spcPct val="0"/>
              </a:spcAft>
              <a:defRPr kumimoji="1" sz="3000" kern="1200">
                <a:solidFill>
                  <a:schemeClr val="dk1"/>
                </a:solidFill>
                <a:latin typeface="+mn-lt"/>
                <a:ea typeface="+mn-ea"/>
                <a:cs typeface="+mn-cs"/>
              </a:defRPr>
            </a:lvl5pPr>
            <a:lvl6pPr marL="2286000" algn="l" defTabSz="914400" rtl="0" eaLnBrk="1" latinLnBrk="0" hangingPunct="1">
              <a:defRPr kumimoji="1" sz="3000" kern="1200">
                <a:solidFill>
                  <a:schemeClr val="dk1"/>
                </a:solidFill>
                <a:latin typeface="+mn-lt"/>
                <a:ea typeface="+mn-ea"/>
                <a:cs typeface="+mn-cs"/>
              </a:defRPr>
            </a:lvl6pPr>
            <a:lvl7pPr marL="2743200" algn="l" defTabSz="914400" rtl="0" eaLnBrk="1" latinLnBrk="0" hangingPunct="1">
              <a:defRPr kumimoji="1" sz="3000" kern="1200">
                <a:solidFill>
                  <a:schemeClr val="dk1"/>
                </a:solidFill>
                <a:latin typeface="+mn-lt"/>
                <a:ea typeface="+mn-ea"/>
                <a:cs typeface="+mn-cs"/>
              </a:defRPr>
            </a:lvl7pPr>
            <a:lvl8pPr marL="3200400" algn="l" defTabSz="914400" rtl="0" eaLnBrk="1" latinLnBrk="0" hangingPunct="1">
              <a:defRPr kumimoji="1" sz="3000" kern="1200">
                <a:solidFill>
                  <a:schemeClr val="dk1"/>
                </a:solidFill>
                <a:latin typeface="+mn-lt"/>
                <a:ea typeface="+mn-ea"/>
                <a:cs typeface="+mn-cs"/>
              </a:defRPr>
            </a:lvl8pPr>
            <a:lvl9pPr marL="3657600" algn="l" defTabSz="914400" rtl="0" eaLnBrk="1" latinLnBrk="0" hangingPunct="1">
              <a:defRPr kumimoji="1" sz="3000" kern="1200">
                <a:solidFill>
                  <a:schemeClr val="dk1"/>
                </a:solidFill>
                <a:latin typeface="+mn-lt"/>
                <a:ea typeface="+mn-ea"/>
                <a:cs typeface="+mn-cs"/>
              </a:defRPr>
            </a:lvl9pPr>
          </a:lstStyle>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①　氏名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「姓」と「名」の間は</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全角１文字空け</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、フルネームで記入してください。　　</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②　生年月日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公表事項（年齢として公表）</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、⑥　離職日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、⑦　再就職日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元号・年月日をプルダウンメニューから選択してください。　</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③　離職時の官職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①府省又は外局の名称、②部局等の名称、③官職名（離職時の官職）の順に記入してください。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182563" marR="0" lvl="0" indent="-182563"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ただし、本府省に置かれる審議会等、施設等機関、特別の機関及び地方支分部局については、府省名の記入は不要です。 なお、行政執行法人の場合、法人名の前に「独立行政法人」と記入してください。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本府省内部部局の場合</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○○省大臣官房審議官（▲▲担当）</a:t>
            </a:r>
            <a:r>
              <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担当がある場合は記入</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○○省大臣官房付 併任 □□課長　 </a:t>
            </a:r>
            <a:r>
              <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併任がある場合は記入</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en-US" altLang="ja-JP" sz="12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12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地方支分部局の場合</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○○地方局長</a:t>
            </a:r>
            <a:endParaRPr kumimoji="1" lang="ja-JP" altLang="en-US" sz="12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外局の場合</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○○庁□□部長　　</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en-US" altLang="ja-JP"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外局、外局の地方支分部局等は外局名から記入</a:t>
            </a:r>
            <a:endParaRPr kumimoji="1" lang="en-US" altLang="ja-JP"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行政執行法人の場合</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zh-CN"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独立行政法人</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〇〇□□部長</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182563" marR="0" lvl="0" indent="-182563"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また、管理職職員であった者が、</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離職時に管理職職員以外の職員であった場合</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は、離職時の官職と併せて括弧書で管理職職員としての</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最終官職も記入</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（例）</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課長から非管理職の専門スタッフ職の○○分析官になって離職した場合は、</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「〇〇省□□局○○分析官（〇〇省□□局</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課長）」と記入。</a:t>
            </a:r>
          </a:p>
          <a:p>
            <a:pPr marL="182563" marR="0" lvl="0" indent="-182563"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なお、離職後に再任用職員（非管理職職員）として採用された後、再び離職し再就職する場合の「離職時」とは、再任用職員になる以前の職員としての離職時を指すため、再任用前の管理職職員としての官職を記入してください。一方、管理職職員として再任用職員に採用された場合は、当該官職を最終官職として記入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74638" marR="0" lvl="0" indent="-274638" algn="l" defTabSz="914400" rtl="0" eaLnBrk="1" fontAlgn="auto" latinLnBrk="0" hangingPunct="1">
              <a:lnSpc>
                <a:spcPts val="1600"/>
              </a:lnSpc>
              <a:spcBef>
                <a:spcPts val="0"/>
              </a:spcBef>
              <a:spcAft>
                <a:spcPts val="0"/>
              </a:spcAft>
              <a:buClrTx/>
              <a:buSzTx/>
              <a:buFontTx/>
              <a:buNone/>
              <a:tabLst/>
              <a:defRPr/>
            </a:pPr>
            <a:r>
              <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 </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令和５年４月以降、暫定再任用職員（暫定再任用短時間勤務職員を含む。）及び定年前再任用短時間勤務職員として採用された場合についても同様です。</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管理職Ａ</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を離職後、</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再任用非管理職Ｂ</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として採用された場合：</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Ａの官職を記載</a:t>
            </a:r>
            <a:endParaRPr kumimoji="1" lang="en-US" altLang="ja-JP"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管理職Ａ</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を離職後、</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再任用管理職Ｂ</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として採用された場合：</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Ｂの官職を記載</a:t>
            </a:r>
            <a:endParaRPr kumimoji="1" lang="en-US" altLang="ja-JP"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④　離職前の求職開始日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180975" marR="0" lvl="0" indent="-180975" algn="l" defTabSz="914400" rtl="0" eaLnBrk="1" fontAlgn="base" latinLnBrk="0" hangingPunct="1">
              <a:lnSpc>
                <a:spcPts val="1600"/>
              </a:lnSpc>
              <a:spcBef>
                <a:spcPts val="0"/>
              </a:spcBef>
              <a:spcAft>
                <a:spcPct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職員としての在職中における求職開始日（次に掲げる日のいずれか早い日）の</a:t>
            </a:r>
            <a:r>
              <a:rPr kumimoji="1" lang="ja-JP"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元号（</a:t>
            </a:r>
            <a:r>
              <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H:</a:t>
            </a:r>
            <a:r>
              <a:rPr kumimoji="1" lang="ja-JP"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平成</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R:</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令和</a:t>
            </a:r>
            <a:r>
              <a:rPr kumimoji="1" lang="ja-JP"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年月日を選択してください。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イ　再就職先に対し、再就職を目的として、最初に自己に関する情報を提供した日</a:t>
            </a: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ロ　再就職先に対し、再就職を目的として、最初に当該再就職先の地位に関する情報の提供を依頼した日</a:t>
            </a: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ハ　再就職先に対し、最初に当該再就職先の地位に就くことを要求した日</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182563" marR="0" lvl="0" indent="-182563" algn="l" defTabSz="914400" rtl="0" eaLnBrk="1" fontAlgn="base" latinLnBrk="0" hangingPunct="1">
              <a:lnSpc>
                <a:spcPts val="1600"/>
              </a:lnSpc>
              <a:spcBef>
                <a:spcPts val="0"/>
              </a:spcBef>
              <a:spcAft>
                <a:spcPct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なお、</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離職前の求職開始日がなかった場合には、チェック欄にレ点を記入</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してください。この場合、⑤の記入は不要です。</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⑤　離職前の求職開始日から離職日までの間の職員としての在職状況及び職務内容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87313" marR="0" lvl="0" indent="-87313" algn="l" defTabSz="914400" rtl="0" eaLnBrk="1" fontAlgn="base" latinLnBrk="0" hangingPunct="1">
              <a:lnSpc>
                <a:spcPts val="1600"/>
              </a:lnSpc>
              <a:spcBef>
                <a:spcPts val="0"/>
              </a:spcBef>
              <a:spcAft>
                <a:spcPct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離職前の求職開始日から離職日までの間に在職していた官職、在職期間及び職務内容を記入してください。在職期間については、初日と最終日の元号（</a:t>
            </a:r>
            <a:r>
              <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H:</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平成・</a:t>
            </a:r>
            <a:r>
              <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R:</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令和）、年月日を選択してください。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ts val="1600"/>
              </a:lnSpc>
              <a:spcBef>
                <a:spcPts val="0"/>
              </a:spcBef>
              <a:spcAft>
                <a:spcPct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職務内容については、</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所掌事務を簡潔に記入</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4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⑧　再就職先の名称及び連絡先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再就職先の名称のみ公表事項、</a:t>
            </a:r>
            <a:r>
              <a:rPr kumimoji="1" lang="ja-JP" altLang="en-US" sz="1200" b="1" i="0" u="sng" strike="noStrike" kern="120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連絡先は公表なし</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再就職先の名称は、正式名称を記入してください。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（例）</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〇</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公益財団法人□□、一般財団法人□□、株式会社□□</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en-US" altLang="ja-JP"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zh-TW"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（財）</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zh-TW"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（一財）</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zh-TW"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（株）</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所属する支部、支所、内部組織は本欄ではなく「再就職先における地位」欄に記入</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（例）</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再就職先の名称「△△株式会社」、再就職先の地位「△△支所○○部長」</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・再就職先の名称「学校法人△△」、再就職先の地位「△△大学○○学部教授」</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180975" marR="0" lvl="0" indent="-180975"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連絡先には、採用担当部署の所在地及び電話番号の両方を記入してください。所在地は都道府県名から記入し、電話番号は市外局番から記入してください。なお、海外の場合には、所在地は国名を含めて記入し、電話番号は国番号を含めて記入してください。電話番号は番号のみでよく、番号の後の「（代表）」、「（直通）」等は不要です。</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⑨　再就職先の業務内容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ct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定款、寄附行為等における目的等を参考に、法人の主な業務内容をわかりやすく、簡潔に記入してください。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ct val="0"/>
              </a:spcAft>
              <a:buClrTx/>
              <a:buSzTx/>
              <a:buFontTx/>
              <a:buNone/>
              <a:tabLst/>
              <a:defRPr/>
            </a:pPr>
            <a:r>
              <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本人又は所属部署の業務内容ではなく、組織全体の業務内容を記入</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（例）・銀行「金融業」、病院「医療事業」、電力会社「電力供給事業等」、大学「教育・研究」</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・国の機関「国家公務」、地方公共団体の機関「地方公務」</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・公益法人等「○○等に関する調査、研究」等</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⑩　再就職先における地位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180975" marR="0" lvl="0" indent="-180975" algn="l" defTabSz="914400" rtl="0" eaLnBrk="1" fontAlgn="auto" latinLnBrk="0" hangingPunct="1">
              <a:lnSpc>
                <a:spcPts val="1600"/>
              </a:lnSpc>
              <a:spcBef>
                <a:spcPts val="0"/>
              </a:spcBef>
              <a:spcAft>
                <a:spcPts val="0"/>
              </a:spcAft>
              <a:buClrTx/>
              <a:buSzTx/>
              <a:buFontTx/>
              <a:buNone/>
              <a:tabLst/>
              <a:defRPr/>
            </a:pPr>
            <a:r>
              <a:rPr kumimoji="1" lang="en-US" altLang="ja-JP"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再就職先における職名を記入してください。</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所属部署名、支部名、担当名等がある場合にはその名称も併せて記載</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6700" marR="0" lvl="0" indent="0" algn="l" defTabSz="914400" rtl="0" eaLnBrk="1" fontAlgn="auto" latinLnBrk="0" hangingPunct="1">
              <a:lnSpc>
                <a:spcPts val="1600"/>
              </a:lnSpc>
              <a:spcBef>
                <a:spcPts val="0"/>
              </a:spcBef>
              <a:spcAft>
                <a:spcPts val="0"/>
              </a:spcAft>
              <a:buClrTx/>
              <a:buSzTx/>
              <a:buFontTx/>
              <a:buNone/>
              <a:tabLst>
                <a:tab pos="358775" algn="l"/>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（例）理事（○○担当）、◇◇支店□□部部長代理、△△センター□□部門グループ主幹</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⑪　求職の承認の有無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180975" marR="0" lvl="0" indent="-180975"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在職中に自らの職務に利害関係を有する営利企業等に求職活動を行う場合に必要な、再就職等監視委員会等による承認の有無を記入してください。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⑫　官民人材交流センターの援助の有無 </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1" lang="en-US" altLang="ja-JP" sz="12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官民人材交流センターの援助（次の（１）～（３）をいいます。）の有無を記入してください。</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（１）官民人材交流センターが行った求人情報・求職者情報提供による再就職支援</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（２）官民人材交流センターが、民間の再就職支援会社を活用して実施した再就職支援</a:t>
            </a: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（３）官民人材交流センターが、離職を余儀なくされることとなった職員について直接行った再就職支援</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1"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⑬　官民人材交流センター以外の援助 </a:t>
            </a:r>
            <a:r>
              <a:rPr kumimoji="1" lang="en-US" altLang="ja-JP" sz="1200" b="1" i="0" u="none" strike="noStrike" kern="120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a:t>
            </a:r>
            <a:r>
              <a:rPr kumimoji="1" lang="ja-JP" altLang="en-US" sz="1200" b="1" i="0" u="none" strike="noStrike" kern="120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公表なし</a:t>
            </a:r>
            <a:r>
              <a:rPr kumimoji="1" lang="en-US" altLang="ja-JP" sz="1200" b="1" i="0" u="none" strike="noStrike" kern="120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a:t>
            </a:r>
          </a:p>
          <a:p>
            <a:pPr marL="87313" marR="0" lvl="0" indent="-87313"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官民人材交流センターによるもの以外の再就職の援助があった場合に援助者と援助の内容について記入してください（最初に職員となった後に行われたものに限る。）。</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なお、</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該当する援助がなかった場合には、チェック欄にレ点を記入</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 </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357188" marR="0" lvl="0" indent="-357188"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  援助者の氏名及び名称には、個人として援助を行った者である場合には、「姓」と「名」の間は</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全角１文字空け</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、フルネームで記入してください。就職支援会社、公共職業安定所等の法人その他の団体の業として援助を行ったものである場合には、</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当該団体の正式名称を記入</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してください。複数から援助を受けた場合は、全て記入してください（届け出た再就職に関する援助に限る。）。</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〇</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△△公共職業安定所、株式会社△△　等 　  </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en-US" altLang="ja-JP"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ハローワーク△△、（株）△△　等</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  援助の内容には、</a:t>
            </a:r>
            <a:r>
              <a:rPr kumimoji="1" lang="ja-JP" altLang="en-US" sz="1200" b="0" i="0" u="sng"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援助を受けた時期及び内容を記入</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援助を受けた時期・内容について、始期及び終期を含めてできるだけ詳細に記入してください。</a:t>
            </a:r>
            <a:endParaRPr kumimoji="1" lang="en-US" altLang="ja-JP"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2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en-US"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（時期例）</a:t>
            </a:r>
            <a:r>
              <a:rPr kumimoji="0" lang="en-US" altLang="ja-JP"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R</a:t>
            </a:r>
            <a:r>
              <a:rPr kumimoji="0" lang="ja-JP" altLang="en-US"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R</a:t>
            </a:r>
            <a:r>
              <a:rPr kumimoji="0" lang="ja-JP" altLang="en-US"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○年○月～○年○月、</a:t>
            </a:r>
            <a:r>
              <a:rPr kumimoji="0" lang="en-US" altLang="ja-JP"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R</a:t>
            </a:r>
            <a:r>
              <a:rPr kumimoji="0" lang="ja-JP" altLang="en-US"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○年○月頃　等</a:t>
            </a:r>
            <a:endParaRPr kumimoji="0" lang="en-US" altLang="ja-JP" sz="12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（内容例）・再就職先に関する情報の提供（求人ポスト、採用担当者の連絡先等）</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・再就職先への推薦（推薦状の作成等）　・再就職先採用担当者との面談の設定</a:t>
            </a:r>
            <a:endParaRPr kumimoji="1" lang="en-US" altLang="ja-JP"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en-US" sz="1200" b="0" i="0" u="none" strike="noStrike" kern="120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・再就職先への提出書類の記載等におけるアドバイス　等</a:t>
            </a:r>
            <a:endPar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rtl="0" fontAlgn="auto">
              <a:lnSpc>
                <a:spcPct val="100000"/>
              </a:lnSpc>
              <a:spcBef>
                <a:spcPts val="0"/>
              </a:spcBef>
            </a:pPr>
            <a:r>
              <a:rPr kumimoji="1" lang="en-US" altLang="ja-JP" sz="1100" b="0" u="sng" kern="1200">
                <a:solidFill>
                  <a:srgbClr val="FF0000"/>
                </a:solidFill>
                <a:effectLst/>
                <a:latin typeface="Meiryo UI" panose="020B0604030504040204" pitchFamily="50" charset="-128"/>
                <a:ea typeface="Meiryo UI" panose="020B0604030504040204" pitchFamily="50" charset="-128"/>
                <a:cs typeface="+mn-cs"/>
              </a:rPr>
              <a:t>※①</a:t>
            </a:r>
            <a:r>
              <a:rPr kumimoji="1" lang="ja-JP" altLang="en-US" sz="1100" b="0" u="sng" kern="1200">
                <a:solidFill>
                  <a:srgbClr val="FF0000"/>
                </a:solidFill>
                <a:effectLst/>
                <a:latin typeface="Meiryo UI" panose="020B0604030504040204" pitchFamily="50" charset="-128"/>
                <a:ea typeface="Meiryo UI" panose="020B0604030504040204" pitchFamily="50" charset="-128"/>
                <a:cs typeface="+mn-cs"/>
              </a:rPr>
              <a:t>～⑬の届出事項について、国家公務員法第</a:t>
            </a:r>
            <a:r>
              <a:rPr kumimoji="1" lang="en-US" altLang="ja-JP" sz="1100" b="0" u="sng" kern="1200">
                <a:solidFill>
                  <a:srgbClr val="FF0000"/>
                </a:solidFill>
                <a:effectLst/>
                <a:latin typeface="Meiryo UI" panose="020B0604030504040204" pitchFamily="50" charset="-128"/>
                <a:ea typeface="Meiryo UI" panose="020B0604030504040204" pitchFamily="50" charset="-128"/>
                <a:cs typeface="+mn-cs"/>
              </a:rPr>
              <a:t>106</a:t>
            </a:r>
            <a:r>
              <a:rPr kumimoji="1" lang="ja-JP" altLang="en-US" sz="1100" b="0" u="sng" kern="1200">
                <a:solidFill>
                  <a:srgbClr val="FF0000"/>
                </a:solidFill>
                <a:effectLst/>
                <a:latin typeface="Meiryo UI" panose="020B0604030504040204" pitchFamily="50" charset="-128"/>
                <a:ea typeface="Meiryo UI" panose="020B0604030504040204" pitchFamily="50" charset="-128"/>
                <a:cs typeface="+mn-cs"/>
              </a:rPr>
              <a:t>条の</a:t>
            </a:r>
            <a:r>
              <a:rPr kumimoji="1" lang="en-US" altLang="ja-JP" sz="1100" b="0" u="sng" kern="1200">
                <a:solidFill>
                  <a:srgbClr val="FF0000"/>
                </a:solidFill>
                <a:effectLst/>
                <a:latin typeface="Meiryo UI" panose="020B0604030504040204" pitchFamily="50" charset="-128"/>
                <a:ea typeface="Meiryo UI" panose="020B0604030504040204" pitchFamily="50" charset="-128"/>
                <a:cs typeface="+mn-cs"/>
              </a:rPr>
              <a:t>24</a:t>
            </a:r>
            <a:r>
              <a:rPr kumimoji="1" lang="ja-JP" altLang="en-US" sz="1100" b="0" u="sng" kern="1200">
                <a:solidFill>
                  <a:srgbClr val="FF0000"/>
                </a:solidFill>
                <a:effectLst/>
                <a:latin typeface="Meiryo UI" panose="020B0604030504040204" pitchFamily="50" charset="-128"/>
                <a:ea typeface="Meiryo UI" panose="020B0604030504040204" pitchFamily="50" charset="-128"/>
                <a:cs typeface="+mn-cs"/>
              </a:rPr>
              <a:t>第</a:t>
            </a:r>
            <a:r>
              <a:rPr kumimoji="1" lang="en-US" altLang="ja-JP" sz="1100" b="0" u="sng" kern="1200">
                <a:solidFill>
                  <a:srgbClr val="FF0000"/>
                </a:solidFill>
                <a:effectLst/>
                <a:latin typeface="Meiryo UI" panose="020B0604030504040204" pitchFamily="50" charset="-128"/>
                <a:ea typeface="Meiryo UI" panose="020B0604030504040204" pitchFamily="50" charset="-128"/>
                <a:cs typeface="+mn-cs"/>
              </a:rPr>
              <a:t>1</a:t>
            </a:r>
            <a:r>
              <a:rPr kumimoji="1" lang="ja-JP" altLang="en-US" sz="1100" b="0" u="sng" kern="1200">
                <a:solidFill>
                  <a:srgbClr val="FF0000"/>
                </a:solidFill>
                <a:effectLst/>
                <a:latin typeface="Meiryo UI" panose="020B0604030504040204" pitchFamily="50" charset="-128"/>
                <a:ea typeface="Meiryo UI" panose="020B0604030504040204" pitchFamily="50" charset="-128"/>
                <a:cs typeface="+mn-cs"/>
              </a:rPr>
              <a:t>項又は第</a:t>
            </a:r>
            <a:r>
              <a:rPr kumimoji="1" lang="en-US" altLang="ja-JP" sz="1100" b="0" u="sng" kern="1200">
                <a:solidFill>
                  <a:srgbClr val="FF0000"/>
                </a:solidFill>
                <a:effectLst/>
                <a:latin typeface="Meiryo UI" panose="020B0604030504040204" pitchFamily="50" charset="-128"/>
                <a:ea typeface="Meiryo UI" panose="020B0604030504040204" pitchFamily="50" charset="-128"/>
                <a:cs typeface="+mn-cs"/>
              </a:rPr>
              <a:t>2</a:t>
            </a:r>
            <a:r>
              <a:rPr kumimoji="1" lang="ja-JP" altLang="en-US" sz="1100" b="0" u="sng" kern="1200">
                <a:solidFill>
                  <a:srgbClr val="FF0000"/>
                </a:solidFill>
                <a:effectLst/>
                <a:latin typeface="Meiryo UI" panose="020B0604030504040204" pitchFamily="50" charset="-128"/>
                <a:ea typeface="Meiryo UI" panose="020B0604030504040204" pitchFamily="50" charset="-128"/>
                <a:cs typeface="+mn-cs"/>
              </a:rPr>
              <a:t>項の規定による届出を定められたとおりに行わなかったり、虚偽の届出をした場合については、同法</a:t>
            </a:r>
            <a:r>
              <a:rPr kumimoji="1" lang="en-US" altLang="ja-JP" sz="1100" b="0" u="sng" kern="1200">
                <a:solidFill>
                  <a:srgbClr val="FF0000"/>
                </a:solidFill>
                <a:effectLst/>
                <a:latin typeface="Meiryo UI" panose="020B0604030504040204" pitchFamily="50" charset="-128"/>
                <a:ea typeface="Meiryo UI" panose="020B0604030504040204" pitchFamily="50" charset="-128"/>
                <a:cs typeface="+mn-cs"/>
              </a:rPr>
              <a:t>113</a:t>
            </a:r>
            <a:r>
              <a:rPr kumimoji="1" lang="ja-JP" altLang="en-US" sz="1100" b="0" u="sng" kern="1200">
                <a:solidFill>
                  <a:srgbClr val="FF0000"/>
                </a:solidFill>
                <a:effectLst/>
                <a:latin typeface="Meiryo UI" panose="020B0604030504040204" pitchFamily="50" charset="-128"/>
                <a:ea typeface="Meiryo UI" panose="020B0604030504040204" pitchFamily="50" charset="-128"/>
                <a:cs typeface="+mn-cs"/>
              </a:rPr>
              <a:t>条の規定により過料の対象となりますのでご注意下さい。</a:t>
            </a:r>
          </a:p>
        </xdr:txBody>
      </xdr:sp>
      <xdr:sp macro="" textlink="">
        <xdr:nvSpPr>
          <xdr:cNvPr id="5" name="角丸四角形 10">
            <a:extLst>
              <a:ext uri="{FF2B5EF4-FFF2-40B4-BE49-F238E27FC236}">
                <a16:creationId xmlns:a16="http://schemas.microsoft.com/office/drawing/2014/main" id="{00000000-0008-0000-0200-000005000000}"/>
              </a:ext>
            </a:extLst>
          </xdr:cNvPr>
          <xdr:cNvSpPr/>
        </xdr:nvSpPr>
        <xdr:spPr>
          <a:xfrm>
            <a:off x="-587113" y="-1215434"/>
            <a:ext cx="1779373" cy="264001"/>
          </a:xfrm>
          <a:prstGeom prst="roundRect">
            <a:avLst/>
          </a:prstGeom>
          <a:ln w="15875"/>
        </xdr:spPr>
        <xdr:style>
          <a:lnRef idx="2">
            <a:schemeClr val="dk1"/>
          </a:lnRef>
          <a:fillRef idx="1">
            <a:schemeClr val="lt1"/>
          </a:fillRef>
          <a:effectRef idx="0">
            <a:schemeClr val="dk1"/>
          </a:effectRef>
          <a:fontRef idx="minor">
            <a:schemeClr val="dk1"/>
          </a:fontRef>
        </xdr:style>
        <xdr:txBody>
          <a:bodyPr wrap="square" anchor="ctr"/>
          <a:lstStyle>
            <a:defPPr>
              <a:defRPr lang="ja-JP"/>
            </a:defPPr>
            <a:lvl1pPr algn="l" rtl="0" fontAlgn="base">
              <a:spcBef>
                <a:spcPct val="0"/>
              </a:spcBef>
              <a:spcAft>
                <a:spcPct val="0"/>
              </a:spcAft>
              <a:defRPr kumimoji="1" sz="3000" kern="1200">
                <a:solidFill>
                  <a:schemeClr val="dk1"/>
                </a:solidFill>
                <a:latin typeface="+mn-lt"/>
                <a:ea typeface="+mn-ea"/>
                <a:cs typeface="+mn-cs"/>
              </a:defRPr>
            </a:lvl1pPr>
            <a:lvl2pPr marL="457200" algn="l" rtl="0" fontAlgn="base">
              <a:spcBef>
                <a:spcPct val="0"/>
              </a:spcBef>
              <a:spcAft>
                <a:spcPct val="0"/>
              </a:spcAft>
              <a:defRPr kumimoji="1" sz="3000" kern="1200">
                <a:solidFill>
                  <a:schemeClr val="dk1"/>
                </a:solidFill>
                <a:latin typeface="+mn-lt"/>
                <a:ea typeface="+mn-ea"/>
                <a:cs typeface="+mn-cs"/>
              </a:defRPr>
            </a:lvl2pPr>
            <a:lvl3pPr marL="914400" algn="l" rtl="0" fontAlgn="base">
              <a:spcBef>
                <a:spcPct val="0"/>
              </a:spcBef>
              <a:spcAft>
                <a:spcPct val="0"/>
              </a:spcAft>
              <a:defRPr kumimoji="1" sz="3000" kern="1200">
                <a:solidFill>
                  <a:schemeClr val="dk1"/>
                </a:solidFill>
                <a:latin typeface="+mn-lt"/>
                <a:ea typeface="+mn-ea"/>
                <a:cs typeface="+mn-cs"/>
              </a:defRPr>
            </a:lvl3pPr>
            <a:lvl4pPr marL="1371600" algn="l" rtl="0" fontAlgn="base">
              <a:spcBef>
                <a:spcPct val="0"/>
              </a:spcBef>
              <a:spcAft>
                <a:spcPct val="0"/>
              </a:spcAft>
              <a:defRPr kumimoji="1" sz="3000" kern="1200">
                <a:solidFill>
                  <a:schemeClr val="dk1"/>
                </a:solidFill>
                <a:latin typeface="+mn-lt"/>
                <a:ea typeface="+mn-ea"/>
                <a:cs typeface="+mn-cs"/>
              </a:defRPr>
            </a:lvl4pPr>
            <a:lvl5pPr marL="1828800" algn="l" rtl="0" fontAlgn="base">
              <a:spcBef>
                <a:spcPct val="0"/>
              </a:spcBef>
              <a:spcAft>
                <a:spcPct val="0"/>
              </a:spcAft>
              <a:defRPr kumimoji="1" sz="3000" kern="1200">
                <a:solidFill>
                  <a:schemeClr val="dk1"/>
                </a:solidFill>
                <a:latin typeface="+mn-lt"/>
                <a:ea typeface="+mn-ea"/>
                <a:cs typeface="+mn-cs"/>
              </a:defRPr>
            </a:lvl5pPr>
            <a:lvl6pPr marL="2286000" algn="l" defTabSz="914400" rtl="0" eaLnBrk="1" latinLnBrk="0" hangingPunct="1">
              <a:defRPr kumimoji="1" sz="3000" kern="1200">
                <a:solidFill>
                  <a:schemeClr val="dk1"/>
                </a:solidFill>
                <a:latin typeface="+mn-lt"/>
                <a:ea typeface="+mn-ea"/>
                <a:cs typeface="+mn-cs"/>
              </a:defRPr>
            </a:lvl6pPr>
            <a:lvl7pPr marL="2743200" algn="l" defTabSz="914400" rtl="0" eaLnBrk="1" latinLnBrk="0" hangingPunct="1">
              <a:defRPr kumimoji="1" sz="3000" kern="1200">
                <a:solidFill>
                  <a:schemeClr val="dk1"/>
                </a:solidFill>
                <a:latin typeface="+mn-lt"/>
                <a:ea typeface="+mn-ea"/>
                <a:cs typeface="+mn-cs"/>
              </a:defRPr>
            </a:lvl7pPr>
            <a:lvl8pPr marL="3200400" algn="l" defTabSz="914400" rtl="0" eaLnBrk="1" latinLnBrk="0" hangingPunct="1">
              <a:defRPr kumimoji="1" sz="3000" kern="1200">
                <a:solidFill>
                  <a:schemeClr val="dk1"/>
                </a:solidFill>
                <a:latin typeface="+mn-lt"/>
                <a:ea typeface="+mn-ea"/>
                <a:cs typeface="+mn-cs"/>
              </a:defRPr>
            </a:lvl8pPr>
            <a:lvl9pPr marL="3657600" algn="l" defTabSz="914400" rtl="0" eaLnBrk="1" latinLnBrk="0" hangingPunct="1">
              <a:defRPr kumimoji="1" sz="3000" kern="1200">
                <a:solidFill>
                  <a:schemeClr val="dk1"/>
                </a:solidFill>
                <a:latin typeface="+mn-lt"/>
                <a:ea typeface="+mn-ea"/>
                <a:cs typeface="+mn-cs"/>
              </a:defRPr>
            </a:lvl9pPr>
          </a:lstStyle>
          <a:p>
            <a:pPr algn="ctr" fontAlgn="auto">
              <a:spcBef>
                <a:spcPts val="0"/>
              </a:spcBef>
              <a:spcAft>
                <a:spcPts val="0"/>
              </a:spcAft>
              <a:defRPr/>
            </a:pPr>
            <a:r>
              <a:rPr lang="ja-JP" altLang="en-US" sz="1400">
                <a:latin typeface="Meiryo UI" panose="020B0604030504040204" pitchFamily="50" charset="-128"/>
                <a:ea typeface="Meiryo UI" panose="020B0604030504040204" pitchFamily="50" charset="-128"/>
              </a:rPr>
              <a:t>届出事項の記入上の注意</a:t>
            </a:r>
            <a:endParaRPr lang="en-US" sz="1400">
              <a:latin typeface="Meiryo UI" panose="020B0604030504040204" pitchFamily="50" charset="-128"/>
              <a:ea typeface="Meiryo UI" panose="020B0604030504040204" pitchFamily="50" charset="-128"/>
            </a:endParaRPr>
          </a:p>
        </xdr:txBody>
      </xdr:sp>
    </xdr:grpSp>
    <xdr:clientData/>
  </xdr:twoCellAnchor>
  <xdr:twoCellAnchor>
    <xdr:from>
      <xdr:col>56</xdr:col>
      <xdr:colOff>28024</xdr:colOff>
      <xdr:row>138</xdr:row>
      <xdr:rowOff>16163</xdr:rowOff>
    </xdr:from>
    <xdr:to>
      <xdr:col>66</xdr:col>
      <xdr:colOff>420349</xdr:colOff>
      <xdr:row>163</xdr:row>
      <xdr:rowOff>143980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6049481" y="18370424"/>
          <a:ext cx="8269085" cy="5925643"/>
        </a:xfrm>
        <a:prstGeom prst="rect">
          <a:avLst/>
        </a:prstGeom>
        <a:ln w="15875"/>
      </xdr:spPr>
      <xdr:style>
        <a:lnRef idx="2">
          <a:schemeClr val="dk1"/>
        </a:lnRef>
        <a:fillRef idx="1">
          <a:schemeClr val="lt1"/>
        </a:fillRef>
        <a:effectRef idx="0">
          <a:schemeClr val="dk1"/>
        </a:effectRef>
        <a:fontRef idx="minor">
          <a:schemeClr val="dk1"/>
        </a:fontRef>
      </xdr:style>
      <xdr:txBody>
        <a:bodyPr rtlCol="0" anchor="t"/>
        <a:lstStyle/>
        <a:p>
          <a:pPr marL="93663" marR="0" lvl="0" indent="-93663" algn="l" defTabSz="914400" rtl="0" eaLnBrk="1" fontAlgn="auto" latinLnBrk="0" hangingPunct="1">
            <a:lnSpc>
              <a:spcPct val="100000"/>
            </a:lnSpc>
            <a:spcBef>
              <a:spcPts val="0"/>
            </a:spcBef>
            <a:spcAft>
              <a:spcPts val="0"/>
            </a:spcAft>
            <a:buClrTx/>
            <a:buSzTx/>
            <a:buFontTx/>
            <a:buNone/>
            <a:tabLst/>
            <a:defRPr/>
          </a:pPr>
          <a:r>
            <a:rPr kumimoji="1" lang="en-US" altLang="ja-JP" sz="1100" b="0"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別添の（</a:t>
          </a:r>
          <a:r>
            <a:rPr kumimoji="1" lang="en-US" altLang="ja-JP" sz="1100" b="0"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A)</a:t>
          </a:r>
          <a:r>
            <a:rPr kumimoji="1" lang="ja-JP" altLang="en-US" sz="1100" b="0"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(H)</a:t>
          </a:r>
          <a:r>
            <a:rPr kumimoji="1" lang="ja-JP" altLang="en-US" sz="1100" b="0" i="0" u="none" strike="noStrike" kern="1200" cap="none" spc="0" normalizeH="0" baseline="0" noProof="0" dirty="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については、上記届出事項とは別に、取りまとめにおいて確認が必要なため、ご記入いただきますよう、よろしくお願いいたします。　</a:t>
          </a:r>
          <a:r>
            <a:rPr kumimoji="1" lang="ja-JP" altLang="en-US" sz="1100" b="1" i="0" u="none" strike="noStrike" kern="1200" cap="none" spc="0" normalizeH="0" baseline="0" noProof="0" dirty="0">
              <a:ln>
                <a:noFill/>
              </a:ln>
              <a:solidFill>
                <a:srgbClr val="5D739A">
                  <a:lumMod val="75000"/>
                </a:srgbClr>
              </a:solidFill>
              <a:effectLst/>
              <a:uLnTx/>
              <a:uFillTx/>
              <a:latin typeface="Meiryo UI" panose="020B0604030504040204" pitchFamily="50" charset="-128"/>
              <a:ea typeface="Meiryo UI" panose="020B0604030504040204" pitchFamily="50" charset="-128"/>
              <a:cs typeface="+mn-cs"/>
            </a:rPr>
            <a:t>　</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【(F)</a:t>
          </a:r>
          <a:r>
            <a:rPr kumimoji="1" lang="ja-JP" altLang="en-US"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再就職先区分のみ集計値を公表</a:t>
          </a:r>
          <a:r>
            <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algn="just" rtl="0" eaLnBrk="1" fontAlgn="t" latinLnBrk="0" hangingPunct="1">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(A)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種別</a:t>
          </a:r>
          <a:endParaRPr lang="ja-JP" altLang="ja-JP" sz="2000" b="0" i="0" u="none" strike="noStrike">
            <a:effectLst/>
            <a:latin typeface="Arial" panose="020B0604020202020204" pitchFamily="34" charset="0"/>
          </a:endParaRPr>
        </a:p>
        <a:p>
          <a:pPr marL="0" indent="0" algn="l" rtl="0" eaLnBrk="1" fontAlgn="t" latinLnBrk="0" hangingPunct="1">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採用試験の区分が国家公務員採用総合職試験（</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Ⅰ</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種試験、上級甲種試験含む）の場合「</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1</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」、左記以外は「</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2</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」を選択してください。</a:t>
          </a:r>
          <a:endParaRPr lang="ja-JP" altLang="ja-JP" sz="2000" b="0" i="0" u="none" strike="noStrike">
            <a:effectLst/>
            <a:latin typeface="Arial" panose="020B0604020202020204" pitchFamily="34" charset="0"/>
          </a:endParaRPr>
        </a:p>
        <a:p>
          <a:pPr marL="0" algn="just" rtl="0" eaLnBrk="1" fontAlgn="t" latinLnBrk="0" hangingPunct="1">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(B)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退職事由</a:t>
          </a:r>
          <a:endParaRPr lang="ja-JP" altLang="ja-JP" sz="2000" b="0" i="0" u="none" strike="noStrike">
            <a:effectLst/>
            <a:latin typeface="Arial" panose="020B0604020202020204" pitchFamily="34" charset="0"/>
          </a:endParaRPr>
        </a:p>
        <a:p>
          <a:pPr marL="0" indent="0" algn="l" rtl="0" eaLnBrk="1" fontAlgn="t" latinLnBrk="0" hangingPunct="1">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退職事由の区分を「定年」、「内閣承認官職」、「自己都合」、「応募認定」、「その他」から選択してください。</a:t>
          </a:r>
          <a:endParaRPr lang="ja-JP" altLang="ja-JP" sz="2000" b="0" i="0" u="none" strike="noStrike">
            <a:effectLst/>
            <a:latin typeface="Arial" panose="020B0604020202020204" pitchFamily="34" charset="0"/>
          </a:endParaRPr>
        </a:p>
        <a:p>
          <a:pPr marL="0" algn="just" rtl="0" eaLnBrk="1" fontAlgn="t" latinLnBrk="0" hangingPunct="1">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(C)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俸給表</a:t>
          </a:r>
          <a:endParaRPr lang="ja-JP" altLang="ja-JP" sz="2000" b="0" i="0" u="none" strike="noStrike">
            <a:effectLst/>
            <a:latin typeface="Arial" panose="020B0604020202020204" pitchFamily="34" charset="0"/>
          </a:endParaRPr>
        </a:p>
        <a:p>
          <a:pPr marL="0" indent="0" algn="l" rtl="0" eaLnBrk="1" fontAlgn="t" latinLnBrk="0" hangingPunct="1">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離職時に適用されていた俸給表を選択してください。ただし、離職時に管理職職員以外の職員であった者は、管理職職員として適用されていた最終の俸給表を選択してください。</a:t>
          </a:r>
          <a:endParaRPr lang="ja-JP" altLang="ja-JP" sz="2000" b="0" i="0" u="none" strike="noStrike">
            <a:effectLst/>
            <a:latin typeface="Arial" panose="020B0604020202020204" pitchFamily="34" charset="0"/>
          </a:endParaRPr>
        </a:p>
        <a:p>
          <a:pPr marL="0" algn="just" rtl="0" eaLnBrk="1" fontAlgn="t" latinLnBrk="0" hangingPunct="1">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(D)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職務の級</a:t>
          </a:r>
          <a:endParaRPr lang="ja-JP" altLang="ja-JP" sz="2000" b="0" i="0" u="none" strike="noStrike">
            <a:effectLst/>
            <a:latin typeface="Arial" panose="020B0604020202020204" pitchFamily="34" charset="0"/>
          </a:endParaRPr>
        </a:p>
        <a:p>
          <a:pPr marL="0" indent="0" algn="l" rtl="0" eaLnBrk="1" fontAlgn="t" latinLnBrk="0" hangingPunct="1">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離職時に適用されていた職務の級を選択してください。ただし、離職時に管理職職員以外の職員であった者は、管理職職員として適用されていた最終の級を選択してください。</a:t>
          </a:r>
          <a:endParaRPr lang="ja-JP" altLang="ja-JP" sz="2000" b="0" i="0" u="none" strike="noStrike">
            <a:effectLst/>
            <a:latin typeface="Arial" panose="020B0604020202020204" pitchFamily="34" charset="0"/>
          </a:endParaRPr>
        </a:p>
        <a:p>
          <a:pPr marL="91440" indent="-91440" algn="l" rtl="0" eaLnBrk="1" fontAlgn="t" latinLnBrk="0" hangingPunct="1">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 なお、</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(C)</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俸給表欄で職務の級のない俸給表を選択した場合は号俸を選択してください。 </a:t>
          </a:r>
          <a:endParaRPr lang="ja-JP" altLang="ja-JP" sz="2000" b="0" i="0" u="none" strike="noStrike">
            <a:effectLst/>
            <a:latin typeface="Arial" panose="020B0604020202020204" pitchFamily="34" charset="0"/>
          </a:endParaRPr>
        </a:p>
        <a:p>
          <a:pPr marL="91440" indent="-91440" algn="just" rtl="0" eaLnBrk="1" fontAlgn="t" latinLnBrk="0" hangingPunct="1">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(E)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俸給の特別調整額の区分</a:t>
          </a:r>
          <a:endParaRPr lang="ja-JP" altLang="ja-JP" sz="2000" b="0" i="0" u="none" strike="noStrike">
            <a:effectLst/>
            <a:latin typeface="Arial" panose="020B0604020202020204" pitchFamily="34" charset="0"/>
          </a:endParaRPr>
        </a:p>
        <a:p>
          <a:pPr marL="0" indent="0" algn="l" rtl="0" eaLnBrk="1" fontAlgn="t" latinLnBrk="0" hangingPunct="1">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離職時に適用されていた俸給の特別調整額の区分を選択してください。ただし、離職時に管理職職員以外の職員であった者は、管理職職員として適用されていた最終の俸給の特別調整額の区分を選択してください。</a:t>
          </a:r>
          <a:endParaRPr lang="ja-JP" altLang="ja-JP" sz="2000" b="0" i="0" u="none" strike="noStrike">
            <a:effectLst/>
            <a:latin typeface="Arial" panose="020B0604020202020204" pitchFamily="34" charset="0"/>
          </a:endParaRPr>
        </a:p>
        <a:p>
          <a:pPr marL="0" algn="just" rtl="0" eaLnBrk="1" fontAlgn="t" latinLnBrk="0" hangingPunct="1">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(F)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再就職先区分</a:t>
          </a:r>
          <a:endParaRPr lang="ja-JP" altLang="ja-JP" sz="2000" b="0" i="0" u="none" strike="noStrike">
            <a:effectLst/>
            <a:latin typeface="Arial" panose="020B0604020202020204" pitchFamily="34" charset="0"/>
          </a:endParaRPr>
        </a:p>
        <a:p>
          <a:pPr marL="0" indent="0" algn="l" rtl="0" eaLnBrk="1" fontAlgn="t" latinLnBrk="0" hangingPunct="1">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再就職先の区分を「国又は地方公共団体」、「独立行政法人」、「国立大学法人」、「特殊法人」、「認可法人」、「公益社団法人又は公益財団法人」、「一般社団法人又は一般財団法人」、「学校法人」、「社会福祉法人」、「更生保護法人」、「その他の非営利法人」、「営利法人」、「自営業」、「その他」から選択してください。</a:t>
          </a:r>
          <a:endParaRPr lang="ja-JP" altLang="ja-JP" sz="2000" b="0" i="0" u="none" strike="noStrike">
            <a:effectLst/>
            <a:latin typeface="Arial" panose="020B0604020202020204" pitchFamily="34" charset="0"/>
          </a:endParaRPr>
        </a:p>
        <a:p>
          <a:pPr marL="91440" indent="-91440" algn="just" rtl="0" eaLnBrk="1" fontAlgn="t" latinLnBrk="0" hangingPunct="1">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(G)</a:t>
          </a:r>
          <a:r>
            <a:rPr kumimoji="1" lang="ja-JP" altLang="ja-JP" sz="300" b="0" i="0" u="none" strike="noStrike" kern="1200">
              <a:solidFill>
                <a:srgbClr val="000000"/>
              </a:solidFill>
              <a:effectLst/>
              <a:latin typeface="Meiryo UI" panose="020B0604030504040204" pitchFamily="50" charset="-128"/>
              <a:ea typeface="Meiryo UI" panose="020B0604030504040204" pitchFamily="50" charset="-128"/>
            </a:rPr>
            <a:t>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５の欄の官職と再就職先との利害関係の有無</a:t>
          </a:r>
          <a:endParaRPr lang="ja-JP" altLang="ja-JP" sz="2000" b="0" i="0" u="none" strike="noStrike">
            <a:effectLst/>
            <a:latin typeface="Arial" panose="020B0604020202020204" pitchFamily="34" charset="0"/>
          </a:endParaRPr>
        </a:p>
        <a:p>
          <a:pPr marL="0" indent="0" algn="l" rtl="0" eaLnBrk="1" fontAlgn="t" latinLnBrk="0" hangingPunct="1">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５の欄に記入された全ての官職と再就職先（営利企業等に限る。）との利害関係の有無を選択してください。</a:t>
          </a:r>
          <a:endParaRPr lang="ja-JP" altLang="ja-JP" sz="2000" b="0" i="0" u="none" strike="noStrike">
            <a:effectLst/>
            <a:latin typeface="Arial" panose="020B0604020202020204" pitchFamily="34" charset="0"/>
          </a:endParaRPr>
        </a:p>
        <a:p>
          <a:pPr marL="91440" indent="-91440" algn="just" rtl="0" eaLnBrk="1" fontAlgn="t" latinLnBrk="0" hangingPunct="1">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(H)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報酬が</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103</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万円を超える見込みとなった日</a:t>
          </a:r>
          <a:endParaRPr lang="ja-JP" altLang="ja-JP" sz="2000" b="0" i="0" u="none" strike="noStrike">
            <a:effectLst/>
            <a:latin typeface="Arial" panose="020B0604020202020204" pitchFamily="34" charset="0"/>
          </a:endParaRPr>
        </a:p>
        <a:p>
          <a:pPr marL="0" indent="0" algn="l" rtl="0" eaLnBrk="1" fontAlgn="t" latinLnBrk="0" hangingPunct="1">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営利企業への再就職以外の場合で、再就職日時点では年間報酬が</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103</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万円を超える見込みではなかったものの、その後、年間報酬が</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103</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万円を超える見込みとなったために届出を行う場合には、その超える見込みとなった日を記入してください（それ以外の場合は、空欄）。</a:t>
          </a:r>
          <a:endParaRPr lang="ja-JP" altLang="ja-JP" sz="2000" b="0" i="0" u="none" strike="noStrike">
            <a:effectLst/>
            <a:latin typeface="Arial" panose="020B0604020202020204" pitchFamily="34" charset="0"/>
          </a:endParaRPr>
        </a:p>
        <a:p>
          <a:pPr marL="93663" marR="0" lvl="0" indent="-93663" algn="l" defTabSz="914400" rtl="0" eaLnBrk="1" fontAlgn="auto" latinLnBrk="0" hangingPunct="1">
            <a:lnSpc>
              <a:spcPct val="100000"/>
            </a:lnSpc>
            <a:spcBef>
              <a:spcPts val="0"/>
            </a:spcBef>
            <a:spcAft>
              <a:spcPts val="0"/>
            </a:spcAft>
            <a:buClrTx/>
            <a:buSzTx/>
            <a:buFontTx/>
            <a:buNone/>
            <a:tabLst/>
            <a:defRPr/>
          </a:pPr>
          <a:endParaRPr kumimoji="1" lang="en-US" altLang="ja-JP" sz="1100" b="1" i="0" u="none" strike="noStrike" kern="120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algn="l">
            <a:lnSpc>
              <a:spcPts val="700"/>
            </a:lnSpc>
          </a:pPr>
          <a:endParaRPr kumimoji="1" lang="ja-JP" altLang="en-US" sz="1200"/>
        </a:p>
      </xdr:txBody>
    </xdr:sp>
    <xdr:clientData/>
  </xdr:twoCellAnchor>
  <xdr:twoCellAnchor>
    <xdr:from>
      <xdr:col>56</xdr:col>
      <xdr:colOff>47765</xdr:colOff>
      <xdr:row>136</xdr:row>
      <xdr:rowOff>4867</xdr:rowOff>
    </xdr:from>
    <xdr:to>
      <xdr:col>57</xdr:col>
      <xdr:colOff>1191105</xdr:colOff>
      <xdr:row>137</xdr:row>
      <xdr:rowOff>206868</xdr:rowOff>
    </xdr:to>
    <xdr:sp macro="" textlink="">
      <xdr:nvSpPr>
        <xdr:cNvPr id="7" name="角丸四角形 12">
          <a:extLst>
            <a:ext uri="{FF2B5EF4-FFF2-40B4-BE49-F238E27FC236}">
              <a16:creationId xmlns:a16="http://schemas.microsoft.com/office/drawing/2014/main" id="{00000000-0008-0000-0200-000007000000}"/>
            </a:ext>
          </a:extLst>
        </xdr:cNvPr>
        <xdr:cNvSpPr/>
      </xdr:nvSpPr>
      <xdr:spPr bwMode="auto">
        <a:xfrm>
          <a:off x="6069222" y="18002976"/>
          <a:ext cx="2584513" cy="301392"/>
        </a:xfrm>
        <a:prstGeom prst="roundRect">
          <a:avLst/>
        </a:prstGeom>
        <a:ln w="15875"/>
      </xdr:spPr>
      <xdr:style>
        <a:lnRef idx="2">
          <a:schemeClr val="dk1"/>
        </a:lnRef>
        <a:fillRef idx="1">
          <a:schemeClr val="lt1"/>
        </a:fillRef>
        <a:effectRef idx="0">
          <a:schemeClr val="dk1"/>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en-US"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eiryo UI" panose="020B0604030504040204" pitchFamily="50" charset="-128"/>
              <a:ea typeface="Meiryo UI" panose="020B0604030504040204" pitchFamily="50" charset="-128"/>
              <a:cs typeface="+mn-cs"/>
            </a:rPr>
            <a:t>（別添）記入にあたってのお願い</a:t>
          </a:r>
          <a:endParaRPr kumimoji="1" lang="en-US" sz="1400">
            <a:solidFill>
              <a:schemeClr val="dk1"/>
            </a:solidFill>
            <a:latin typeface="Meiryo UI" panose="020B0604030504040204" pitchFamily="50" charset="-128"/>
            <a:ea typeface="Meiryo UI" panose="020B0604030504040204" pitchFamily="50" charset="-128"/>
            <a:cs typeface="+mn-cs"/>
          </a:endParaRPr>
        </a:p>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V169"/>
  <sheetViews>
    <sheetView tabSelected="1" view="pageBreakPreview" zoomScaleNormal="100" zoomScaleSheetLayoutView="100" workbookViewId="0">
      <selection activeCell="Q80" sqref="Q80:AA80"/>
    </sheetView>
  </sheetViews>
  <sheetFormatPr defaultColWidth="9" defaultRowHeight="13"/>
  <cols>
    <col min="1" max="1" width="2.26953125" style="2" customWidth="1"/>
    <col min="2" max="2" width="3.08984375" style="2" customWidth="1"/>
    <col min="3" max="3" width="3" style="2" customWidth="1"/>
    <col min="4" max="4" width="4.7265625" style="2" customWidth="1"/>
    <col min="5" max="7" width="3.08984375" style="2" customWidth="1"/>
    <col min="8" max="8" width="4" style="2" customWidth="1"/>
    <col min="9" max="9" width="3.08984375" style="2" customWidth="1"/>
    <col min="10" max="10" width="2.453125" style="2" customWidth="1"/>
    <col min="11" max="27" width="3.08984375" style="2" customWidth="1"/>
    <col min="28" max="28" width="2.90625" style="2" customWidth="1"/>
    <col min="29" max="99" width="2.90625" style="2" hidden="1" customWidth="1"/>
    <col min="100" max="100" width="2.90625" style="2" customWidth="1"/>
    <col min="101" max="16384" width="9" style="2"/>
  </cols>
  <sheetData>
    <row r="1" spans="1:23" ht="7.5" customHeight="1"/>
    <row r="2" spans="1:23" ht="18" hidden="1" customHeight="1">
      <c r="A2" s="2" t="s">
        <v>0</v>
      </c>
      <c r="B2" s="23" t="s">
        <v>1</v>
      </c>
      <c r="C2" s="23" t="s">
        <v>2</v>
      </c>
      <c r="D2" s="23" t="s">
        <v>3</v>
      </c>
      <c r="E2" s="23"/>
    </row>
    <row r="3" spans="1:23" ht="18" hidden="1" customHeight="1">
      <c r="B3" s="23"/>
      <c r="C3" s="23"/>
      <c r="D3" s="23"/>
      <c r="E3" s="23"/>
      <c r="K3" s="2" t="s">
        <v>4</v>
      </c>
      <c r="L3" s="2" t="s">
        <v>5</v>
      </c>
      <c r="R3" s="2" t="s">
        <v>6</v>
      </c>
      <c r="S3" s="2" t="s">
        <v>7</v>
      </c>
      <c r="U3" s="2" t="s">
        <v>8</v>
      </c>
      <c r="W3" s="2" t="s">
        <v>9</v>
      </c>
    </row>
    <row r="4" spans="1:23" ht="18" hidden="1" customHeight="1">
      <c r="A4" s="2" t="s">
        <v>10</v>
      </c>
      <c r="B4" s="2">
        <v>1</v>
      </c>
      <c r="C4" s="2">
        <v>1</v>
      </c>
      <c r="D4" s="2">
        <v>1</v>
      </c>
      <c r="K4" s="2">
        <v>1</v>
      </c>
      <c r="L4" s="2">
        <v>1</v>
      </c>
      <c r="M4" s="2" t="s">
        <v>11</v>
      </c>
      <c r="R4" s="2">
        <v>1</v>
      </c>
      <c r="S4" s="2" t="s">
        <v>12</v>
      </c>
      <c r="U4" s="2" t="s">
        <v>13</v>
      </c>
      <c r="W4" s="2" t="s">
        <v>14</v>
      </c>
    </row>
    <row r="5" spans="1:23" ht="18" hidden="1" customHeight="1">
      <c r="A5" s="2" t="s">
        <v>15</v>
      </c>
      <c r="B5" s="2">
        <v>2</v>
      </c>
      <c r="C5" s="2">
        <v>2</v>
      </c>
      <c r="D5" s="2">
        <v>2</v>
      </c>
      <c r="K5" s="2">
        <v>2</v>
      </c>
      <c r="L5" s="2">
        <v>7</v>
      </c>
      <c r="M5" s="2" t="s">
        <v>16</v>
      </c>
      <c r="R5" s="2">
        <v>2</v>
      </c>
      <c r="S5" s="2" t="s">
        <v>17</v>
      </c>
      <c r="U5" s="2" t="s">
        <v>18</v>
      </c>
      <c r="W5" s="2" t="s">
        <v>19</v>
      </c>
    </row>
    <row r="6" spans="1:23" ht="18" hidden="1" customHeight="1">
      <c r="A6" s="2" t="s">
        <v>20</v>
      </c>
      <c r="B6" s="2">
        <v>3</v>
      </c>
      <c r="C6" s="2">
        <v>3</v>
      </c>
      <c r="D6" s="2">
        <v>3</v>
      </c>
      <c r="E6" s="1"/>
      <c r="L6" s="2">
        <v>3</v>
      </c>
      <c r="M6" s="2" t="s">
        <v>21</v>
      </c>
      <c r="R6" s="2">
        <v>3</v>
      </c>
      <c r="S6" s="2" t="s">
        <v>22</v>
      </c>
      <c r="W6" s="2" t="s">
        <v>23</v>
      </c>
    </row>
    <row r="7" spans="1:23" ht="18" hidden="1" customHeight="1">
      <c r="B7" s="2">
        <v>4</v>
      </c>
      <c r="C7" s="2">
        <v>4</v>
      </c>
      <c r="D7" s="2">
        <v>4</v>
      </c>
      <c r="L7" s="2">
        <v>5</v>
      </c>
      <c r="M7" s="2" t="s">
        <v>24</v>
      </c>
      <c r="R7" s="2">
        <v>4</v>
      </c>
      <c r="S7" s="2" t="s">
        <v>25</v>
      </c>
      <c r="W7" s="2" t="s">
        <v>26</v>
      </c>
    </row>
    <row r="8" spans="1:23" ht="18" hidden="1" customHeight="1">
      <c r="B8" s="2">
        <v>5</v>
      </c>
      <c r="C8" s="2">
        <v>5</v>
      </c>
      <c r="D8" s="2">
        <v>5</v>
      </c>
      <c r="E8" s="1"/>
      <c r="L8" s="2">
        <v>4</v>
      </c>
      <c r="M8" s="2" t="s">
        <v>27</v>
      </c>
      <c r="R8" s="2">
        <v>5</v>
      </c>
      <c r="S8" s="2" t="s">
        <v>28</v>
      </c>
      <c r="W8" s="2" t="s">
        <v>29</v>
      </c>
    </row>
    <row r="9" spans="1:23" ht="18" hidden="1" customHeight="1">
      <c r="B9" s="2">
        <v>6</v>
      </c>
      <c r="C9" s="2">
        <v>6</v>
      </c>
      <c r="D9" s="2">
        <v>6</v>
      </c>
      <c r="R9" s="2">
        <v>6</v>
      </c>
      <c r="W9" s="2" t="s">
        <v>30</v>
      </c>
    </row>
    <row r="10" spans="1:23" ht="18" hidden="1" customHeight="1">
      <c r="B10" s="2">
        <v>7</v>
      </c>
      <c r="C10" s="2">
        <v>7</v>
      </c>
      <c r="D10" s="2">
        <v>7</v>
      </c>
      <c r="R10" s="2">
        <v>7</v>
      </c>
      <c r="W10" s="2" t="s">
        <v>31</v>
      </c>
    </row>
    <row r="11" spans="1:23" ht="18" hidden="1" customHeight="1">
      <c r="B11" s="2">
        <v>8</v>
      </c>
      <c r="C11" s="2">
        <v>8</v>
      </c>
      <c r="D11" s="2">
        <v>8</v>
      </c>
      <c r="R11" s="2">
        <v>8</v>
      </c>
      <c r="W11" s="2" t="s">
        <v>32</v>
      </c>
    </row>
    <row r="12" spans="1:23" ht="18" hidden="1" customHeight="1">
      <c r="B12" s="2">
        <v>9</v>
      </c>
      <c r="C12" s="2">
        <v>9</v>
      </c>
      <c r="D12" s="2">
        <v>9</v>
      </c>
      <c r="E12" s="1"/>
      <c r="R12" s="2">
        <v>9</v>
      </c>
      <c r="W12" s="2" t="s">
        <v>33</v>
      </c>
    </row>
    <row r="13" spans="1:23" ht="18" hidden="1" customHeight="1">
      <c r="B13" s="2">
        <v>10</v>
      </c>
      <c r="C13" s="2">
        <v>10</v>
      </c>
      <c r="D13" s="2">
        <v>10</v>
      </c>
      <c r="R13" s="2">
        <v>10</v>
      </c>
      <c r="W13" s="2" t="s">
        <v>34</v>
      </c>
    </row>
    <row r="14" spans="1:23" ht="18" hidden="1" customHeight="1">
      <c r="B14" s="2">
        <v>11</v>
      </c>
      <c r="C14" s="2">
        <v>11</v>
      </c>
      <c r="D14" s="2">
        <v>11</v>
      </c>
      <c r="E14" s="1"/>
      <c r="F14" s="1"/>
      <c r="R14" s="2">
        <v>11</v>
      </c>
      <c r="W14" s="2" t="s">
        <v>35</v>
      </c>
    </row>
    <row r="15" spans="1:23" ht="18" hidden="1" customHeight="1">
      <c r="B15" s="2">
        <v>12</v>
      </c>
      <c r="C15" s="2">
        <v>12</v>
      </c>
      <c r="D15" s="2">
        <v>12</v>
      </c>
      <c r="E15" s="1"/>
      <c r="F15" s="1"/>
      <c r="R15" s="2">
        <v>12</v>
      </c>
      <c r="W15" s="2" t="s">
        <v>36</v>
      </c>
    </row>
    <row r="16" spans="1:23" ht="18" hidden="1" customHeight="1">
      <c r="B16" s="2">
        <v>13</v>
      </c>
      <c r="D16" s="2">
        <v>13</v>
      </c>
      <c r="E16" s="1"/>
      <c r="F16" s="1"/>
      <c r="R16" s="32" t="s">
        <v>37</v>
      </c>
      <c r="W16" s="2" t="s">
        <v>38</v>
      </c>
    </row>
    <row r="17" spans="2:23" ht="18" hidden="1" customHeight="1">
      <c r="B17" s="2">
        <v>14</v>
      </c>
      <c r="D17" s="2">
        <v>14</v>
      </c>
      <c r="E17" s="1"/>
      <c r="F17" s="1"/>
      <c r="R17" s="32" t="s">
        <v>12</v>
      </c>
      <c r="W17" s="2" t="s">
        <v>39</v>
      </c>
    </row>
    <row r="18" spans="2:23" ht="18" hidden="1" customHeight="1">
      <c r="B18" s="2">
        <v>15</v>
      </c>
      <c r="D18" s="2">
        <v>15</v>
      </c>
      <c r="W18" s="2" t="s">
        <v>40</v>
      </c>
    </row>
    <row r="19" spans="2:23" ht="18" hidden="1" customHeight="1">
      <c r="B19" s="2">
        <v>16</v>
      </c>
      <c r="D19" s="2">
        <v>16</v>
      </c>
      <c r="W19" s="2" t="s">
        <v>41</v>
      </c>
    </row>
    <row r="20" spans="2:23" ht="18" hidden="1" customHeight="1">
      <c r="B20" s="2">
        <v>17</v>
      </c>
      <c r="D20" s="2">
        <v>17</v>
      </c>
      <c r="W20" s="2" t="s">
        <v>42</v>
      </c>
    </row>
    <row r="21" spans="2:23" ht="18" hidden="1" customHeight="1">
      <c r="B21" s="2">
        <v>18</v>
      </c>
      <c r="D21" s="2">
        <v>18</v>
      </c>
      <c r="W21" s="2" t="s">
        <v>43</v>
      </c>
    </row>
    <row r="22" spans="2:23" ht="18" hidden="1" customHeight="1">
      <c r="B22" s="2">
        <v>19</v>
      </c>
      <c r="D22" s="2">
        <v>19</v>
      </c>
      <c r="W22" s="2" t="s">
        <v>44</v>
      </c>
    </row>
    <row r="23" spans="2:23" ht="18" hidden="1" customHeight="1">
      <c r="B23" s="2">
        <v>20</v>
      </c>
      <c r="D23" s="2">
        <v>20</v>
      </c>
      <c r="W23" s="2" t="s">
        <v>45</v>
      </c>
    </row>
    <row r="24" spans="2:23" ht="18" hidden="1" customHeight="1">
      <c r="B24" s="2">
        <v>21</v>
      </c>
      <c r="D24" s="2">
        <v>21</v>
      </c>
    </row>
    <row r="25" spans="2:23" ht="18" hidden="1" customHeight="1">
      <c r="B25" s="2">
        <v>22</v>
      </c>
      <c r="D25" s="2">
        <v>22</v>
      </c>
    </row>
    <row r="26" spans="2:23" ht="18" hidden="1" customHeight="1">
      <c r="B26" s="2">
        <v>23</v>
      </c>
      <c r="D26" s="2">
        <v>23</v>
      </c>
    </row>
    <row r="27" spans="2:23" ht="18" hidden="1" customHeight="1">
      <c r="B27" s="2">
        <v>24</v>
      </c>
      <c r="D27" s="2">
        <v>24</v>
      </c>
    </row>
    <row r="28" spans="2:23" ht="18" hidden="1" customHeight="1">
      <c r="B28" s="2">
        <v>25</v>
      </c>
      <c r="D28" s="2">
        <v>25</v>
      </c>
      <c r="K28" s="2" t="s">
        <v>46</v>
      </c>
    </row>
    <row r="29" spans="2:23" ht="18" hidden="1" customHeight="1">
      <c r="B29" s="2">
        <v>26</v>
      </c>
      <c r="D29" s="2">
        <v>26</v>
      </c>
      <c r="K29" s="2" t="s">
        <v>47</v>
      </c>
      <c r="L29" s="2" t="s">
        <v>48</v>
      </c>
    </row>
    <row r="30" spans="2:23" ht="18" hidden="1" customHeight="1">
      <c r="B30" s="2">
        <v>27</v>
      </c>
      <c r="D30" s="2">
        <v>27</v>
      </c>
      <c r="K30" s="2" t="s">
        <v>49</v>
      </c>
      <c r="L30" s="2" t="s">
        <v>50</v>
      </c>
    </row>
    <row r="31" spans="2:23" ht="18" hidden="1" customHeight="1">
      <c r="B31" s="2">
        <v>28</v>
      </c>
      <c r="D31" s="2">
        <v>28</v>
      </c>
      <c r="K31" s="2" t="s">
        <v>51</v>
      </c>
      <c r="L31" s="2" t="s">
        <v>52</v>
      </c>
    </row>
    <row r="32" spans="2:23" ht="18" hidden="1" customHeight="1">
      <c r="B32" s="2">
        <v>29</v>
      </c>
      <c r="D32" s="2">
        <v>29</v>
      </c>
      <c r="K32" s="2" t="s">
        <v>53</v>
      </c>
      <c r="L32" s="2" t="s">
        <v>54</v>
      </c>
    </row>
    <row r="33" spans="2:12" ht="18" hidden="1" customHeight="1">
      <c r="B33" s="2">
        <v>30</v>
      </c>
      <c r="D33" s="2">
        <v>30</v>
      </c>
      <c r="K33" s="2" t="s">
        <v>55</v>
      </c>
      <c r="L33" s="2" t="s">
        <v>56</v>
      </c>
    </row>
    <row r="34" spans="2:12" ht="18" hidden="1" customHeight="1">
      <c r="B34" s="2">
        <v>31</v>
      </c>
      <c r="D34" s="2">
        <v>31</v>
      </c>
      <c r="K34" s="2" t="s">
        <v>57</v>
      </c>
      <c r="L34" s="2" t="s">
        <v>58</v>
      </c>
    </row>
    <row r="35" spans="2:12" ht="18" hidden="1" customHeight="1">
      <c r="B35" s="2">
        <v>32</v>
      </c>
      <c r="K35" s="2" t="s">
        <v>59</v>
      </c>
      <c r="L35" s="2" t="s">
        <v>60</v>
      </c>
    </row>
    <row r="36" spans="2:12" ht="18" hidden="1" customHeight="1">
      <c r="B36" s="2">
        <v>33</v>
      </c>
      <c r="K36" s="2" t="s">
        <v>61</v>
      </c>
      <c r="L36" s="2" t="s">
        <v>62</v>
      </c>
    </row>
    <row r="37" spans="2:12" ht="18" hidden="1" customHeight="1">
      <c r="B37" s="2">
        <v>34</v>
      </c>
      <c r="K37" s="2" t="s">
        <v>63</v>
      </c>
      <c r="L37" s="2" t="s">
        <v>64</v>
      </c>
    </row>
    <row r="38" spans="2:12" ht="18" hidden="1" customHeight="1">
      <c r="B38" s="2">
        <v>35</v>
      </c>
      <c r="K38" s="2" t="s">
        <v>65</v>
      </c>
      <c r="L38" s="2" t="s">
        <v>66</v>
      </c>
    </row>
    <row r="39" spans="2:12" ht="18" hidden="1" customHeight="1">
      <c r="B39" s="2">
        <v>36</v>
      </c>
      <c r="K39" s="2" t="s">
        <v>67</v>
      </c>
      <c r="L39" s="2" t="s">
        <v>68</v>
      </c>
    </row>
    <row r="40" spans="2:12" ht="18" hidden="1" customHeight="1">
      <c r="B40" s="2">
        <v>37</v>
      </c>
      <c r="K40" s="2" t="s">
        <v>69</v>
      </c>
      <c r="L40" s="2" t="s">
        <v>70</v>
      </c>
    </row>
    <row r="41" spans="2:12" ht="18" hidden="1" customHeight="1">
      <c r="B41" s="2">
        <v>38</v>
      </c>
      <c r="K41" s="2" t="s">
        <v>71</v>
      </c>
      <c r="L41" s="2" t="s">
        <v>72</v>
      </c>
    </row>
    <row r="42" spans="2:12" ht="18" hidden="1" customHeight="1">
      <c r="B42" s="2">
        <v>39</v>
      </c>
      <c r="K42" s="2" t="s">
        <v>73</v>
      </c>
      <c r="L42" s="2" t="s">
        <v>27</v>
      </c>
    </row>
    <row r="43" spans="2:12" ht="18" hidden="1" customHeight="1">
      <c r="B43" s="2">
        <v>40</v>
      </c>
    </row>
    <row r="44" spans="2:12" ht="18" hidden="1" customHeight="1">
      <c r="B44" s="2">
        <v>41</v>
      </c>
    </row>
    <row r="45" spans="2:12" ht="18" hidden="1" customHeight="1">
      <c r="B45" s="2">
        <v>42</v>
      </c>
    </row>
    <row r="46" spans="2:12" ht="18" hidden="1" customHeight="1">
      <c r="B46" s="2">
        <v>43</v>
      </c>
    </row>
    <row r="47" spans="2:12" ht="18" hidden="1" customHeight="1">
      <c r="B47" s="2">
        <v>44</v>
      </c>
    </row>
    <row r="48" spans="2:12" ht="18" hidden="1" customHeight="1">
      <c r="B48" s="2">
        <v>45</v>
      </c>
    </row>
    <row r="49" spans="2:2" ht="18" hidden="1" customHeight="1">
      <c r="B49" s="2">
        <v>46</v>
      </c>
    </row>
    <row r="50" spans="2:2" ht="18" hidden="1" customHeight="1">
      <c r="B50" s="2">
        <v>47</v>
      </c>
    </row>
    <row r="51" spans="2:2" ht="18" hidden="1" customHeight="1">
      <c r="B51" s="2">
        <v>48</v>
      </c>
    </row>
    <row r="52" spans="2:2" ht="18" hidden="1" customHeight="1">
      <c r="B52" s="2">
        <v>49</v>
      </c>
    </row>
    <row r="53" spans="2:2" ht="18" hidden="1" customHeight="1">
      <c r="B53" s="2">
        <v>50</v>
      </c>
    </row>
    <row r="54" spans="2:2" ht="18" hidden="1" customHeight="1">
      <c r="B54" s="2">
        <v>51</v>
      </c>
    </row>
    <row r="55" spans="2:2" ht="18" hidden="1" customHeight="1">
      <c r="B55" s="2">
        <v>52</v>
      </c>
    </row>
    <row r="56" spans="2:2" ht="18" hidden="1" customHeight="1">
      <c r="B56" s="2">
        <v>53</v>
      </c>
    </row>
    <row r="57" spans="2:2" ht="18" hidden="1" customHeight="1">
      <c r="B57" s="2">
        <v>54</v>
      </c>
    </row>
    <row r="58" spans="2:2" ht="18" hidden="1" customHeight="1">
      <c r="B58" s="2">
        <v>55</v>
      </c>
    </row>
    <row r="59" spans="2:2" ht="18" hidden="1" customHeight="1">
      <c r="B59" s="2">
        <v>56</v>
      </c>
    </row>
    <row r="60" spans="2:2" ht="18" hidden="1" customHeight="1">
      <c r="B60" s="2">
        <v>57</v>
      </c>
    </row>
    <row r="61" spans="2:2" ht="18" hidden="1" customHeight="1">
      <c r="B61" s="2">
        <v>58</v>
      </c>
    </row>
    <row r="62" spans="2:2" ht="18" hidden="1" customHeight="1">
      <c r="B62" s="2">
        <v>59</v>
      </c>
    </row>
    <row r="63" spans="2:2" ht="18" hidden="1" customHeight="1">
      <c r="B63" s="2">
        <v>60</v>
      </c>
    </row>
    <row r="64" spans="2:2" ht="18" hidden="1" customHeight="1">
      <c r="B64" s="2">
        <v>61</v>
      </c>
    </row>
    <row r="65" spans="1:100" ht="18" hidden="1" customHeight="1">
      <c r="B65" s="2">
        <v>62</v>
      </c>
    </row>
    <row r="66" spans="1:100" ht="18" hidden="1" customHeight="1">
      <c r="B66" s="2">
        <v>63</v>
      </c>
    </row>
    <row r="67" spans="1:100" ht="18" hidden="1" customHeight="1">
      <c r="B67" s="2">
        <v>64</v>
      </c>
    </row>
    <row r="68" spans="1:100" ht="18" hidden="1" customHeight="1"/>
    <row r="69" spans="1:100" ht="18" hidden="1" customHeight="1"/>
    <row r="70" spans="1:100" ht="18" hidden="1" customHeight="1"/>
    <row r="71" spans="1:100" ht="18" customHeight="1">
      <c r="A71" s="2" t="s">
        <v>74</v>
      </c>
      <c r="AF71" s="23"/>
      <c r="AG71" s="23" t="s">
        <v>75</v>
      </c>
    </row>
    <row r="72" spans="1:100" ht="13" customHeight="1" thickBot="1">
      <c r="AF72" s="3"/>
      <c r="AG72" s="23" t="e">
        <f>DATEDIF(AG77,BF77,"Y")&amp;"歳"</f>
        <v>#VALUE!</v>
      </c>
      <c r="CQ72" s="23"/>
    </row>
    <row r="73" spans="1:100" ht="25" customHeight="1">
      <c r="AD73" s="216" t="s">
        <v>76</v>
      </c>
      <c r="AE73" s="213" t="s">
        <v>77</v>
      </c>
      <c r="AF73" s="213" t="s">
        <v>78</v>
      </c>
      <c r="AG73" s="213" t="s">
        <v>79</v>
      </c>
      <c r="AH73" s="213" t="s">
        <v>80</v>
      </c>
      <c r="AI73" s="213" t="s">
        <v>81</v>
      </c>
      <c r="AJ73" s="213"/>
      <c r="AK73" s="213" t="s">
        <v>82</v>
      </c>
      <c r="AL73" s="321" t="s">
        <v>83</v>
      </c>
      <c r="AM73" s="321"/>
      <c r="AN73" s="321"/>
      <c r="AO73" s="321"/>
      <c r="AP73" s="321" t="s">
        <v>84</v>
      </c>
      <c r="AQ73" s="321"/>
      <c r="AR73" s="321"/>
      <c r="AS73" s="321"/>
      <c r="AT73" s="321" t="s">
        <v>85</v>
      </c>
      <c r="AU73" s="321"/>
      <c r="AV73" s="321"/>
      <c r="AW73" s="321"/>
      <c r="AX73" s="321" t="s">
        <v>86</v>
      </c>
      <c r="AY73" s="321"/>
      <c r="AZ73" s="321"/>
      <c r="BA73" s="321"/>
      <c r="BB73" s="321" t="s">
        <v>87</v>
      </c>
      <c r="BC73" s="321"/>
      <c r="BD73" s="321"/>
      <c r="BE73" s="321"/>
      <c r="BF73" s="213" t="s">
        <v>88</v>
      </c>
      <c r="BG73" s="213" t="s">
        <v>89</v>
      </c>
      <c r="BH73" s="308" t="s">
        <v>90</v>
      </c>
      <c r="BI73" s="308"/>
      <c r="BJ73" s="308"/>
      <c r="BK73" s="294" t="s">
        <v>91</v>
      </c>
      <c r="BL73" s="213" t="s">
        <v>92</v>
      </c>
      <c r="BM73" s="213" t="s">
        <v>93</v>
      </c>
      <c r="BN73" s="213"/>
      <c r="BO73" s="306" t="s">
        <v>94</v>
      </c>
      <c r="BP73" s="306"/>
      <c r="BQ73" s="308" t="s">
        <v>95</v>
      </c>
      <c r="BR73" s="308"/>
      <c r="BS73" s="308"/>
      <c r="BT73" s="308"/>
      <c r="BU73" s="308" t="s">
        <v>96</v>
      </c>
      <c r="BV73" s="308"/>
      <c r="BW73" s="308"/>
      <c r="BX73" s="308" t="s">
        <v>97</v>
      </c>
      <c r="BY73" s="308"/>
      <c r="BZ73" s="308"/>
      <c r="CA73" s="308" t="s">
        <v>98</v>
      </c>
      <c r="CB73" s="308"/>
      <c r="CC73" s="308"/>
      <c r="CD73" s="308" t="s">
        <v>99</v>
      </c>
      <c r="CE73" s="308"/>
      <c r="CF73" s="308"/>
      <c r="CG73" s="288" t="s">
        <v>100</v>
      </c>
      <c r="CH73" s="288" t="s">
        <v>101</v>
      </c>
      <c r="CI73" s="288" t="s">
        <v>102</v>
      </c>
      <c r="CJ73" s="288" t="s">
        <v>103</v>
      </c>
      <c r="CK73" s="288" t="s">
        <v>104</v>
      </c>
      <c r="CL73" s="288" t="s">
        <v>105</v>
      </c>
      <c r="CM73" s="303" t="s">
        <v>106</v>
      </c>
      <c r="CN73" s="303"/>
      <c r="CO73" s="303"/>
      <c r="CP73" s="303"/>
      <c r="CQ73" s="291" t="s">
        <v>107</v>
      </c>
      <c r="CR73" s="291" t="s">
        <v>108</v>
      </c>
      <c r="CS73" s="291" t="s">
        <v>109</v>
      </c>
      <c r="CT73" s="305" t="s">
        <v>110</v>
      </c>
      <c r="CU73" s="313" t="s">
        <v>111</v>
      </c>
    </row>
    <row r="74" spans="1:100" ht="40.5" customHeight="1">
      <c r="A74" s="212" t="s">
        <v>112</v>
      </c>
      <c r="B74" s="212"/>
      <c r="C74" s="212"/>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D74" s="217"/>
      <c r="AE74" s="214"/>
      <c r="AF74" s="214"/>
      <c r="AG74" s="214"/>
      <c r="AH74" s="214"/>
      <c r="AI74" s="214"/>
      <c r="AJ74" s="214"/>
      <c r="AK74" s="214"/>
      <c r="AL74" s="322"/>
      <c r="AM74" s="322"/>
      <c r="AN74" s="322"/>
      <c r="AO74" s="322"/>
      <c r="AP74" s="322"/>
      <c r="AQ74" s="322"/>
      <c r="AR74" s="322"/>
      <c r="AS74" s="322"/>
      <c r="AT74" s="322"/>
      <c r="AU74" s="322"/>
      <c r="AV74" s="322"/>
      <c r="AW74" s="322"/>
      <c r="AX74" s="322"/>
      <c r="AY74" s="322"/>
      <c r="AZ74" s="322"/>
      <c r="BA74" s="322"/>
      <c r="BB74" s="322"/>
      <c r="BC74" s="322"/>
      <c r="BD74" s="322"/>
      <c r="BE74" s="322"/>
      <c r="BF74" s="214"/>
      <c r="BG74" s="214"/>
      <c r="BH74" s="309"/>
      <c r="BI74" s="309"/>
      <c r="BJ74" s="309"/>
      <c r="BK74" s="295"/>
      <c r="BL74" s="214"/>
      <c r="BM74" s="214"/>
      <c r="BN74" s="214"/>
      <c r="BO74" s="307"/>
      <c r="BP74" s="307"/>
      <c r="BQ74" s="309"/>
      <c r="BR74" s="309"/>
      <c r="BS74" s="309"/>
      <c r="BT74" s="309"/>
      <c r="BU74" s="309"/>
      <c r="BV74" s="309"/>
      <c r="BW74" s="309"/>
      <c r="BX74" s="309"/>
      <c r="BY74" s="309"/>
      <c r="BZ74" s="309"/>
      <c r="CA74" s="309"/>
      <c r="CB74" s="309"/>
      <c r="CC74" s="309"/>
      <c r="CD74" s="309"/>
      <c r="CE74" s="309"/>
      <c r="CF74" s="309"/>
      <c r="CG74" s="289"/>
      <c r="CH74" s="289"/>
      <c r="CI74" s="289"/>
      <c r="CJ74" s="289"/>
      <c r="CK74" s="289"/>
      <c r="CL74" s="289"/>
      <c r="CM74" s="304"/>
      <c r="CN74" s="304"/>
      <c r="CO74" s="304"/>
      <c r="CP74" s="304"/>
      <c r="CQ74" s="292"/>
      <c r="CR74" s="292"/>
      <c r="CS74" s="292"/>
      <c r="CT74" s="301"/>
      <c r="CU74" s="314"/>
    </row>
    <row r="75" spans="1:100" ht="25" customHeight="1">
      <c r="AD75" s="217"/>
      <c r="AE75" s="214"/>
      <c r="AF75" s="214"/>
      <c r="AG75" s="214"/>
      <c r="AH75" s="214"/>
      <c r="AI75" s="214" t="s">
        <v>113</v>
      </c>
      <c r="AJ75" s="214" t="s">
        <v>114</v>
      </c>
      <c r="AK75" s="214"/>
      <c r="AL75" s="214" t="s">
        <v>115</v>
      </c>
      <c r="AM75" s="214" t="s">
        <v>116</v>
      </c>
      <c r="AN75" s="214" t="s">
        <v>117</v>
      </c>
      <c r="AO75" s="214" t="s">
        <v>118</v>
      </c>
      <c r="AP75" s="214" t="s">
        <v>115</v>
      </c>
      <c r="AQ75" s="214" t="s">
        <v>116</v>
      </c>
      <c r="AR75" s="214" t="s">
        <v>117</v>
      </c>
      <c r="AS75" s="214" t="s">
        <v>118</v>
      </c>
      <c r="AT75" s="214" t="s">
        <v>115</v>
      </c>
      <c r="AU75" s="214" t="s">
        <v>116</v>
      </c>
      <c r="AV75" s="214" t="s">
        <v>117</v>
      </c>
      <c r="AW75" s="214" t="s">
        <v>118</v>
      </c>
      <c r="AX75" s="214" t="s">
        <v>115</v>
      </c>
      <c r="AY75" s="214" t="s">
        <v>116</v>
      </c>
      <c r="AZ75" s="214" t="s">
        <v>117</v>
      </c>
      <c r="BA75" s="214" t="s">
        <v>118</v>
      </c>
      <c r="BB75" s="214" t="s">
        <v>115</v>
      </c>
      <c r="BC75" s="214" t="s">
        <v>116</v>
      </c>
      <c r="BD75" s="214" t="s">
        <v>117</v>
      </c>
      <c r="BE75" s="214" t="s">
        <v>118</v>
      </c>
      <c r="BF75" s="214"/>
      <c r="BG75" s="214"/>
      <c r="BH75" s="295" t="s">
        <v>119</v>
      </c>
      <c r="BI75" s="292" t="s">
        <v>120</v>
      </c>
      <c r="BJ75" s="292" t="s">
        <v>121</v>
      </c>
      <c r="BK75" s="295"/>
      <c r="BL75" s="214"/>
      <c r="BM75" s="297" t="s">
        <v>122</v>
      </c>
      <c r="BN75" s="297" t="s">
        <v>123</v>
      </c>
      <c r="BO75" s="297" t="s">
        <v>122</v>
      </c>
      <c r="BP75" s="297" t="s">
        <v>123</v>
      </c>
      <c r="BQ75" s="299" t="s">
        <v>124</v>
      </c>
      <c r="BR75" s="301" t="s">
        <v>125</v>
      </c>
      <c r="BS75" s="301" t="s">
        <v>126</v>
      </c>
      <c r="BT75" s="301" t="s">
        <v>127</v>
      </c>
      <c r="BU75" s="301" t="s">
        <v>125</v>
      </c>
      <c r="BV75" s="301" t="s">
        <v>126</v>
      </c>
      <c r="BW75" s="301" t="s">
        <v>127</v>
      </c>
      <c r="BX75" s="301" t="s">
        <v>125</v>
      </c>
      <c r="BY75" s="301" t="s">
        <v>126</v>
      </c>
      <c r="BZ75" s="301" t="s">
        <v>127</v>
      </c>
      <c r="CA75" s="301" t="s">
        <v>125</v>
      </c>
      <c r="CB75" s="301" t="s">
        <v>126</v>
      </c>
      <c r="CC75" s="301" t="s">
        <v>127</v>
      </c>
      <c r="CD75" s="301" t="s">
        <v>125</v>
      </c>
      <c r="CE75" s="301" t="s">
        <v>126</v>
      </c>
      <c r="CF75" s="301" t="s">
        <v>127</v>
      </c>
      <c r="CG75" s="289"/>
      <c r="CH75" s="289"/>
      <c r="CI75" s="289"/>
      <c r="CJ75" s="289"/>
      <c r="CK75" s="289"/>
      <c r="CL75" s="289"/>
      <c r="CM75" s="299" t="s">
        <v>128</v>
      </c>
      <c r="CN75" s="299" t="s">
        <v>49</v>
      </c>
      <c r="CO75" s="299" t="s">
        <v>51</v>
      </c>
      <c r="CP75" s="299" t="s">
        <v>53</v>
      </c>
      <c r="CQ75" s="292"/>
      <c r="CR75" s="292"/>
      <c r="CS75" s="292"/>
      <c r="CT75" s="301"/>
      <c r="CU75" s="314"/>
    </row>
    <row r="76" spans="1:100" ht="18" customHeight="1" thickBot="1">
      <c r="Q76" s="219" t="s">
        <v>20</v>
      </c>
      <c r="R76" s="219"/>
      <c r="S76" s="203"/>
      <c r="T76" s="203"/>
      <c r="U76" s="4" t="s">
        <v>129</v>
      </c>
      <c r="V76" s="203"/>
      <c r="W76" s="203"/>
      <c r="X76" s="28" t="s">
        <v>130</v>
      </c>
      <c r="Y76" s="203"/>
      <c r="Z76" s="203"/>
      <c r="AA76" s="4" t="s">
        <v>131</v>
      </c>
      <c r="AD76" s="218"/>
      <c r="AE76" s="215"/>
      <c r="AF76" s="215"/>
      <c r="AG76" s="215"/>
      <c r="AH76" s="215"/>
      <c r="AI76" s="215"/>
      <c r="AJ76" s="215"/>
      <c r="AK76" s="215"/>
      <c r="AL76" s="215"/>
      <c r="AM76" s="215"/>
      <c r="AN76" s="215"/>
      <c r="AO76" s="215"/>
      <c r="AP76" s="215"/>
      <c r="AQ76" s="215"/>
      <c r="AR76" s="215"/>
      <c r="AS76" s="215"/>
      <c r="AT76" s="215"/>
      <c r="AU76" s="215"/>
      <c r="AV76" s="215"/>
      <c r="AW76" s="215"/>
      <c r="AX76" s="215"/>
      <c r="AY76" s="215"/>
      <c r="AZ76" s="215"/>
      <c r="BA76" s="215"/>
      <c r="BB76" s="215"/>
      <c r="BC76" s="215"/>
      <c r="BD76" s="215"/>
      <c r="BE76" s="215"/>
      <c r="BF76" s="215"/>
      <c r="BG76" s="215"/>
      <c r="BH76" s="296"/>
      <c r="BI76" s="293"/>
      <c r="BJ76" s="293"/>
      <c r="BK76" s="296"/>
      <c r="BL76" s="215"/>
      <c r="BM76" s="298"/>
      <c r="BN76" s="298"/>
      <c r="BO76" s="298"/>
      <c r="BP76" s="298"/>
      <c r="BQ76" s="300"/>
      <c r="BR76" s="302"/>
      <c r="BS76" s="302"/>
      <c r="BT76" s="302"/>
      <c r="BU76" s="302"/>
      <c r="BV76" s="302"/>
      <c r="BW76" s="302"/>
      <c r="BX76" s="302"/>
      <c r="BY76" s="302"/>
      <c r="BZ76" s="302"/>
      <c r="CA76" s="302"/>
      <c r="CB76" s="302"/>
      <c r="CC76" s="302"/>
      <c r="CD76" s="302"/>
      <c r="CE76" s="302"/>
      <c r="CF76" s="302"/>
      <c r="CG76" s="290"/>
      <c r="CH76" s="290"/>
      <c r="CI76" s="290"/>
      <c r="CJ76" s="290"/>
      <c r="CK76" s="290"/>
      <c r="CL76" s="290"/>
      <c r="CM76" s="300"/>
      <c r="CN76" s="300"/>
      <c r="CO76" s="300"/>
      <c r="CP76" s="300"/>
      <c r="CQ76" s="293"/>
      <c r="CR76" s="293"/>
      <c r="CS76" s="293"/>
      <c r="CT76" s="302"/>
      <c r="CU76" s="315"/>
      <c r="CV76" s="23" t="str">
        <f>IFERROR(DATEDIF(BG87,CT87,"D")&amp;"日","")</f>
        <v/>
      </c>
    </row>
    <row r="77" spans="1:100" ht="18" customHeight="1">
      <c r="Q77" s="312"/>
      <c r="R77" s="312"/>
      <c r="S77" s="312"/>
      <c r="T77" s="312"/>
      <c r="U77" s="312"/>
      <c r="V77" s="312"/>
      <c r="W77" s="312"/>
      <c r="X77" s="312"/>
      <c r="Y77" s="312"/>
      <c r="Z77" s="312"/>
      <c r="AA77" s="312"/>
      <c r="AD77" s="58" t="s">
        <v>132</v>
      </c>
      <c r="AE77" s="59">
        <f>K85</f>
        <v>0</v>
      </c>
      <c r="AF77" s="209">
        <f>K86</f>
        <v>0</v>
      </c>
      <c r="AG77" s="171" t="str">
        <f>M87&amp;N87&amp;"/"&amp;Q87&amp;"/"&amp;T87</f>
        <v>S//</v>
      </c>
      <c r="AH77" s="209">
        <f>K88</f>
        <v>0</v>
      </c>
      <c r="AI77" s="209" t="b">
        <v>0</v>
      </c>
      <c r="AJ77" s="171" t="str">
        <f>M89&amp;N89&amp;"/"&amp;Q89&amp;"/"&amp;T89</f>
        <v>R//</v>
      </c>
      <c r="AK77" s="171"/>
      <c r="AL77" s="209" t="str">
        <f>IF(AI87=1,"-",IF(AT77="-",AP77,"①"&amp;AP77)&amp;IF(AT77="-","","　②"&amp;AT77)&amp;IF(AX77="-","","　③"&amp;AX77)&amp;IF(BB77="-","","　④"&amp;BB77))</f>
        <v>-</v>
      </c>
      <c r="AM77" s="171" t="str">
        <f>IF(AI87=1,"-",IF(AU77="-",AQ77,"①"&amp;AQ77)&amp;IF(AU77="-","","　②"&amp;AU77)&amp;IF(AY77="-","","　③"&amp;AY77)&amp;IF(BC77="-","","　④"&amp;BC77))</f>
        <v>-</v>
      </c>
      <c r="AN77" s="171" t="str">
        <f>IF(AI87=1,"-",IF(AV77="-",AR77,"①"&amp;AR77)&amp;IF(AV77="-","","　②"&amp;AV77)&amp;IF(AZ77="-","","　③"&amp;AZ77)&amp;IF(BD77="-","","　④"&amp;BD77))</f>
        <v>-</v>
      </c>
      <c r="AO77" s="171" t="str">
        <f>IF(AI87=1,"-",IF(AW77="-",AS77,"①"&amp;AS77)&amp;IF(AW77="-","","　②"&amp;AW77)&amp;IF(BA77="-","","　③"&amp;BA77)&amp;IF(BE77="-","","　④"&amp;BE77))</f>
        <v>-</v>
      </c>
      <c r="AP77" s="209" t="str">
        <f>IF(AI87=1,"-",IF(D93="", "-", D93))</f>
        <v>-</v>
      </c>
      <c r="AQ77" s="171" t="str">
        <f>IF(AI87=1,"-",IF(AP77="-","-",L93&amp;M93&amp;"."&amp;P93&amp;"."&amp;S93))</f>
        <v>-</v>
      </c>
      <c r="AR77" s="171" t="str">
        <f>IF(AI87=1,"-",IF(AP77="-","-",L94&amp;M94&amp;"."&amp;P94&amp;"."&amp;S94))</f>
        <v>-</v>
      </c>
      <c r="AS77" s="209" t="str">
        <f>IF(AI87=1,"-",IF(V93="","-",V93))</f>
        <v>-</v>
      </c>
      <c r="AT77" s="211" t="str">
        <f>IF(AI87=1,"-",IF(D95="", "-", D95))</f>
        <v>-</v>
      </c>
      <c r="AU77" s="171" t="str">
        <f>IF(AI87=1,"-",IF(AT77="-","-",L95&amp;M95&amp;"."&amp;P95&amp;"."&amp;S95))</f>
        <v>-</v>
      </c>
      <c r="AV77" s="208" t="str">
        <f>IF(AI87=1,"-",IF(AT77="-","-",L96&amp;M96&amp;"."&amp;P96&amp;"."&amp;S96))</f>
        <v>-</v>
      </c>
      <c r="AW77" s="211" t="str">
        <f>IF(AI87=1,"-",IF(V95="","-",V95))</f>
        <v>-</v>
      </c>
      <c r="AX77" s="209" t="str">
        <f>IF(AI87=1,"-",IF(D97="", "-", D97))</f>
        <v>-</v>
      </c>
      <c r="AY77" s="171" t="str">
        <f>IF(AI87=1,"-",IF(AX77="-","-",L97&amp;M97&amp;"."&amp;P97&amp;"."&amp;S97))</f>
        <v>-</v>
      </c>
      <c r="AZ77" s="171" t="str">
        <f>IF(AI87=1,"-",IF(AX77="-","-",L98&amp;M98&amp;"."&amp;P98&amp;"."&amp;S98))</f>
        <v>-</v>
      </c>
      <c r="BA77" s="209" t="str">
        <f>IF(AI87=1,"-",IF(V97="","-",V97))</f>
        <v>-</v>
      </c>
      <c r="BB77" s="209" t="str">
        <f>IF(AI87=1,"-",IF(D99="", "-", D99))</f>
        <v>-</v>
      </c>
      <c r="BC77" s="171" t="str">
        <f>IF(AI87=1,"-",IF(BB77="-","-",L99&amp;M99&amp;"."&amp;P99&amp;"."&amp;S99))</f>
        <v>-</v>
      </c>
      <c r="BD77" s="171" t="str">
        <f>IF(AI87=1,"-",IF(BB77="-","-",L100&amp;M100&amp;"."&amp;P100&amp;"."&amp;S100))</f>
        <v>-</v>
      </c>
      <c r="BE77" s="209" t="str">
        <f>IF(AI87=1,"-",IF(V99="","-",V99))</f>
        <v>-</v>
      </c>
      <c r="BF77" s="171" t="str">
        <f>M101&amp;N101&amp;"/"&amp;Q101&amp;"/"&amp;T101</f>
        <v>R//</v>
      </c>
      <c r="BG77" s="171" t="str">
        <f>M102&amp;N102&amp;"/"&amp;Q102&amp;"/"&amp;T102</f>
        <v>R//</v>
      </c>
      <c r="BH77" s="209">
        <f>Q103</f>
        <v>0</v>
      </c>
      <c r="BI77" s="209">
        <f>Q104</f>
        <v>0</v>
      </c>
      <c r="BJ77" s="209">
        <f>Q105</f>
        <v>0</v>
      </c>
      <c r="BK77" s="209">
        <f>K106</f>
        <v>0</v>
      </c>
      <c r="BL77" s="209">
        <f>K107</f>
        <v>0</v>
      </c>
      <c r="BM77" s="209" t="b">
        <v>0</v>
      </c>
      <c r="BN77" s="209" t="b">
        <v>0</v>
      </c>
      <c r="BO77" s="209" t="b">
        <v>0</v>
      </c>
      <c r="BP77" s="209" t="b">
        <v>0</v>
      </c>
      <c r="BQ77" s="310" t="b">
        <v>0</v>
      </c>
      <c r="BR77" s="209" t="str">
        <f>IF(BQ87=1,"-",IF(BX77="-",BU77,"①"&amp;BU77))&amp;IF(BQ87=1,"",IF(BX77="-","","　②"&amp;BX77))&amp;IF(BQ87=1,"",IF(CA77="-","","　③"&amp;CA77))&amp;IF(BQ87=1,"",IF(CD77="-","","　④"&amp;CD77))</f>
        <v>-</v>
      </c>
      <c r="BS77" s="209" t="str">
        <f>IF(BQ87=1,"-",IF(BY77="-",BV77,"①"&amp;BV77))&amp;IF(BQ87=1,"",IF(BY77="-","","　②"&amp;BY77))&amp;IF(BQ87=1,"",IF(CB77="-","","　③"&amp;CB77))&amp;IF(BQ87=1,"",IF(CE77="-","","　④"&amp;CE77))</f>
        <v>-</v>
      </c>
      <c r="BT77" s="209" t="str">
        <f>IF(BQ87=1,"-",IF(BZ77="-",BW77,"①"&amp;BW77))&amp;IF(BQ87=1,"",IF(BZ77="-","","　②"&amp;BZ77))&amp;IF(BQ87=1,"",IF(CC77="-","","　③"&amp;CC77))&amp;IF(BQ87=1,"",IF(CF77="-","","　④"&amp;CF77))</f>
        <v>-</v>
      </c>
      <c r="BU77" s="209" t="str">
        <f>IF(BQ87=1,"-",IF(C114="", "-", C114))</f>
        <v>-</v>
      </c>
      <c r="BV77" s="209" t="str">
        <f>IF(BQ87=1,"-",IF(C115="", "-", C115))</f>
        <v>-</v>
      </c>
      <c r="BW77" s="209" t="str">
        <f>IF(BQ87=1,"-",IF(K114="", "-", K114))</f>
        <v>-</v>
      </c>
      <c r="BX77" s="209" t="str">
        <f>IF(BQ87=1,"-",IF(C116="", "-", C116))</f>
        <v>-</v>
      </c>
      <c r="BY77" s="209" t="str">
        <f>IF(BQ87=1,"-",IF(C117="", "-", C117))</f>
        <v>-</v>
      </c>
      <c r="BZ77" s="209" t="str">
        <f>IF(BQ87=1,"-",IF(K116="", "-", K116))</f>
        <v>-</v>
      </c>
      <c r="CA77" s="209" t="str">
        <f>IF(BQ87=1,"-",IF(C118="", "-", C118))</f>
        <v>-</v>
      </c>
      <c r="CB77" s="209" t="str">
        <f>IF(BQ87=1,"-",IF(C119="", "-", C119))</f>
        <v>-</v>
      </c>
      <c r="CC77" s="209" t="str">
        <f>IF(BQ87=1,"-",IF(K118="", "-", K118))</f>
        <v>-</v>
      </c>
      <c r="CD77" s="209" t="str">
        <f>IF(BQ87=1,"-",IF(C120="", "-", C120))</f>
        <v>-</v>
      </c>
      <c r="CE77" s="209" t="str">
        <f>IF(BQ87=1,"-",IF(C121="", "-", C121))</f>
        <v>-</v>
      </c>
      <c r="CF77" s="209" t="str">
        <f>IF(BQ87=1,"-",IF(K120="", "-", K120))</f>
        <v>-</v>
      </c>
      <c r="CG77" s="209">
        <f>B128</f>
        <v>0</v>
      </c>
      <c r="CH77" s="209" t="str">
        <f>IF(E128="その他",4,IF(E128="応募認定",8,IF(E128="自己都合",3,IF(E128="内閣承認官職",7,IF(E128="定年",1,"")))))</f>
        <v/>
      </c>
      <c r="CI77" s="316">
        <f>I128</f>
        <v>0</v>
      </c>
      <c r="CJ77" s="316">
        <f>N128</f>
        <v>0</v>
      </c>
      <c r="CK77" s="316">
        <f>R128</f>
        <v>0</v>
      </c>
      <c r="CL77" s="209" t="str">
        <f>IF(B132="その他","カ",IF(B132="自営業","ワ",IF(B132="営利法人","ヲ",IF(B132="その他の非営利法人","ル",IF(B132="更生保護法人","ヌ",IF(B132="社会福祉法人","リ",IF(B132="学校法人","チ",IF(B132="一般社団法人又は一般財団法人","ト",IF(B132="公益社団法人又は公益財団法人","ヘ",IF(B132="認可法人","ホ",IF(B132="特殊法人","ニ",IF(B132="国立大学法人","ハ",IF(B132="独立行政法人","ロ",IF(B132="国又は地方公共団体","イ",""))))))))))))))</f>
        <v/>
      </c>
      <c r="CM77" s="60" t="str">
        <f>IF(F132="","",F132)</f>
        <v/>
      </c>
      <c r="CN77" s="60" t="str">
        <f>IF(I132="", "", I132)</f>
        <v/>
      </c>
      <c r="CO77" s="60" t="str">
        <f>IF(L132="", "", L132)</f>
        <v/>
      </c>
      <c r="CP77" s="60" t="str">
        <f>IF(O132="", "", O132)</f>
        <v/>
      </c>
      <c r="CQ77" s="171" t="str">
        <f>IF(R132="", "", R132)</f>
        <v/>
      </c>
      <c r="CR77" s="317" t="str">
        <f>IF(Q80="", "", Q80)</f>
        <v/>
      </c>
      <c r="CS77" s="319" t="str">
        <f>IF(Q82="", "", Q82)</f>
        <v/>
      </c>
      <c r="CT77" s="171" t="str">
        <f>Q76&amp;S76&amp;"/"&amp;V76&amp;"/"&amp;Y76</f>
        <v>R//</v>
      </c>
      <c r="CU77" s="171">
        <f>X132</f>
        <v>0</v>
      </c>
    </row>
    <row r="78" spans="1:100" ht="18" customHeight="1">
      <c r="C78" s="204" t="s">
        <v>133</v>
      </c>
      <c r="D78" s="204"/>
      <c r="E78" s="204"/>
      <c r="F78" s="204"/>
      <c r="G78" s="204"/>
      <c r="H78" s="204"/>
      <c r="J78" s="2" t="s">
        <v>134</v>
      </c>
      <c r="AD78" s="61"/>
      <c r="AE78" s="62"/>
      <c r="AF78" s="210"/>
      <c r="AG78" s="172"/>
      <c r="AH78" s="210"/>
      <c r="AI78" s="210"/>
      <c r="AJ78" s="172"/>
      <c r="AK78" s="172"/>
      <c r="AL78" s="210"/>
      <c r="AM78" s="172"/>
      <c r="AN78" s="172"/>
      <c r="AO78" s="172"/>
      <c r="AP78" s="210"/>
      <c r="AQ78" s="172"/>
      <c r="AR78" s="172"/>
      <c r="AS78" s="210"/>
      <c r="AT78" s="209"/>
      <c r="AU78" s="172"/>
      <c r="AV78" s="171"/>
      <c r="AW78" s="209"/>
      <c r="AX78" s="210"/>
      <c r="AY78" s="172"/>
      <c r="AZ78" s="172"/>
      <c r="BA78" s="210"/>
      <c r="BB78" s="210"/>
      <c r="BC78" s="172"/>
      <c r="BD78" s="172"/>
      <c r="BE78" s="210"/>
      <c r="BF78" s="172"/>
      <c r="BG78" s="172"/>
      <c r="BH78" s="210"/>
      <c r="BI78" s="210"/>
      <c r="BJ78" s="210"/>
      <c r="BK78" s="210"/>
      <c r="BL78" s="210"/>
      <c r="BM78" s="210"/>
      <c r="BN78" s="210"/>
      <c r="BO78" s="210"/>
      <c r="BP78" s="210"/>
      <c r="BQ78" s="311"/>
      <c r="BR78" s="210"/>
      <c r="BS78" s="210"/>
      <c r="BT78" s="210"/>
      <c r="BU78" s="210"/>
      <c r="BV78" s="210"/>
      <c r="BW78" s="210"/>
      <c r="BX78" s="210"/>
      <c r="BY78" s="210"/>
      <c r="BZ78" s="210"/>
      <c r="CA78" s="210"/>
      <c r="CB78" s="210"/>
      <c r="CC78" s="210"/>
      <c r="CD78" s="210"/>
      <c r="CE78" s="210"/>
      <c r="CF78" s="210"/>
      <c r="CG78" s="210"/>
      <c r="CH78" s="210"/>
      <c r="CI78" s="210"/>
      <c r="CJ78" s="210"/>
      <c r="CK78" s="210"/>
      <c r="CL78" s="210"/>
      <c r="CM78" s="61"/>
      <c r="CN78" s="63"/>
      <c r="CO78" s="63"/>
      <c r="CP78" s="63"/>
      <c r="CQ78" s="172"/>
      <c r="CR78" s="318"/>
      <c r="CS78" s="320"/>
      <c r="CT78" s="172"/>
      <c r="CU78" s="172"/>
    </row>
    <row r="79" spans="1:100" ht="18" customHeight="1">
      <c r="AC79" s="22"/>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row>
    <row r="80" spans="1:100" s="5" customFormat="1" ht="30" customHeight="1">
      <c r="M80" s="205" t="s">
        <v>135</v>
      </c>
      <c r="N80" s="205"/>
      <c r="O80" s="205"/>
      <c r="Q80" s="206"/>
      <c r="R80" s="206"/>
      <c r="S80" s="206"/>
      <c r="T80" s="206"/>
      <c r="U80" s="206"/>
      <c r="V80" s="206"/>
      <c r="W80" s="206"/>
      <c r="X80" s="206"/>
      <c r="Y80" s="206"/>
      <c r="Z80" s="206"/>
      <c r="AA80" s="206"/>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row>
    <row r="81" spans="2:99" ht="18" customHeight="1">
      <c r="M81" s="204" t="s">
        <v>136</v>
      </c>
      <c r="N81" s="204"/>
      <c r="O81" s="204"/>
      <c r="Q81" s="207"/>
      <c r="R81" s="207"/>
      <c r="S81" s="207"/>
      <c r="T81" s="207"/>
      <c r="U81" s="207"/>
      <c r="V81" s="207"/>
      <c r="W81" s="207"/>
      <c r="X81" s="207"/>
      <c r="Y81" s="207"/>
      <c r="Z81" s="207"/>
      <c r="AA81" s="207"/>
    </row>
    <row r="82" spans="2:99" ht="18" customHeight="1">
      <c r="M82" s="204" t="s">
        <v>137</v>
      </c>
      <c r="N82" s="204"/>
      <c r="O82" s="204"/>
      <c r="Q82" s="267"/>
      <c r="R82" s="267"/>
      <c r="S82" s="267"/>
      <c r="T82" s="267"/>
      <c r="U82" s="267"/>
      <c r="V82" s="267"/>
      <c r="W82" s="267"/>
      <c r="X82" s="267"/>
      <c r="Y82" s="267"/>
      <c r="Z82" s="267"/>
      <c r="AA82" s="267"/>
    </row>
    <row r="83" spans="2:99" ht="15" customHeight="1"/>
    <row r="84" spans="2:99" ht="34.5" customHeight="1">
      <c r="B84" s="234" t="s">
        <v>138</v>
      </c>
      <c r="C84" s="234"/>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row>
    <row r="85" spans="2:99" ht="25" customHeight="1">
      <c r="B85" s="6" t="s">
        <v>139</v>
      </c>
      <c r="C85" s="220" t="s">
        <v>140</v>
      </c>
      <c r="D85" s="220"/>
      <c r="E85" s="220"/>
      <c r="F85" s="220"/>
      <c r="G85" s="220"/>
      <c r="H85" s="220"/>
      <c r="I85" s="220"/>
      <c r="J85" s="7"/>
      <c r="K85" s="268"/>
      <c r="L85" s="269"/>
      <c r="M85" s="269"/>
      <c r="N85" s="269"/>
      <c r="O85" s="269"/>
      <c r="P85" s="269"/>
      <c r="Q85" s="269"/>
      <c r="R85" s="269"/>
      <c r="S85" s="269"/>
      <c r="T85" s="269"/>
      <c r="U85" s="269"/>
      <c r="V85" s="269"/>
      <c r="W85" s="269"/>
      <c r="X85" s="269"/>
      <c r="Y85" s="269"/>
      <c r="Z85" s="269"/>
      <c r="AA85" s="270"/>
    </row>
    <row r="86" spans="2:99" ht="25" customHeight="1">
      <c r="B86" s="8"/>
      <c r="C86" s="271" t="s">
        <v>141</v>
      </c>
      <c r="D86" s="271"/>
      <c r="E86" s="271"/>
      <c r="F86" s="271"/>
      <c r="G86" s="271"/>
      <c r="H86" s="271"/>
      <c r="I86" s="271"/>
      <c r="J86" s="9"/>
      <c r="K86" s="238"/>
      <c r="L86" s="239"/>
      <c r="M86" s="239"/>
      <c r="N86" s="239"/>
      <c r="O86" s="239"/>
      <c r="P86" s="239"/>
      <c r="Q86" s="239"/>
      <c r="R86" s="239"/>
      <c r="S86" s="239"/>
      <c r="T86" s="239"/>
      <c r="U86" s="239"/>
      <c r="V86" s="239"/>
      <c r="W86" s="239"/>
      <c r="X86" s="239"/>
      <c r="Y86" s="239"/>
      <c r="Z86" s="239"/>
      <c r="AA86" s="240"/>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row>
    <row r="87" spans="2:99" ht="25" customHeight="1">
      <c r="B87" s="6" t="s">
        <v>142</v>
      </c>
      <c r="C87" s="220" t="s">
        <v>143</v>
      </c>
      <c r="D87" s="220"/>
      <c r="E87" s="220"/>
      <c r="F87" s="220"/>
      <c r="G87" s="220"/>
      <c r="H87" s="220"/>
      <c r="I87" s="220"/>
      <c r="J87" s="7"/>
      <c r="K87" s="25"/>
      <c r="L87" s="21"/>
      <c r="M87" s="56" t="s">
        <v>144</v>
      </c>
      <c r="N87" s="203"/>
      <c r="O87" s="203"/>
      <c r="P87" s="4" t="s">
        <v>129</v>
      </c>
      <c r="Q87" s="203"/>
      <c r="R87" s="203"/>
      <c r="S87" s="4" t="s">
        <v>130</v>
      </c>
      <c r="T87" s="203"/>
      <c r="U87" s="203"/>
      <c r="V87" s="4" t="s">
        <v>131</v>
      </c>
      <c r="W87" s="21"/>
      <c r="X87" s="21"/>
      <c r="Y87" s="21"/>
      <c r="Z87" s="21"/>
      <c r="AA87" s="26"/>
      <c r="AC87" s="65" t="s">
        <v>145</v>
      </c>
      <c r="AD87" s="67" t="str">
        <f>AD77</f>
        <v>24-2</v>
      </c>
      <c r="AE87" s="67">
        <f>AE77</f>
        <v>0</v>
      </c>
      <c r="AF87" s="68">
        <f>AF77</f>
        <v>0</v>
      </c>
      <c r="AG87" s="73" t="e">
        <f>DATEVALUE(AG77)</f>
        <v>#VALUE!</v>
      </c>
      <c r="AH87" s="68">
        <f>AH77</f>
        <v>0</v>
      </c>
      <c r="AI87" s="68" t="str">
        <f>IF(AI77=TRUE,1,"")</f>
        <v/>
      </c>
      <c r="AJ87" s="73" t="e">
        <f>IF(AI87=1,"-",DATEVALUE(AJ77))</f>
        <v>#VALUE!</v>
      </c>
      <c r="AK87" s="69"/>
      <c r="AL87" s="66" t="str">
        <f>AL77</f>
        <v>-</v>
      </c>
      <c r="AM87" s="66" t="str">
        <f t="shared" ref="AM87:BE87" si="0">AM77</f>
        <v>-</v>
      </c>
      <c r="AN87" s="66" t="str">
        <f t="shared" si="0"/>
        <v>-</v>
      </c>
      <c r="AO87" s="66" t="str">
        <f t="shared" si="0"/>
        <v>-</v>
      </c>
      <c r="AP87" s="66" t="str">
        <f t="shared" si="0"/>
        <v>-</v>
      </c>
      <c r="AQ87" s="66" t="str">
        <f t="shared" si="0"/>
        <v>-</v>
      </c>
      <c r="AR87" s="66" t="str">
        <f t="shared" si="0"/>
        <v>-</v>
      </c>
      <c r="AS87" s="66" t="str">
        <f t="shared" si="0"/>
        <v>-</v>
      </c>
      <c r="AT87" s="66" t="str">
        <f t="shared" si="0"/>
        <v>-</v>
      </c>
      <c r="AU87" s="66" t="str">
        <f t="shared" si="0"/>
        <v>-</v>
      </c>
      <c r="AV87" s="66" t="str">
        <f t="shared" si="0"/>
        <v>-</v>
      </c>
      <c r="AW87" s="66" t="str">
        <f t="shared" si="0"/>
        <v>-</v>
      </c>
      <c r="AX87" s="66" t="str">
        <f t="shared" si="0"/>
        <v>-</v>
      </c>
      <c r="AY87" s="66" t="str">
        <f t="shared" si="0"/>
        <v>-</v>
      </c>
      <c r="AZ87" s="66" t="str">
        <f t="shared" si="0"/>
        <v>-</v>
      </c>
      <c r="BA87" s="66" t="str">
        <f t="shared" si="0"/>
        <v>-</v>
      </c>
      <c r="BB87" s="66" t="str">
        <f t="shared" si="0"/>
        <v>-</v>
      </c>
      <c r="BC87" s="66" t="str">
        <f t="shared" si="0"/>
        <v>-</v>
      </c>
      <c r="BD87" s="66" t="str">
        <f t="shared" si="0"/>
        <v>-</v>
      </c>
      <c r="BE87" s="66" t="str">
        <f t="shared" si="0"/>
        <v>-</v>
      </c>
      <c r="BF87" s="73" t="e">
        <f>DATEVALUE(BF77)</f>
        <v>#VALUE!</v>
      </c>
      <c r="BG87" s="73" t="e">
        <f>DATEVALUE(BG77)</f>
        <v>#VALUE!</v>
      </c>
      <c r="BH87" s="68">
        <f>BH77</f>
        <v>0</v>
      </c>
      <c r="BI87" s="66">
        <f>BI77</f>
        <v>0</v>
      </c>
      <c r="BJ87" s="66">
        <f>BJ77</f>
        <v>0</v>
      </c>
      <c r="BK87" s="66">
        <f>BK77</f>
        <v>0</v>
      </c>
      <c r="BL87" s="66">
        <f>BL77</f>
        <v>0</v>
      </c>
      <c r="BM87" s="68" t="str">
        <f>IF(BM77=TRUE,1,"")</f>
        <v/>
      </c>
      <c r="BN87" s="68" t="str">
        <f>IF(BN77=TRUE,1,"")</f>
        <v/>
      </c>
      <c r="BO87" s="68" t="str">
        <f>IF(BO77=TRUE,1,"")</f>
        <v/>
      </c>
      <c r="BP87" s="68" t="str">
        <f>IF(BP77=TRUE,1,"")</f>
        <v/>
      </c>
      <c r="BQ87" s="68" t="str">
        <f>IF(BQ77=TRUE,1,"")</f>
        <v/>
      </c>
      <c r="BR87" s="66" t="str">
        <f>BR77</f>
        <v>-</v>
      </c>
      <c r="BS87" s="66" t="str">
        <f t="shared" ref="BS87" si="1">BS77</f>
        <v>-</v>
      </c>
      <c r="BT87" s="66" t="str">
        <f>BT77</f>
        <v>-</v>
      </c>
      <c r="BU87" s="68" t="str">
        <f>BU77</f>
        <v>-</v>
      </c>
      <c r="BV87" s="68" t="str">
        <f t="shared" ref="BV87:CE87" si="2">BV77</f>
        <v>-</v>
      </c>
      <c r="BW87" s="68" t="str">
        <f t="shared" si="2"/>
        <v>-</v>
      </c>
      <c r="BX87" s="68" t="str">
        <f t="shared" si="2"/>
        <v>-</v>
      </c>
      <c r="BY87" s="68" t="str">
        <f t="shared" si="2"/>
        <v>-</v>
      </c>
      <c r="BZ87" s="68" t="str">
        <f t="shared" si="2"/>
        <v>-</v>
      </c>
      <c r="CA87" s="68" t="str">
        <f t="shared" si="2"/>
        <v>-</v>
      </c>
      <c r="CB87" s="68" t="str">
        <f t="shared" si="2"/>
        <v>-</v>
      </c>
      <c r="CC87" s="68" t="str">
        <f t="shared" si="2"/>
        <v>-</v>
      </c>
      <c r="CD87" s="68" t="str">
        <f t="shared" si="2"/>
        <v>-</v>
      </c>
      <c r="CE87" s="68" t="str">
        <f t="shared" si="2"/>
        <v>-</v>
      </c>
      <c r="CF87" s="68" t="str">
        <f>CF77</f>
        <v>-</v>
      </c>
      <c r="CG87" s="68">
        <f t="shared" ref="CG87:CS87" si="3">CG77</f>
        <v>0</v>
      </c>
      <c r="CH87" s="68" t="str">
        <f t="shared" si="3"/>
        <v/>
      </c>
      <c r="CI87" s="70">
        <f t="shared" si="3"/>
        <v>0</v>
      </c>
      <c r="CJ87" s="70">
        <f t="shared" si="3"/>
        <v>0</v>
      </c>
      <c r="CK87" s="70">
        <f t="shared" si="3"/>
        <v>0</v>
      </c>
      <c r="CL87" s="68" t="str">
        <f t="shared" si="3"/>
        <v/>
      </c>
      <c r="CM87" s="68" t="str">
        <f t="shared" si="3"/>
        <v/>
      </c>
      <c r="CN87" s="68" t="str">
        <f t="shared" si="3"/>
        <v/>
      </c>
      <c r="CO87" s="68" t="str">
        <f t="shared" si="3"/>
        <v/>
      </c>
      <c r="CP87" s="68" t="str">
        <f t="shared" si="3"/>
        <v/>
      </c>
      <c r="CQ87" s="72" t="str">
        <f>CQ77</f>
        <v/>
      </c>
      <c r="CR87" s="71" t="str">
        <f t="shared" si="3"/>
        <v/>
      </c>
      <c r="CS87" s="66" t="str">
        <f t="shared" si="3"/>
        <v/>
      </c>
      <c r="CT87" s="73" t="e">
        <f>DATEVALUE(CT77)</f>
        <v>#VALUE!</v>
      </c>
      <c r="CU87" s="72">
        <f>CU77</f>
        <v>0</v>
      </c>
    </row>
    <row r="88" spans="2:99" ht="25" customHeight="1">
      <c r="B88" s="10" t="s">
        <v>146</v>
      </c>
      <c r="C88" s="165" t="s">
        <v>147</v>
      </c>
      <c r="D88" s="165"/>
      <c r="E88" s="165"/>
      <c r="F88" s="165"/>
      <c r="G88" s="165"/>
      <c r="H88" s="165"/>
      <c r="I88" s="165"/>
      <c r="J88" s="11"/>
      <c r="K88" s="166"/>
      <c r="L88" s="167"/>
      <c r="M88" s="167"/>
      <c r="N88" s="167"/>
      <c r="O88" s="167"/>
      <c r="P88" s="167"/>
      <c r="Q88" s="167"/>
      <c r="R88" s="167"/>
      <c r="S88" s="167"/>
      <c r="T88" s="167"/>
      <c r="U88" s="167"/>
      <c r="V88" s="167"/>
      <c r="W88" s="167"/>
      <c r="X88" s="167"/>
      <c r="Y88" s="167"/>
      <c r="Z88" s="167"/>
      <c r="AA88" s="168"/>
    </row>
    <row r="89" spans="2:99" ht="25" customHeight="1">
      <c r="B89" s="6" t="s">
        <v>148</v>
      </c>
      <c r="C89" s="220" t="s">
        <v>149</v>
      </c>
      <c r="D89" s="220"/>
      <c r="E89" s="220"/>
      <c r="F89" s="220"/>
      <c r="G89" s="220"/>
      <c r="H89" s="220"/>
      <c r="I89" s="220"/>
      <c r="J89" s="7"/>
      <c r="K89" s="36"/>
      <c r="L89" s="37"/>
      <c r="M89" s="29" t="s">
        <v>150</v>
      </c>
      <c r="N89" s="196"/>
      <c r="O89" s="196"/>
      <c r="P89" s="21" t="s">
        <v>129</v>
      </c>
      <c r="Q89" s="196"/>
      <c r="R89" s="196"/>
      <c r="S89" s="21" t="s">
        <v>130</v>
      </c>
      <c r="T89" s="196"/>
      <c r="U89" s="196"/>
      <c r="V89" s="21" t="s">
        <v>131</v>
      </c>
      <c r="W89" s="37"/>
      <c r="X89" s="37"/>
      <c r="Y89" s="37"/>
      <c r="Z89" s="37"/>
      <c r="AA89" s="39"/>
    </row>
    <row r="90" spans="2:99" ht="25" customHeight="1">
      <c r="B90" s="16"/>
      <c r="C90" s="33"/>
      <c r="D90" s="33"/>
      <c r="E90" s="33"/>
      <c r="F90" s="33"/>
      <c r="G90" s="33"/>
      <c r="H90" s="33"/>
      <c r="I90" s="33"/>
      <c r="J90" s="9"/>
      <c r="K90" s="34"/>
      <c r="L90" s="35"/>
      <c r="M90" s="40" t="s">
        <v>151</v>
      </c>
      <c r="N90" s="41"/>
      <c r="O90" s="234" t="s">
        <v>152</v>
      </c>
      <c r="P90" s="234"/>
      <c r="Q90" s="234"/>
      <c r="R90" s="234"/>
      <c r="S90" s="234"/>
      <c r="T90" s="234"/>
      <c r="U90" s="234"/>
      <c r="V90" s="234"/>
      <c r="W90" s="234"/>
      <c r="X90" s="234"/>
      <c r="Y90" s="234"/>
      <c r="Z90" s="234"/>
      <c r="AA90" s="235"/>
    </row>
    <row r="91" spans="2:99" ht="25" customHeight="1">
      <c r="B91" s="42" t="s">
        <v>153</v>
      </c>
      <c r="C91" s="226" t="s">
        <v>154</v>
      </c>
      <c r="D91" s="226"/>
      <c r="E91" s="226"/>
      <c r="F91" s="226"/>
      <c r="G91" s="226"/>
      <c r="H91" s="226"/>
      <c r="I91" s="226"/>
      <c r="J91" s="226"/>
      <c r="K91" s="226"/>
      <c r="L91" s="226"/>
      <c r="M91" s="226"/>
      <c r="N91" s="226"/>
      <c r="O91" s="226"/>
      <c r="P91" s="226"/>
      <c r="Q91" s="226"/>
      <c r="R91" s="226"/>
      <c r="S91" s="226"/>
      <c r="T91" s="226"/>
      <c r="U91" s="226"/>
      <c r="V91" s="226"/>
      <c r="W91" s="226"/>
      <c r="X91" s="226"/>
      <c r="Y91" s="226"/>
      <c r="Z91" s="226"/>
      <c r="AA91" s="227"/>
    </row>
    <row r="92" spans="2:99" ht="25" customHeight="1">
      <c r="B92" s="43"/>
      <c r="C92" s="228" t="s">
        <v>115</v>
      </c>
      <c r="D92" s="229"/>
      <c r="E92" s="229"/>
      <c r="F92" s="229"/>
      <c r="G92" s="229"/>
      <c r="H92" s="229"/>
      <c r="I92" s="229"/>
      <c r="J92" s="230"/>
      <c r="K92" s="231" t="s">
        <v>155</v>
      </c>
      <c r="L92" s="232"/>
      <c r="M92" s="232"/>
      <c r="N92" s="232"/>
      <c r="O92" s="232"/>
      <c r="P92" s="232"/>
      <c r="Q92" s="232"/>
      <c r="R92" s="232"/>
      <c r="S92" s="232"/>
      <c r="T92" s="232"/>
      <c r="U92" s="232"/>
      <c r="V92" s="231" t="s">
        <v>118</v>
      </c>
      <c r="W92" s="232"/>
      <c r="X92" s="232"/>
      <c r="Y92" s="232"/>
      <c r="Z92" s="232"/>
      <c r="AA92" s="233"/>
    </row>
    <row r="93" spans="2:99" ht="25" customHeight="1">
      <c r="B93" s="43"/>
      <c r="C93" s="44" t="s">
        <v>128</v>
      </c>
      <c r="D93" s="194"/>
      <c r="E93" s="194"/>
      <c r="F93" s="194"/>
      <c r="G93" s="194"/>
      <c r="H93" s="194"/>
      <c r="I93" s="194"/>
      <c r="J93" s="195"/>
      <c r="K93" s="45" t="s">
        <v>156</v>
      </c>
      <c r="L93" s="29" t="s">
        <v>150</v>
      </c>
      <c r="M93" s="196"/>
      <c r="N93" s="196"/>
      <c r="O93" s="21" t="s">
        <v>129</v>
      </c>
      <c r="P93" s="196"/>
      <c r="Q93" s="196"/>
      <c r="R93" s="21" t="s">
        <v>130</v>
      </c>
      <c r="S93" s="196"/>
      <c r="T93" s="196"/>
      <c r="U93" s="21" t="s">
        <v>131</v>
      </c>
      <c r="V93" s="197"/>
      <c r="W93" s="198"/>
      <c r="X93" s="198"/>
      <c r="Y93" s="198"/>
      <c r="Z93" s="198"/>
      <c r="AA93" s="199"/>
    </row>
    <row r="94" spans="2:99" ht="25" customHeight="1">
      <c r="B94" s="43"/>
      <c r="C94" s="8"/>
      <c r="D94" s="234"/>
      <c r="E94" s="234"/>
      <c r="F94" s="234"/>
      <c r="G94" s="234"/>
      <c r="H94" s="234"/>
      <c r="I94" s="234"/>
      <c r="J94" s="235"/>
      <c r="K94" s="46" t="s">
        <v>157</v>
      </c>
      <c r="L94" s="47" t="s">
        <v>150</v>
      </c>
      <c r="M94" s="191"/>
      <c r="N94" s="191"/>
      <c r="O94" s="27" t="s">
        <v>129</v>
      </c>
      <c r="P94" s="191"/>
      <c r="Q94" s="191"/>
      <c r="R94" s="27" t="s">
        <v>130</v>
      </c>
      <c r="S94" s="191"/>
      <c r="T94" s="191"/>
      <c r="U94" s="27" t="s">
        <v>131</v>
      </c>
      <c r="V94" s="200"/>
      <c r="W94" s="201"/>
      <c r="X94" s="201"/>
      <c r="Y94" s="201"/>
      <c r="Z94" s="201"/>
      <c r="AA94" s="202"/>
    </row>
    <row r="95" spans="2:99" ht="25" customHeight="1">
      <c r="B95" s="43"/>
      <c r="C95" s="44" t="s">
        <v>49</v>
      </c>
      <c r="D95" s="194"/>
      <c r="E95" s="194"/>
      <c r="F95" s="194"/>
      <c r="G95" s="194"/>
      <c r="H95" s="194"/>
      <c r="I95" s="194"/>
      <c r="J95" s="195"/>
      <c r="K95" s="45" t="s">
        <v>156</v>
      </c>
      <c r="L95" s="29" t="s">
        <v>150</v>
      </c>
      <c r="M95" s="196"/>
      <c r="N95" s="196"/>
      <c r="O95" s="21" t="s">
        <v>129</v>
      </c>
      <c r="P95" s="196"/>
      <c r="Q95" s="196"/>
      <c r="R95" s="21" t="s">
        <v>130</v>
      </c>
      <c r="S95" s="196"/>
      <c r="T95" s="196"/>
      <c r="U95" s="21" t="s">
        <v>131</v>
      </c>
      <c r="V95" s="197"/>
      <c r="W95" s="198"/>
      <c r="X95" s="198"/>
      <c r="Y95" s="198"/>
      <c r="Z95" s="198"/>
      <c r="AA95" s="199"/>
    </row>
    <row r="96" spans="2:99" ht="25" customHeight="1">
      <c r="B96" s="43"/>
      <c r="C96" s="8"/>
      <c r="D96" s="234"/>
      <c r="E96" s="234"/>
      <c r="F96" s="234"/>
      <c r="G96" s="234"/>
      <c r="H96" s="234"/>
      <c r="I96" s="234"/>
      <c r="J96" s="235"/>
      <c r="K96" s="46" t="s">
        <v>157</v>
      </c>
      <c r="L96" s="29" t="s">
        <v>150</v>
      </c>
      <c r="M96" s="191"/>
      <c r="N96" s="191"/>
      <c r="O96" s="27" t="s">
        <v>129</v>
      </c>
      <c r="P96" s="191"/>
      <c r="Q96" s="191"/>
      <c r="R96" s="27" t="s">
        <v>130</v>
      </c>
      <c r="S96" s="191"/>
      <c r="T96" s="191"/>
      <c r="U96" s="27" t="s">
        <v>131</v>
      </c>
      <c r="V96" s="200"/>
      <c r="W96" s="201"/>
      <c r="X96" s="201"/>
      <c r="Y96" s="201"/>
      <c r="Z96" s="201"/>
      <c r="AA96" s="202"/>
    </row>
    <row r="97" spans="2:100" ht="25" customHeight="1">
      <c r="B97" s="43"/>
      <c r="C97" s="44" t="s">
        <v>51</v>
      </c>
      <c r="D97" s="194"/>
      <c r="E97" s="194"/>
      <c r="F97" s="194"/>
      <c r="G97" s="194"/>
      <c r="H97" s="194"/>
      <c r="I97" s="194"/>
      <c r="J97" s="195"/>
      <c r="K97" s="45" t="s">
        <v>156</v>
      </c>
      <c r="L97" s="38" t="s">
        <v>150</v>
      </c>
      <c r="M97" s="196"/>
      <c r="N97" s="196"/>
      <c r="O97" s="21" t="s">
        <v>129</v>
      </c>
      <c r="P97" s="196"/>
      <c r="Q97" s="196"/>
      <c r="R97" s="21" t="s">
        <v>130</v>
      </c>
      <c r="S97" s="196"/>
      <c r="T97" s="196"/>
      <c r="U97" s="21" t="s">
        <v>131</v>
      </c>
      <c r="V97" s="197"/>
      <c r="W97" s="198"/>
      <c r="X97" s="198"/>
      <c r="Y97" s="198"/>
      <c r="Z97" s="198"/>
      <c r="AA97" s="199"/>
    </row>
    <row r="98" spans="2:100" ht="25" customHeight="1">
      <c r="B98" s="43"/>
      <c r="C98" s="8"/>
      <c r="D98" s="234"/>
      <c r="E98" s="234"/>
      <c r="F98" s="234"/>
      <c r="G98" s="234"/>
      <c r="H98" s="234"/>
      <c r="I98" s="234"/>
      <c r="J98" s="235"/>
      <c r="K98" s="46" t="s">
        <v>157</v>
      </c>
      <c r="L98" s="29" t="s">
        <v>150</v>
      </c>
      <c r="M98" s="191"/>
      <c r="N98" s="191"/>
      <c r="O98" s="27" t="s">
        <v>129</v>
      </c>
      <c r="P98" s="191"/>
      <c r="Q98" s="191"/>
      <c r="R98" s="27" t="s">
        <v>130</v>
      </c>
      <c r="S98" s="191"/>
      <c r="T98" s="191"/>
      <c r="U98" s="27" t="s">
        <v>131</v>
      </c>
      <c r="V98" s="200"/>
      <c r="W98" s="201"/>
      <c r="X98" s="201"/>
      <c r="Y98" s="201"/>
      <c r="Z98" s="201"/>
      <c r="AA98" s="202"/>
    </row>
    <row r="99" spans="2:100" ht="25" customHeight="1">
      <c r="B99" s="43"/>
      <c r="C99" s="44" t="s">
        <v>158</v>
      </c>
      <c r="D99" s="194"/>
      <c r="E99" s="194"/>
      <c r="F99" s="194"/>
      <c r="G99" s="194"/>
      <c r="H99" s="194"/>
      <c r="I99" s="194"/>
      <c r="J99" s="195"/>
      <c r="K99" s="45" t="s">
        <v>156</v>
      </c>
      <c r="L99" s="38" t="s">
        <v>150</v>
      </c>
      <c r="M99" s="196"/>
      <c r="N99" s="196"/>
      <c r="O99" s="21" t="s">
        <v>129</v>
      </c>
      <c r="P99" s="196"/>
      <c r="Q99" s="196"/>
      <c r="R99" s="21" t="s">
        <v>130</v>
      </c>
      <c r="S99" s="196"/>
      <c r="T99" s="196"/>
      <c r="U99" s="21" t="s">
        <v>131</v>
      </c>
      <c r="V99" s="197"/>
      <c r="W99" s="198"/>
      <c r="X99" s="198"/>
      <c r="Y99" s="198"/>
      <c r="Z99" s="198"/>
      <c r="AA99" s="199"/>
    </row>
    <row r="100" spans="2:100" ht="25" customHeight="1">
      <c r="B100" s="48"/>
      <c r="C100" s="8"/>
      <c r="D100" s="234"/>
      <c r="E100" s="234"/>
      <c r="F100" s="234"/>
      <c r="G100" s="234"/>
      <c r="H100" s="234"/>
      <c r="I100" s="234"/>
      <c r="J100" s="235"/>
      <c r="K100" s="46" t="s">
        <v>157</v>
      </c>
      <c r="L100" s="29" t="s">
        <v>150</v>
      </c>
      <c r="M100" s="191"/>
      <c r="N100" s="191"/>
      <c r="O100" s="27" t="s">
        <v>129</v>
      </c>
      <c r="P100" s="191"/>
      <c r="Q100" s="191"/>
      <c r="R100" s="27" t="s">
        <v>130</v>
      </c>
      <c r="S100" s="191"/>
      <c r="T100" s="191"/>
      <c r="U100" s="27" t="s">
        <v>131</v>
      </c>
      <c r="V100" s="200"/>
      <c r="W100" s="201"/>
      <c r="X100" s="201"/>
      <c r="Y100" s="201"/>
      <c r="Z100" s="201"/>
      <c r="AA100" s="202"/>
    </row>
    <row r="101" spans="2:100" ht="25" customHeight="1">
      <c r="B101" s="10" t="s">
        <v>159</v>
      </c>
      <c r="C101" s="165" t="s">
        <v>160</v>
      </c>
      <c r="D101" s="165"/>
      <c r="E101" s="165"/>
      <c r="F101" s="165"/>
      <c r="G101" s="165"/>
      <c r="H101" s="165"/>
      <c r="I101" s="165"/>
      <c r="J101" s="11"/>
      <c r="K101" s="12"/>
      <c r="L101" s="20"/>
      <c r="M101" s="38" t="s">
        <v>150</v>
      </c>
      <c r="N101" s="192"/>
      <c r="O101" s="192"/>
      <c r="P101" s="20" t="s">
        <v>129</v>
      </c>
      <c r="Q101" s="192"/>
      <c r="R101" s="192"/>
      <c r="S101" s="20" t="s">
        <v>130</v>
      </c>
      <c r="T101" s="192"/>
      <c r="U101" s="192"/>
      <c r="V101" s="20" t="s">
        <v>131</v>
      </c>
      <c r="W101" s="20"/>
      <c r="X101" s="20"/>
      <c r="Y101" s="20"/>
      <c r="Z101" s="20"/>
      <c r="AA101" s="13"/>
    </row>
    <row r="102" spans="2:100" ht="25" customHeight="1">
      <c r="B102" s="10" t="s">
        <v>161</v>
      </c>
      <c r="C102" s="165" t="s">
        <v>162</v>
      </c>
      <c r="D102" s="165"/>
      <c r="E102" s="165"/>
      <c r="F102" s="165"/>
      <c r="G102" s="165"/>
      <c r="H102" s="165"/>
      <c r="I102" s="165"/>
      <c r="J102" s="11"/>
      <c r="K102" s="12"/>
      <c r="L102" s="20"/>
      <c r="M102" s="38" t="s">
        <v>150</v>
      </c>
      <c r="N102" s="203"/>
      <c r="O102" s="203"/>
      <c r="P102" s="27" t="s">
        <v>129</v>
      </c>
      <c r="Q102" s="203"/>
      <c r="R102" s="203"/>
      <c r="S102" s="4" t="s">
        <v>130</v>
      </c>
      <c r="T102" s="203"/>
      <c r="U102" s="203"/>
      <c r="V102" s="4" t="s">
        <v>131</v>
      </c>
      <c r="W102" s="20"/>
      <c r="X102" s="20"/>
      <c r="Y102" s="20"/>
      <c r="Z102" s="20"/>
      <c r="AA102" s="13"/>
      <c r="CV102" s="23" t="str" cm="1">
        <f t="array" ref="CV102">_xlfn.IFS(AND(AI87=1,CL87="ロ"),DATEDIF(BF87,BG87,"D")&amp;"日",AND(AI87=1,CL87="ハ"),DATEDIF(BF87,BG87,"D")&amp;"日",AND(AI87=1,CL87="ニ"),DATEDIF(BF87,BG87,"D")&amp;"日",AND(AI87=1,CL87="ホ"),DATEDIF(BF87,BG87,"D")&amp;"日",AND(AI87=1,CL87="ヘ"),DATEDIF(BF87,BG87,"D")&amp;"日",AND(AI87=1,CL87="ト"),DATEDIF(BF87,BG87,"D")&amp;"日",AND(AI87=1,CL87="チ"),DATEDIF(BF87,BG87,"D")&amp;"日",AND(AI87=1,CL87="リ"),DATEDIF(BF87,BG87,"D")&amp;"日",AND(AI87=1,CL87="ヌ"),DATEDIF(BF87,BG87,"D")&amp;"日",AND(AI87=1,CL87="ル"),DATEDIF(BF87,BG87,"D")&amp;"日",AND(AI87=1,CL87="ヲ"),DATEDIF(BF87,BG87,"D")&amp;"日",AND(AI87=1,CL87="カ"),DATEDIF(BF87,BG87,"D")&amp;"日", TRUE,"")</f>
        <v/>
      </c>
    </row>
    <row r="103" spans="2:100" ht="25" customHeight="1">
      <c r="B103" s="6" t="s">
        <v>163</v>
      </c>
      <c r="C103" s="220" t="s">
        <v>164</v>
      </c>
      <c r="D103" s="220"/>
      <c r="E103" s="220"/>
      <c r="F103" s="220"/>
      <c r="G103" s="220"/>
      <c r="H103" s="220"/>
      <c r="I103" s="220"/>
      <c r="J103" s="7"/>
      <c r="K103" s="169" t="s">
        <v>165</v>
      </c>
      <c r="L103" s="170"/>
      <c r="M103" s="170"/>
      <c r="N103" s="170"/>
      <c r="O103" s="170"/>
      <c r="P103" s="170"/>
      <c r="Q103" s="170"/>
      <c r="R103" s="170"/>
      <c r="S103" s="170"/>
      <c r="T103" s="170"/>
      <c r="U103" s="170"/>
      <c r="V103" s="170"/>
      <c r="W103" s="170"/>
      <c r="X103" s="170"/>
      <c r="Y103" s="170"/>
      <c r="Z103" s="170"/>
      <c r="AA103" s="193"/>
    </row>
    <row r="104" spans="2:100" ht="25" customHeight="1">
      <c r="B104" s="14"/>
      <c r="C104" s="204" t="s">
        <v>166</v>
      </c>
      <c r="D104" s="204"/>
      <c r="E104" s="204"/>
      <c r="F104" s="204"/>
      <c r="G104" s="204"/>
      <c r="H104" s="204"/>
      <c r="I104" s="204"/>
      <c r="J104" s="15"/>
      <c r="K104" s="161" t="s">
        <v>167</v>
      </c>
      <c r="L104" s="162"/>
      <c r="M104" s="162"/>
      <c r="N104" s="162"/>
      <c r="O104" s="162"/>
      <c r="P104" s="162"/>
      <c r="Q104" s="194"/>
      <c r="R104" s="194"/>
      <c r="S104" s="194"/>
      <c r="T104" s="194"/>
      <c r="U104" s="194"/>
      <c r="V104" s="194"/>
      <c r="W104" s="194"/>
      <c r="X104" s="194"/>
      <c r="Y104" s="194"/>
      <c r="Z104" s="194"/>
      <c r="AA104" s="195"/>
    </row>
    <row r="105" spans="2:100" ht="25" customHeight="1">
      <c r="B105" s="16"/>
      <c r="C105" s="54"/>
      <c r="D105" s="54"/>
      <c r="E105" s="54"/>
      <c r="F105" s="54"/>
      <c r="G105" s="54"/>
      <c r="H105" s="54"/>
      <c r="I105" s="54"/>
      <c r="J105" s="9"/>
      <c r="K105" s="163"/>
      <c r="L105" s="164"/>
      <c r="M105" s="164"/>
      <c r="N105" s="164"/>
      <c r="O105" s="164"/>
      <c r="P105" s="164"/>
      <c r="Q105" s="236"/>
      <c r="R105" s="236"/>
      <c r="S105" s="236"/>
      <c r="T105" s="236"/>
      <c r="U105" s="236"/>
      <c r="V105" s="236"/>
      <c r="W105" s="236"/>
      <c r="X105" s="236"/>
      <c r="Y105" s="236"/>
      <c r="Z105" s="236"/>
      <c r="AA105" s="237"/>
    </row>
    <row r="106" spans="2:100" ht="25" customHeight="1">
      <c r="B106" s="10" t="s">
        <v>168</v>
      </c>
      <c r="C106" s="165" t="s">
        <v>169</v>
      </c>
      <c r="D106" s="165"/>
      <c r="E106" s="165"/>
      <c r="F106" s="165"/>
      <c r="G106" s="165"/>
      <c r="H106" s="165"/>
      <c r="I106" s="165"/>
      <c r="J106" s="11"/>
      <c r="K106" s="166"/>
      <c r="L106" s="167"/>
      <c r="M106" s="167"/>
      <c r="N106" s="167"/>
      <c r="O106" s="167"/>
      <c r="P106" s="167"/>
      <c r="Q106" s="167"/>
      <c r="R106" s="167"/>
      <c r="S106" s="167"/>
      <c r="T106" s="167"/>
      <c r="U106" s="167"/>
      <c r="V106" s="167"/>
      <c r="W106" s="167"/>
      <c r="X106" s="167"/>
      <c r="Y106" s="167"/>
      <c r="Z106" s="167"/>
      <c r="AA106" s="168"/>
    </row>
    <row r="107" spans="2:100" ht="25" customHeight="1">
      <c r="B107" s="10" t="s">
        <v>170</v>
      </c>
      <c r="C107" s="165" t="s">
        <v>171</v>
      </c>
      <c r="D107" s="165"/>
      <c r="E107" s="165"/>
      <c r="F107" s="165"/>
      <c r="G107" s="165"/>
      <c r="H107" s="165"/>
      <c r="I107" s="165"/>
      <c r="J107" s="11"/>
      <c r="K107" s="166"/>
      <c r="L107" s="167"/>
      <c r="M107" s="167"/>
      <c r="N107" s="167"/>
      <c r="O107" s="167"/>
      <c r="P107" s="167"/>
      <c r="Q107" s="167"/>
      <c r="R107" s="167"/>
      <c r="S107" s="167"/>
      <c r="T107" s="167"/>
      <c r="U107" s="167"/>
      <c r="V107" s="167"/>
      <c r="W107" s="167"/>
      <c r="X107" s="167"/>
      <c r="Y107" s="167"/>
      <c r="Z107" s="167"/>
      <c r="AA107" s="168"/>
    </row>
    <row r="108" spans="2:100" ht="25" customHeight="1">
      <c r="B108" s="10" t="s">
        <v>172</v>
      </c>
      <c r="C108" s="165" t="s">
        <v>173</v>
      </c>
      <c r="D108" s="165"/>
      <c r="E108" s="165"/>
      <c r="F108" s="165"/>
      <c r="G108" s="165"/>
      <c r="H108" s="165"/>
      <c r="I108" s="165"/>
      <c r="J108" s="165"/>
      <c r="K108" s="165"/>
      <c r="L108" s="165"/>
      <c r="M108" s="165"/>
      <c r="N108" s="165"/>
      <c r="O108" s="165"/>
      <c r="P108" s="165"/>
      <c r="Q108" s="260"/>
      <c r="R108" s="18"/>
      <c r="S108" s="17"/>
      <c r="T108" s="17"/>
      <c r="U108" s="17" t="s">
        <v>122</v>
      </c>
      <c r="V108" s="17"/>
      <c r="W108" s="17"/>
      <c r="X108" s="17"/>
      <c r="Y108" s="17" t="s">
        <v>123</v>
      </c>
      <c r="Z108" s="17"/>
      <c r="AA108" s="11"/>
      <c r="AY108" s="32"/>
    </row>
    <row r="109" spans="2:100" ht="25" customHeight="1">
      <c r="B109" s="10" t="s">
        <v>174</v>
      </c>
      <c r="C109" s="165" t="s">
        <v>175</v>
      </c>
      <c r="D109" s="165"/>
      <c r="E109" s="165"/>
      <c r="F109" s="165"/>
      <c r="G109" s="165"/>
      <c r="H109" s="165"/>
      <c r="I109" s="165"/>
      <c r="J109" s="165"/>
      <c r="K109" s="165"/>
      <c r="L109" s="165"/>
      <c r="M109" s="165"/>
      <c r="N109" s="165"/>
      <c r="O109" s="165"/>
      <c r="P109" s="165"/>
      <c r="Q109" s="260"/>
      <c r="R109" s="18"/>
      <c r="S109" s="17"/>
      <c r="T109" s="17"/>
      <c r="U109" s="17" t="s">
        <v>122</v>
      </c>
      <c r="V109" s="17"/>
      <c r="W109" s="17"/>
      <c r="X109" s="17"/>
      <c r="Y109" s="17" t="s">
        <v>123</v>
      </c>
      <c r="Z109" s="17"/>
      <c r="AA109" s="11"/>
      <c r="AY109" s="32"/>
    </row>
    <row r="110" spans="2:100" ht="25" customHeight="1">
      <c r="B110" s="6" t="s">
        <v>176</v>
      </c>
      <c r="C110" s="220" t="s">
        <v>177</v>
      </c>
      <c r="D110" s="220"/>
      <c r="E110" s="220"/>
      <c r="F110" s="220"/>
      <c r="G110" s="220"/>
      <c r="H110" s="220"/>
      <c r="I110" s="220"/>
      <c r="J110" s="220"/>
      <c r="K110" s="220"/>
      <c r="L110" s="220"/>
      <c r="M110" s="220"/>
      <c r="N110" s="220"/>
      <c r="O110" s="220"/>
      <c r="P110" s="220"/>
      <c r="Q110" s="220"/>
      <c r="R110" s="49"/>
      <c r="S110" s="49"/>
      <c r="T110" s="49"/>
      <c r="U110" s="49"/>
      <c r="V110" s="49"/>
      <c r="W110" s="49"/>
      <c r="X110" s="49"/>
      <c r="Y110" s="49"/>
      <c r="Z110" s="49"/>
      <c r="AA110" s="50"/>
      <c r="AY110" s="32"/>
    </row>
    <row r="111" spans="2:100" ht="25" customHeight="1">
      <c r="B111" s="14"/>
      <c r="D111" s="51"/>
      <c r="E111" s="51"/>
      <c r="F111" s="51"/>
      <c r="G111" s="51"/>
      <c r="H111" s="51"/>
      <c r="I111" s="51"/>
      <c r="J111" s="52" t="s">
        <v>151</v>
      </c>
      <c r="L111" s="164" t="s">
        <v>178</v>
      </c>
      <c r="M111" s="164"/>
      <c r="N111" s="164"/>
      <c r="O111" s="164"/>
      <c r="P111" s="164"/>
      <c r="Q111" s="164"/>
      <c r="R111" s="164"/>
      <c r="S111" s="164"/>
      <c r="T111" s="164"/>
      <c r="U111" s="164"/>
      <c r="V111" s="164"/>
      <c r="W111" s="164"/>
      <c r="X111" s="164"/>
      <c r="Y111" s="164"/>
      <c r="Z111" s="164"/>
      <c r="AA111" s="266"/>
      <c r="AY111" s="32"/>
    </row>
    <row r="112" spans="2:100" ht="25" customHeight="1">
      <c r="B112" s="14"/>
      <c r="C112" s="179" t="s">
        <v>179</v>
      </c>
      <c r="D112" s="180"/>
      <c r="E112" s="180"/>
      <c r="F112" s="180"/>
      <c r="G112" s="180"/>
      <c r="H112" s="180"/>
      <c r="I112" s="180"/>
      <c r="J112" s="50"/>
      <c r="K112" s="179" t="s">
        <v>127</v>
      </c>
      <c r="L112" s="180"/>
      <c r="M112" s="180"/>
      <c r="N112" s="180"/>
      <c r="O112" s="180"/>
      <c r="P112" s="180"/>
      <c r="Q112" s="180"/>
      <c r="R112" s="180"/>
      <c r="S112" s="180"/>
      <c r="T112" s="180"/>
      <c r="U112" s="180"/>
      <c r="V112" s="180"/>
      <c r="W112" s="180"/>
      <c r="X112" s="180"/>
      <c r="Y112" s="180"/>
      <c r="Z112" s="180"/>
      <c r="AA112" s="224"/>
      <c r="AY112" s="32"/>
    </row>
    <row r="113" spans="2:69" ht="25" customHeight="1">
      <c r="B113" s="14"/>
      <c r="C113" s="181" t="s">
        <v>126</v>
      </c>
      <c r="D113" s="182"/>
      <c r="E113" s="182"/>
      <c r="F113" s="182"/>
      <c r="G113" s="182"/>
      <c r="H113" s="182"/>
      <c r="I113" s="182"/>
      <c r="J113" s="53"/>
      <c r="K113" s="181"/>
      <c r="L113" s="182"/>
      <c r="M113" s="182"/>
      <c r="N113" s="182"/>
      <c r="O113" s="182"/>
      <c r="P113" s="182"/>
      <c r="Q113" s="182"/>
      <c r="R113" s="182"/>
      <c r="S113" s="182"/>
      <c r="T113" s="182"/>
      <c r="U113" s="182"/>
      <c r="V113" s="182"/>
      <c r="W113" s="182"/>
      <c r="X113" s="182"/>
      <c r="Y113" s="182"/>
      <c r="Z113" s="182"/>
      <c r="AA113" s="225"/>
      <c r="AY113" s="32"/>
    </row>
    <row r="114" spans="2:69" ht="15" customHeight="1">
      <c r="B114" s="14"/>
      <c r="C114" s="183"/>
      <c r="D114" s="184"/>
      <c r="E114" s="184"/>
      <c r="F114" s="184"/>
      <c r="G114" s="184"/>
      <c r="H114" s="184"/>
      <c r="I114" s="184"/>
      <c r="J114" s="185"/>
      <c r="K114" s="272"/>
      <c r="L114" s="194"/>
      <c r="M114" s="194"/>
      <c r="N114" s="194"/>
      <c r="O114" s="194"/>
      <c r="P114" s="194"/>
      <c r="Q114" s="194"/>
      <c r="R114" s="194"/>
      <c r="S114" s="194"/>
      <c r="T114" s="194"/>
      <c r="U114" s="194"/>
      <c r="V114" s="194"/>
      <c r="W114" s="194"/>
      <c r="X114" s="194"/>
      <c r="Y114" s="194"/>
      <c r="Z114" s="194"/>
      <c r="AA114" s="195"/>
      <c r="BQ114" s="74" t="str">
        <f>IF($BQ$77=TRUE,"禁","")</f>
        <v/>
      </c>
    </row>
    <row r="115" spans="2:69" ht="22.5" customHeight="1">
      <c r="B115" s="14"/>
      <c r="C115" s="186"/>
      <c r="D115" s="187"/>
      <c r="E115" s="187"/>
      <c r="F115" s="187"/>
      <c r="G115" s="187"/>
      <c r="H115" s="187"/>
      <c r="I115" s="187"/>
      <c r="J115" s="188"/>
      <c r="K115" s="273"/>
      <c r="L115" s="234"/>
      <c r="M115" s="234"/>
      <c r="N115" s="234"/>
      <c r="O115" s="234"/>
      <c r="P115" s="234"/>
      <c r="Q115" s="234"/>
      <c r="R115" s="234"/>
      <c r="S115" s="234"/>
      <c r="T115" s="234"/>
      <c r="U115" s="234"/>
      <c r="V115" s="234"/>
      <c r="W115" s="234"/>
      <c r="X115" s="234"/>
      <c r="Y115" s="234"/>
      <c r="Z115" s="234"/>
      <c r="AA115" s="235"/>
      <c r="BQ115" s="74" t="str">
        <f t="shared" ref="BQ115:BQ121" si="4">IF($BQ$77=TRUE,"禁","")</f>
        <v/>
      </c>
    </row>
    <row r="116" spans="2:69" ht="15" customHeight="1">
      <c r="B116" s="14"/>
      <c r="C116" s="183"/>
      <c r="D116" s="184"/>
      <c r="E116" s="184"/>
      <c r="F116" s="184"/>
      <c r="G116" s="184"/>
      <c r="H116" s="184"/>
      <c r="I116" s="184"/>
      <c r="J116" s="185"/>
      <c r="K116" s="272"/>
      <c r="L116" s="194"/>
      <c r="M116" s="194"/>
      <c r="N116" s="194"/>
      <c r="O116" s="194"/>
      <c r="P116" s="194"/>
      <c r="Q116" s="194"/>
      <c r="R116" s="194"/>
      <c r="S116" s="194"/>
      <c r="T116" s="194"/>
      <c r="U116" s="194"/>
      <c r="V116" s="194"/>
      <c r="W116" s="194"/>
      <c r="X116" s="194"/>
      <c r="Y116" s="194"/>
      <c r="Z116" s="194"/>
      <c r="AA116" s="195"/>
      <c r="BQ116" s="74" t="str">
        <f t="shared" si="4"/>
        <v/>
      </c>
    </row>
    <row r="117" spans="2:69" ht="22.5" customHeight="1">
      <c r="B117" s="14"/>
      <c r="C117" s="186"/>
      <c r="D117" s="187"/>
      <c r="E117" s="187"/>
      <c r="F117" s="187"/>
      <c r="G117" s="187"/>
      <c r="H117" s="187"/>
      <c r="I117" s="187"/>
      <c r="J117" s="188"/>
      <c r="K117" s="273"/>
      <c r="L117" s="234"/>
      <c r="M117" s="234"/>
      <c r="N117" s="234"/>
      <c r="O117" s="234"/>
      <c r="P117" s="234"/>
      <c r="Q117" s="234"/>
      <c r="R117" s="234"/>
      <c r="S117" s="234"/>
      <c r="T117" s="234"/>
      <c r="U117" s="234"/>
      <c r="V117" s="234"/>
      <c r="W117" s="234"/>
      <c r="X117" s="234"/>
      <c r="Y117" s="234"/>
      <c r="Z117" s="234"/>
      <c r="AA117" s="235"/>
      <c r="BQ117" s="74" t="str">
        <f t="shared" si="4"/>
        <v/>
      </c>
    </row>
    <row r="118" spans="2:69" ht="15" customHeight="1">
      <c r="B118" s="14"/>
      <c r="C118" s="183"/>
      <c r="D118" s="184"/>
      <c r="E118" s="184"/>
      <c r="F118" s="184"/>
      <c r="G118" s="184"/>
      <c r="H118" s="184"/>
      <c r="I118" s="184"/>
      <c r="J118" s="185"/>
      <c r="K118" s="272"/>
      <c r="L118" s="194"/>
      <c r="M118" s="194"/>
      <c r="N118" s="194"/>
      <c r="O118" s="194"/>
      <c r="P118" s="194"/>
      <c r="Q118" s="194"/>
      <c r="R118" s="194"/>
      <c r="S118" s="194"/>
      <c r="T118" s="194"/>
      <c r="U118" s="194"/>
      <c r="V118" s="194"/>
      <c r="W118" s="194"/>
      <c r="X118" s="194"/>
      <c r="Y118" s="194"/>
      <c r="Z118" s="194"/>
      <c r="AA118" s="195"/>
      <c r="BQ118" s="74" t="str">
        <f t="shared" si="4"/>
        <v/>
      </c>
    </row>
    <row r="119" spans="2:69" ht="22.5" customHeight="1">
      <c r="B119" s="14"/>
      <c r="C119" s="186"/>
      <c r="D119" s="187"/>
      <c r="E119" s="187"/>
      <c r="F119" s="187"/>
      <c r="G119" s="187"/>
      <c r="H119" s="187"/>
      <c r="I119" s="187"/>
      <c r="J119" s="188"/>
      <c r="K119" s="273"/>
      <c r="L119" s="234"/>
      <c r="M119" s="234"/>
      <c r="N119" s="234"/>
      <c r="O119" s="234"/>
      <c r="P119" s="234"/>
      <c r="Q119" s="234"/>
      <c r="R119" s="234"/>
      <c r="S119" s="234"/>
      <c r="T119" s="234"/>
      <c r="U119" s="234"/>
      <c r="V119" s="234"/>
      <c r="W119" s="234"/>
      <c r="X119" s="234"/>
      <c r="Y119" s="234"/>
      <c r="Z119" s="234"/>
      <c r="AA119" s="235"/>
      <c r="BQ119" s="74" t="str">
        <f t="shared" si="4"/>
        <v/>
      </c>
    </row>
    <row r="120" spans="2:69" ht="15" customHeight="1">
      <c r="B120" s="14"/>
      <c r="C120" s="183"/>
      <c r="D120" s="184"/>
      <c r="E120" s="184"/>
      <c r="F120" s="184"/>
      <c r="G120" s="184"/>
      <c r="H120" s="184"/>
      <c r="I120" s="184"/>
      <c r="J120" s="185"/>
      <c r="K120" s="272"/>
      <c r="L120" s="194"/>
      <c r="M120" s="194"/>
      <c r="N120" s="194"/>
      <c r="O120" s="194"/>
      <c r="P120" s="194"/>
      <c r="Q120" s="194"/>
      <c r="R120" s="194"/>
      <c r="S120" s="194"/>
      <c r="T120" s="194"/>
      <c r="U120" s="194"/>
      <c r="V120" s="194"/>
      <c r="W120" s="194"/>
      <c r="X120" s="194"/>
      <c r="Y120" s="194"/>
      <c r="Z120" s="194"/>
      <c r="AA120" s="195"/>
      <c r="BQ120" s="74" t="str">
        <f t="shared" si="4"/>
        <v/>
      </c>
    </row>
    <row r="121" spans="2:69" ht="22.5" customHeight="1">
      <c r="B121" s="16"/>
      <c r="C121" s="186"/>
      <c r="D121" s="187"/>
      <c r="E121" s="187"/>
      <c r="F121" s="187"/>
      <c r="G121" s="187"/>
      <c r="H121" s="187"/>
      <c r="I121" s="187"/>
      <c r="J121" s="188"/>
      <c r="K121" s="273"/>
      <c r="L121" s="234"/>
      <c r="M121" s="234"/>
      <c r="N121" s="234"/>
      <c r="O121" s="234"/>
      <c r="P121" s="234"/>
      <c r="Q121" s="234"/>
      <c r="R121" s="234"/>
      <c r="S121" s="234"/>
      <c r="T121" s="234"/>
      <c r="U121" s="234"/>
      <c r="V121" s="234"/>
      <c r="W121" s="234"/>
      <c r="X121" s="234"/>
      <c r="Y121" s="234"/>
      <c r="Z121" s="234"/>
      <c r="AA121" s="235"/>
      <c r="BQ121" s="74" t="str">
        <f t="shared" si="4"/>
        <v/>
      </c>
    </row>
    <row r="122" spans="2:69" ht="25" customHeight="1">
      <c r="B122" s="24" t="s">
        <v>180</v>
      </c>
      <c r="AY122" s="32"/>
    </row>
    <row r="123" spans="2:69" ht="25" customHeight="1">
      <c r="B123" s="31">
        <v>1</v>
      </c>
      <c r="C123" s="189" t="s">
        <v>181</v>
      </c>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89"/>
      <c r="AA123" s="189"/>
      <c r="AY123" s="32"/>
    </row>
    <row r="124" spans="2:69" ht="25" customHeight="1">
      <c r="B124" s="31">
        <v>2</v>
      </c>
      <c r="C124" s="190" t="s">
        <v>182</v>
      </c>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Y124" s="32"/>
    </row>
    <row r="125" spans="2:69" ht="25" customHeight="1">
      <c r="B125" s="31"/>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row>
    <row r="126" spans="2:69" ht="20.149999999999999" customHeight="1">
      <c r="B126" s="31" t="s">
        <v>183</v>
      </c>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2:69" ht="25" customHeight="1" thickBot="1">
      <c r="B127" s="254" t="s">
        <v>184</v>
      </c>
      <c r="C127" s="254"/>
      <c r="D127" s="254"/>
      <c r="E127" s="255" t="s">
        <v>185</v>
      </c>
      <c r="F127" s="256"/>
      <c r="G127" s="256"/>
      <c r="H127" s="257"/>
      <c r="I127" s="255" t="s">
        <v>102</v>
      </c>
      <c r="J127" s="256"/>
      <c r="K127" s="256"/>
      <c r="L127" s="256"/>
      <c r="M127" s="257"/>
      <c r="N127" s="254" t="s">
        <v>186</v>
      </c>
      <c r="O127" s="254"/>
      <c r="P127" s="254"/>
      <c r="Q127" s="254"/>
      <c r="R127" s="258" t="s">
        <v>187</v>
      </c>
      <c r="S127" s="259"/>
      <c r="T127" s="259"/>
      <c r="U127" s="259"/>
      <c r="V127" s="259"/>
      <c r="W127" s="259"/>
      <c r="X127" s="55"/>
    </row>
    <row r="128" spans="2:69" ht="25" customHeight="1" thickTop="1">
      <c r="B128" s="244"/>
      <c r="C128" s="244"/>
      <c r="D128" s="244"/>
      <c r="E128" s="245"/>
      <c r="F128" s="246"/>
      <c r="G128" s="246"/>
      <c r="H128" s="247"/>
      <c r="I128" s="248"/>
      <c r="J128" s="249"/>
      <c r="K128" s="249"/>
      <c r="L128" s="249"/>
      <c r="M128" s="250"/>
      <c r="N128" s="251"/>
      <c r="O128" s="251"/>
      <c r="P128" s="251"/>
      <c r="Q128" s="251"/>
      <c r="R128" s="252"/>
      <c r="S128" s="253"/>
      <c r="T128" s="253"/>
      <c r="U128" s="253"/>
      <c r="V128" s="253"/>
      <c r="W128" s="253"/>
      <c r="X128" s="55"/>
    </row>
    <row r="129" spans="2:27" ht="18" customHeight="1" thickBot="1"/>
    <row r="130" spans="2:27" ht="24.75" customHeight="1" thickTop="1">
      <c r="B130" s="280" t="s">
        <v>188</v>
      </c>
      <c r="C130" s="281"/>
      <c r="D130" s="281"/>
      <c r="E130" s="282"/>
      <c r="F130" s="221" t="s">
        <v>189</v>
      </c>
      <c r="G130" s="222"/>
      <c r="H130" s="222"/>
      <c r="I130" s="222"/>
      <c r="J130" s="222"/>
      <c r="K130" s="222"/>
      <c r="L130" s="222"/>
      <c r="M130" s="222"/>
      <c r="N130" s="222"/>
      <c r="O130" s="222"/>
      <c r="P130" s="222"/>
      <c r="Q130" s="223"/>
      <c r="R130" s="261" t="s">
        <v>190</v>
      </c>
      <c r="S130" s="262"/>
      <c r="T130" s="262"/>
      <c r="U130" s="262"/>
      <c r="V130" s="262"/>
      <c r="W130" s="262"/>
      <c r="X130" s="274" t="s">
        <v>191</v>
      </c>
      <c r="Y130" s="275"/>
      <c r="Z130" s="275"/>
      <c r="AA130" s="276"/>
    </row>
    <row r="131" spans="2:27" ht="24.75" customHeight="1" thickBot="1">
      <c r="B131" s="283"/>
      <c r="C131" s="278"/>
      <c r="D131" s="278"/>
      <c r="E131" s="284"/>
      <c r="F131" s="285" t="s">
        <v>128</v>
      </c>
      <c r="G131" s="286"/>
      <c r="H131" s="287"/>
      <c r="I131" s="285" t="s">
        <v>49</v>
      </c>
      <c r="J131" s="286"/>
      <c r="K131" s="287"/>
      <c r="L131" s="285" t="s">
        <v>51</v>
      </c>
      <c r="M131" s="286"/>
      <c r="N131" s="287"/>
      <c r="O131" s="285" t="s">
        <v>158</v>
      </c>
      <c r="P131" s="286"/>
      <c r="Q131" s="287"/>
      <c r="R131" s="263"/>
      <c r="S131" s="264"/>
      <c r="T131" s="264"/>
      <c r="U131" s="264"/>
      <c r="V131" s="264"/>
      <c r="W131" s="264"/>
      <c r="X131" s="277"/>
      <c r="Y131" s="278"/>
      <c r="Z131" s="278"/>
      <c r="AA131" s="279"/>
    </row>
    <row r="132" spans="2:27" ht="18" customHeight="1" thickTop="1" thickBot="1">
      <c r="B132" s="173"/>
      <c r="C132" s="174"/>
      <c r="D132" s="174"/>
      <c r="E132" s="175"/>
      <c r="F132" s="176"/>
      <c r="G132" s="177"/>
      <c r="H132" s="178"/>
      <c r="I132" s="176"/>
      <c r="J132" s="177"/>
      <c r="K132" s="178"/>
      <c r="L132" s="176"/>
      <c r="M132" s="177"/>
      <c r="N132" s="178"/>
      <c r="O132" s="176"/>
      <c r="P132" s="177"/>
      <c r="Q132" s="177"/>
      <c r="R132" s="265"/>
      <c r="S132" s="177"/>
      <c r="T132" s="177"/>
      <c r="U132" s="177"/>
      <c r="V132" s="177"/>
      <c r="W132" s="177"/>
      <c r="X132" s="241"/>
      <c r="Y132" s="242"/>
      <c r="Z132" s="242"/>
      <c r="AA132" s="243"/>
    </row>
    <row r="133" spans="2:27" ht="18" customHeight="1" thickTop="1"/>
    <row r="134" spans="2:27" ht="18" customHeight="1"/>
    <row r="135" spans="2:27" ht="18" customHeight="1"/>
    <row r="136" spans="2:27" ht="18" customHeight="1"/>
    <row r="137" spans="2:27" ht="18" customHeight="1"/>
    <row r="138" spans="2:27" ht="18" customHeight="1"/>
    <row r="139" spans="2:27" ht="18" customHeight="1"/>
    <row r="140" spans="2:27" ht="18" customHeight="1"/>
    <row r="141" spans="2:27" ht="18" customHeight="1"/>
    <row r="142" spans="2:27" ht="18" customHeight="1"/>
    <row r="143" spans="2:27" ht="18" customHeight="1"/>
    <row r="144" spans="2:27"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279">
    <mergeCell ref="Q77:AA77"/>
    <mergeCell ref="C109:Q109"/>
    <mergeCell ref="CU73:CU76"/>
    <mergeCell ref="AJ75:AJ76"/>
    <mergeCell ref="BE75:BE76"/>
    <mergeCell ref="BJ75:BJ76"/>
    <mergeCell ref="CF75:CF76"/>
    <mergeCell ref="CP75:CP76"/>
    <mergeCell ref="CL77:CL78"/>
    <mergeCell ref="CU77:CU78"/>
    <mergeCell ref="CH77:CH78"/>
    <mergeCell ref="CI77:CI78"/>
    <mergeCell ref="CJ77:CJ78"/>
    <mergeCell ref="CK77:CK78"/>
    <mergeCell ref="CR77:CR78"/>
    <mergeCell ref="CS77:CS78"/>
    <mergeCell ref="CT77:CT78"/>
    <mergeCell ref="AI73:AJ74"/>
    <mergeCell ref="AL73:AO74"/>
    <mergeCell ref="AP73:AS74"/>
    <mergeCell ref="AT73:AW74"/>
    <mergeCell ref="AX73:BA74"/>
    <mergeCell ref="BB73:BE74"/>
    <mergeCell ref="BG73:BG76"/>
    <mergeCell ref="BH73:BJ74"/>
    <mergeCell ref="BL73:BL76"/>
    <mergeCell ref="BU73:BW74"/>
    <mergeCell ref="BX73:BZ74"/>
    <mergeCell ref="CA73:CC74"/>
    <mergeCell ref="CD73:CF74"/>
    <mergeCell ref="BY77:BY78"/>
    <mergeCell ref="BZ77:BZ78"/>
    <mergeCell ref="CA77:CA78"/>
    <mergeCell ref="CB77:CB78"/>
    <mergeCell ref="CC77:CC78"/>
    <mergeCell ref="CD77:CD78"/>
    <mergeCell ref="CE77:CE78"/>
    <mergeCell ref="CF77:CF78"/>
    <mergeCell ref="CB75:CB76"/>
    <mergeCell ref="CC75:CC76"/>
    <mergeCell ref="CD75:CD76"/>
    <mergeCell ref="CE75:CE76"/>
    <mergeCell ref="BO77:BO78"/>
    <mergeCell ref="CG77:CG78"/>
    <mergeCell ref="BP77:BP78"/>
    <mergeCell ref="BQ77:BQ78"/>
    <mergeCell ref="BR77:BR78"/>
    <mergeCell ref="BS77:BS78"/>
    <mergeCell ref="BT77:BT78"/>
    <mergeCell ref="BU77:BU78"/>
    <mergeCell ref="BV77:BV78"/>
    <mergeCell ref="BW77:BW78"/>
    <mergeCell ref="BX77:BX78"/>
    <mergeCell ref="AS77:AS78"/>
    <mergeCell ref="AW77:AW78"/>
    <mergeCell ref="BD77:BD78"/>
    <mergeCell ref="BE77:BE78"/>
    <mergeCell ref="BF77:BF78"/>
    <mergeCell ref="CA75:CA76"/>
    <mergeCell ref="BA75:BA76"/>
    <mergeCell ref="BB75:BB76"/>
    <mergeCell ref="BC75:BC76"/>
    <mergeCell ref="BF73:BF76"/>
    <mergeCell ref="BD75:BD76"/>
    <mergeCell ref="BH75:BH76"/>
    <mergeCell ref="BI75:BI76"/>
    <mergeCell ref="BC77:BC78"/>
    <mergeCell ref="BA77:BA78"/>
    <mergeCell ref="BB77:BB78"/>
    <mergeCell ref="BG77:BG78"/>
    <mergeCell ref="BH77:BH78"/>
    <mergeCell ref="BI77:BI78"/>
    <mergeCell ref="BJ77:BJ78"/>
    <mergeCell ref="BK77:BK78"/>
    <mergeCell ref="BL77:BL78"/>
    <mergeCell ref="BM77:BM78"/>
    <mergeCell ref="BN77:BN78"/>
    <mergeCell ref="CL73:CL76"/>
    <mergeCell ref="CM73:CP74"/>
    <mergeCell ref="CR73:CR76"/>
    <mergeCell ref="CS73:CS76"/>
    <mergeCell ref="CT73:CT76"/>
    <mergeCell ref="AI75:AI76"/>
    <mergeCell ref="AL75:AL76"/>
    <mergeCell ref="AM75:AM76"/>
    <mergeCell ref="AN75:AN76"/>
    <mergeCell ref="AO75:AO76"/>
    <mergeCell ref="AP75:AP76"/>
    <mergeCell ref="AQ75:AQ76"/>
    <mergeCell ref="AR75:AR76"/>
    <mergeCell ref="AS75:AS76"/>
    <mergeCell ref="AT75:AT76"/>
    <mergeCell ref="AU75:AU76"/>
    <mergeCell ref="AV75:AV76"/>
    <mergeCell ref="AW75:AW76"/>
    <mergeCell ref="AX75:AX76"/>
    <mergeCell ref="AY75:AY76"/>
    <mergeCell ref="AZ75:AZ76"/>
    <mergeCell ref="BM73:BN74"/>
    <mergeCell ref="BO73:BP74"/>
    <mergeCell ref="BQ73:BT74"/>
    <mergeCell ref="CG73:CG76"/>
    <mergeCell ref="CH73:CH76"/>
    <mergeCell ref="CI73:CI76"/>
    <mergeCell ref="CJ73:CJ76"/>
    <mergeCell ref="CK73:CK76"/>
    <mergeCell ref="CQ73:CQ76"/>
    <mergeCell ref="BK73:BK76"/>
    <mergeCell ref="BM75:BM76"/>
    <mergeCell ref="BN75:BN76"/>
    <mergeCell ref="BO75:BO76"/>
    <mergeCell ref="BP75:BP76"/>
    <mergeCell ref="BQ75:BQ76"/>
    <mergeCell ref="BR75:BR76"/>
    <mergeCell ref="BS75:BS76"/>
    <mergeCell ref="BT75:BT76"/>
    <mergeCell ref="BU75:BU76"/>
    <mergeCell ref="BV75:BV76"/>
    <mergeCell ref="BW75:BW76"/>
    <mergeCell ref="BX75:BX76"/>
    <mergeCell ref="BY75:BY76"/>
    <mergeCell ref="BZ75:BZ76"/>
    <mergeCell ref="CM75:CM76"/>
    <mergeCell ref="CN75:CN76"/>
    <mergeCell ref="CO75:CO76"/>
    <mergeCell ref="K114:AA115"/>
    <mergeCell ref="C115:J115"/>
    <mergeCell ref="K116:AA117"/>
    <mergeCell ref="C117:J117"/>
    <mergeCell ref="K118:AA119"/>
    <mergeCell ref="C119:J119"/>
    <mergeCell ref="C120:J120"/>
    <mergeCell ref="K120:AA121"/>
    <mergeCell ref="X130:AA131"/>
    <mergeCell ref="B130:E131"/>
    <mergeCell ref="F131:H131"/>
    <mergeCell ref="I131:K131"/>
    <mergeCell ref="L131:N131"/>
    <mergeCell ref="O131:Q131"/>
    <mergeCell ref="X132:AA132"/>
    <mergeCell ref="AH73:AH76"/>
    <mergeCell ref="O90:AA90"/>
    <mergeCell ref="B128:D128"/>
    <mergeCell ref="E128:H128"/>
    <mergeCell ref="I128:M128"/>
    <mergeCell ref="N128:Q128"/>
    <mergeCell ref="R128:W128"/>
    <mergeCell ref="B127:D127"/>
    <mergeCell ref="E127:H127"/>
    <mergeCell ref="I127:M127"/>
    <mergeCell ref="N127:Q127"/>
    <mergeCell ref="R127:W127"/>
    <mergeCell ref="C108:Q108"/>
    <mergeCell ref="C110:Q110"/>
    <mergeCell ref="R130:W131"/>
    <mergeCell ref="R132:W132"/>
    <mergeCell ref="L111:AA111"/>
    <mergeCell ref="M82:O82"/>
    <mergeCell ref="Q82:AA82"/>
    <mergeCell ref="B84:AA84"/>
    <mergeCell ref="C85:I85"/>
    <mergeCell ref="K85:AA85"/>
    <mergeCell ref="C86:I86"/>
    <mergeCell ref="K86:AA86"/>
    <mergeCell ref="T102:U102"/>
    <mergeCell ref="C89:I89"/>
    <mergeCell ref="N89:O89"/>
    <mergeCell ref="Q89:R89"/>
    <mergeCell ref="T89:U89"/>
    <mergeCell ref="V93:AA94"/>
    <mergeCell ref="M94:N94"/>
    <mergeCell ref="P94:Q94"/>
    <mergeCell ref="S94:T94"/>
    <mergeCell ref="D97:J98"/>
    <mergeCell ref="M97:N97"/>
    <mergeCell ref="P97:Q97"/>
    <mergeCell ref="S97:T97"/>
    <mergeCell ref="V97:AA98"/>
    <mergeCell ref="M98:N98"/>
    <mergeCell ref="P98:Q98"/>
    <mergeCell ref="S98:T98"/>
    <mergeCell ref="D95:J96"/>
    <mergeCell ref="M95:N95"/>
    <mergeCell ref="Q101:R101"/>
    <mergeCell ref="C87:I87"/>
    <mergeCell ref="N87:O87"/>
    <mergeCell ref="Q87:R87"/>
    <mergeCell ref="T87:U87"/>
    <mergeCell ref="C88:I88"/>
    <mergeCell ref="K88:AA88"/>
    <mergeCell ref="K107:AA107"/>
    <mergeCell ref="C103:I103"/>
    <mergeCell ref="C104:I104"/>
    <mergeCell ref="F130:Q130"/>
    <mergeCell ref="K112:AA113"/>
    <mergeCell ref="C91:AA91"/>
    <mergeCell ref="C92:J92"/>
    <mergeCell ref="K92:U92"/>
    <mergeCell ref="V92:AA92"/>
    <mergeCell ref="D93:J94"/>
    <mergeCell ref="M93:N93"/>
    <mergeCell ref="P93:Q93"/>
    <mergeCell ref="S93:T93"/>
    <mergeCell ref="D99:J100"/>
    <mergeCell ref="M99:N99"/>
    <mergeCell ref="P99:Q99"/>
    <mergeCell ref="S99:T99"/>
    <mergeCell ref="V99:AA100"/>
    <mergeCell ref="M100:N100"/>
    <mergeCell ref="P100:Q100"/>
    <mergeCell ref="Q105:AA105"/>
    <mergeCell ref="A74:AA74"/>
    <mergeCell ref="S76:T76"/>
    <mergeCell ref="V76:W76"/>
    <mergeCell ref="Y76:Z76"/>
    <mergeCell ref="AK73:AK76"/>
    <mergeCell ref="AD73:AD76"/>
    <mergeCell ref="AE73:AE76"/>
    <mergeCell ref="AF73:AF76"/>
    <mergeCell ref="AG73:AG76"/>
    <mergeCell ref="Q76:R76"/>
    <mergeCell ref="C78:H78"/>
    <mergeCell ref="M80:O80"/>
    <mergeCell ref="Q80:AA80"/>
    <mergeCell ref="M81:O81"/>
    <mergeCell ref="Q81:AA81"/>
    <mergeCell ref="AV77:AV78"/>
    <mergeCell ref="AX77:AX78"/>
    <mergeCell ref="AY77:AY78"/>
    <mergeCell ref="AZ77:AZ78"/>
    <mergeCell ref="AL77:AL78"/>
    <mergeCell ref="AM77:AM78"/>
    <mergeCell ref="AN77:AN78"/>
    <mergeCell ref="AO77:AO78"/>
    <mergeCell ref="AT77:AT78"/>
    <mergeCell ref="AU77:AU78"/>
    <mergeCell ref="AF77:AF78"/>
    <mergeCell ref="AG77:AG78"/>
    <mergeCell ref="AH77:AH78"/>
    <mergeCell ref="AI77:AI78"/>
    <mergeCell ref="AJ77:AJ78"/>
    <mergeCell ref="AK77:AK78"/>
    <mergeCell ref="AP77:AP78"/>
    <mergeCell ref="AQ77:AQ78"/>
    <mergeCell ref="AR77:AR78"/>
    <mergeCell ref="P95:Q95"/>
    <mergeCell ref="S95:T95"/>
    <mergeCell ref="V95:AA96"/>
    <mergeCell ref="M96:N96"/>
    <mergeCell ref="P96:Q96"/>
    <mergeCell ref="S96:T96"/>
    <mergeCell ref="T101:U101"/>
    <mergeCell ref="C102:I102"/>
    <mergeCell ref="N102:O102"/>
    <mergeCell ref="Q102:R102"/>
    <mergeCell ref="K104:P105"/>
    <mergeCell ref="C106:I106"/>
    <mergeCell ref="K106:AA106"/>
    <mergeCell ref="C107:I107"/>
    <mergeCell ref="K103:P103"/>
    <mergeCell ref="CQ77:CQ78"/>
    <mergeCell ref="B132:E132"/>
    <mergeCell ref="F132:H132"/>
    <mergeCell ref="I132:K132"/>
    <mergeCell ref="L132:N132"/>
    <mergeCell ref="O132:Q132"/>
    <mergeCell ref="C112:I112"/>
    <mergeCell ref="C113:I113"/>
    <mergeCell ref="C114:J114"/>
    <mergeCell ref="C116:J116"/>
    <mergeCell ref="C118:J118"/>
    <mergeCell ref="C121:J121"/>
    <mergeCell ref="C123:AA123"/>
    <mergeCell ref="C124:AA125"/>
    <mergeCell ref="S100:T100"/>
    <mergeCell ref="C101:I101"/>
    <mergeCell ref="N101:O101"/>
    <mergeCell ref="Q103:AA103"/>
    <mergeCell ref="Q104:AA104"/>
  </mergeCells>
  <phoneticPr fontId="14"/>
  <conditionalFormatting sqref="Q76:R76">
    <cfRule type="cellIs" dxfId="0" priority="1" operator="equal">
      <formula>1</formula>
    </cfRule>
  </conditionalFormatting>
  <dataValidations count="15">
    <dataValidation type="list" allowBlank="1" showInputMessage="1" showErrorMessage="1" sqref="E128:H128" xr:uid="{00000000-0002-0000-0000-000000000000}">
      <formula1>$M$4:$M$8</formula1>
    </dataValidation>
    <dataValidation type="list" allowBlank="1" showInputMessage="1" showErrorMessage="1" sqref="S76:T76" xr:uid="{00000000-0002-0000-0000-000001000000}">
      <formula1>$B$4:$B$67</formula1>
    </dataValidation>
    <dataValidation type="list" allowBlank="1" showInputMessage="1" showErrorMessage="1" sqref="N87:O87 N89:O89 M93:N100 N101:O102" xr:uid="{00000000-0002-0000-0000-000002000000}">
      <formula1>$B$3:$B$67</formula1>
    </dataValidation>
    <dataValidation type="list" allowBlank="1" showInputMessage="1" showErrorMessage="1" sqref="S93:T100 Y76:Z76 T87:U87 T89:U89 T101:U102" xr:uid="{00000000-0002-0000-0000-000003000000}">
      <formula1>$D$3:$D$34</formula1>
    </dataValidation>
    <dataValidation type="list" allowBlank="1" showInputMessage="1" showErrorMessage="1" sqref="P93:Q100 V76:W76 Q87:R87 Q89:R89 Q101:R102" xr:uid="{00000000-0002-0000-0000-000004000000}">
      <formula1>$C$3:$C$15</formula1>
    </dataValidation>
    <dataValidation type="list" allowBlank="1" showInputMessage="1" showErrorMessage="1" sqref="M87" xr:uid="{00000000-0002-0000-0000-000005000000}">
      <formula1>$A$3:$A$5</formula1>
    </dataValidation>
    <dataValidation type="list" allowBlank="1" showInputMessage="1" showErrorMessage="1" sqref="B128:D128" xr:uid="{00000000-0002-0000-0000-000006000000}">
      <formula1>$K$4:$K$5</formula1>
    </dataValidation>
    <dataValidation type="list" allowBlank="1" showInputMessage="1" showErrorMessage="1" sqref="R128:W128" xr:uid="{00000000-0002-0000-0000-000007000000}">
      <formula1>$S$4:$S$8</formula1>
    </dataValidation>
    <dataValidation type="list" allowBlank="1" showInputMessage="1" showErrorMessage="1" sqref="N128:Q128" xr:uid="{00000000-0002-0000-0000-000008000000}">
      <formula1>$R$4:$R$17</formula1>
    </dataValidation>
    <dataValidation type="list" allowBlank="1" showInputMessage="1" showErrorMessage="1" sqref="I128:M128" xr:uid="{00000000-0002-0000-0000-000009000000}">
      <formula1>$W$4:$W$23</formula1>
    </dataValidation>
    <dataValidation type="list" allowBlank="1" showInputMessage="1" showErrorMessage="1" sqref="B132:E132" xr:uid="{00000000-0002-0000-0000-00000A000000}">
      <formula1>$L$29:$L$42</formula1>
    </dataValidation>
    <dataValidation type="list" allowBlank="1" showInputMessage="1" showErrorMessage="1" sqref="F132:Q132" xr:uid="{00000000-0002-0000-0000-00000B000000}">
      <formula1>$U$4:$U$5</formula1>
    </dataValidation>
    <dataValidation type="list" allowBlank="1" showInputMessage="1" showErrorMessage="1" sqref="M89 L93:L100 M101" xr:uid="{00000000-0002-0000-0000-00000C000000}">
      <formula1>$A$5:$A$6</formula1>
    </dataValidation>
    <dataValidation imeMode="disabled" allowBlank="1" showInputMessage="1" showErrorMessage="1" sqref="Q105:AA105" xr:uid="{00000000-0002-0000-0000-00000D000000}"/>
    <dataValidation type="custom" allowBlank="1" showInputMessage="1" showErrorMessage="1" error="「官民人材交流センター以外の援助がなかった場合」にチェックが入っている場合、入力できません。_x000a_" sqref="C114:J121" xr:uid="{79682469-45D0-414D-9231-9E1DD8457953}">
      <formula1>BQ114&lt;&gt;"禁"</formula1>
    </dataValidation>
  </dataValidations>
  <printOptions horizontalCentered="1"/>
  <pageMargins left="0.51181102362204722" right="0.51181102362204722" top="0.78740157480314965" bottom="0.35433070866141736" header="0.31496062992125984" footer="0.31496062992125984"/>
  <pageSetup paperSize="9" scale="96" orientation="portrait" r:id="rId1"/>
  <rowBreaks count="1" manualBreakCount="1">
    <brk id="105"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19050</xdr:colOff>
                    <xdr:row>107</xdr:row>
                    <xdr:rowOff>69850</xdr:rowOff>
                  </from>
                  <to>
                    <xdr:col>20</xdr:col>
                    <xdr:colOff>88900</xdr:colOff>
                    <xdr:row>107</xdr:row>
                    <xdr:rowOff>279400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23</xdr:col>
                    <xdr:colOff>19050</xdr:colOff>
                    <xdr:row>107</xdr:row>
                    <xdr:rowOff>69850</xdr:rowOff>
                  </from>
                  <to>
                    <xdr:col>24</xdr:col>
                    <xdr:colOff>88900</xdr:colOff>
                    <xdr:row>107</xdr:row>
                    <xdr:rowOff>279400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19</xdr:col>
                    <xdr:colOff>19050</xdr:colOff>
                    <xdr:row>108</xdr:row>
                    <xdr:rowOff>69850</xdr:rowOff>
                  </from>
                  <to>
                    <xdr:col>20</xdr:col>
                    <xdr:colOff>88900</xdr:colOff>
                    <xdr:row>108</xdr:row>
                    <xdr:rowOff>279400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23</xdr:col>
                    <xdr:colOff>19050</xdr:colOff>
                    <xdr:row>108</xdr:row>
                    <xdr:rowOff>69850</xdr:rowOff>
                  </from>
                  <to>
                    <xdr:col>24</xdr:col>
                    <xdr:colOff>88900</xdr:colOff>
                    <xdr:row>108</xdr:row>
                    <xdr:rowOff>279400</xdr:rowOff>
                  </to>
                </anchor>
              </controlPr>
            </control>
          </mc:Choice>
        </mc:AlternateContent>
        <mc:AlternateContent xmlns:mc="http://schemas.openxmlformats.org/markup-compatibility/2006">
          <mc:Choice Requires="x14">
            <control shapeId="15393" r:id="rId8" name="Check Box 33">
              <controlPr defaultSize="0" autoFill="0" autoLine="0" autoPict="0">
                <anchor moveWithCells="1">
                  <from>
                    <xdr:col>13</xdr:col>
                    <xdr:colOff>19050</xdr:colOff>
                    <xdr:row>89</xdr:row>
                    <xdr:rowOff>69850</xdr:rowOff>
                  </from>
                  <to>
                    <xdr:col>14</xdr:col>
                    <xdr:colOff>88900</xdr:colOff>
                    <xdr:row>89</xdr:row>
                    <xdr:rowOff>279400</xdr:rowOff>
                  </to>
                </anchor>
              </controlPr>
            </control>
          </mc:Choice>
        </mc:AlternateContent>
        <mc:AlternateContent xmlns:mc="http://schemas.openxmlformats.org/markup-compatibility/2006">
          <mc:Choice Requires="x14">
            <control shapeId="15429" r:id="rId9" name="Check Box 69">
              <controlPr defaultSize="0" autoFill="0" autoLine="0" autoPict="0">
                <anchor moveWithCells="1">
                  <from>
                    <xdr:col>10</xdr:col>
                    <xdr:colOff>0</xdr:colOff>
                    <xdr:row>110</xdr:row>
                    <xdr:rowOff>57150</xdr:rowOff>
                  </from>
                  <to>
                    <xdr:col>11</xdr:col>
                    <xdr:colOff>69850</xdr:colOff>
                    <xdr:row>110</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10000000}">
          <x14:formula1>
            <xm:f>OFFSET('援助の内容（ひな形）'!$D$5,0,0,COUNTIF('援助の内容（ひな形）'!$D:$D,"&gt;!"),1)</xm:f>
          </x14:formula1>
          <xm:sqref>K114:AA121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4:E28"/>
  <sheetViews>
    <sheetView workbookViewId="0">
      <selection activeCell="B6" sqref="B6"/>
    </sheetView>
  </sheetViews>
  <sheetFormatPr defaultRowHeight="13"/>
  <cols>
    <col min="1" max="1" width="6.08984375" style="79" customWidth="1"/>
    <col min="2" max="2" width="78" customWidth="1"/>
    <col min="4" max="5" width="9" hidden="1" customWidth="1"/>
  </cols>
  <sheetData>
    <row r="4" spans="1:5">
      <c r="A4" s="75" t="s">
        <v>192</v>
      </c>
      <c r="B4" s="75" t="s">
        <v>193</v>
      </c>
    </row>
    <row r="5" spans="1:5" ht="46.5" customHeight="1">
      <c r="A5" s="75"/>
      <c r="B5" s="76" t="s">
        <v>194</v>
      </c>
      <c r="D5" t="str">
        <f>IF(ROW(D1)&gt;COUNT(E:E),"",INDEX(B:B,SMALL(E:E,ROW(D1))))</f>
        <v>例：R_._._ 再就職先に関する情報の提供（求人ポスト、採用担当者の連絡先等）</v>
      </c>
      <c r="E5">
        <f>IF(OR(COUNTIF(B$5:B5,B5)&gt;1,B5=""),"",ROW())</f>
        <v>5</v>
      </c>
    </row>
    <row r="6" spans="1:5" ht="46.5" customHeight="1">
      <c r="A6" s="75"/>
      <c r="B6" s="78" t="s">
        <v>195</v>
      </c>
      <c r="D6" t="str">
        <f t="shared" ref="D6:D28" si="0">IF(ROW(D2)&gt;COUNT(E:E),"",INDEX(B:B,SMALL(E:E,ROW(D2))))</f>
        <v>例：R_年_月頃 再就職先への推薦（推薦状の作成等）
　　R_年_月頃 再就職先採用担当者との面談の設定</v>
      </c>
      <c r="E6">
        <f>IF(OR(COUNTIF(B$5:B6,B6)&gt;1,B6=""),"",ROW())</f>
        <v>6</v>
      </c>
    </row>
    <row r="7" spans="1:5" ht="46.5" customHeight="1">
      <c r="A7" s="75"/>
      <c r="B7" s="77" t="s">
        <v>196</v>
      </c>
      <c r="D7" t="str">
        <f t="shared" si="0"/>
        <v>※援助の時期、援助の内容を入力してください。</v>
      </c>
      <c r="E7">
        <f>IF(OR(COUNTIF(B$5:B7,B7)&gt;1,B7=""),"",ROW())</f>
        <v>7</v>
      </c>
    </row>
    <row r="8" spans="1:5" ht="46.5" customHeight="1">
      <c r="A8" s="75">
        <v>1</v>
      </c>
      <c r="B8" s="78"/>
      <c r="D8" t="str">
        <f t="shared" si="0"/>
        <v/>
      </c>
      <c r="E8" t="str">
        <f>IF(OR(COUNTIF(B$5:B8,B8)&gt;1,B8=""),"",ROW())</f>
        <v/>
      </c>
    </row>
    <row r="9" spans="1:5" ht="46.5" customHeight="1">
      <c r="A9" s="75">
        <v>2</v>
      </c>
      <c r="B9" s="78"/>
      <c r="D9" t="str">
        <f t="shared" si="0"/>
        <v/>
      </c>
      <c r="E9" t="str">
        <f>IF(OR(COUNTIF(B$5:B9,B9)&gt;1,B9=""),"",ROW())</f>
        <v/>
      </c>
    </row>
    <row r="10" spans="1:5" ht="46.5" customHeight="1">
      <c r="A10" s="75">
        <v>3</v>
      </c>
      <c r="B10" s="78"/>
      <c r="D10" t="str">
        <f t="shared" si="0"/>
        <v/>
      </c>
      <c r="E10" t="str">
        <f>IF(OR(COUNTIF(B$5:B10,B10)&gt;1,B10=""),"",ROW())</f>
        <v/>
      </c>
    </row>
    <row r="11" spans="1:5" ht="46.5" customHeight="1">
      <c r="A11" s="75">
        <v>4</v>
      </c>
      <c r="B11" s="76"/>
      <c r="D11" t="str">
        <f t="shared" si="0"/>
        <v/>
      </c>
      <c r="E11" t="str">
        <f>IF(OR(COUNTIF(B$5:B11,B11)&gt;1,B11=""),"",ROW())</f>
        <v/>
      </c>
    </row>
    <row r="12" spans="1:5" ht="46.5" customHeight="1">
      <c r="A12" s="75">
        <v>5</v>
      </c>
      <c r="B12" s="76"/>
      <c r="D12" t="str">
        <f t="shared" si="0"/>
        <v/>
      </c>
      <c r="E12" t="str">
        <f>IF(OR(COUNTIF(B$5:B12,B12)&gt;1,B12=""),"",ROW())</f>
        <v/>
      </c>
    </row>
    <row r="13" spans="1:5" ht="46.5" customHeight="1">
      <c r="A13" s="75">
        <v>6</v>
      </c>
      <c r="B13" s="76"/>
      <c r="D13" t="str">
        <f t="shared" si="0"/>
        <v/>
      </c>
      <c r="E13" t="str">
        <f>IF(OR(COUNTIF(B$5:B13,B13)&gt;1,B13=""),"",ROW())</f>
        <v/>
      </c>
    </row>
    <row r="14" spans="1:5" ht="46.5" customHeight="1">
      <c r="A14" s="75">
        <v>7</v>
      </c>
      <c r="B14" s="76"/>
      <c r="D14" t="str">
        <f t="shared" si="0"/>
        <v/>
      </c>
      <c r="E14" t="str">
        <f>IF(OR(COUNTIF(B$5:B14,B14)&gt;1,B14=""),"",ROW())</f>
        <v/>
      </c>
    </row>
    <row r="15" spans="1:5" ht="46.5" customHeight="1">
      <c r="A15" s="75">
        <v>8</v>
      </c>
      <c r="B15" s="76"/>
      <c r="D15" t="str">
        <f t="shared" si="0"/>
        <v/>
      </c>
      <c r="E15" t="str">
        <f>IF(OR(COUNTIF(B$5:B15,B15)&gt;1,B15=""),"",ROW())</f>
        <v/>
      </c>
    </row>
    <row r="16" spans="1:5" ht="46.5" customHeight="1">
      <c r="A16" s="75">
        <v>9</v>
      </c>
      <c r="B16" s="76"/>
      <c r="D16" t="str">
        <f t="shared" si="0"/>
        <v/>
      </c>
      <c r="E16" t="str">
        <f>IF(OR(COUNTIF(B$5:B16,B16)&gt;1,B16=""),"",ROW())</f>
        <v/>
      </c>
    </row>
    <row r="17" spans="1:5" ht="46.5" customHeight="1">
      <c r="A17" s="75">
        <v>10</v>
      </c>
      <c r="B17" s="76"/>
      <c r="D17" t="str">
        <f t="shared" si="0"/>
        <v/>
      </c>
      <c r="E17" t="str">
        <f>IF(OR(COUNTIF(B$5:B17,B17)&gt;1,B17=""),"",ROW())</f>
        <v/>
      </c>
    </row>
    <row r="18" spans="1:5" ht="46.5" customHeight="1">
      <c r="A18" s="75">
        <v>11</v>
      </c>
      <c r="B18" s="76"/>
      <c r="D18" t="str">
        <f t="shared" si="0"/>
        <v/>
      </c>
      <c r="E18" t="str">
        <f>IF(OR(COUNTIF(B$5:B18,B18)&gt;1,B18=""),"",ROW())</f>
        <v/>
      </c>
    </row>
    <row r="19" spans="1:5" ht="46.5" customHeight="1">
      <c r="A19" s="75">
        <v>12</v>
      </c>
      <c r="B19" s="76"/>
      <c r="D19" t="str">
        <f t="shared" si="0"/>
        <v/>
      </c>
      <c r="E19" t="str">
        <f>IF(OR(COUNTIF(B$5:B19,B19)&gt;1,B19=""),"",ROW())</f>
        <v/>
      </c>
    </row>
    <row r="20" spans="1:5" ht="46.5" customHeight="1">
      <c r="A20" s="75">
        <v>13</v>
      </c>
      <c r="B20" s="76"/>
      <c r="D20" t="str">
        <f t="shared" si="0"/>
        <v/>
      </c>
      <c r="E20" t="str">
        <f>IF(OR(COUNTIF(B$5:B20,B20)&gt;1,B20=""),"",ROW())</f>
        <v/>
      </c>
    </row>
    <row r="21" spans="1:5" ht="46.5" customHeight="1">
      <c r="A21" s="75">
        <v>14</v>
      </c>
      <c r="B21" s="76"/>
      <c r="D21" t="str">
        <f t="shared" si="0"/>
        <v/>
      </c>
      <c r="E21" t="str">
        <f>IF(OR(COUNTIF(B$5:B21,B21)&gt;1,B21=""),"",ROW())</f>
        <v/>
      </c>
    </row>
    <row r="22" spans="1:5" ht="46.5" customHeight="1">
      <c r="A22" s="75">
        <v>15</v>
      </c>
      <c r="B22" s="76"/>
      <c r="D22" t="str">
        <f t="shared" si="0"/>
        <v/>
      </c>
      <c r="E22" t="str">
        <f>IF(OR(COUNTIF(B$5:B22,B22)&gt;1,B22=""),"",ROW())</f>
        <v/>
      </c>
    </row>
    <row r="23" spans="1:5" ht="46.5" customHeight="1">
      <c r="A23" s="75">
        <v>16</v>
      </c>
      <c r="B23" s="76"/>
      <c r="D23" t="str">
        <f t="shared" si="0"/>
        <v/>
      </c>
      <c r="E23" t="str">
        <f>IF(OR(COUNTIF(B$5:B23,B23)&gt;1,B23=""),"",ROW())</f>
        <v/>
      </c>
    </row>
    <row r="24" spans="1:5" ht="46.5" customHeight="1">
      <c r="A24" s="75">
        <v>17</v>
      </c>
      <c r="B24" s="76"/>
      <c r="D24" t="str">
        <f t="shared" si="0"/>
        <v/>
      </c>
      <c r="E24" t="str">
        <f>IF(OR(COUNTIF(B$5:B24,B24)&gt;1,B24=""),"",ROW())</f>
        <v/>
      </c>
    </row>
    <row r="25" spans="1:5" ht="46.5" customHeight="1">
      <c r="A25" s="75">
        <v>18</v>
      </c>
      <c r="B25" s="76"/>
      <c r="D25" t="str">
        <f t="shared" si="0"/>
        <v/>
      </c>
      <c r="E25" t="str">
        <f>IF(OR(COUNTIF(B$5:B25,B25)&gt;1,B25=""),"",ROW())</f>
        <v/>
      </c>
    </row>
    <row r="26" spans="1:5" ht="46.5" customHeight="1">
      <c r="A26" s="75">
        <v>19</v>
      </c>
      <c r="B26" s="76"/>
      <c r="D26" t="str">
        <f t="shared" si="0"/>
        <v/>
      </c>
      <c r="E26" t="str">
        <f>IF(OR(COUNTIF(B$5:B26,B26)&gt;1,B26=""),"",ROW())</f>
        <v/>
      </c>
    </row>
    <row r="27" spans="1:5" ht="46.5" customHeight="1">
      <c r="A27" s="75">
        <v>20</v>
      </c>
      <c r="B27" s="76"/>
      <c r="D27" t="str">
        <f t="shared" si="0"/>
        <v/>
      </c>
      <c r="E27" t="str">
        <f>IF(OR(COUNTIF(B$5:B27,B27)&gt;1,B27=""),"",ROW())</f>
        <v/>
      </c>
    </row>
    <row r="28" spans="1:5" ht="46.5" customHeight="1">
      <c r="A28" s="75">
        <v>21</v>
      </c>
      <c r="B28" s="76"/>
      <c r="D28" t="str">
        <f t="shared" si="0"/>
        <v/>
      </c>
      <c r="E28" t="str">
        <f>IF(OR(COUNTIF(B$5:B28,B28)&gt;1,B28=""),"",ROW())</f>
        <v/>
      </c>
    </row>
  </sheetData>
  <phoneticPr fontId="2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ECD3D-7367-40FE-A5AE-38C262BED712}">
  <dimension ref="A1:BD173"/>
  <sheetViews>
    <sheetView showGridLines="0" zoomScale="115" zoomScaleNormal="115" zoomScaleSheetLayoutView="55" workbookViewId="0"/>
  </sheetViews>
  <sheetFormatPr defaultColWidth="9" defaultRowHeight="13"/>
  <cols>
    <col min="1" max="1" width="2.26953125" style="2" customWidth="1"/>
    <col min="2" max="2" width="3.08984375" style="2" customWidth="1"/>
    <col min="3" max="3" width="3" style="2" customWidth="1"/>
    <col min="4" max="4" width="4.7265625" style="2" customWidth="1"/>
    <col min="5" max="7" width="3.08984375" style="2" customWidth="1"/>
    <col min="8" max="8" width="4" style="2" customWidth="1"/>
    <col min="9" max="9" width="3.08984375" style="2" customWidth="1"/>
    <col min="10" max="10" width="2.453125" style="2" customWidth="1"/>
    <col min="11" max="27" width="3.08984375" style="2" customWidth="1"/>
    <col min="28" max="28" width="1.7265625" style="2" customWidth="1"/>
    <col min="29" max="30" width="12.26953125" style="2" hidden="1" customWidth="1"/>
    <col min="31" max="31" width="18" style="2" hidden="1" customWidth="1"/>
    <col min="32" max="39" width="20.6328125" style="2" hidden="1" customWidth="1"/>
    <col min="40" max="53" width="10.6328125" style="2" hidden="1" customWidth="1"/>
    <col min="54" max="55" width="20.6328125" style="2" hidden="1" customWidth="1"/>
    <col min="56" max="56" width="4.08984375" style="2" hidden="1" customWidth="1"/>
    <col min="57" max="59" width="20.6328125" style="2" customWidth="1"/>
    <col min="60" max="62" width="3.08984375" style="2" customWidth="1"/>
    <col min="63" max="63" width="9" style="2"/>
    <col min="64" max="64" width="14.6328125" style="2" customWidth="1"/>
    <col min="65" max="16384" width="9" style="2"/>
  </cols>
  <sheetData>
    <row r="1" spans="1:6" ht="7.5" customHeight="1" thickBot="1"/>
    <row r="2" spans="1:6" ht="18" hidden="1" customHeight="1">
      <c r="A2" s="2" t="s">
        <v>197</v>
      </c>
      <c r="B2" s="23" t="s">
        <v>198</v>
      </c>
      <c r="C2" s="23" t="s">
        <v>199</v>
      </c>
      <c r="D2" s="23" t="s">
        <v>200</v>
      </c>
      <c r="E2" s="23"/>
    </row>
    <row r="3" spans="1:6" ht="18" hidden="1" customHeight="1">
      <c r="B3" s="23"/>
      <c r="C3" s="23"/>
      <c r="D3" s="23"/>
      <c r="E3" s="23"/>
    </row>
    <row r="4" spans="1:6" ht="18" hidden="1" customHeight="1">
      <c r="A4" s="2" t="s">
        <v>201</v>
      </c>
      <c r="B4" s="2">
        <v>1</v>
      </c>
      <c r="C4" s="2">
        <v>1</v>
      </c>
      <c r="D4" s="2">
        <v>1</v>
      </c>
      <c r="E4" s="2">
        <v>20</v>
      </c>
      <c r="F4" s="2">
        <v>20</v>
      </c>
    </row>
    <row r="5" spans="1:6" ht="18" hidden="1" customHeight="1">
      <c r="A5" s="2" t="s">
        <v>202</v>
      </c>
      <c r="B5" s="2">
        <v>2</v>
      </c>
      <c r="C5" s="2">
        <v>2</v>
      </c>
      <c r="D5" s="2">
        <v>2</v>
      </c>
      <c r="E5" s="2">
        <v>21</v>
      </c>
      <c r="F5" s="2">
        <v>21</v>
      </c>
    </row>
    <row r="6" spans="1:6" ht="18" hidden="1" customHeight="1">
      <c r="B6" s="2">
        <v>3</v>
      </c>
      <c r="C6" s="2">
        <v>3</v>
      </c>
      <c r="D6" s="2">
        <v>3</v>
      </c>
      <c r="E6" s="1">
        <v>22</v>
      </c>
      <c r="F6" s="2">
        <v>22</v>
      </c>
    </row>
    <row r="7" spans="1:6" ht="18" hidden="1" customHeight="1">
      <c r="B7" s="2">
        <v>4</v>
      </c>
      <c r="C7" s="2">
        <v>4</v>
      </c>
      <c r="D7" s="2">
        <v>4</v>
      </c>
      <c r="E7" s="2">
        <v>23</v>
      </c>
      <c r="F7" s="2">
        <v>23</v>
      </c>
    </row>
    <row r="8" spans="1:6" ht="18" hidden="1" customHeight="1">
      <c r="B8" s="2">
        <v>5</v>
      </c>
      <c r="C8" s="2">
        <v>5</v>
      </c>
      <c r="D8" s="2">
        <v>5</v>
      </c>
      <c r="E8" s="1">
        <v>24</v>
      </c>
      <c r="F8" s="2">
        <v>24</v>
      </c>
    </row>
    <row r="9" spans="1:6" ht="18" hidden="1" customHeight="1">
      <c r="B9" s="2">
        <v>6</v>
      </c>
      <c r="C9" s="2">
        <v>6</v>
      </c>
      <c r="D9" s="2">
        <v>6</v>
      </c>
      <c r="E9" s="2">
        <v>25</v>
      </c>
      <c r="F9" s="2">
        <v>25</v>
      </c>
    </row>
    <row r="10" spans="1:6" ht="18" hidden="1" customHeight="1">
      <c r="B10" s="2">
        <v>7</v>
      </c>
      <c r="C10" s="2">
        <v>7</v>
      </c>
      <c r="D10" s="2">
        <v>7</v>
      </c>
      <c r="E10" s="2">
        <v>26</v>
      </c>
      <c r="F10" s="2">
        <v>26</v>
      </c>
    </row>
    <row r="11" spans="1:6" ht="18" hidden="1" customHeight="1">
      <c r="B11" s="2">
        <v>8</v>
      </c>
      <c r="C11" s="2">
        <v>8</v>
      </c>
      <c r="D11" s="2">
        <v>8</v>
      </c>
      <c r="E11" s="2">
        <v>27</v>
      </c>
      <c r="F11" s="2">
        <v>27</v>
      </c>
    </row>
    <row r="12" spans="1:6" ht="18" hidden="1" customHeight="1">
      <c r="B12" s="2">
        <v>9</v>
      </c>
      <c r="C12" s="2">
        <v>9</v>
      </c>
      <c r="D12" s="2">
        <v>9</v>
      </c>
      <c r="E12" s="1">
        <v>28</v>
      </c>
      <c r="F12" s="2">
        <v>28</v>
      </c>
    </row>
    <row r="13" spans="1:6" ht="18" hidden="1" customHeight="1">
      <c r="B13" s="2">
        <v>10</v>
      </c>
      <c r="C13" s="2">
        <v>10</v>
      </c>
      <c r="D13" s="2">
        <v>10</v>
      </c>
      <c r="E13" s="2">
        <v>29</v>
      </c>
      <c r="F13" s="2">
        <v>29</v>
      </c>
    </row>
    <row r="14" spans="1:6" ht="18" hidden="1" customHeight="1">
      <c r="B14" s="2">
        <v>11</v>
      </c>
      <c r="C14" s="2">
        <v>11</v>
      </c>
      <c r="D14" s="2">
        <v>11</v>
      </c>
      <c r="E14" s="1">
        <v>30</v>
      </c>
      <c r="F14" s="2">
        <v>30</v>
      </c>
    </row>
    <row r="15" spans="1:6" ht="18" hidden="1" customHeight="1">
      <c r="B15" s="2">
        <v>12</v>
      </c>
      <c r="C15" s="2">
        <v>12</v>
      </c>
      <c r="D15" s="2">
        <v>12</v>
      </c>
    </row>
    <row r="16" spans="1:6" ht="18" hidden="1" customHeight="1">
      <c r="B16" s="2">
        <v>13</v>
      </c>
      <c r="D16" s="2">
        <v>13</v>
      </c>
    </row>
    <row r="17" spans="2:4" ht="18" hidden="1" customHeight="1">
      <c r="B17" s="2">
        <v>14</v>
      </c>
      <c r="D17" s="2">
        <v>14</v>
      </c>
    </row>
    <row r="18" spans="2:4" ht="18" hidden="1" customHeight="1">
      <c r="B18" s="2">
        <v>15</v>
      </c>
      <c r="D18" s="2">
        <v>15</v>
      </c>
    </row>
    <row r="19" spans="2:4" ht="18" hidden="1" customHeight="1">
      <c r="B19" s="2">
        <v>16</v>
      </c>
      <c r="D19" s="2">
        <v>16</v>
      </c>
    </row>
    <row r="20" spans="2:4" ht="18" hidden="1" customHeight="1">
      <c r="B20" s="2">
        <v>17</v>
      </c>
      <c r="D20" s="2">
        <v>17</v>
      </c>
    </row>
    <row r="21" spans="2:4" ht="18" hidden="1" customHeight="1">
      <c r="B21" s="2">
        <v>18</v>
      </c>
      <c r="D21" s="2">
        <v>18</v>
      </c>
    </row>
    <row r="22" spans="2:4" ht="18" hidden="1" customHeight="1">
      <c r="B22" s="2">
        <v>19</v>
      </c>
      <c r="D22" s="2">
        <v>19</v>
      </c>
    </row>
    <row r="23" spans="2:4" ht="18" hidden="1" customHeight="1">
      <c r="B23" s="2">
        <v>20</v>
      </c>
      <c r="D23" s="2">
        <v>20</v>
      </c>
    </row>
    <row r="24" spans="2:4" ht="18" hidden="1" customHeight="1">
      <c r="B24" s="2">
        <v>21</v>
      </c>
      <c r="D24" s="2">
        <v>21</v>
      </c>
    </row>
    <row r="25" spans="2:4" ht="18" hidden="1" customHeight="1">
      <c r="B25" s="2">
        <v>22</v>
      </c>
      <c r="D25" s="2">
        <v>22</v>
      </c>
    </row>
    <row r="26" spans="2:4" ht="18" hidden="1" customHeight="1">
      <c r="B26" s="2">
        <v>23</v>
      </c>
      <c r="D26" s="2">
        <v>23</v>
      </c>
    </row>
    <row r="27" spans="2:4" ht="18" hidden="1" customHeight="1">
      <c r="B27" s="2">
        <v>24</v>
      </c>
      <c r="D27" s="2">
        <v>24</v>
      </c>
    </row>
    <row r="28" spans="2:4" ht="18" hidden="1" customHeight="1">
      <c r="B28" s="2">
        <v>25</v>
      </c>
      <c r="D28" s="2">
        <v>25</v>
      </c>
    </row>
    <row r="29" spans="2:4" ht="18" hidden="1" customHeight="1">
      <c r="B29" s="2">
        <v>26</v>
      </c>
      <c r="D29" s="2">
        <v>26</v>
      </c>
    </row>
    <row r="30" spans="2:4" ht="18" hidden="1" customHeight="1">
      <c r="B30" s="2">
        <v>27</v>
      </c>
      <c r="D30" s="2">
        <v>27</v>
      </c>
    </row>
    <row r="31" spans="2:4" ht="18" hidden="1" customHeight="1">
      <c r="B31" s="2">
        <v>28</v>
      </c>
      <c r="D31" s="2">
        <v>28</v>
      </c>
    </row>
    <row r="32" spans="2:4" ht="18" hidden="1" customHeight="1">
      <c r="B32" s="2">
        <v>29</v>
      </c>
      <c r="D32" s="2">
        <v>29</v>
      </c>
    </row>
    <row r="33" spans="2:4" ht="18" hidden="1" customHeight="1">
      <c r="B33" s="2">
        <v>30</v>
      </c>
      <c r="D33" s="2">
        <v>30</v>
      </c>
    </row>
    <row r="34" spans="2:4" ht="18" hidden="1" customHeight="1">
      <c r="B34" s="2">
        <v>31</v>
      </c>
      <c r="D34" s="2">
        <v>31</v>
      </c>
    </row>
    <row r="35" spans="2:4" ht="18" hidden="1" customHeight="1">
      <c r="B35" s="2">
        <v>32</v>
      </c>
    </row>
    <row r="36" spans="2:4" ht="18" hidden="1" customHeight="1">
      <c r="B36" s="2">
        <v>33</v>
      </c>
    </row>
    <row r="37" spans="2:4" ht="18" hidden="1" customHeight="1">
      <c r="B37" s="2">
        <v>34</v>
      </c>
    </row>
    <row r="38" spans="2:4" ht="18" hidden="1" customHeight="1">
      <c r="B38" s="2">
        <v>35</v>
      </c>
    </row>
    <row r="39" spans="2:4" ht="18" hidden="1" customHeight="1">
      <c r="B39" s="2">
        <v>36</v>
      </c>
    </row>
    <row r="40" spans="2:4" ht="18" hidden="1" customHeight="1">
      <c r="B40" s="2">
        <v>37</v>
      </c>
    </row>
    <row r="41" spans="2:4" ht="18" hidden="1" customHeight="1">
      <c r="B41" s="2">
        <v>38</v>
      </c>
    </row>
    <row r="42" spans="2:4" ht="18" hidden="1" customHeight="1">
      <c r="B42" s="2">
        <v>39</v>
      </c>
    </row>
    <row r="43" spans="2:4" ht="18" hidden="1" customHeight="1">
      <c r="B43" s="2">
        <v>40</v>
      </c>
    </row>
    <row r="44" spans="2:4" ht="18" hidden="1" customHeight="1">
      <c r="B44" s="2">
        <v>41</v>
      </c>
    </row>
    <row r="45" spans="2:4" ht="18" hidden="1" customHeight="1">
      <c r="B45" s="2">
        <v>42</v>
      </c>
    </row>
    <row r="46" spans="2:4" ht="18" hidden="1" customHeight="1">
      <c r="B46" s="2">
        <v>43</v>
      </c>
    </row>
    <row r="47" spans="2:4" ht="18" hidden="1" customHeight="1">
      <c r="B47" s="2">
        <v>44</v>
      </c>
    </row>
    <row r="48" spans="2:4" ht="18" hidden="1" customHeight="1">
      <c r="B48" s="2">
        <v>45</v>
      </c>
    </row>
    <row r="49" spans="2:2" ht="18" hidden="1" customHeight="1">
      <c r="B49" s="2">
        <v>46</v>
      </c>
    </row>
    <row r="50" spans="2:2" ht="18" hidden="1" customHeight="1">
      <c r="B50" s="2">
        <v>47</v>
      </c>
    </row>
    <row r="51" spans="2:2" ht="18" hidden="1" customHeight="1">
      <c r="B51" s="2">
        <v>48</v>
      </c>
    </row>
    <row r="52" spans="2:2" ht="18" hidden="1" customHeight="1">
      <c r="B52" s="2">
        <v>49</v>
      </c>
    </row>
    <row r="53" spans="2:2" ht="18" hidden="1" customHeight="1">
      <c r="B53" s="2">
        <v>50</v>
      </c>
    </row>
    <row r="54" spans="2:2" ht="18" hidden="1" customHeight="1">
      <c r="B54" s="2">
        <v>51</v>
      </c>
    </row>
    <row r="55" spans="2:2" ht="18" hidden="1" customHeight="1">
      <c r="B55" s="2">
        <v>52</v>
      </c>
    </row>
    <row r="56" spans="2:2" ht="18" hidden="1" customHeight="1">
      <c r="B56" s="2">
        <v>53</v>
      </c>
    </row>
    <row r="57" spans="2:2" ht="18" hidden="1" customHeight="1">
      <c r="B57" s="2">
        <v>54</v>
      </c>
    </row>
    <row r="58" spans="2:2" ht="18" hidden="1" customHeight="1">
      <c r="B58" s="2">
        <v>55</v>
      </c>
    </row>
    <row r="59" spans="2:2" ht="18" hidden="1" customHeight="1">
      <c r="B59" s="2">
        <v>56</v>
      </c>
    </row>
    <row r="60" spans="2:2" ht="18" hidden="1" customHeight="1">
      <c r="B60" s="2">
        <v>57</v>
      </c>
    </row>
    <row r="61" spans="2:2" ht="18" hidden="1" customHeight="1">
      <c r="B61" s="2">
        <v>58</v>
      </c>
    </row>
    <row r="62" spans="2:2" ht="18" hidden="1" customHeight="1">
      <c r="B62" s="2">
        <v>59</v>
      </c>
    </row>
    <row r="63" spans="2:2" ht="18" hidden="1" customHeight="1">
      <c r="B63" s="2">
        <v>60</v>
      </c>
    </row>
    <row r="64" spans="2:2" ht="18" hidden="1" customHeight="1">
      <c r="B64" s="2">
        <v>61</v>
      </c>
    </row>
    <row r="65" spans="1:55" ht="18" hidden="1" customHeight="1">
      <c r="B65" s="2">
        <v>62</v>
      </c>
    </row>
    <row r="66" spans="1:55" ht="18" hidden="1" customHeight="1">
      <c r="B66" s="2">
        <v>63</v>
      </c>
    </row>
    <row r="67" spans="1:55" ht="18" hidden="1" customHeight="1">
      <c r="B67" s="2">
        <v>64</v>
      </c>
    </row>
    <row r="68" spans="1:55" ht="18" hidden="1" customHeight="1"/>
    <row r="69" spans="1:55" ht="18" hidden="1" customHeight="1"/>
    <row r="70" spans="1:55" ht="18" hidden="1" customHeight="1"/>
    <row r="71" spans="1:55" ht="18" customHeight="1">
      <c r="A71" s="84"/>
      <c r="B71" s="323" t="s">
        <v>203</v>
      </c>
      <c r="C71" s="323"/>
      <c r="D71" s="323"/>
      <c r="E71" s="323"/>
      <c r="F71" s="323"/>
      <c r="G71" s="323"/>
      <c r="H71" s="323"/>
      <c r="I71" s="323"/>
      <c r="J71" s="323"/>
      <c r="K71" s="323"/>
      <c r="L71" s="323"/>
      <c r="M71" s="323"/>
      <c r="N71" s="85"/>
      <c r="O71" s="85"/>
      <c r="P71" s="85"/>
      <c r="Q71" s="85"/>
      <c r="R71" s="85"/>
      <c r="S71" s="85"/>
      <c r="T71" s="85"/>
      <c r="U71" s="85"/>
      <c r="V71" s="85"/>
      <c r="W71" s="85"/>
      <c r="X71" s="85"/>
      <c r="Y71" s="85"/>
      <c r="Z71" s="85"/>
      <c r="AA71" s="85"/>
      <c r="AB71" s="86"/>
      <c r="AF71" s="23" t="s">
        <v>204</v>
      </c>
      <c r="AG71" s="23" t="s">
        <v>75</v>
      </c>
    </row>
    <row r="72" spans="1:55" ht="9.65" customHeight="1" thickBot="1">
      <c r="A72" s="87"/>
      <c r="AB72" s="88"/>
      <c r="AF72" s="3" t="str">
        <f>M101&amp;N101&amp;"/"&amp;Q101&amp;"/"&amp;T101</f>
        <v>R6/7/31</v>
      </c>
      <c r="AG72" s="23" t="str">
        <f>DATEDIF(AG79,AF72,"Y")&amp;"歳"</f>
        <v>58歳</v>
      </c>
    </row>
    <row r="73" spans="1:55" ht="9.65" customHeight="1">
      <c r="A73" s="87"/>
      <c r="AB73" s="88"/>
      <c r="AD73" s="324" t="s">
        <v>205</v>
      </c>
      <c r="AE73" s="324" t="s">
        <v>77</v>
      </c>
      <c r="AF73" s="324" t="s">
        <v>78</v>
      </c>
      <c r="AG73" s="324" t="s">
        <v>79</v>
      </c>
      <c r="AH73" s="324" t="s">
        <v>80</v>
      </c>
      <c r="AI73" s="324" t="s">
        <v>206</v>
      </c>
      <c r="AJ73" s="324" t="s">
        <v>207</v>
      </c>
      <c r="AK73" s="327" t="s">
        <v>208</v>
      </c>
      <c r="AL73" s="327" t="s">
        <v>209</v>
      </c>
      <c r="AM73" s="324" t="s">
        <v>210</v>
      </c>
      <c r="AN73" s="324" t="s">
        <v>211</v>
      </c>
      <c r="AO73" s="324"/>
      <c r="AP73" s="82"/>
      <c r="AQ73" s="82"/>
      <c r="AR73" s="82"/>
      <c r="AS73" s="82"/>
      <c r="AT73" s="334" t="s">
        <v>94</v>
      </c>
      <c r="AU73" s="334"/>
      <c r="AV73" s="334" t="s">
        <v>212</v>
      </c>
      <c r="AW73" s="334" t="s">
        <v>185</v>
      </c>
      <c r="AX73" s="334" t="s">
        <v>102</v>
      </c>
      <c r="AY73" s="334" t="s">
        <v>213</v>
      </c>
      <c r="AZ73" s="334" t="s">
        <v>214</v>
      </c>
      <c r="BA73" s="334" t="s">
        <v>215</v>
      </c>
      <c r="BB73" s="327" t="s">
        <v>216</v>
      </c>
      <c r="BC73" s="327" t="s">
        <v>137</v>
      </c>
    </row>
    <row r="74" spans="1:55" ht="40.5" customHeight="1">
      <c r="A74" s="330" t="s">
        <v>217</v>
      </c>
      <c r="B74" s="331"/>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88"/>
      <c r="AD74" s="325"/>
      <c r="AE74" s="325"/>
      <c r="AF74" s="325"/>
      <c r="AG74" s="325"/>
      <c r="AH74" s="325"/>
      <c r="AI74" s="325"/>
      <c r="AJ74" s="325"/>
      <c r="AK74" s="328"/>
      <c r="AL74" s="328"/>
      <c r="AM74" s="325"/>
      <c r="AN74" s="325"/>
      <c r="AO74" s="325"/>
      <c r="AP74" s="83"/>
      <c r="AQ74" s="83"/>
      <c r="AR74" s="83"/>
      <c r="AS74" s="83"/>
      <c r="AT74" s="335"/>
      <c r="AU74" s="335"/>
      <c r="AV74" s="335"/>
      <c r="AW74" s="335"/>
      <c r="AX74" s="335"/>
      <c r="AY74" s="335"/>
      <c r="AZ74" s="335"/>
      <c r="BA74" s="335"/>
      <c r="BB74" s="328"/>
      <c r="BC74" s="328"/>
    </row>
    <row r="75" spans="1:55" ht="18" customHeight="1">
      <c r="A75" s="98"/>
      <c r="B75" s="1"/>
      <c r="C75" s="1"/>
      <c r="D75" s="1"/>
      <c r="E75" s="1"/>
      <c r="F75" s="1"/>
      <c r="G75" s="1"/>
      <c r="H75" s="1"/>
      <c r="I75" s="1"/>
      <c r="J75" s="1"/>
      <c r="K75" s="1"/>
      <c r="L75" s="1"/>
      <c r="M75" s="1"/>
      <c r="N75" s="1"/>
      <c r="O75" s="1"/>
      <c r="P75" s="1"/>
      <c r="Q75" s="1"/>
      <c r="R75" s="1"/>
      <c r="S75" s="1"/>
      <c r="T75" s="1"/>
      <c r="U75" s="1"/>
      <c r="V75" s="1"/>
      <c r="W75" s="1"/>
      <c r="X75" s="1"/>
      <c r="Y75" s="1"/>
      <c r="Z75" s="1"/>
      <c r="AA75" s="1"/>
      <c r="AB75" s="88"/>
      <c r="AD75" s="325"/>
      <c r="AE75" s="325"/>
      <c r="AF75" s="325"/>
      <c r="AG75" s="325"/>
      <c r="AH75" s="325"/>
      <c r="AI75" s="325"/>
      <c r="AJ75" s="325"/>
      <c r="AK75" s="328"/>
      <c r="AL75" s="328"/>
      <c r="AM75" s="325"/>
      <c r="AN75" s="325"/>
      <c r="AO75" s="325"/>
      <c r="AP75" s="83"/>
      <c r="AQ75" s="83"/>
      <c r="AR75" s="83"/>
      <c r="AS75" s="83"/>
      <c r="AT75" s="335"/>
      <c r="AU75" s="335"/>
      <c r="AV75" s="335"/>
      <c r="AW75" s="335"/>
      <c r="AX75" s="335"/>
      <c r="AY75" s="335"/>
      <c r="AZ75" s="335"/>
      <c r="BA75" s="335"/>
      <c r="BB75" s="328"/>
      <c r="BC75" s="328"/>
    </row>
    <row r="76" spans="1:55" ht="18" customHeight="1" thickBot="1">
      <c r="A76" s="98"/>
      <c r="B76" s="1"/>
      <c r="C76" s="1"/>
      <c r="D76" s="1"/>
      <c r="E76" s="1"/>
      <c r="F76" s="1"/>
      <c r="G76" s="1"/>
      <c r="H76" s="1"/>
      <c r="I76" s="1"/>
      <c r="J76" s="1"/>
      <c r="K76" s="1"/>
      <c r="L76" s="1"/>
      <c r="M76" s="1"/>
      <c r="N76" s="1"/>
      <c r="O76" s="1"/>
      <c r="P76" s="1"/>
      <c r="Q76" s="332" t="s">
        <v>218</v>
      </c>
      <c r="R76" s="332"/>
      <c r="S76" s="333">
        <v>6</v>
      </c>
      <c r="T76" s="333"/>
      <c r="U76" s="99" t="s">
        <v>129</v>
      </c>
      <c r="V76" s="333">
        <v>10</v>
      </c>
      <c r="W76" s="333"/>
      <c r="X76" s="99" t="s">
        <v>130</v>
      </c>
      <c r="Y76" s="333">
        <v>1</v>
      </c>
      <c r="Z76" s="333"/>
      <c r="AA76" s="99" t="s">
        <v>131</v>
      </c>
      <c r="AB76" s="88"/>
      <c r="AD76" s="326"/>
      <c r="AE76" s="326"/>
      <c r="AF76" s="326"/>
      <c r="AG76" s="326"/>
      <c r="AH76" s="326"/>
      <c r="AI76" s="326"/>
      <c r="AJ76" s="326"/>
      <c r="AK76" s="329"/>
      <c r="AL76" s="329"/>
      <c r="AM76" s="326"/>
      <c r="AN76" s="19" t="s">
        <v>122</v>
      </c>
      <c r="AO76" s="19" t="b">
        <v>0</v>
      </c>
      <c r="AP76" s="19"/>
      <c r="AQ76" s="19"/>
      <c r="AR76" s="19"/>
      <c r="AS76" s="19"/>
      <c r="AT76" s="19" t="s">
        <v>122</v>
      </c>
      <c r="AU76" s="19" t="s">
        <v>123</v>
      </c>
      <c r="AV76" s="336"/>
      <c r="AW76" s="336"/>
      <c r="AX76" s="336"/>
      <c r="AY76" s="336"/>
      <c r="AZ76" s="336"/>
      <c r="BA76" s="336"/>
      <c r="BB76" s="329"/>
      <c r="BC76" s="329"/>
    </row>
    <row r="77" spans="1:55" ht="8.5" customHeight="1">
      <c r="A77" s="98"/>
      <c r="B77" s="1"/>
      <c r="C77" s="1"/>
      <c r="D77" s="1"/>
      <c r="E77" s="1"/>
      <c r="F77" s="1"/>
      <c r="G77" s="1"/>
      <c r="H77" s="1"/>
      <c r="I77" s="1"/>
      <c r="J77" s="1"/>
      <c r="K77" s="1"/>
      <c r="L77" s="1"/>
      <c r="M77" s="1"/>
      <c r="N77" s="1"/>
      <c r="O77" s="1"/>
      <c r="P77" s="1"/>
      <c r="Q77" s="1"/>
      <c r="R77" s="1"/>
      <c r="S77" s="1"/>
      <c r="T77" s="1"/>
      <c r="U77" s="1"/>
      <c r="V77" s="1"/>
      <c r="W77" s="1"/>
      <c r="X77" s="1"/>
      <c r="Y77" s="1"/>
      <c r="Z77" s="1"/>
      <c r="AA77" s="1"/>
      <c r="AB77" s="88"/>
      <c r="AD77" s="30">
        <f>X128</f>
        <v>0</v>
      </c>
      <c r="AE77" s="80" t="str">
        <f>K85</f>
        <v>ないかく　さぶろう</v>
      </c>
      <c r="AF77" s="337" t="str">
        <f>K86</f>
        <v>内閣　三郎</v>
      </c>
      <c r="AG77" s="338" t="str">
        <f>M87&amp;N87&amp;"/"&amp;Q87&amp;"/"&amp;T87</f>
        <v>S40/11/28</v>
      </c>
      <c r="AH77" s="337" t="str">
        <f>K88</f>
        <v>○○省○○局○○課○○分析官（○○省××局△△課長）</v>
      </c>
      <c r="AI77" s="338" t="str">
        <f>M101&amp;N101&amp;"/"&amp;Q101&amp;"/"&amp;T101</f>
        <v>R6/7/31</v>
      </c>
      <c r="AJ77" s="338" t="str">
        <f>M102&amp;N102&amp;"/"&amp;Q102&amp;"/"&amp;T102</f>
        <v>R6/10/1</v>
      </c>
      <c r="AK77" s="337" t="str">
        <f>K107</f>
        <v>再就職先の名称：</v>
      </c>
      <c r="AL77" s="337" t="str">
        <f>K110</f>
        <v>金融業</v>
      </c>
      <c r="AM77" s="337" t="str">
        <f>K111</f>
        <v>○○支店経理部長</v>
      </c>
      <c r="AN77" s="337" t="b">
        <v>0</v>
      </c>
      <c r="AO77" s="337" t="b">
        <v>1</v>
      </c>
      <c r="AP77" s="89"/>
      <c r="AQ77" s="89"/>
      <c r="AR77" s="89"/>
      <c r="AS77" s="89"/>
      <c r="AT77" s="337" t="b">
        <v>0</v>
      </c>
      <c r="AU77" s="337" t="b">
        <v>1</v>
      </c>
      <c r="AV77" s="354">
        <f>B128</f>
        <v>2</v>
      </c>
      <c r="AW77" s="80" t="str">
        <f>IF(E128="その他",4,IF(E128="応募認定(その他)",6,IF(E128="応募認定(センター利用)",5,IF(E128="自己都合",3,IF(E128="内閣承認官職",7,IF(E128="定年",1,""))))))</f>
        <v/>
      </c>
      <c r="AX77" s="355" t="str">
        <f>I128</f>
        <v>行政職（一）</v>
      </c>
      <c r="AY77" s="355" t="str">
        <f>N128</f>
        <v>８</v>
      </c>
      <c r="AZ77" s="355" t="str">
        <f>R128</f>
        <v>一種</v>
      </c>
      <c r="BA77" s="356">
        <f>X128</f>
        <v>0</v>
      </c>
      <c r="BB77" s="357" t="str">
        <f>Q80</f>
        <v>宮城県○○市○○○△－△</v>
      </c>
      <c r="BC77" s="350" t="str">
        <f>Q82</f>
        <v>○○○-○○○○-○○○○</v>
      </c>
    </row>
    <row r="78" spans="1:55" ht="18" customHeight="1">
      <c r="A78" s="98"/>
      <c r="B78" s="1"/>
      <c r="C78" s="339" t="s">
        <v>133</v>
      </c>
      <c r="D78" s="339"/>
      <c r="E78" s="339"/>
      <c r="F78" s="339"/>
      <c r="G78" s="339"/>
      <c r="H78" s="339"/>
      <c r="I78" s="1"/>
      <c r="J78" s="1" t="s">
        <v>134</v>
      </c>
      <c r="K78" s="1"/>
      <c r="L78" s="1"/>
      <c r="M78" s="1"/>
      <c r="N78" s="1"/>
      <c r="O78" s="1"/>
      <c r="P78" s="1"/>
      <c r="Q78" s="1"/>
      <c r="R78" s="1"/>
      <c r="S78" s="1"/>
      <c r="T78" s="1"/>
      <c r="U78" s="1"/>
      <c r="V78" s="1"/>
      <c r="W78" s="1"/>
      <c r="X78" s="1"/>
      <c r="Y78" s="1"/>
      <c r="Z78" s="1"/>
      <c r="AA78" s="1"/>
      <c r="AB78" s="88"/>
      <c r="AD78" s="80"/>
      <c r="AE78" s="80"/>
      <c r="AF78" s="337"/>
      <c r="AG78" s="338"/>
      <c r="AH78" s="337"/>
      <c r="AI78" s="338"/>
      <c r="AJ78" s="338"/>
      <c r="AK78" s="337"/>
      <c r="AL78" s="337"/>
      <c r="AM78" s="337"/>
      <c r="AN78" s="337"/>
      <c r="AO78" s="337"/>
      <c r="AP78" s="89"/>
      <c r="AQ78" s="89"/>
      <c r="AR78" s="89"/>
      <c r="AS78" s="89"/>
      <c r="AT78" s="337"/>
      <c r="AU78" s="337"/>
      <c r="AV78" s="337"/>
      <c r="AW78" s="80"/>
      <c r="AX78" s="337"/>
      <c r="AY78" s="337"/>
      <c r="AZ78" s="337"/>
      <c r="BA78" s="338"/>
      <c r="BB78" s="358"/>
      <c r="BC78" s="351"/>
    </row>
    <row r="79" spans="1:55" ht="10.5" customHeight="1">
      <c r="A79" s="98"/>
      <c r="B79" s="1"/>
      <c r="C79" s="1"/>
      <c r="D79" s="1"/>
      <c r="E79" s="1"/>
      <c r="F79" s="1"/>
      <c r="G79" s="1"/>
      <c r="H79" s="1"/>
      <c r="I79" s="1"/>
      <c r="J79" s="1"/>
      <c r="K79" s="1"/>
      <c r="L79" s="1"/>
      <c r="M79" s="1"/>
      <c r="N79" s="1"/>
      <c r="O79" s="1"/>
      <c r="P79" s="1"/>
      <c r="Q79" s="1"/>
      <c r="R79" s="1"/>
      <c r="S79" s="1"/>
      <c r="T79" s="1"/>
      <c r="U79" s="1"/>
      <c r="V79" s="1"/>
      <c r="W79" s="1"/>
      <c r="X79" s="1"/>
      <c r="Y79" s="1"/>
      <c r="Z79" s="1"/>
      <c r="AA79" s="1"/>
      <c r="AB79" s="88"/>
      <c r="AC79" s="90" t="s">
        <v>219</v>
      </c>
      <c r="AD79" s="91">
        <f>AD77</f>
        <v>0</v>
      </c>
      <c r="AE79" s="89" t="str">
        <f>AE77</f>
        <v>ないかく　さぶろう</v>
      </c>
      <c r="AF79" s="80" t="str">
        <f>AF77</f>
        <v>内閣　三郎</v>
      </c>
      <c r="AG79" s="92">
        <f>DATEVALUE(AG77)</f>
        <v>24074</v>
      </c>
      <c r="AH79" s="80" t="str">
        <f>AH77</f>
        <v>○○省○○局○○課○○分析官（○○省××局△△課長）</v>
      </c>
      <c r="AI79" s="92">
        <f>DATEVALUE(AI77)</f>
        <v>45504</v>
      </c>
      <c r="AJ79" s="92">
        <f>DATEVALUE(AJ77)</f>
        <v>45566</v>
      </c>
      <c r="AK79" s="80" t="str">
        <f>AK77</f>
        <v>再就職先の名称：</v>
      </c>
      <c r="AL79" s="80" t="str">
        <f>AL77</f>
        <v>金融業</v>
      </c>
      <c r="AM79" s="80" t="str">
        <f>AM77</f>
        <v>○○支店経理部長</v>
      </c>
      <c r="AN79" s="80" t="str">
        <f>IF(AN77=TRUE,1,"")</f>
        <v/>
      </c>
      <c r="AO79" s="80">
        <f>IF(AO77=TRUE,1,"")</f>
        <v>1</v>
      </c>
      <c r="AP79" s="80"/>
      <c r="AQ79" s="80"/>
      <c r="AR79" s="80"/>
      <c r="AS79" s="80"/>
      <c r="AT79" s="80" t="str">
        <f>IF(AT77=TRUE,1,"")</f>
        <v/>
      </c>
      <c r="AU79" s="80">
        <f>IF(AU77=TRUE,1,"")</f>
        <v>1</v>
      </c>
      <c r="AV79" s="80">
        <f t="shared" ref="AV79:BC79" si="0">AV77</f>
        <v>2</v>
      </c>
      <c r="AW79" s="80" t="str">
        <f>AW77</f>
        <v/>
      </c>
      <c r="AX79" s="80" t="str">
        <f t="shared" si="0"/>
        <v>行政職（一）</v>
      </c>
      <c r="AY79" s="80" t="str">
        <f t="shared" si="0"/>
        <v>８</v>
      </c>
      <c r="AZ79" s="80" t="str">
        <f t="shared" si="0"/>
        <v>一種</v>
      </c>
      <c r="BA79" s="91">
        <f t="shared" si="0"/>
        <v>0</v>
      </c>
      <c r="BB79" s="81" t="str">
        <f t="shared" si="0"/>
        <v>宮城県○○市○○○△－△</v>
      </c>
      <c r="BC79" s="80" t="str">
        <f t="shared" si="0"/>
        <v>○○○-○○○○-○○○○</v>
      </c>
    </row>
    <row r="80" spans="1:55" s="5" customFormat="1" ht="17.5" customHeight="1">
      <c r="A80" s="100"/>
      <c r="B80" s="101"/>
      <c r="C80" s="101"/>
      <c r="D80" s="101"/>
      <c r="E80" s="101"/>
      <c r="F80" s="101"/>
      <c r="G80" s="101"/>
      <c r="H80" s="101"/>
      <c r="I80" s="101"/>
      <c r="J80" s="101"/>
      <c r="K80" s="101"/>
      <c r="L80" s="101"/>
      <c r="M80" s="352" t="s">
        <v>135</v>
      </c>
      <c r="N80" s="352"/>
      <c r="O80" s="352"/>
      <c r="P80" s="101"/>
      <c r="Q80" s="353" t="s">
        <v>220</v>
      </c>
      <c r="R80" s="353"/>
      <c r="S80" s="353"/>
      <c r="T80" s="353"/>
      <c r="U80" s="353"/>
      <c r="V80" s="353"/>
      <c r="W80" s="353"/>
      <c r="X80" s="353"/>
      <c r="Y80" s="353"/>
      <c r="Z80" s="353"/>
      <c r="AA80" s="353"/>
      <c r="AB80" s="57"/>
      <c r="BA80" s="93"/>
    </row>
    <row r="81" spans="1:53" ht="17.5" customHeight="1">
      <c r="A81" s="98"/>
      <c r="B81" s="1"/>
      <c r="C81" s="1"/>
      <c r="D81" s="1"/>
      <c r="E81" s="1"/>
      <c r="F81" s="1"/>
      <c r="G81" s="1"/>
      <c r="H81" s="1"/>
      <c r="I81" s="1"/>
      <c r="J81" s="1"/>
      <c r="K81" s="1"/>
      <c r="L81" s="1"/>
      <c r="M81" s="339" t="s">
        <v>136</v>
      </c>
      <c r="N81" s="339"/>
      <c r="O81" s="339"/>
      <c r="P81" s="1"/>
      <c r="Q81" s="340" t="s">
        <v>221</v>
      </c>
      <c r="R81" s="340"/>
      <c r="S81" s="340"/>
      <c r="T81" s="340"/>
      <c r="U81" s="340"/>
      <c r="V81" s="340"/>
      <c r="W81" s="340"/>
      <c r="X81" s="340"/>
      <c r="Y81" s="340"/>
      <c r="Z81" s="340"/>
      <c r="AA81" s="340"/>
      <c r="AB81" s="88"/>
    </row>
    <row r="82" spans="1:53" ht="17.5" customHeight="1">
      <c r="A82" s="98"/>
      <c r="B82" s="1"/>
      <c r="C82" s="1"/>
      <c r="D82" s="1"/>
      <c r="E82" s="1"/>
      <c r="F82" s="1"/>
      <c r="G82" s="1"/>
      <c r="H82" s="1"/>
      <c r="I82" s="1"/>
      <c r="J82" s="1"/>
      <c r="K82" s="1"/>
      <c r="L82" s="1"/>
      <c r="M82" s="339" t="s">
        <v>137</v>
      </c>
      <c r="N82" s="339"/>
      <c r="O82" s="339"/>
      <c r="P82" s="1"/>
      <c r="Q82" s="340" t="s">
        <v>222</v>
      </c>
      <c r="R82" s="340"/>
      <c r="S82" s="340"/>
      <c r="T82" s="340"/>
      <c r="U82" s="340"/>
      <c r="V82" s="340"/>
      <c r="W82" s="340"/>
      <c r="X82" s="340"/>
      <c r="Y82" s="340"/>
      <c r="Z82" s="340"/>
      <c r="AA82" s="340"/>
      <c r="AB82" s="88"/>
      <c r="AV82" s="2">
        <v>1</v>
      </c>
      <c r="AW82" s="2">
        <v>1</v>
      </c>
      <c r="AX82" s="2" t="s">
        <v>11</v>
      </c>
      <c r="AY82" s="2">
        <v>1</v>
      </c>
      <c r="AZ82" s="2" t="s">
        <v>12</v>
      </c>
      <c r="BA82" s="2" t="s">
        <v>14</v>
      </c>
    </row>
    <row r="83" spans="1:53" ht="15" customHeight="1">
      <c r="A83" s="98"/>
      <c r="B83" s="1"/>
      <c r="C83" s="1"/>
      <c r="D83" s="1"/>
      <c r="E83" s="1"/>
      <c r="F83" s="1"/>
      <c r="G83" s="1"/>
      <c r="H83" s="1"/>
      <c r="I83" s="1"/>
      <c r="J83" s="1"/>
      <c r="K83" s="1"/>
      <c r="L83" s="1"/>
      <c r="M83" s="1"/>
      <c r="N83" s="1"/>
      <c r="O83" s="1"/>
      <c r="P83" s="1"/>
      <c r="Q83" s="1"/>
      <c r="R83" s="1"/>
      <c r="S83" s="1"/>
      <c r="T83" s="1"/>
      <c r="U83" s="1"/>
      <c r="V83" s="1"/>
      <c r="W83" s="1"/>
      <c r="X83" s="1"/>
      <c r="Y83" s="1"/>
      <c r="Z83" s="1"/>
      <c r="AA83" s="1"/>
      <c r="AB83" s="88"/>
      <c r="AV83" s="2">
        <v>2</v>
      </c>
      <c r="AW83" s="2">
        <v>7</v>
      </c>
      <c r="AX83" s="2" t="s">
        <v>16</v>
      </c>
      <c r="AY83" s="2">
        <v>2</v>
      </c>
      <c r="AZ83" s="2" t="s">
        <v>17</v>
      </c>
      <c r="BA83" s="2" t="s">
        <v>19</v>
      </c>
    </row>
    <row r="84" spans="1:53" ht="34.5" customHeight="1">
      <c r="A84" s="98"/>
      <c r="B84" s="341" t="s">
        <v>223</v>
      </c>
      <c r="C84" s="341"/>
      <c r="D84" s="341"/>
      <c r="E84" s="341"/>
      <c r="F84" s="341"/>
      <c r="G84" s="341"/>
      <c r="H84" s="341"/>
      <c r="I84" s="341"/>
      <c r="J84" s="341"/>
      <c r="K84" s="341"/>
      <c r="L84" s="341"/>
      <c r="M84" s="341"/>
      <c r="N84" s="341"/>
      <c r="O84" s="341"/>
      <c r="P84" s="341"/>
      <c r="Q84" s="341"/>
      <c r="R84" s="341"/>
      <c r="S84" s="341"/>
      <c r="T84" s="341"/>
      <c r="U84" s="341"/>
      <c r="V84" s="341"/>
      <c r="W84" s="341"/>
      <c r="X84" s="341"/>
      <c r="Y84" s="341"/>
      <c r="Z84" s="341"/>
      <c r="AA84" s="341"/>
      <c r="AB84" s="88"/>
      <c r="AW84" s="2">
        <v>3</v>
      </c>
      <c r="AX84" s="2" t="s">
        <v>21</v>
      </c>
      <c r="AY84" s="2">
        <v>3</v>
      </c>
      <c r="AZ84" s="2" t="s">
        <v>22</v>
      </c>
      <c r="BA84" s="2" t="s">
        <v>23</v>
      </c>
    </row>
    <row r="85" spans="1:53" ht="27" customHeight="1">
      <c r="A85" s="98"/>
      <c r="B85" s="102" t="s">
        <v>139</v>
      </c>
      <c r="C85" s="342" t="s">
        <v>179</v>
      </c>
      <c r="D85" s="342"/>
      <c r="E85" s="342"/>
      <c r="F85" s="342"/>
      <c r="G85" s="342"/>
      <c r="H85" s="342"/>
      <c r="I85" s="342"/>
      <c r="J85" s="103"/>
      <c r="K85" s="343" t="s">
        <v>224</v>
      </c>
      <c r="L85" s="344"/>
      <c r="M85" s="344"/>
      <c r="N85" s="344"/>
      <c r="O85" s="344"/>
      <c r="P85" s="344"/>
      <c r="Q85" s="344"/>
      <c r="R85" s="344"/>
      <c r="S85" s="344"/>
      <c r="T85" s="344"/>
      <c r="U85" s="344"/>
      <c r="V85" s="344"/>
      <c r="W85" s="344"/>
      <c r="X85" s="344"/>
      <c r="Y85" s="344"/>
      <c r="Z85" s="344"/>
      <c r="AA85" s="345"/>
      <c r="AB85" s="88"/>
      <c r="AW85" s="2">
        <v>5</v>
      </c>
      <c r="AX85" s="2" t="s">
        <v>225</v>
      </c>
      <c r="AY85" s="2">
        <v>4</v>
      </c>
      <c r="AZ85" s="2" t="s">
        <v>25</v>
      </c>
      <c r="BA85" s="2" t="s">
        <v>26</v>
      </c>
    </row>
    <row r="86" spans="1:53" ht="27" customHeight="1">
      <c r="A86" s="98"/>
      <c r="B86" s="104"/>
      <c r="C86" s="346" t="s">
        <v>226</v>
      </c>
      <c r="D86" s="346"/>
      <c r="E86" s="346"/>
      <c r="F86" s="346"/>
      <c r="G86" s="346"/>
      <c r="H86" s="346"/>
      <c r="I86" s="346"/>
      <c r="J86" s="105"/>
      <c r="K86" s="347" t="s">
        <v>221</v>
      </c>
      <c r="L86" s="348"/>
      <c r="M86" s="348"/>
      <c r="N86" s="348"/>
      <c r="O86" s="348"/>
      <c r="P86" s="348"/>
      <c r="Q86" s="348"/>
      <c r="R86" s="348"/>
      <c r="S86" s="348"/>
      <c r="T86" s="348"/>
      <c r="U86" s="348"/>
      <c r="V86" s="348"/>
      <c r="W86" s="348"/>
      <c r="X86" s="348"/>
      <c r="Y86" s="348"/>
      <c r="Z86" s="348"/>
      <c r="AA86" s="349"/>
      <c r="AB86" s="88"/>
      <c r="AW86" s="2">
        <v>6</v>
      </c>
      <c r="AX86" s="2" t="s">
        <v>227</v>
      </c>
      <c r="AY86" s="2">
        <v>5</v>
      </c>
      <c r="AZ86" s="2" t="s">
        <v>28</v>
      </c>
      <c r="BA86" s="2" t="s">
        <v>29</v>
      </c>
    </row>
    <row r="87" spans="1:53" ht="31" customHeight="1">
      <c r="A87" s="98"/>
      <c r="B87" s="102" t="s">
        <v>142</v>
      </c>
      <c r="C87" s="342" t="s">
        <v>143</v>
      </c>
      <c r="D87" s="342"/>
      <c r="E87" s="342"/>
      <c r="F87" s="342"/>
      <c r="G87" s="342"/>
      <c r="H87" s="342"/>
      <c r="I87" s="342"/>
      <c r="J87" s="103"/>
      <c r="K87" s="106"/>
      <c r="L87" s="107"/>
      <c r="M87" s="29" t="s">
        <v>144</v>
      </c>
      <c r="N87" s="333">
        <v>40</v>
      </c>
      <c r="O87" s="333"/>
      <c r="P87" s="99" t="s">
        <v>129</v>
      </c>
      <c r="Q87" s="333">
        <v>11</v>
      </c>
      <c r="R87" s="333"/>
      <c r="S87" s="99" t="s">
        <v>130</v>
      </c>
      <c r="T87" s="333">
        <v>28</v>
      </c>
      <c r="U87" s="333"/>
      <c r="V87" s="99" t="s">
        <v>131</v>
      </c>
      <c r="W87" s="107"/>
      <c r="X87" s="107"/>
      <c r="Y87" s="107"/>
      <c r="Z87" s="107"/>
      <c r="AA87" s="108"/>
      <c r="AB87" s="88"/>
      <c r="AW87" s="2">
        <v>4</v>
      </c>
      <c r="AX87" s="2" t="s">
        <v>27</v>
      </c>
      <c r="AY87" s="2">
        <v>6</v>
      </c>
      <c r="BA87" s="2" t="s">
        <v>30</v>
      </c>
    </row>
    <row r="88" spans="1:53" ht="38.5" customHeight="1">
      <c r="A88" s="98"/>
      <c r="B88" s="109" t="s">
        <v>146</v>
      </c>
      <c r="C88" s="363" t="s">
        <v>147</v>
      </c>
      <c r="D88" s="363"/>
      <c r="E88" s="363"/>
      <c r="F88" s="363"/>
      <c r="G88" s="363"/>
      <c r="H88" s="363"/>
      <c r="I88" s="363"/>
      <c r="J88" s="110"/>
      <c r="K88" s="364" t="s">
        <v>228</v>
      </c>
      <c r="L88" s="365"/>
      <c r="M88" s="365"/>
      <c r="N88" s="365"/>
      <c r="O88" s="365"/>
      <c r="P88" s="365"/>
      <c r="Q88" s="365"/>
      <c r="R88" s="365"/>
      <c r="S88" s="365"/>
      <c r="T88" s="365"/>
      <c r="U88" s="365"/>
      <c r="V88" s="365"/>
      <c r="W88" s="365"/>
      <c r="X88" s="365"/>
      <c r="Y88" s="365"/>
      <c r="Z88" s="365"/>
      <c r="AA88" s="366"/>
      <c r="AB88" s="88"/>
      <c r="AY88" s="2">
        <v>7</v>
      </c>
      <c r="BA88" s="2" t="s">
        <v>31</v>
      </c>
    </row>
    <row r="89" spans="1:53" ht="30" customHeight="1">
      <c r="A89" s="98"/>
      <c r="B89" s="102" t="s">
        <v>148</v>
      </c>
      <c r="C89" s="342" t="s">
        <v>149</v>
      </c>
      <c r="D89" s="342"/>
      <c r="E89" s="342"/>
      <c r="F89" s="342"/>
      <c r="G89" s="342"/>
      <c r="H89" s="342"/>
      <c r="I89" s="342"/>
      <c r="J89" s="103"/>
      <c r="K89" s="111"/>
      <c r="L89" s="112"/>
      <c r="M89" s="38" t="s">
        <v>218</v>
      </c>
      <c r="N89" s="359">
        <v>6</v>
      </c>
      <c r="O89" s="359"/>
      <c r="P89" s="107" t="s">
        <v>129</v>
      </c>
      <c r="Q89" s="359">
        <v>7</v>
      </c>
      <c r="R89" s="359"/>
      <c r="S89" s="107" t="s">
        <v>130</v>
      </c>
      <c r="T89" s="359">
        <v>1</v>
      </c>
      <c r="U89" s="359"/>
      <c r="V89" s="107" t="s">
        <v>131</v>
      </c>
      <c r="W89" s="112"/>
      <c r="X89" s="112"/>
      <c r="Y89" s="112"/>
      <c r="Z89" s="112"/>
      <c r="AA89" s="113"/>
      <c r="AB89" s="88"/>
    </row>
    <row r="90" spans="1:53" ht="30" customHeight="1">
      <c r="A90" s="98"/>
      <c r="B90" s="114"/>
      <c r="C90" s="115"/>
      <c r="D90" s="115"/>
      <c r="E90" s="115"/>
      <c r="F90" s="115"/>
      <c r="G90" s="115"/>
      <c r="H90" s="115"/>
      <c r="I90" s="115"/>
      <c r="J90" s="105"/>
      <c r="K90" s="116"/>
      <c r="L90" s="117"/>
      <c r="M90" s="118" t="s">
        <v>151</v>
      </c>
      <c r="N90" s="119"/>
      <c r="O90" s="341" t="s">
        <v>152</v>
      </c>
      <c r="P90" s="341"/>
      <c r="Q90" s="341"/>
      <c r="R90" s="341"/>
      <c r="S90" s="341"/>
      <c r="T90" s="341"/>
      <c r="U90" s="341"/>
      <c r="V90" s="341"/>
      <c r="W90" s="341"/>
      <c r="X90" s="341"/>
      <c r="Y90" s="341"/>
      <c r="Z90" s="341"/>
      <c r="AA90" s="360"/>
      <c r="AB90" s="88"/>
    </row>
    <row r="91" spans="1:53" ht="18" customHeight="1">
      <c r="A91" s="98"/>
      <c r="B91" s="126" t="s">
        <v>153</v>
      </c>
      <c r="C91" s="361" t="s">
        <v>154</v>
      </c>
      <c r="D91" s="361"/>
      <c r="E91" s="361"/>
      <c r="F91" s="361"/>
      <c r="G91" s="361"/>
      <c r="H91" s="361"/>
      <c r="I91" s="361"/>
      <c r="J91" s="361"/>
      <c r="K91" s="361"/>
      <c r="L91" s="361"/>
      <c r="M91" s="361"/>
      <c r="N91" s="361"/>
      <c r="O91" s="361"/>
      <c r="P91" s="361"/>
      <c r="Q91" s="361"/>
      <c r="R91" s="361"/>
      <c r="S91" s="361"/>
      <c r="T91" s="361"/>
      <c r="U91" s="361"/>
      <c r="V91" s="361"/>
      <c r="W91" s="361"/>
      <c r="X91" s="361"/>
      <c r="Y91" s="361"/>
      <c r="Z91" s="361"/>
      <c r="AA91" s="362"/>
      <c r="AB91" s="88"/>
    </row>
    <row r="92" spans="1:53" ht="18" customHeight="1">
      <c r="A92" s="136"/>
      <c r="B92" s="126"/>
      <c r="C92" s="367" t="s">
        <v>115</v>
      </c>
      <c r="D92" s="368"/>
      <c r="E92" s="368"/>
      <c r="F92" s="368"/>
      <c r="G92" s="368"/>
      <c r="H92" s="368"/>
      <c r="I92" s="368"/>
      <c r="J92" s="369"/>
      <c r="K92" s="370" t="s">
        <v>155</v>
      </c>
      <c r="L92" s="371"/>
      <c r="M92" s="371"/>
      <c r="N92" s="371"/>
      <c r="O92" s="371"/>
      <c r="P92" s="371"/>
      <c r="Q92" s="371"/>
      <c r="R92" s="371"/>
      <c r="S92" s="371"/>
      <c r="T92" s="371"/>
      <c r="U92" s="371"/>
      <c r="V92" s="370" t="s">
        <v>118</v>
      </c>
      <c r="W92" s="371"/>
      <c r="X92" s="371"/>
      <c r="Y92" s="371"/>
      <c r="Z92" s="371"/>
      <c r="AA92" s="372"/>
      <c r="AB92" s="88"/>
    </row>
    <row r="93" spans="1:53" ht="25" customHeight="1">
      <c r="A93" s="136"/>
      <c r="B93" s="126"/>
      <c r="C93" s="127" t="s">
        <v>128</v>
      </c>
      <c r="D93" s="373" t="s">
        <v>229</v>
      </c>
      <c r="E93" s="373"/>
      <c r="F93" s="373"/>
      <c r="G93" s="373"/>
      <c r="H93" s="373"/>
      <c r="I93" s="373"/>
      <c r="J93" s="374"/>
      <c r="K93" s="128" t="s">
        <v>156</v>
      </c>
      <c r="L93" s="38" t="s">
        <v>230</v>
      </c>
      <c r="M93" s="359">
        <v>6</v>
      </c>
      <c r="N93" s="359"/>
      <c r="O93" s="107" t="s">
        <v>129</v>
      </c>
      <c r="P93" s="359">
        <v>7</v>
      </c>
      <c r="Q93" s="359"/>
      <c r="R93" s="107" t="s">
        <v>130</v>
      </c>
      <c r="S93" s="359">
        <v>1</v>
      </c>
      <c r="T93" s="359"/>
      <c r="U93" s="107" t="s">
        <v>131</v>
      </c>
      <c r="V93" s="377" t="s">
        <v>231</v>
      </c>
      <c r="W93" s="378"/>
      <c r="X93" s="378"/>
      <c r="Y93" s="378"/>
      <c r="Z93" s="378"/>
      <c r="AA93" s="379"/>
      <c r="AB93" s="88"/>
    </row>
    <row r="94" spans="1:53" ht="25" customHeight="1">
      <c r="A94" s="98"/>
      <c r="B94" s="126"/>
      <c r="C94" s="104"/>
      <c r="D94" s="375"/>
      <c r="E94" s="375"/>
      <c r="F94" s="375"/>
      <c r="G94" s="375"/>
      <c r="H94" s="375"/>
      <c r="I94" s="375"/>
      <c r="J94" s="376"/>
      <c r="K94" s="129" t="s">
        <v>157</v>
      </c>
      <c r="L94" s="47" t="s">
        <v>230</v>
      </c>
      <c r="M94" s="383">
        <v>6</v>
      </c>
      <c r="N94" s="383"/>
      <c r="O94" s="130" t="s">
        <v>129</v>
      </c>
      <c r="P94" s="383">
        <v>7</v>
      </c>
      <c r="Q94" s="383"/>
      <c r="R94" s="130" t="s">
        <v>130</v>
      </c>
      <c r="S94" s="383">
        <v>31</v>
      </c>
      <c r="T94" s="383"/>
      <c r="U94" s="130" t="s">
        <v>131</v>
      </c>
      <c r="V94" s="380"/>
      <c r="W94" s="381"/>
      <c r="X94" s="381"/>
      <c r="Y94" s="381"/>
      <c r="Z94" s="381"/>
      <c r="AA94" s="382"/>
      <c r="AB94" s="88"/>
    </row>
    <row r="95" spans="1:53" ht="25" customHeight="1">
      <c r="A95" s="98"/>
      <c r="B95" s="126"/>
      <c r="C95" s="127" t="s">
        <v>49</v>
      </c>
      <c r="D95" s="384"/>
      <c r="E95" s="384"/>
      <c r="F95" s="384"/>
      <c r="G95" s="384"/>
      <c r="H95" s="384"/>
      <c r="I95" s="384"/>
      <c r="J95" s="385"/>
      <c r="K95" s="128" t="s">
        <v>156</v>
      </c>
      <c r="L95" s="38" t="s">
        <v>230</v>
      </c>
      <c r="M95" s="386"/>
      <c r="N95" s="386"/>
      <c r="O95" s="107" t="s">
        <v>129</v>
      </c>
      <c r="P95" s="386"/>
      <c r="Q95" s="386"/>
      <c r="R95" s="107" t="s">
        <v>130</v>
      </c>
      <c r="S95" s="386"/>
      <c r="T95" s="386"/>
      <c r="U95" s="107" t="s">
        <v>131</v>
      </c>
      <c r="V95" s="387"/>
      <c r="W95" s="388"/>
      <c r="X95" s="388"/>
      <c r="Y95" s="388"/>
      <c r="Z95" s="388"/>
      <c r="AA95" s="389"/>
      <c r="AB95" s="88"/>
    </row>
    <row r="96" spans="1:53" ht="25" customHeight="1">
      <c r="A96" s="98"/>
      <c r="B96" s="126"/>
      <c r="C96" s="104"/>
      <c r="D96" s="361"/>
      <c r="E96" s="361"/>
      <c r="F96" s="361"/>
      <c r="G96" s="361"/>
      <c r="H96" s="361"/>
      <c r="I96" s="361"/>
      <c r="J96" s="362"/>
      <c r="K96" s="129" t="s">
        <v>157</v>
      </c>
      <c r="L96" s="47" t="s">
        <v>230</v>
      </c>
      <c r="M96" s="393"/>
      <c r="N96" s="393"/>
      <c r="O96" s="130" t="s">
        <v>129</v>
      </c>
      <c r="P96" s="393"/>
      <c r="Q96" s="393"/>
      <c r="R96" s="130" t="s">
        <v>130</v>
      </c>
      <c r="S96" s="393"/>
      <c r="T96" s="393"/>
      <c r="U96" s="130" t="s">
        <v>131</v>
      </c>
      <c r="V96" s="390"/>
      <c r="W96" s="391"/>
      <c r="X96" s="391"/>
      <c r="Y96" s="391"/>
      <c r="Z96" s="391"/>
      <c r="AA96" s="392"/>
      <c r="AB96" s="88"/>
    </row>
    <row r="97" spans="1:53" ht="24.65" customHeight="1">
      <c r="A97" s="98"/>
      <c r="B97" s="126"/>
      <c r="C97" s="127" t="s">
        <v>51</v>
      </c>
      <c r="D97" s="384"/>
      <c r="E97" s="384"/>
      <c r="F97" s="384"/>
      <c r="G97" s="384"/>
      <c r="H97" s="384"/>
      <c r="I97" s="384"/>
      <c r="J97" s="385"/>
      <c r="K97" s="128" t="s">
        <v>156</v>
      </c>
      <c r="L97" s="38" t="s">
        <v>230</v>
      </c>
      <c r="M97" s="386"/>
      <c r="N97" s="386"/>
      <c r="O97" s="107" t="s">
        <v>129</v>
      </c>
      <c r="P97" s="386"/>
      <c r="Q97" s="386"/>
      <c r="R97" s="107" t="s">
        <v>130</v>
      </c>
      <c r="S97" s="386"/>
      <c r="T97" s="386"/>
      <c r="U97" s="107" t="s">
        <v>131</v>
      </c>
      <c r="V97" s="387"/>
      <c r="W97" s="388"/>
      <c r="X97" s="388"/>
      <c r="Y97" s="388"/>
      <c r="Z97" s="388"/>
      <c r="AA97" s="389"/>
      <c r="AB97" s="88"/>
    </row>
    <row r="98" spans="1:53" ht="24.65" customHeight="1">
      <c r="A98" s="98"/>
      <c r="B98" s="126"/>
      <c r="C98" s="104"/>
      <c r="D98" s="361"/>
      <c r="E98" s="361"/>
      <c r="F98" s="361"/>
      <c r="G98" s="361"/>
      <c r="H98" s="361"/>
      <c r="I98" s="361"/>
      <c r="J98" s="362"/>
      <c r="K98" s="129" t="s">
        <v>157</v>
      </c>
      <c r="L98" s="47" t="s">
        <v>230</v>
      </c>
      <c r="M98" s="393"/>
      <c r="N98" s="393"/>
      <c r="O98" s="130" t="s">
        <v>129</v>
      </c>
      <c r="P98" s="393"/>
      <c r="Q98" s="393"/>
      <c r="R98" s="130" t="s">
        <v>130</v>
      </c>
      <c r="S98" s="393"/>
      <c r="T98" s="393"/>
      <c r="U98" s="130" t="s">
        <v>131</v>
      </c>
      <c r="V98" s="390"/>
      <c r="W98" s="391"/>
      <c r="X98" s="391"/>
      <c r="Y98" s="391"/>
      <c r="Z98" s="391"/>
      <c r="AA98" s="392"/>
      <c r="AB98" s="88"/>
    </row>
    <row r="99" spans="1:53" ht="21" customHeight="1">
      <c r="A99" s="98"/>
      <c r="B99" s="126"/>
      <c r="C99" s="127" t="s">
        <v>158</v>
      </c>
      <c r="D99" s="384"/>
      <c r="E99" s="384"/>
      <c r="F99" s="384"/>
      <c r="G99" s="384"/>
      <c r="H99" s="384"/>
      <c r="I99" s="384"/>
      <c r="J99" s="385"/>
      <c r="K99" s="128" t="s">
        <v>156</v>
      </c>
      <c r="L99" s="38" t="s">
        <v>230</v>
      </c>
      <c r="M99" s="386"/>
      <c r="N99" s="386"/>
      <c r="O99" s="107" t="s">
        <v>129</v>
      </c>
      <c r="P99" s="386"/>
      <c r="Q99" s="386"/>
      <c r="R99" s="107" t="s">
        <v>130</v>
      </c>
      <c r="S99" s="386"/>
      <c r="T99" s="386"/>
      <c r="U99" s="107" t="s">
        <v>131</v>
      </c>
      <c r="V99" s="387"/>
      <c r="W99" s="388"/>
      <c r="X99" s="388"/>
      <c r="Y99" s="388"/>
      <c r="Z99" s="388"/>
      <c r="AA99" s="389"/>
      <c r="AB99" s="88"/>
    </row>
    <row r="100" spans="1:53" ht="21" customHeight="1">
      <c r="A100" s="98"/>
      <c r="B100" s="131"/>
      <c r="C100" s="104"/>
      <c r="D100" s="361"/>
      <c r="E100" s="361"/>
      <c r="F100" s="361"/>
      <c r="G100" s="361"/>
      <c r="H100" s="361"/>
      <c r="I100" s="361"/>
      <c r="J100" s="362"/>
      <c r="K100" s="129" t="s">
        <v>157</v>
      </c>
      <c r="L100" s="47" t="s">
        <v>230</v>
      </c>
      <c r="M100" s="393"/>
      <c r="N100" s="393"/>
      <c r="O100" s="130" t="s">
        <v>129</v>
      </c>
      <c r="P100" s="393"/>
      <c r="Q100" s="393"/>
      <c r="R100" s="130" t="s">
        <v>130</v>
      </c>
      <c r="S100" s="393"/>
      <c r="T100" s="393"/>
      <c r="U100" s="130" t="s">
        <v>131</v>
      </c>
      <c r="V100" s="390"/>
      <c r="W100" s="391"/>
      <c r="X100" s="391"/>
      <c r="Y100" s="391"/>
      <c r="Z100" s="391"/>
      <c r="AA100" s="392"/>
      <c r="AB100" s="88"/>
    </row>
    <row r="101" spans="1:53" ht="21" customHeight="1">
      <c r="A101" s="98"/>
      <c r="B101" s="109" t="s">
        <v>159</v>
      </c>
      <c r="C101" s="363" t="s">
        <v>160</v>
      </c>
      <c r="D101" s="363"/>
      <c r="E101" s="363"/>
      <c r="F101" s="363"/>
      <c r="G101" s="363"/>
      <c r="H101" s="363"/>
      <c r="I101" s="363"/>
      <c r="J101" s="110"/>
      <c r="K101" s="132"/>
      <c r="L101" s="133"/>
      <c r="M101" s="97" t="s">
        <v>230</v>
      </c>
      <c r="N101" s="333">
        <v>6</v>
      </c>
      <c r="O101" s="333"/>
      <c r="P101" s="99" t="s">
        <v>129</v>
      </c>
      <c r="Q101" s="333">
        <v>7</v>
      </c>
      <c r="R101" s="333"/>
      <c r="S101" s="99" t="s">
        <v>130</v>
      </c>
      <c r="T101" s="333">
        <v>31</v>
      </c>
      <c r="U101" s="333"/>
      <c r="V101" s="99" t="s">
        <v>131</v>
      </c>
      <c r="W101" s="133"/>
      <c r="X101" s="133"/>
      <c r="Y101" s="133"/>
      <c r="Z101" s="133"/>
      <c r="AA101" s="134"/>
      <c r="AB101" s="88"/>
    </row>
    <row r="102" spans="1:53" ht="21" customHeight="1">
      <c r="A102" s="98"/>
      <c r="B102" s="109" t="s">
        <v>161</v>
      </c>
      <c r="C102" s="363" t="s">
        <v>162</v>
      </c>
      <c r="D102" s="363"/>
      <c r="E102" s="363"/>
      <c r="F102" s="363"/>
      <c r="G102" s="363"/>
      <c r="H102" s="363"/>
      <c r="I102" s="363"/>
      <c r="J102" s="110"/>
      <c r="K102" s="132"/>
      <c r="L102" s="133"/>
      <c r="M102" s="47" t="s">
        <v>230</v>
      </c>
      <c r="N102" s="394">
        <v>6</v>
      </c>
      <c r="O102" s="394"/>
      <c r="P102" s="133" t="s">
        <v>129</v>
      </c>
      <c r="Q102" s="394">
        <v>10</v>
      </c>
      <c r="R102" s="394"/>
      <c r="S102" s="133" t="s">
        <v>130</v>
      </c>
      <c r="T102" s="394">
        <v>1</v>
      </c>
      <c r="U102" s="394"/>
      <c r="V102" s="133" t="s">
        <v>131</v>
      </c>
      <c r="W102" s="133"/>
      <c r="X102" s="133"/>
      <c r="Y102" s="133"/>
      <c r="Z102" s="133"/>
      <c r="AA102" s="134"/>
      <c r="AB102" s="88"/>
    </row>
    <row r="103" spans="1:53" ht="6" customHeight="1" thickBot="1">
      <c r="A103" s="94"/>
      <c r="B103" s="147"/>
      <c r="C103" s="148"/>
      <c r="D103" s="148"/>
      <c r="E103" s="148"/>
      <c r="F103" s="148"/>
      <c r="G103" s="148"/>
      <c r="H103" s="148"/>
      <c r="I103" s="148"/>
      <c r="J103" s="121"/>
      <c r="K103" s="149"/>
      <c r="L103" s="150"/>
      <c r="M103" s="150"/>
      <c r="N103" s="150"/>
      <c r="O103" s="150"/>
      <c r="P103" s="150"/>
      <c r="Q103" s="151"/>
      <c r="R103" s="151"/>
      <c r="S103" s="151"/>
      <c r="T103" s="151"/>
      <c r="U103" s="151"/>
      <c r="V103" s="151"/>
      <c r="W103" s="151"/>
      <c r="X103" s="151"/>
      <c r="Y103" s="151"/>
      <c r="Z103" s="151"/>
      <c r="AA103" s="151"/>
      <c r="AB103" s="152"/>
      <c r="AY103" s="2">
        <v>10</v>
      </c>
      <c r="BA103" s="2" t="s">
        <v>34</v>
      </c>
    </row>
    <row r="104" spans="1:53" ht="6" customHeight="1">
      <c r="B104" s="122"/>
      <c r="C104" s="153"/>
      <c r="D104" s="153"/>
      <c r="E104" s="153"/>
      <c r="F104" s="153"/>
      <c r="G104" s="153"/>
      <c r="H104" s="153"/>
      <c r="I104" s="153"/>
      <c r="J104" s="1"/>
      <c r="K104" s="154"/>
      <c r="L104" s="154"/>
      <c r="M104" s="154"/>
      <c r="N104" s="154"/>
      <c r="O104" s="154"/>
      <c r="P104" s="154"/>
      <c r="Q104" s="155"/>
      <c r="R104" s="155"/>
      <c r="S104" s="155"/>
      <c r="T104" s="155"/>
      <c r="U104" s="155"/>
      <c r="V104" s="155"/>
      <c r="W104" s="155"/>
      <c r="X104" s="155"/>
      <c r="Y104" s="155"/>
      <c r="Z104" s="155"/>
      <c r="AA104" s="155"/>
      <c r="AB104" s="1"/>
      <c r="AY104" s="2">
        <v>11</v>
      </c>
      <c r="BA104" s="2" t="s">
        <v>35</v>
      </c>
    </row>
    <row r="105" spans="1:53" ht="6" customHeight="1" thickBot="1">
      <c r="B105" s="122"/>
      <c r="C105" s="153"/>
      <c r="D105" s="153"/>
      <c r="E105" s="153"/>
      <c r="F105" s="153"/>
      <c r="G105" s="153"/>
      <c r="H105" s="153"/>
      <c r="I105" s="153"/>
      <c r="J105" s="1"/>
      <c r="K105" s="154"/>
      <c r="L105" s="154"/>
      <c r="M105" s="154"/>
      <c r="N105" s="154"/>
      <c r="O105" s="154"/>
      <c r="P105" s="154"/>
      <c r="Q105" s="155"/>
      <c r="R105" s="155"/>
      <c r="S105" s="155"/>
      <c r="T105" s="155"/>
      <c r="U105" s="155"/>
      <c r="V105" s="155"/>
      <c r="W105" s="155"/>
      <c r="X105" s="155"/>
      <c r="Y105" s="155"/>
      <c r="Z105" s="155"/>
      <c r="AA105" s="155"/>
      <c r="AB105" s="1"/>
      <c r="AY105" s="2">
        <v>12</v>
      </c>
      <c r="BA105" s="2" t="s">
        <v>36</v>
      </c>
    </row>
    <row r="106" spans="1:53" ht="6" customHeight="1">
      <c r="A106" s="84"/>
      <c r="B106" s="124"/>
      <c r="C106" s="156"/>
      <c r="D106" s="156"/>
      <c r="E106" s="156"/>
      <c r="F106" s="156"/>
      <c r="G106" s="156"/>
      <c r="H106" s="156"/>
      <c r="I106" s="156"/>
      <c r="J106" s="125"/>
      <c r="K106" s="157"/>
      <c r="L106" s="157"/>
      <c r="M106" s="157"/>
      <c r="N106" s="157"/>
      <c r="O106" s="157"/>
      <c r="P106" s="157"/>
      <c r="Q106" s="158"/>
      <c r="R106" s="158"/>
      <c r="S106" s="158"/>
      <c r="T106" s="158"/>
      <c r="U106" s="158"/>
      <c r="V106" s="158"/>
      <c r="W106" s="158"/>
      <c r="X106" s="158"/>
      <c r="Y106" s="158"/>
      <c r="Z106" s="158"/>
      <c r="AA106" s="158"/>
      <c r="AB106" s="159"/>
      <c r="AY106" s="32" t="s">
        <v>37</v>
      </c>
      <c r="BA106" s="2" t="s">
        <v>38</v>
      </c>
    </row>
    <row r="107" spans="1:53" ht="21" customHeight="1">
      <c r="A107" s="98"/>
      <c r="B107" s="102" t="s">
        <v>163</v>
      </c>
      <c r="C107" s="342" t="s">
        <v>164</v>
      </c>
      <c r="D107" s="342"/>
      <c r="E107" s="342"/>
      <c r="F107" s="342"/>
      <c r="G107" s="342"/>
      <c r="H107" s="342"/>
      <c r="I107" s="342"/>
      <c r="J107" s="103"/>
      <c r="K107" s="399" t="s">
        <v>165</v>
      </c>
      <c r="L107" s="400"/>
      <c r="M107" s="400"/>
      <c r="N107" s="400"/>
      <c r="O107" s="400"/>
      <c r="P107" s="400"/>
      <c r="Q107" s="396" t="s">
        <v>232</v>
      </c>
      <c r="R107" s="396"/>
      <c r="S107" s="396"/>
      <c r="T107" s="396"/>
      <c r="U107" s="396"/>
      <c r="V107" s="396"/>
      <c r="W107" s="396"/>
      <c r="X107" s="396"/>
      <c r="Y107" s="396"/>
      <c r="Z107" s="396"/>
      <c r="AA107" s="397"/>
      <c r="AB107" s="88"/>
    </row>
    <row r="108" spans="1:53" ht="21" customHeight="1">
      <c r="A108" s="98"/>
      <c r="B108" s="135"/>
      <c r="C108" s="339" t="s">
        <v>166</v>
      </c>
      <c r="D108" s="339"/>
      <c r="E108" s="339"/>
      <c r="F108" s="339"/>
      <c r="G108" s="339"/>
      <c r="H108" s="339"/>
      <c r="I108" s="339"/>
      <c r="J108" s="136"/>
      <c r="K108" s="401" t="s">
        <v>167</v>
      </c>
      <c r="L108" s="402"/>
      <c r="M108" s="402"/>
      <c r="N108" s="402"/>
      <c r="O108" s="402"/>
      <c r="P108" s="402"/>
      <c r="Q108" s="373" t="s">
        <v>233</v>
      </c>
      <c r="R108" s="373"/>
      <c r="S108" s="373"/>
      <c r="T108" s="373"/>
      <c r="U108" s="373"/>
      <c r="V108" s="373"/>
      <c r="W108" s="373"/>
      <c r="X108" s="373"/>
      <c r="Y108" s="373"/>
      <c r="Z108" s="373"/>
      <c r="AA108" s="374"/>
      <c r="AB108" s="88"/>
    </row>
    <row r="109" spans="1:53" ht="21" customHeight="1">
      <c r="A109" s="98"/>
      <c r="B109" s="114"/>
      <c r="C109" s="137"/>
      <c r="D109" s="137"/>
      <c r="E109" s="137"/>
      <c r="F109" s="137"/>
      <c r="G109" s="137"/>
      <c r="H109" s="137"/>
      <c r="I109" s="137"/>
      <c r="J109" s="105"/>
      <c r="K109" s="403"/>
      <c r="L109" s="404"/>
      <c r="M109" s="404"/>
      <c r="N109" s="404"/>
      <c r="O109" s="404"/>
      <c r="P109" s="404"/>
      <c r="Q109" s="375" t="s">
        <v>234</v>
      </c>
      <c r="R109" s="375"/>
      <c r="S109" s="375"/>
      <c r="T109" s="375"/>
      <c r="U109" s="375"/>
      <c r="V109" s="375"/>
      <c r="W109" s="375"/>
      <c r="X109" s="375"/>
      <c r="Y109" s="375"/>
      <c r="Z109" s="375"/>
      <c r="AA109" s="376"/>
      <c r="AB109" s="88"/>
      <c r="AY109" s="2">
        <v>8</v>
      </c>
      <c r="BA109" s="2" t="s">
        <v>32</v>
      </c>
    </row>
    <row r="110" spans="1:53" ht="21" customHeight="1">
      <c r="A110" s="98"/>
      <c r="B110" s="109" t="s">
        <v>168</v>
      </c>
      <c r="C110" s="363" t="s">
        <v>169</v>
      </c>
      <c r="D110" s="363"/>
      <c r="E110" s="363"/>
      <c r="F110" s="363"/>
      <c r="G110" s="363"/>
      <c r="H110" s="363"/>
      <c r="I110" s="363"/>
      <c r="J110" s="110"/>
      <c r="K110" s="395" t="s">
        <v>235</v>
      </c>
      <c r="L110" s="396"/>
      <c r="M110" s="396"/>
      <c r="N110" s="396"/>
      <c r="O110" s="396"/>
      <c r="P110" s="396"/>
      <c r="Q110" s="396"/>
      <c r="R110" s="396"/>
      <c r="S110" s="396"/>
      <c r="T110" s="396"/>
      <c r="U110" s="396"/>
      <c r="V110" s="396"/>
      <c r="W110" s="396"/>
      <c r="X110" s="396"/>
      <c r="Y110" s="396"/>
      <c r="Z110" s="396"/>
      <c r="AA110" s="397"/>
      <c r="AB110" s="88"/>
      <c r="AY110" s="2">
        <v>9</v>
      </c>
      <c r="BA110" s="2" t="s">
        <v>33</v>
      </c>
    </row>
    <row r="111" spans="1:53" ht="21" customHeight="1">
      <c r="A111" s="98"/>
      <c r="B111" s="109" t="s">
        <v>170</v>
      </c>
      <c r="C111" s="363" t="s">
        <v>171</v>
      </c>
      <c r="D111" s="363"/>
      <c r="E111" s="363"/>
      <c r="F111" s="363"/>
      <c r="G111" s="363"/>
      <c r="H111" s="363"/>
      <c r="I111" s="363"/>
      <c r="J111" s="110"/>
      <c r="K111" s="395" t="s">
        <v>236</v>
      </c>
      <c r="L111" s="396"/>
      <c r="M111" s="396"/>
      <c r="N111" s="396"/>
      <c r="O111" s="396"/>
      <c r="P111" s="396"/>
      <c r="Q111" s="396"/>
      <c r="R111" s="396"/>
      <c r="S111" s="396"/>
      <c r="T111" s="396"/>
      <c r="U111" s="396"/>
      <c r="V111" s="396"/>
      <c r="W111" s="396"/>
      <c r="X111" s="396"/>
      <c r="Y111" s="396"/>
      <c r="Z111" s="396"/>
      <c r="AA111" s="397"/>
      <c r="AB111" s="88"/>
      <c r="AY111" s="2">
        <v>10</v>
      </c>
      <c r="BA111" s="2" t="s">
        <v>34</v>
      </c>
    </row>
    <row r="112" spans="1:53" ht="21" customHeight="1">
      <c r="A112" s="98"/>
      <c r="B112" s="109" t="s">
        <v>172</v>
      </c>
      <c r="C112" s="363" t="s">
        <v>173</v>
      </c>
      <c r="D112" s="363"/>
      <c r="E112" s="363"/>
      <c r="F112" s="363"/>
      <c r="G112" s="363"/>
      <c r="H112" s="363"/>
      <c r="I112" s="363"/>
      <c r="J112" s="363"/>
      <c r="K112" s="363"/>
      <c r="L112" s="363"/>
      <c r="M112" s="363"/>
      <c r="N112" s="363"/>
      <c r="O112" s="363"/>
      <c r="P112" s="363"/>
      <c r="Q112" s="398"/>
      <c r="R112" s="138"/>
      <c r="S112" s="139"/>
      <c r="T112" s="139"/>
      <c r="U112" s="139" t="s">
        <v>122</v>
      </c>
      <c r="V112" s="139"/>
      <c r="W112" s="139"/>
      <c r="X112" s="139"/>
      <c r="Y112" s="139" t="s">
        <v>123</v>
      </c>
      <c r="Z112" s="139"/>
      <c r="AA112" s="110"/>
      <c r="AB112" s="88"/>
    </row>
    <row r="113" spans="1:53" ht="21" customHeight="1">
      <c r="A113" s="98"/>
      <c r="B113" s="109" t="s">
        <v>174</v>
      </c>
      <c r="C113" s="363" t="s">
        <v>175</v>
      </c>
      <c r="D113" s="363"/>
      <c r="E113" s="363"/>
      <c r="F113" s="363"/>
      <c r="G113" s="363"/>
      <c r="H113" s="363"/>
      <c r="I113" s="363"/>
      <c r="J113" s="363"/>
      <c r="K113" s="363"/>
      <c r="L113" s="363"/>
      <c r="M113" s="363"/>
      <c r="N113" s="363"/>
      <c r="O113" s="363"/>
      <c r="P113" s="363"/>
      <c r="Q113" s="398"/>
      <c r="R113" s="138"/>
      <c r="S113" s="139"/>
      <c r="T113" s="139"/>
      <c r="U113" s="139" t="s">
        <v>122</v>
      </c>
      <c r="V113" s="139"/>
      <c r="W113" s="139"/>
      <c r="X113" s="139"/>
      <c r="Y113" s="139" t="s">
        <v>123</v>
      </c>
      <c r="Z113" s="139"/>
      <c r="AA113" s="110"/>
      <c r="AB113" s="88"/>
    </row>
    <row r="114" spans="1:53" ht="21" customHeight="1">
      <c r="A114" s="98"/>
      <c r="B114" s="102" t="s">
        <v>176</v>
      </c>
      <c r="C114" s="342" t="s">
        <v>177</v>
      </c>
      <c r="D114" s="342"/>
      <c r="E114" s="342"/>
      <c r="F114" s="342"/>
      <c r="G114" s="342"/>
      <c r="H114" s="342"/>
      <c r="I114" s="342"/>
      <c r="J114" s="342"/>
      <c r="K114" s="342"/>
      <c r="L114" s="342"/>
      <c r="M114" s="342"/>
      <c r="N114" s="342"/>
      <c r="O114" s="342"/>
      <c r="P114" s="342"/>
      <c r="Q114" s="342"/>
      <c r="R114" s="140"/>
      <c r="S114" s="140"/>
      <c r="T114" s="140"/>
      <c r="U114" s="140"/>
      <c r="V114" s="140"/>
      <c r="W114" s="140"/>
      <c r="X114" s="140"/>
      <c r="Y114" s="140"/>
      <c r="Z114" s="140"/>
      <c r="AA114" s="141"/>
      <c r="AB114" s="88"/>
      <c r="AY114" s="2">
        <v>11</v>
      </c>
      <c r="BA114" s="2" t="s">
        <v>35</v>
      </c>
    </row>
    <row r="115" spans="1:53" ht="21" customHeight="1">
      <c r="A115" s="98"/>
      <c r="B115" s="135"/>
      <c r="C115" s="1"/>
      <c r="D115" s="142"/>
      <c r="E115" s="142"/>
      <c r="F115" s="142"/>
      <c r="G115" s="142"/>
      <c r="H115" s="142"/>
      <c r="I115" s="142"/>
      <c r="J115" s="123" t="s">
        <v>151</v>
      </c>
      <c r="K115" s="1"/>
      <c r="L115" s="404" t="s">
        <v>178</v>
      </c>
      <c r="M115" s="404"/>
      <c r="N115" s="404"/>
      <c r="O115" s="404"/>
      <c r="P115" s="404"/>
      <c r="Q115" s="404"/>
      <c r="R115" s="404"/>
      <c r="S115" s="404"/>
      <c r="T115" s="404"/>
      <c r="U115" s="404"/>
      <c r="V115" s="404"/>
      <c r="W115" s="404"/>
      <c r="X115" s="404"/>
      <c r="Y115" s="404"/>
      <c r="Z115" s="404"/>
      <c r="AA115" s="413"/>
      <c r="AB115" s="88"/>
      <c r="AY115" s="2">
        <v>12</v>
      </c>
      <c r="BA115" s="2" t="s">
        <v>36</v>
      </c>
    </row>
    <row r="116" spans="1:53" ht="21" customHeight="1">
      <c r="A116" s="98"/>
      <c r="B116" s="135"/>
      <c r="C116" s="414" t="s">
        <v>179</v>
      </c>
      <c r="D116" s="415"/>
      <c r="E116" s="415"/>
      <c r="F116" s="415"/>
      <c r="G116" s="415"/>
      <c r="H116" s="415"/>
      <c r="I116" s="415"/>
      <c r="J116" s="141"/>
      <c r="K116" s="414" t="s">
        <v>127</v>
      </c>
      <c r="L116" s="415"/>
      <c r="M116" s="415"/>
      <c r="N116" s="415"/>
      <c r="O116" s="415"/>
      <c r="P116" s="415"/>
      <c r="Q116" s="415"/>
      <c r="R116" s="415"/>
      <c r="S116" s="415"/>
      <c r="T116" s="415"/>
      <c r="U116" s="415"/>
      <c r="V116" s="415"/>
      <c r="W116" s="415"/>
      <c r="X116" s="415"/>
      <c r="Y116" s="415"/>
      <c r="Z116" s="415"/>
      <c r="AA116" s="416"/>
      <c r="AB116" s="88"/>
      <c r="AY116" s="32" t="s">
        <v>37</v>
      </c>
      <c r="BA116" s="2" t="s">
        <v>38</v>
      </c>
    </row>
    <row r="117" spans="1:53" ht="21" customHeight="1">
      <c r="A117" s="98"/>
      <c r="B117" s="135"/>
      <c r="C117" s="417" t="s">
        <v>126</v>
      </c>
      <c r="D117" s="418"/>
      <c r="E117" s="418"/>
      <c r="F117" s="418"/>
      <c r="G117" s="418"/>
      <c r="H117" s="418"/>
      <c r="I117" s="418"/>
      <c r="J117" s="143"/>
      <c r="K117" s="417"/>
      <c r="L117" s="418"/>
      <c r="M117" s="418"/>
      <c r="N117" s="418"/>
      <c r="O117" s="418"/>
      <c r="P117" s="418"/>
      <c r="Q117" s="418"/>
      <c r="R117" s="418"/>
      <c r="S117" s="418"/>
      <c r="T117" s="418"/>
      <c r="U117" s="418"/>
      <c r="V117" s="418"/>
      <c r="W117" s="418"/>
      <c r="X117" s="418"/>
      <c r="Y117" s="418"/>
      <c r="Z117" s="418"/>
      <c r="AA117" s="419"/>
      <c r="AB117" s="88"/>
      <c r="AY117" s="32" t="s">
        <v>12</v>
      </c>
      <c r="BA117" s="2" t="s">
        <v>39</v>
      </c>
    </row>
    <row r="118" spans="1:53" ht="60" customHeight="1">
      <c r="A118" s="98"/>
      <c r="B118" s="135"/>
      <c r="C118" s="395" t="s">
        <v>237</v>
      </c>
      <c r="D118" s="396"/>
      <c r="E118" s="396"/>
      <c r="F118" s="396"/>
      <c r="G118" s="396"/>
      <c r="H118" s="396"/>
      <c r="I118" s="396"/>
      <c r="J118" s="397"/>
      <c r="K118" s="407" t="s">
        <v>238</v>
      </c>
      <c r="L118" s="408"/>
      <c r="M118" s="408"/>
      <c r="N118" s="408"/>
      <c r="O118" s="408"/>
      <c r="P118" s="408"/>
      <c r="Q118" s="408"/>
      <c r="R118" s="408"/>
      <c r="S118" s="408"/>
      <c r="T118" s="408"/>
      <c r="U118" s="408"/>
      <c r="V118" s="408"/>
      <c r="W118" s="408"/>
      <c r="X118" s="408"/>
      <c r="Y118" s="408"/>
      <c r="Z118" s="408"/>
      <c r="AA118" s="409"/>
      <c r="AB118" s="88"/>
      <c r="AY118" s="32"/>
    </row>
    <row r="119" spans="1:53" ht="60" customHeight="1">
      <c r="A119" s="98"/>
      <c r="B119" s="135"/>
      <c r="C119" s="395" t="s">
        <v>239</v>
      </c>
      <c r="D119" s="405"/>
      <c r="E119" s="405"/>
      <c r="F119" s="405"/>
      <c r="G119" s="405"/>
      <c r="H119" s="405"/>
      <c r="I119" s="405"/>
      <c r="J119" s="406"/>
      <c r="K119" s="407" t="s">
        <v>240</v>
      </c>
      <c r="L119" s="408"/>
      <c r="M119" s="408"/>
      <c r="N119" s="408"/>
      <c r="O119" s="408"/>
      <c r="P119" s="408"/>
      <c r="Q119" s="408"/>
      <c r="R119" s="408"/>
      <c r="S119" s="408"/>
      <c r="T119" s="408"/>
      <c r="U119" s="408"/>
      <c r="V119" s="408"/>
      <c r="W119" s="408"/>
      <c r="X119" s="408"/>
      <c r="Y119" s="408"/>
      <c r="Z119" s="408"/>
      <c r="AA119" s="409"/>
      <c r="AB119" s="88"/>
      <c r="AY119" s="32"/>
    </row>
    <row r="120" spans="1:53" ht="17.5" customHeight="1">
      <c r="A120" s="98"/>
      <c r="B120" s="135"/>
      <c r="C120" s="410"/>
      <c r="D120" s="411"/>
      <c r="E120" s="411"/>
      <c r="F120" s="411"/>
      <c r="G120" s="411"/>
      <c r="H120" s="411"/>
      <c r="I120" s="411"/>
      <c r="J120" s="412"/>
      <c r="K120" s="410"/>
      <c r="L120" s="411"/>
      <c r="M120" s="411"/>
      <c r="N120" s="411"/>
      <c r="O120" s="411"/>
      <c r="P120" s="411"/>
      <c r="Q120" s="411"/>
      <c r="R120" s="411"/>
      <c r="S120" s="411"/>
      <c r="T120" s="411"/>
      <c r="U120" s="411"/>
      <c r="V120" s="411"/>
      <c r="W120" s="411"/>
      <c r="X120" s="411"/>
      <c r="Y120" s="411"/>
      <c r="Z120" s="411"/>
      <c r="AA120" s="412"/>
      <c r="AB120" s="88"/>
      <c r="AY120" s="32"/>
    </row>
    <row r="121" spans="1:53" ht="17.5" customHeight="1">
      <c r="A121" s="98"/>
      <c r="B121" s="114"/>
      <c r="C121" s="410"/>
      <c r="D121" s="411"/>
      <c r="E121" s="411"/>
      <c r="F121" s="411"/>
      <c r="G121" s="411"/>
      <c r="H121" s="411"/>
      <c r="I121" s="411"/>
      <c r="J121" s="412"/>
      <c r="K121" s="410"/>
      <c r="L121" s="411"/>
      <c r="M121" s="411"/>
      <c r="N121" s="411"/>
      <c r="O121" s="411"/>
      <c r="P121" s="411"/>
      <c r="Q121" s="411"/>
      <c r="R121" s="411"/>
      <c r="S121" s="411"/>
      <c r="T121" s="411"/>
      <c r="U121" s="411"/>
      <c r="V121" s="411"/>
      <c r="W121" s="411"/>
      <c r="X121" s="411"/>
      <c r="Y121" s="411"/>
      <c r="Z121" s="411"/>
      <c r="AA121" s="412"/>
      <c r="AB121" s="88"/>
      <c r="AY121" s="32"/>
    </row>
    <row r="122" spans="1:53" ht="20.5" customHeight="1">
      <c r="A122" s="98"/>
      <c r="B122" s="144" t="s">
        <v>180</v>
      </c>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88"/>
      <c r="AY122" s="32"/>
    </row>
    <row r="123" spans="1:53" ht="14.15" customHeight="1">
      <c r="A123" s="1"/>
      <c r="B123" s="145">
        <v>1</v>
      </c>
      <c r="C123" s="431" t="s">
        <v>181</v>
      </c>
      <c r="D123" s="431"/>
      <c r="E123" s="431"/>
      <c r="F123" s="431"/>
      <c r="G123" s="431"/>
      <c r="H123" s="431"/>
      <c r="I123" s="431"/>
      <c r="J123" s="431"/>
      <c r="K123" s="431"/>
      <c r="L123" s="431"/>
      <c r="M123" s="431"/>
      <c r="N123" s="431"/>
      <c r="O123" s="431"/>
      <c r="P123" s="431"/>
      <c r="Q123" s="431"/>
      <c r="R123" s="431"/>
      <c r="S123" s="431"/>
      <c r="T123" s="431"/>
      <c r="U123" s="431"/>
      <c r="V123" s="431"/>
      <c r="W123" s="431"/>
      <c r="X123" s="431"/>
      <c r="Y123" s="431"/>
      <c r="Z123" s="431"/>
      <c r="AA123" s="431"/>
      <c r="AB123" s="88"/>
      <c r="AY123" s="32"/>
    </row>
    <row r="124" spans="1:53" ht="14.15" customHeight="1">
      <c r="A124" s="1"/>
      <c r="B124" s="160">
        <v>2</v>
      </c>
      <c r="C124" s="432" t="s">
        <v>241</v>
      </c>
      <c r="D124" s="432"/>
      <c r="E124" s="432"/>
      <c r="F124" s="432"/>
      <c r="G124" s="432"/>
      <c r="H124" s="432"/>
      <c r="I124" s="432"/>
      <c r="J124" s="432"/>
      <c r="K124" s="432"/>
      <c r="L124" s="432"/>
      <c r="M124" s="432"/>
      <c r="N124" s="432"/>
      <c r="O124" s="432"/>
      <c r="P124" s="432"/>
      <c r="Q124" s="432"/>
      <c r="R124" s="432"/>
      <c r="S124" s="432"/>
      <c r="T124" s="432"/>
      <c r="U124" s="432"/>
      <c r="V124" s="432"/>
      <c r="W124" s="432"/>
      <c r="X124" s="432"/>
      <c r="Y124" s="432"/>
      <c r="Z124" s="432"/>
      <c r="AA124" s="432"/>
      <c r="AB124" s="88"/>
      <c r="AY124" s="32"/>
    </row>
    <row r="125" spans="1:53" ht="14.15" customHeight="1">
      <c r="A125" s="98"/>
      <c r="B125" s="145"/>
      <c r="C125" s="432"/>
      <c r="D125" s="432"/>
      <c r="E125" s="432"/>
      <c r="F125" s="432"/>
      <c r="G125" s="432"/>
      <c r="H125" s="432"/>
      <c r="I125" s="432"/>
      <c r="J125" s="432"/>
      <c r="K125" s="432"/>
      <c r="L125" s="432"/>
      <c r="M125" s="432"/>
      <c r="N125" s="432"/>
      <c r="O125" s="432"/>
      <c r="P125" s="432"/>
      <c r="Q125" s="432"/>
      <c r="R125" s="432"/>
      <c r="S125" s="432"/>
      <c r="T125" s="432"/>
      <c r="U125" s="432"/>
      <c r="V125" s="432"/>
      <c r="W125" s="432"/>
      <c r="X125" s="432"/>
      <c r="Y125" s="432"/>
      <c r="Z125" s="432"/>
      <c r="AA125" s="432"/>
      <c r="AB125" s="88"/>
      <c r="AY125" s="32"/>
    </row>
    <row r="126" spans="1:53" ht="18" customHeight="1">
      <c r="A126" s="98"/>
      <c r="B126" s="145" t="s">
        <v>183</v>
      </c>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
      <c r="AB126" s="88"/>
      <c r="AY126" s="32"/>
    </row>
    <row r="127" spans="1:53" ht="23.15" customHeight="1" thickBot="1">
      <c r="A127" s="98"/>
      <c r="B127" s="254" t="s">
        <v>184</v>
      </c>
      <c r="C127" s="254"/>
      <c r="D127" s="254"/>
      <c r="E127" s="255" t="s">
        <v>185</v>
      </c>
      <c r="F127" s="256"/>
      <c r="G127" s="256"/>
      <c r="H127" s="257"/>
      <c r="I127" s="255" t="s">
        <v>102</v>
      </c>
      <c r="J127" s="256"/>
      <c r="K127" s="256"/>
      <c r="L127" s="256"/>
      <c r="M127" s="257"/>
      <c r="N127" s="254" t="s">
        <v>186</v>
      </c>
      <c r="O127" s="254"/>
      <c r="P127" s="254"/>
      <c r="Q127" s="254"/>
      <c r="R127" s="258" t="s">
        <v>187</v>
      </c>
      <c r="S127" s="259"/>
      <c r="T127" s="259"/>
      <c r="U127" s="259"/>
      <c r="V127" s="259"/>
      <c r="W127" s="259"/>
      <c r="X127" s="146"/>
      <c r="Y127" s="1"/>
      <c r="Z127" s="1"/>
      <c r="AA127" s="1"/>
      <c r="AB127" s="88"/>
      <c r="AY127" s="32"/>
    </row>
    <row r="128" spans="1:53" ht="31" customHeight="1" thickTop="1">
      <c r="A128" s="98"/>
      <c r="B128" s="420">
        <v>2</v>
      </c>
      <c r="C128" s="420"/>
      <c r="D128" s="420"/>
      <c r="E128" s="421" t="s">
        <v>242</v>
      </c>
      <c r="F128" s="422"/>
      <c r="G128" s="422"/>
      <c r="H128" s="423"/>
      <c r="I128" s="424" t="s">
        <v>243</v>
      </c>
      <c r="J128" s="425"/>
      <c r="K128" s="425"/>
      <c r="L128" s="425"/>
      <c r="M128" s="426"/>
      <c r="N128" s="427" t="s">
        <v>163</v>
      </c>
      <c r="O128" s="427"/>
      <c r="P128" s="427"/>
      <c r="Q128" s="427"/>
      <c r="R128" s="424" t="s">
        <v>244</v>
      </c>
      <c r="S128" s="425"/>
      <c r="T128" s="425"/>
      <c r="U128" s="425"/>
      <c r="V128" s="425"/>
      <c r="W128" s="425"/>
      <c r="X128" s="146"/>
      <c r="Y128" s="1"/>
      <c r="Z128" s="1"/>
      <c r="AA128" s="1"/>
      <c r="AB128" s="88"/>
      <c r="BA128" s="2" t="s">
        <v>40</v>
      </c>
    </row>
    <row r="129" spans="1:53" ht="18" customHeight="1" thickBot="1">
      <c r="A129" s="98"/>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88"/>
      <c r="BA129" s="2" t="s">
        <v>43</v>
      </c>
    </row>
    <row r="130" spans="1:53" ht="14.15" customHeight="1" thickTop="1">
      <c r="A130" s="98"/>
      <c r="B130" s="280" t="s">
        <v>188</v>
      </c>
      <c r="C130" s="281"/>
      <c r="D130" s="281"/>
      <c r="E130" s="282"/>
      <c r="F130" s="428" t="s">
        <v>189</v>
      </c>
      <c r="G130" s="429"/>
      <c r="H130" s="429"/>
      <c r="I130" s="429"/>
      <c r="J130" s="429"/>
      <c r="K130" s="429"/>
      <c r="L130" s="429"/>
      <c r="M130" s="429"/>
      <c r="N130" s="429"/>
      <c r="O130" s="429"/>
      <c r="P130" s="429"/>
      <c r="Q130" s="430"/>
      <c r="R130" s="280" t="s">
        <v>245</v>
      </c>
      <c r="S130" s="281"/>
      <c r="T130" s="281"/>
      <c r="U130" s="281"/>
      <c r="V130" s="281"/>
      <c r="W130" s="281"/>
      <c r="X130" s="274" t="s">
        <v>191</v>
      </c>
      <c r="Y130" s="275"/>
      <c r="Z130" s="275"/>
      <c r="AA130" s="276"/>
      <c r="AB130" s="88"/>
      <c r="BA130" s="2" t="s">
        <v>44</v>
      </c>
    </row>
    <row r="131" spans="1:53" ht="25" customHeight="1" thickBot="1">
      <c r="A131" s="98"/>
      <c r="B131" s="283"/>
      <c r="C131" s="278"/>
      <c r="D131" s="278"/>
      <c r="E131" s="284"/>
      <c r="F131" s="438" t="s">
        <v>128</v>
      </c>
      <c r="G131" s="439"/>
      <c r="H131" s="440"/>
      <c r="I131" s="438" t="s">
        <v>49</v>
      </c>
      <c r="J131" s="439"/>
      <c r="K131" s="440"/>
      <c r="L131" s="438" t="s">
        <v>51</v>
      </c>
      <c r="M131" s="439"/>
      <c r="N131" s="440"/>
      <c r="O131" s="438" t="s">
        <v>158</v>
      </c>
      <c r="P131" s="439"/>
      <c r="Q131" s="440"/>
      <c r="R131" s="283"/>
      <c r="S131" s="278"/>
      <c r="T131" s="278"/>
      <c r="U131" s="278"/>
      <c r="V131" s="278"/>
      <c r="W131" s="278"/>
      <c r="X131" s="277"/>
      <c r="Y131" s="278"/>
      <c r="Z131" s="278"/>
      <c r="AA131" s="279"/>
      <c r="AB131" s="88"/>
      <c r="BA131" s="2" t="s">
        <v>45</v>
      </c>
    </row>
    <row r="132" spans="1:53" ht="25" customHeight="1" thickTop="1" thickBot="1">
      <c r="A132" s="98"/>
      <c r="B132" s="441" t="s">
        <v>246</v>
      </c>
      <c r="C132" s="441"/>
      <c r="D132" s="441"/>
      <c r="E132" s="441"/>
      <c r="F132" s="442" t="s">
        <v>247</v>
      </c>
      <c r="G132" s="443"/>
      <c r="H132" s="444"/>
      <c r="I132" s="433"/>
      <c r="J132" s="434"/>
      <c r="K132" s="445"/>
      <c r="L132" s="433"/>
      <c r="M132" s="434"/>
      <c r="N132" s="445"/>
      <c r="O132" s="433"/>
      <c r="P132" s="434"/>
      <c r="Q132" s="434"/>
      <c r="R132" s="433"/>
      <c r="S132" s="434"/>
      <c r="T132" s="434"/>
      <c r="U132" s="434"/>
      <c r="V132" s="434"/>
      <c r="W132" s="434"/>
      <c r="X132" s="435">
        <v>45566</v>
      </c>
      <c r="Y132" s="436"/>
      <c r="Z132" s="436"/>
      <c r="AA132" s="437"/>
      <c r="AB132" s="88"/>
    </row>
    <row r="133" spans="1:53" ht="6" customHeight="1" thickTop="1" thickBot="1">
      <c r="A133" s="120"/>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6"/>
    </row>
    <row r="134" spans="1:53" ht="24.75" customHeight="1">
      <c r="A134" s="98"/>
    </row>
    <row r="135" spans="1:53" ht="24.75" customHeight="1">
      <c r="A135" s="98"/>
    </row>
    <row r="136" spans="1:53" ht="25.5" customHeight="1">
      <c r="A136" s="98"/>
    </row>
    <row r="137" spans="1:53" ht="7.5" customHeight="1">
      <c r="A137" s="87"/>
    </row>
    <row r="138" spans="1:53" ht="20.5" customHeight="1"/>
    <row r="139" spans="1:53" ht="18" customHeight="1"/>
    <row r="140" spans="1:53" ht="18" customHeight="1"/>
    <row r="141" spans="1:53" ht="18" customHeight="1"/>
    <row r="142" spans="1:53" ht="18" customHeight="1"/>
    <row r="143" spans="1:53" ht="18" customHeight="1"/>
    <row r="144" spans="1:53"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sheetData>
  <mergeCells count="165">
    <mergeCell ref="R132:W132"/>
    <mergeCell ref="X132:AA132"/>
    <mergeCell ref="X130:AA131"/>
    <mergeCell ref="F131:H131"/>
    <mergeCell ref="I131:K131"/>
    <mergeCell ref="L131:N131"/>
    <mergeCell ref="O131:Q131"/>
    <mergeCell ref="B132:E132"/>
    <mergeCell ref="F132:H132"/>
    <mergeCell ref="I132:K132"/>
    <mergeCell ref="L132:N132"/>
    <mergeCell ref="O132:Q132"/>
    <mergeCell ref="B128:D128"/>
    <mergeCell ref="E128:H128"/>
    <mergeCell ref="I128:M128"/>
    <mergeCell ref="N128:Q128"/>
    <mergeCell ref="R128:W128"/>
    <mergeCell ref="B130:E131"/>
    <mergeCell ref="F130:Q130"/>
    <mergeCell ref="R130:W131"/>
    <mergeCell ref="C123:AA123"/>
    <mergeCell ref="C124:AA125"/>
    <mergeCell ref="B127:D127"/>
    <mergeCell ref="E127:H127"/>
    <mergeCell ref="I127:M127"/>
    <mergeCell ref="N127:Q127"/>
    <mergeCell ref="R127:W127"/>
    <mergeCell ref="C119:J119"/>
    <mergeCell ref="K119:AA119"/>
    <mergeCell ref="C120:J120"/>
    <mergeCell ref="K120:AA120"/>
    <mergeCell ref="C121:J121"/>
    <mergeCell ref="K121:AA121"/>
    <mergeCell ref="C114:Q114"/>
    <mergeCell ref="L115:AA115"/>
    <mergeCell ref="C116:I116"/>
    <mergeCell ref="K116:AA117"/>
    <mergeCell ref="C117:I117"/>
    <mergeCell ref="C118:J118"/>
    <mergeCell ref="K118:AA118"/>
    <mergeCell ref="C110:I110"/>
    <mergeCell ref="K110:AA110"/>
    <mergeCell ref="C111:I111"/>
    <mergeCell ref="K111:AA111"/>
    <mergeCell ref="C112:Q112"/>
    <mergeCell ref="C113:Q113"/>
    <mergeCell ref="C107:I107"/>
    <mergeCell ref="K107:P107"/>
    <mergeCell ref="Q107:AA107"/>
    <mergeCell ref="C108:I108"/>
    <mergeCell ref="K108:P109"/>
    <mergeCell ref="Q108:AA108"/>
    <mergeCell ref="Q109:AA109"/>
    <mergeCell ref="C101:I101"/>
    <mergeCell ref="N101:O101"/>
    <mergeCell ref="Q101:R101"/>
    <mergeCell ref="T101:U101"/>
    <mergeCell ref="C102:I102"/>
    <mergeCell ref="N102:O102"/>
    <mergeCell ref="Q102:R102"/>
    <mergeCell ref="T102:U102"/>
    <mergeCell ref="D99:J100"/>
    <mergeCell ref="M99:N99"/>
    <mergeCell ref="P99:Q99"/>
    <mergeCell ref="S99:T99"/>
    <mergeCell ref="D95:J96"/>
    <mergeCell ref="M95:N95"/>
    <mergeCell ref="P95:Q95"/>
    <mergeCell ref="S95:T95"/>
    <mergeCell ref="V95:AA96"/>
    <mergeCell ref="M96:N96"/>
    <mergeCell ref="P96:Q96"/>
    <mergeCell ref="S96:T96"/>
    <mergeCell ref="V99:AA100"/>
    <mergeCell ref="M100:N100"/>
    <mergeCell ref="P100:Q100"/>
    <mergeCell ref="S100:T100"/>
    <mergeCell ref="D97:J98"/>
    <mergeCell ref="M97:N97"/>
    <mergeCell ref="P97:Q97"/>
    <mergeCell ref="S97:T97"/>
    <mergeCell ref="V97:AA98"/>
    <mergeCell ref="M98:N98"/>
    <mergeCell ref="P98:Q98"/>
    <mergeCell ref="S98:T98"/>
    <mergeCell ref="C92:J92"/>
    <mergeCell ref="K92:U92"/>
    <mergeCell ref="V92:AA92"/>
    <mergeCell ref="D93:J94"/>
    <mergeCell ref="M93:N93"/>
    <mergeCell ref="P93:Q93"/>
    <mergeCell ref="S93:T93"/>
    <mergeCell ref="V93:AA94"/>
    <mergeCell ref="M94:N94"/>
    <mergeCell ref="P94:Q94"/>
    <mergeCell ref="S94:T94"/>
    <mergeCell ref="C89:I89"/>
    <mergeCell ref="N89:O89"/>
    <mergeCell ref="Q89:R89"/>
    <mergeCell ref="T89:U89"/>
    <mergeCell ref="O90:AA90"/>
    <mergeCell ref="C91:AA91"/>
    <mergeCell ref="C87:I87"/>
    <mergeCell ref="N87:O87"/>
    <mergeCell ref="Q87:R87"/>
    <mergeCell ref="T87:U87"/>
    <mergeCell ref="C88:I88"/>
    <mergeCell ref="K88:AA88"/>
    <mergeCell ref="M82:O82"/>
    <mergeCell ref="Q82:AA82"/>
    <mergeCell ref="B84:AA84"/>
    <mergeCell ref="C85:I85"/>
    <mergeCell ref="K85:AA85"/>
    <mergeCell ref="C86:I86"/>
    <mergeCell ref="K86:AA86"/>
    <mergeCell ref="BC77:BC78"/>
    <mergeCell ref="C78:H78"/>
    <mergeCell ref="M80:O80"/>
    <mergeCell ref="Q80:AA80"/>
    <mergeCell ref="M81:O81"/>
    <mergeCell ref="Q81:AA81"/>
    <mergeCell ref="AV77:AV78"/>
    <mergeCell ref="AX77:AX78"/>
    <mergeCell ref="AY77:AY78"/>
    <mergeCell ref="AZ77:AZ78"/>
    <mergeCell ref="BA77:BA78"/>
    <mergeCell ref="BB77:BB78"/>
    <mergeCell ref="AL77:AL78"/>
    <mergeCell ref="AM77:AM78"/>
    <mergeCell ref="AN77:AN78"/>
    <mergeCell ref="AO77:AO78"/>
    <mergeCell ref="AT77:AT78"/>
    <mergeCell ref="AU77:AU78"/>
    <mergeCell ref="AF77:AF78"/>
    <mergeCell ref="AG77:AG78"/>
    <mergeCell ref="AH77:AH78"/>
    <mergeCell ref="AI77:AI78"/>
    <mergeCell ref="AJ77:AJ78"/>
    <mergeCell ref="AK77:AK78"/>
    <mergeCell ref="BA73:BA76"/>
    <mergeCell ref="BB73:BB76"/>
    <mergeCell ref="B71:M71"/>
    <mergeCell ref="AD73:AD76"/>
    <mergeCell ref="AE73:AE76"/>
    <mergeCell ref="AF73:AF76"/>
    <mergeCell ref="AG73:AG76"/>
    <mergeCell ref="AH73:AH76"/>
    <mergeCell ref="BC73:BC76"/>
    <mergeCell ref="A74:AA74"/>
    <mergeCell ref="Q76:R76"/>
    <mergeCell ref="S76:T76"/>
    <mergeCell ref="V76:W76"/>
    <mergeCell ref="Y76:Z76"/>
    <mergeCell ref="AT73:AU75"/>
    <mergeCell ref="AV73:AV76"/>
    <mergeCell ref="AW73:AW76"/>
    <mergeCell ref="AX73:AX76"/>
    <mergeCell ref="AY73:AY76"/>
    <mergeCell ref="AZ73:AZ76"/>
    <mergeCell ref="AI73:AI76"/>
    <mergeCell ref="AJ73:AJ76"/>
    <mergeCell ref="AK73:AK76"/>
    <mergeCell ref="AL73:AL76"/>
    <mergeCell ref="AM73:AM76"/>
    <mergeCell ref="AN73:AO75"/>
  </mergeCells>
  <phoneticPr fontId="21"/>
  <dataValidations count="4">
    <dataValidation type="list" allowBlank="1" showInputMessage="1" showErrorMessage="1" sqref="N87:O87 N89:O89 M93:N100" xr:uid="{0F611714-7B6A-49B7-88F8-47241F592687}">
      <formula1>$B$3:$B$67</formula1>
    </dataValidation>
    <dataValidation type="list" allowBlank="1" showInputMessage="1" showErrorMessage="1" sqref="S93:T100 T87:U87 Y76:Z76 T89:U89 T101:U102" xr:uid="{574FCBFC-51FD-43F5-B2A6-E190DB1FD263}">
      <formula1>$D$3:$D$34</formula1>
    </dataValidation>
    <dataValidation type="list" allowBlank="1" showInputMessage="1" showErrorMessage="1" sqref="P93:Q100 Q87:R87 V76:W76 Q89:R89 Q101:R102" xr:uid="{34BD2BD5-931F-4D72-9B12-D9CB9F3CC228}">
      <formula1>$C$3:$C$15</formula1>
    </dataValidation>
    <dataValidation type="list" allowBlank="1" showInputMessage="1" showErrorMessage="1" sqref="M87" xr:uid="{40AC523C-260F-4E1F-8A1C-E3992F8F50D3}">
      <formula1>$A$3:$A$5</formula1>
    </dataValidation>
  </dataValidations>
  <printOptions horizontalCentered="1"/>
  <pageMargins left="0.47244094488188981" right="0.39370078740157483" top="0.70866141732283472" bottom="0.23622047244094491" header="0.31496062992125984" footer="0.27559055118110237"/>
  <pageSetup paperSize="9" scale="97" orientation="portrait" r:id="rId1"/>
  <rowBreaks count="3" manualBreakCount="3">
    <brk id="92" max="66" man="1"/>
    <brk id="123" max="66" man="1"/>
    <brk id="151" max="64"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19</xdr:col>
                    <xdr:colOff>19050</xdr:colOff>
                    <xdr:row>111</xdr:row>
                    <xdr:rowOff>31750</xdr:rowOff>
                  </from>
                  <to>
                    <xdr:col>20</xdr:col>
                    <xdr:colOff>88900</xdr:colOff>
                    <xdr:row>111</xdr:row>
                    <xdr:rowOff>241300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23</xdr:col>
                    <xdr:colOff>19050</xdr:colOff>
                    <xdr:row>111</xdr:row>
                    <xdr:rowOff>12700</xdr:rowOff>
                  </from>
                  <to>
                    <xdr:col>24</xdr:col>
                    <xdr:colOff>88900</xdr:colOff>
                    <xdr:row>111</xdr:row>
                    <xdr:rowOff>228600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19</xdr:col>
                    <xdr:colOff>19050</xdr:colOff>
                    <xdr:row>112</xdr:row>
                    <xdr:rowOff>38100</xdr:rowOff>
                  </from>
                  <to>
                    <xdr:col>20</xdr:col>
                    <xdr:colOff>88900</xdr:colOff>
                    <xdr:row>112</xdr:row>
                    <xdr:rowOff>247650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23</xdr:col>
                    <xdr:colOff>12700</xdr:colOff>
                    <xdr:row>112</xdr:row>
                    <xdr:rowOff>31750</xdr:rowOff>
                  </from>
                  <to>
                    <xdr:col>24</xdr:col>
                    <xdr:colOff>107950</xdr:colOff>
                    <xdr:row>112</xdr:row>
                    <xdr:rowOff>241300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19050</xdr:colOff>
                    <xdr:row>89</xdr:row>
                    <xdr:rowOff>69850</xdr:rowOff>
                  </from>
                  <to>
                    <xdr:col>14</xdr:col>
                    <xdr:colOff>88900</xdr:colOff>
                    <xdr:row>89</xdr:row>
                    <xdr:rowOff>279400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10</xdr:col>
                    <xdr:colOff>19050</xdr:colOff>
                    <xdr:row>114</xdr:row>
                    <xdr:rowOff>31750</xdr:rowOff>
                  </from>
                  <to>
                    <xdr:col>11</xdr:col>
                    <xdr:colOff>88900</xdr:colOff>
                    <xdr:row>114</xdr:row>
                    <xdr:rowOff>241300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5E269E36F1EE54E8E788D2B23A7A838" ma:contentTypeVersion="6" ma:contentTypeDescription="新しいドキュメントを作成します。" ma:contentTypeScope="" ma:versionID="7ce186ad1c91120272bf2f4275a14ca5">
  <xsd:schema xmlns:xsd="http://www.w3.org/2001/XMLSchema" xmlns:xs="http://www.w3.org/2001/XMLSchema" xmlns:p="http://schemas.microsoft.com/office/2006/metadata/properties" xmlns:ns2="44cc2b3c-5f3e-4a47-9f3c-4a23fd8fcd94" xmlns:ns3="6b795950-5c72-4c11-932e-df8099ca64e3" targetNamespace="http://schemas.microsoft.com/office/2006/metadata/properties" ma:root="true" ma:fieldsID="672357d68916c2903e3cdca5f1b1b036" ns2:_="" ns3:_="">
    <xsd:import namespace="44cc2b3c-5f3e-4a47-9f3c-4a23fd8fcd94"/>
    <xsd:import namespace="6b795950-5c72-4c11-932e-df8099ca64e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cc2b3c-5f3e-4a47-9f3c-4a23fd8fcd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795950-5c72-4c11-932e-df8099ca64e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C2D33F-7DE1-405E-B842-86806CE5CCB0}">
  <ds:schemaRefs>
    <ds:schemaRef ds:uri="44cc2b3c-5f3e-4a47-9f3c-4a23fd8fcd94"/>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601C993-744D-4431-AF8A-8805A5FE766F}">
  <ds:schemaRefs>
    <ds:schemaRef ds:uri="http://schemas.microsoft.com/sharepoint/v3/contenttype/forms"/>
  </ds:schemaRefs>
</ds:datastoreItem>
</file>

<file path=customXml/itemProps3.xml><?xml version="1.0" encoding="utf-8"?>
<ds:datastoreItem xmlns:ds="http://schemas.openxmlformats.org/officeDocument/2006/customXml" ds:itemID="{593E47D4-41A9-4633-A18E-E1E3C49595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様式第10</vt:lpstr>
      <vt:lpstr>援助の内容（ひな形）</vt:lpstr>
      <vt:lpstr>様式第10 (記入例)</vt:lpstr>
      <vt:lpstr>様式第10!Print_Area</vt:lpstr>
      <vt:lpstr>'様式第10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藤野 さやか（内閣人事局）</dc:creator>
  <cp:keywords/>
  <dc:description/>
  <cp:lastModifiedBy>玉井 智之(TAMAI Tomoyuki)</cp:lastModifiedBy>
  <cp:revision/>
  <dcterms:created xsi:type="dcterms:W3CDTF">2008-11-10T00:48:06Z</dcterms:created>
  <dcterms:modified xsi:type="dcterms:W3CDTF">2024-02-05T01:01:03Z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0x010100E5E269E36F1EE54E8E788D2B23A7A838</vt:lpwstr>
  </property>
</Properties>
</file>