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xr:revisionPtr revIDLastSave="0" documentId="13_ncr:1_{4E7C3834-4971-459E-AB71-611DF17D4B34}" xr6:coauthVersionLast="47" xr6:coauthVersionMax="47" xr10:uidLastSave="{00000000-0000-0000-0000-000000000000}"/>
  <bookViews>
    <workbookView xWindow="-108" yWindow="-108" windowWidth="23256" windowHeight="12576" tabRatio="781" xr2:uid="{00000000-000D-0000-FFFF-FFFF00000000}"/>
  </bookViews>
  <sheets>
    <sheet name="【様式１】総表" sheetId="20" r:id="rId1"/>
    <sheet name="【様式２】申請経費・事業全体" sheetId="22" r:id="rId2"/>
    <sheet name="【様式３】実施体制" sheetId="21" r:id="rId3"/>
    <sheet name="【様式４】申請資格" sheetId="16" r:id="rId4"/>
    <sheet name="【様式５】申請要件" sheetId="32" r:id="rId5"/>
    <sheet name="【補足表】学部（収容定員・入学定員）" sheetId="33" r:id="rId6"/>
  </sheets>
  <definedNames>
    <definedName name="_C1法学" localSheetId="5">#REF!</definedName>
    <definedName name="_C1法学">#REF!</definedName>
    <definedName name="_C2商学" localSheetId="5">#REF!</definedName>
    <definedName name="_C2商学">#REF!</definedName>
    <definedName name="_C3社会" localSheetId="5">#REF!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5">'【補足表】学部（収容定員・入学定員）'!$A$1:$H$118</definedName>
    <definedName name="_xlnm.Print_Area" localSheetId="0">【様式１】総表!$A$1:$L$209</definedName>
    <definedName name="_xlnm.Print_Area" localSheetId="1">【様式２】申請経費・事業全体!$A$1:$H$346</definedName>
    <definedName name="_xlnm.Print_Area" localSheetId="2">【様式３】実施体制!$A$1:$D$29</definedName>
    <definedName name="_xlnm.Print_Area" localSheetId="3">【様式４】申請資格!$A$1:$K$39</definedName>
    <definedName name="_xlnm.Print_Area" localSheetId="4">【様式５】申請要件!$A$1:$K$86</definedName>
    <definedName name="_xlnm.Print_Titles" localSheetId="5">'【補足表】学部（収容定員・入学定員）'!#REF!</definedName>
    <definedName name="Q1家政" localSheetId="5">#REF!</definedName>
    <definedName name="Q1家政">#REF!</definedName>
    <definedName name="Q2食物" localSheetId="5">#REF!</definedName>
    <definedName name="Q2食物">#REF!</definedName>
    <definedName name="Q3被服" localSheetId="5">#REF!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1" hidden="1">【様式２】申請経費・事業全体!$A$2:$G$111</definedName>
    <definedName name="その他" localSheetId="5">#REF!</definedName>
    <definedName name="その他">#REF!</definedName>
    <definedName name="家政" localSheetId="5">#REF!</definedName>
    <definedName name="家政">#REF!</definedName>
    <definedName name="教育" localSheetId="5">#REF!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4" i="33" l="1"/>
  <c r="E104" i="33"/>
  <c r="D104" i="33"/>
  <c r="C104" i="33"/>
  <c r="F103" i="33"/>
  <c r="E103" i="33"/>
  <c r="D103" i="33"/>
  <c r="C103" i="33"/>
  <c r="C102" i="33" s="1"/>
  <c r="F102" i="33"/>
  <c r="E102" i="33"/>
  <c r="D102" i="33"/>
  <c r="F99" i="33"/>
  <c r="E99" i="33"/>
  <c r="D99" i="33"/>
  <c r="C99" i="33"/>
  <c r="F96" i="33"/>
  <c r="E96" i="33"/>
  <c r="D96" i="33"/>
  <c r="C96" i="33"/>
  <c r="F93" i="33"/>
  <c r="E93" i="33"/>
  <c r="D93" i="33"/>
  <c r="C93" i="33"/>
  <c r="F90" i="33"/>
  <c r="E90" i="33"/>
  <c r="D90" i="33"/>
  <c r="C90" i="33"/>
  <c r="F87" i="33"/>
  <c r="E87" i="33"/>
  <c r="D87" i="33"/>
  <c r="C87" i="33"/>
  <c r="F84" i="33"/>
  <c r="E84" i="33"/>
  <c r="D84" i="33"/>
  <c r="C84" i="33"/>
  <c r="F81" i="33"/>
  <c r="E81" i="33"/>
  <c r="D81" i="33"/>
  <c r="C81" i="33"/>
  <c r="F78" i="33"/>
  <c r="E78" i="33"/>
  <c r="D78" i="33"/>
  <c r="C78" i="33"/>
  <c r="F75" i="33"/>
  <c r="E75" i="33"/>
  <c r="D75" i="33"/>
  <c r="C75" i="33"/>
  <c r="F72" i="33"/>
  <c r="E72" i="33"/>
  <c r="D72" i="33"/>
  <c r="C72" i="33"/>
  <c r="F69" i="33"/>
  <c r="E69" i="33"/>
  <c r="D69" i="33"/>
  <c r="C69" i="33"/>
  <c r="F66" i="33"/>
  <c r="E66" i="33"/>
  <c r="D66" i="33"/>
  <c r="C66" i="33"/>
  <c r="F63" i="33"/>
  <c r="E63" i="33"/>
  <c r="D63" i="33"/>
  <c r="C63" i="33"/>
  <c r="F60" i="33"/>
  <c r="E60" i="33"/>
  <c r="D60" i="33"/>
  <c r="C60" i="33"/>
  <c r="L55" i="33"/>
  <c r="H55" i="33"/>
  <c r="H53" i="33" s="1"/>
  <c r="G55" i="33"/>
  <c r="F55" i="33"/>
  <c r="E55" i="33"/>
  <c r="D55" i="33"/>
  <c r="D53" i="33" s="1"/>
  <c r="C55" i="33"/>
  <c r="L54" i="33"/>
  <c r="M54" i="33" s="1"/>
  <c r="H54" i="33"/>
  <c r="G54" i="33"/>
  <c r="G53" i="33" s="1"/>
  <c r="F54" i="33"/>
  <c r="F53" i="33" s="1"/>
  <c r="E54" i="33"/>
  <c r="D54" i="33"/>
  <c r="C54" i="33"/>
  <c r="C53" i="33" s="1"/>
  <c r="L52" i="33"/>
  <c r="L51" i="33"/>
  <c r="M51" i="33" s="1"/>
  <c r="H50" i="33"/>
  <c r="G50" i="33"/>
  <c r="F50" i="33"/>
  <c r="E50" i="33"/>
  <c r="D50" i="33"/>
  <c r="C50" i="33"/>
  <c r="M52" i="33" s="1"/>
  <c r="L49" i="33"/>
  <c r="L48" i="33"/>
  <c r="M48" i="33" s="1"/>
  <c r="H47" i="33"/>
  <c r="G47" i="33"/>
  <c r="F47" i="33"/>
  <c r="E47" i="33"/>
  <c r="D47" i="33"/>
  <c r="C47" i="33"/>
  <c r="M49" i="33" s="1"/>
  <c r="L46" i="33"/>
  <c r="L45" i="33"/>
  <c r="M45" i="33" s="1"/>
  <c r="H44" i="33"/>
  <c r="G44" i="33"/>
  <c r="F44" i="33"/>
  <c r="E44" i="33"/>
  <c r="D44" i="33"/>
  <c r="C44" i="33"/>
  <c r="M46" i="33" s="1"/>
  <c r="L43" i="33"/>
  <c r="L42" i="33"/>
  <c r="M42" i="33" s="1"/>
  <c r="H41" i="33"/>
  <c r="G41" i="33"/>
  <c r="F41" i="33"/>
  <c r="E41" i="33"/>
  <c r="D41" i="33"/>
  <c r="C41" i="33"/>
  <c r="M43" i="33" s="1"/>
  <c r="L40" i="33"/>
  <c r="L39" i="33"/>
  <c r="M39" i="33" s="1"/>
  <c r="H38" i="33"/>
  <c r="G38" i="33"/>
  <c r="F38" i="33"/>
  <c r="E38" i="33"/>
  <c r="D38" i="33"/>
  <c r="C38" i="33"/>
  <c r="M40" i="33" s="1"/>
  <c r="L37" i="33"/>
  <c r="L36" i="33"/>
  <c r="M36" i="33" s="1"/>
  <c r="H35" i="33"/>
  <c r="G35" i="33"/>
  <c r="F35" i="33"/>
  <c r="E35" i="33"/>
  <c r="D35" i="33"/>
  <c r="C35" i="33"/>
  <c r="M37" i="33" s="1"/>
  <c r="L34" i="33"/>
  <c r="L33" i="33"/>
  <c r="M33" i="33" s="1"/>
  <c r="H32" i="33"/>
  <c r="G32" i="33"/>
  <c r="F32" i="33"/>
  <c r="E32" i="33"/>
  <c r="D32" i="33"/>
  <c r="C32" i="33"/>
  <c r="M34" i="33" s="1"/>
  <c r="L31" i="33"/>
  <c r="L30" i="33"/>
  <c r="M30" i="33" s="1"/>
  <c r="H29" i="33"/>
  <c r="G29" i="33"/>
  <c r="F29" i="33"/>
  <c r="E29" i="33"/>
  <c r="D29" i="33"/>
  <c r="C29" i="33"/>
  <c r="M31" i="33" s="1"/>
  <c r="L28" i="33"/>
  <c r="L27" i="33"/>
  <c r="M27" i="33" s="1"/>
  <c r="H26" i="33"/>
  <c r="G26" i="33"/>
  <c r="F26" i="33"/>
  <c r="E26" i="33"/>
  <c r="D26" i="33"/>
  <c r="C26" i="33"/>
  <c r="M28" i="33" s="1"/>
  <c r="L25" i="33"/>
  <c r="L24" i="33"/>
  <c r="M24" i="33" s="1"/>
  <c r="H23" i="33"/>
  <c r="G23" i="33"/>
  <c r="F23" i="33"/>
  <c r="E23" i="33"/>
  <c r="D23" i="33"/>
  <c r="C23" i="33"/>
  <c r="M25" i="33" s="1"/>
  <c r="L22" i="33"/>
  <c r="L21" i="33"/>
  <c r="M21" i="33" s="1"/>
  <c r="H20" i="33"/>
  <c r="G20" i="33"/>
  <c r="F20" i="33"/>
  <c r="E20" i="33"/>
  <c r="D20" i="33"/>
  <c r="C20" i="33"/>
  <c r="M22" i="33" s="1"/>
  <c r="L19" i="33"/>
  <c r="L18" i="33"/>
  <c r="M18" i="33" s="1"/>
  <c r="H17" i="33"/>
  <c r="G17" i="33"/>
  <c r="F17" i="33"/>
  <c r="E17" i="33"/>
  <c r="D17" i="33"/>
  <c r="C17" i="33"/>
  <c r="M19" i="33" s="1"/>
  <c r="L16" i="33"/>
  <c r="L15" i="33"/>
  <c r="M15" i="33" s="1"/>
  <c r="H14" i="33"/>
  <c r="G14" i="33"/>
  <c r="F14" i="33"/>
  <c r="E14" i="33"/>
  <c r="D14" i="33"/>
  <c r="C14" i="33"/>
  <c r="M16" i="33" s="1"/>
  <c r="L13" i="33"/>
  <c r="L12" i="33"/>
  <c r="M12" i="33" s="1"/>
  <c r="H11" i="33"/>
  <c r="G11" i="33"/>
  <c r="F11" i="33"/>
  <c r="E11" i="33"/>
  <c r="D11" i="33"/>
  <c r="C11" i="33"/>
  <c r="M13" i="33" s="1"/>
  <c r="M8" i="33"/>
  <c r="K178" i="20"/>
  <c r="J178" i="20"/>
  <c r="I178" i="20"/>
  <c r="H178" i="20"/>
  <c r="G178" i="20"/>
  <c r="F178" i="20"/>
  <c r="E29" i="22"/>
  <c r="E24" i="22"/>
  <c r="E16" i="22"/>
  <c r="E15" i="22" s="1"/>
  <c r="E6" i="22"/>
  <c r="H346" i="22"/>
  <c r="H288" i="22"/>
  <c r="H230" i="22"/>
  <c r="H172" i="22"/>
  <c r="H114" i="22"/>
  <c r="H56" i="22"/>
  <c r="G102" i="33" l="1"/>
  <c r="G78" i="33"/>
  <c r="E53" i="33"/>
  <c r="G60" i="33"/>
  <c r="G63" i="33"/>
  <c r="G66" i="33"/>
  <c r="G69" i="33"/>
  <c r="G72" i="33"/>
  <c r="G75" i="33"/>
  <c r="G81" i="33"/>
  <c r="G84" i="33"/>
  <c r="G87" i="33"/>
  <c r="G90" i="33"/>
  <c r="G93" i="33"/>
  <c r="G96" i="33"/>
  <c r="G99" i="33"/>
  <c r="M55" i="33"/>
  <c r="E54" i="22"/>
  <c r="E108" i="22" l="1"/>
  <c r="G343" i="22" l="1"/>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3" i="22"/>
  <c r="G322" i="22"/>
  <c r="G321" i="22"/>
  <c r="F320" i="22"/>
  <c r="E320" i="22"/>
  <c r="G318" i="22"/>
  <c r="G317" i="22"/>
  <c r="G316" i="22"/>
  <c r="G315" i="22"/>
  <c r="G314" i="22"/>
  <c r="G313" i="22"/>
  <c r="G312" i="22"/>
  <c r="G311" i="22"/>
  <c r="F310" i="22"/>
  <c r="E310" i="22"/>
  <c r="G309" i="22"/>
  <c r="G308" i="22"/>
  <c r="G307" i="22"/>
  <c r="F306" i="22"/>
  <c r="E306" i="22"/>
  <c r="G305" i="22"/>
  <c r="G304" i="22"/>
  <c r="G303" i="22"/>
  <c r="F302" i="22"/>
  <c r="E302" i="22"/>
  <c r="G300" i="22"/>
  <c r="G299" i="22"/>
  <c r="G298" i="22"/>
  <c r="F297" i="22"/>
  <c r="E297" i="22"/>
  <c r="G296" i="22"/>
  <c r="G295" i="22"/>
  <c r="G294" i="22"/>
  <c r="F293" i="22"/>
  <c r="E293" i="22"/>
  <c r="G285" i="22"/>
  <c r="G284" i="22"/>
  <c r="G283" i="22"/>
  <c r="F282" i="22"/>
  <c r="E282" i="22"/>
  <c r="G281" i="22"/>
  <c r="G280" i="22"/>
  <c r="G279" i="22"/>
  <c r="F278" i="22"/>
  <c r="E278" i="22"/>
  <c r="G277" i="22"/>
  <c r="G276" i="22"/>
  <c r="G275" i="22"/>
  <c r="F274" i="22"/>
  <c r="E274" i="22"/>
  <c r="G273" i="22"/>
  <c r="G272" i="22"/>
  <c r="G271" i="22"/>
  <c r="F270" i="22"/>
  <c r="E270" i="22"/>
  <c r="G269" i="22"/>
  <c r="G268" i="22"/>
  <c r="G267" i="22"/>
  <c r="F266" i="22"/>
  <c r="E266" i="22"/>
  <c r="G265" i="22"/>
  <c r="G264" i="22"/>
  <c r="G263" i="22"/>
  <c r="F262" i="22"/>
  <c r="E262" i="22"/>
  <c r="G260" i="22"/>
  <c r="G259" i="22"/>
  <c r="G258" i="22"/>
  <c r="G257" i="22"/>
  <c r="G256" i="22"/>
  <c r="G255" i="22"/>
  <c r="G254" i="22"/>
  <c r="G253" i="22"/>
  <c r="F252" i="22"/>
  <c r="E252" i="22"/>
  <c r="G251" i="22"/>
  <c r="G250" i="22"/>
  <c r="G249" i="22"/>
  <c r="F248" i="22"/>
  <c r="E248" i="22"/>
  <c r="G247" i="22"/>
  <c r="G246" i="22"/>
  <c r="G245" i="22"/>
  <c r="F244" i="22"/>
  <c r="E244" i="22"/>
  <c r="G242" i="22"/>
  <c r="G241" i="22"/>
  <c r="G240" i="22"/>
  <c r="F239" i="22"/>
  <c r="E239" i="22"/>
  <c r="G238" i="22"/>
  <c r="G237" i="22"/>
  <c r="G236" i="22"/>
  <c r="F235" i="22"/>
  <c r="E235" i="22"/>
  <c r="G227" i="22"/>
  <c r="G226" i="22"/>
  <c r="G225" i="22"/>
  <c r="F224" i="22"/>
  <c r="E224" i="22"/>
  <c r="G223" i="22"/>
  <c r="G222" i="22"/>
  <c r="G221" i="22"/>
  <c r="F220" i="22"/>
  <c r="E220" i="22"/>
  <c r="G219" i="22"/>
  <c r="G218" i="22"/>
  <c r="G217" i="22"/>
  <c r="F216" i="22"/>
  <c r="E216" i="22"/>
  <c r="G215" i="22"/>
  <c r="G214" i="22"/>
  <c r="G213" i="22"/>
  <c r="F212" i="22"/>
  <c r="E212" i="22"/>
  <c r="G211" i="22"/>
  <c r="G210" i="22"/>
  <c r="G209" i="22"/>
  <c r="F208" i="22"/>
  <c r="E208" i="22"/>
  <c r="G207" i="22"/>
  <c r="G206" i="22"/>
  <c r="G205" i="22"/>
  <c r="F204" i="22"/>
  <c r="E204" i="22"/>
  <c r="G202" i="22"/>
  <c r="G201" i="22"/>
  <c r="G200" i="22"/>
  <c r="G199" i="22"/>
  <c r="G198" i="22"/>
  <c r="G197" i="22"/>
  <c r="G196" i="22"/>
  <c r="G195" i="22"/>
  <c r="F194" i="22"/>
  <c r="E194" i="22"/>
  <c r="G193" i="22"/>
  <c r="G192" i="22"/>
  <c r="G191" i="22"/>
  <c r="F190" i="22"/>
  <c r="E190" i="22"/>
  <c r="G189" i="22"/>
  <c r="G188" i="22"/>
  <c r="G187" i="22"/>
  <c r="F186" i="22"/>
  <c r="E186" i="22"/>
  <c r="G184" i="22"/>
  <c r="G183" i="22"/>
  <c r="G182" i="22"/>
  <c r="F181" i="22"/>
  <c r="E181" i="22"/>
  <c r="G180" i="22"/>
  <c r="G179" i="22"/>
  <c r="G178" i="22"/>
  <c r="F177" i="22"/>
  <c r="E177" i="22"/>
  <c r="G169" i="22"/>
  <c r="G168" i="22"/>
  <c r="G167" i="22"/>
  <c r="F166" i="22"/>
  <c r="E166" i="22"/>
  <c r="G165" i="22"/>
  <c r="G164" i="22"/>
  <c r="G163" i="22"/>
  <c r="F162" i="22"/>
  <c r="E162" i="22"/>
  <c r="G161" i="22"/>
  <c r="G160" i="22"/>
  <c r="G159" i="22"/>
  <c r="F158" i="22"/>
  <c r="E158" i="22"/>
  <c r="G157" i="22"/>
  <c r="G156" i="22"/>
  <c r="G155" i="22"/>
  <c r="F154" i="22"/>
  <c r="E154" i="22"/>
  <c r="G153" i="22"/>
  <c r="G152" i="22"/>
  <c r="G151" i="22"/>
  <c r="F150" i="22"/>
  <c r="E150" i="22"/>
  <c r="G149" i="22"/>
  <c r="G148" i="22"/>
  <c r="G147" i="22"/>
  <c r="F146" i="22"/>
  <c r="E146" i="22"/>
  <c r="G144" i="22"/>
  <c r="G143" i="22"/>
  <c r="G142" i="22"/>
  <c r="G141" i="22"/>
  <c r="G140" i="22"/>
  <c r="G139" i="22"/>
  <c r="G138" i="22"/>
  <c r="G137" i="22"/>
  <c r="F136" i="22"/>
  <c r="E136" i="22"/>
  <c r="G135" i="22"/>
  <c r="G134" i="22"/>
  <c r="G133" i="22"/>
  <c r="F132" i="22"/>
  <c r="E132" i="22"/>
  <c r="G131" i="22"/>
  <c r="G130" i="22"/>
  <c r="G129" i="22"/>
  <c r="F128" i="22"/>
  <c r="E128" i="22"/>
  <c r="G126" i="22"/>
  <c r="G125" i="22"/>
  <c r="G124" i="22"/>
  <c r="F123" i="22"/>
  <c r="E123" i="22"/>
  <c r="G122" i="22"/>
  <c r="G121" i="22"/>
  <c r="G120" i="22"/>
  <c r="F119" i="22"/>
  <c r="E119"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G23" i="22"/>
  <c r="G22" i="22"/>
  <c r="G21" i="22"/>
  <c r="F20" i="22"/>
  <c r="E20" i="22"/>
  <c r="G19" i="22"/>
  <c r="G18" i="22"/>
  <c r="G17" i="22"/>
  <c r="F16" i="22"/>
  <c r="G14" i="22"/>
  <c r="G13" i="22"/>
  <c r="G12" i="22"/>
  <c r="F11" i="22"/>
  <c r="E11" i="22"/>
  <c r="G10" i="22"/>
  <c r="G9" i="22"/>
  <c r="G8" i="22"/>
  <c r="F7" i="22"/>
  <c r="E7" i="22"/>
  <c r="E301" i="22" l="1"/>
  <c r="G70" i="22"/>
  <c r="G162" i="22"/>
  <c r="F243" i="22"/>
  <c r="G266" i="22"/>
  <c r="E185" i="22"/>
  <c r="E292" i="22"/>
  <c r="G282" i="22"/>
  <c r="G104" i="22"/>
  <c r="F301" i="22"/>
  <c r="G324" i="22"/>
  <c r="G20" i="22"/>
  <c r="E243" i="22"/>
  <c r="G7" i="22"/>
  <c r="G38" i="22"/>
  <c r="G128" i="22"/>
  <c r="G220" i="22"/>
  <c r="F29" i="22"/>
  <c r="F69" i="22"/>
  <c r="G332" i="22"/>
  <c r="E127" i="22"/>
  <c r="G150" i="22"/>
  <c r="G166" i="22"/>
  <c r="G340" i="22"/>
  <c r="F6" i="22"/>
  <c r="G11" i="22"/>
  <c r="G100" i="22"/>
  <c r="F185" i="22"/>
  <c r="G208" i="22"/>
  <c r="G224" i="22"/>
  <c r="G274" i="22"/>
  <c r="G278" i="22"/>
  <c r="F145" i="22"/>
  <c r="G177" i="22"/>
  <c r="G186" i="22"/>
  <c r="F203" i="22"/>
  <c r="G235" i="22"/>
  <c r="G244" i="22"/>
  <c r="F261" i="22"/>
  <c r="F319" i="22"/>
  <c r="E60" i="22"/>
  <c r="E69" i="22"/>
  <c r="F87" i="22"/>
  <c r="G92" i="22"/>
  <c r="G119" i="22"/>
  <c r="E118" i="22"/>
  <c r="F127" i="22"/>
  <c r="G136" i="22"/>
  <c r="G194" i="22"/>
  <c r="G252" i="22"/>
  <c r="G270" i="22"/>
  <c r="G310" i="22"/>
  <c r="G328" i="22"/>
  <c r="E176" i="22"/>
  <c r="E234" i="22"/>
  <c r="G42" i="22"/>
  <c r="G78" i="22"/>
  <c r="G158" i="22"/>
  <c r="G216" i="22"/>
  <c r="G34" i="22"/>
  <c r="G50" i="22"/>
  <c r="G336" i="22"/>
  <c r="G24" i="22"/>
  <c r="G96" i="22"/>
  <c r="G154" i="22"/>
  <c r="G212" i="22"/>
  <c r="G30" i="22"/>
  <c r="G46" i="22"/>
  <c r="F60" i="22"/>
  <c r="F112" i="22" s="1"/>
  <c r="G65" i="22"/>
  <c r="G88" i="22"/>
  <c r="G123" i="22"/>
  <c r="G146" i="22"/>
  <c r="G181" i="22"/>
  <c r="G204" i="22"/>
  <c r="G239" i="22"/>
  <c r="G262" i="22"/>
  <c r="G293" i="22"/>
  <c r="G297" i="22"/>
  <c r="G302" i="22"/>
  <c r="G306" i="22"/>
  <c r="G320" i="22"/>
  <c r="G16" i="22"/>
  <c r="F15" i="22"/>
  <c r="G61" i="22"/>
  <c r="E87" i="22"/>
  <c r="F118" i="22"/>
  <c r="E145" i="22"/>
  <c r="F176" i="22"/>
  <c r="E203" i="22"/>
  <c r="F234" i="22"/>
  <c r="E261" i="22"/>
  <c r="F292" i="22"/>
  <c r="E319" i="22"/>
  <c r="G74" i="22"/>
  <c r="G132" i="22"/>
  <c r="G190" i="22"/>
  <c r="G248" i="22"/>
  <c r="G243" i="22" l="1"/>
  <c r="G301" i="22"/>
  <c r="E344" i="22"/>
  <c r="E286" i="22"/>
  <c r="E228" i="22"/>
  <c r="E170" i="22"/>
  <c r="E112" i="22"/>
  <c r="G112" i="22" s="1"/>
  <c r="G15" i="22"/>
  <c r="F54" i="22"/>
  <c r="G69" i="22"/>
  <c r="G185" i="22"/>
  <c r="F286" i="22"/>
  <c r="G60" i="22"/>
  <c r="F170" i="22"/>
  <c r="G29" i="22"/>
  <c r="G87" i="22"/>
  <c r="G127" i="22"/>
  <c r="G145" i="22"/>
  <c r="G203" i="22"/>
  <c r="G319" i="22"/>
  <c r="F344" i="22"/>
  <c r="F228" i="22"/>
  <c r="G261" i="22"/>
  <c r="G118" i="22"/>
  <c r="G234" i="22"/>
  <c r="G6" i="22"/>
  <c r="G176" i="22"/>
  <c r="G292" i="22"/>
  <c r="G170" i="22" l="1"/>
  <c r="G54" i="22"/>
  <c r="G286" i="22"/>
  <c r="G228" i="22"/>
  <c r="G344" i="22"/>
</calcChain>
</file>

<file path=xl/sharedStrings.xml><?xml version="1.0" encoding="utf-8"?>
<sst xmlns="http://schemas.openxmlformats.org/spreadsheetml/2006/main" count="794" uniqueCount="257">
  <si>
    <t>内訳</t>
    <rPh sb="0" eb="2">
      <t>ウチワケ</t>
    </rPh>
    <phoneticPr fontId="6"/>
  </si>
  <si>
    <t>申請資格の適合状況</t>
    <rPh sb="0" eb="2">
      <t>シンセイ</t>
    </rPh>
    <rPh sb="2" eb="4">
      <t>シカク</t>
    </rPh>
    <rPh sb="5" eb="7">
      <t>テキゴウ</t>
    </rPh>
    <rPh sb="7" eb="9">
      <t>ジョウキョウ</t>
    </rPh>
    <phoneticPr fontId="6"/>
  </si>
  <si>
    <t>該当する</t>
    <rPh sb="0" eb="2">
      <t>ガイトウ</t>
    </rPh>
    <phoneticPr fontId="6"/>
  </si>
  <si>
    <t>該当しない</t>
    <rPh sb="0" eb="2">
      <t>ガイトウ</t>
    </rPh>
    <phoneticPr fontId="6"/>
  </si>
  <si>
    <t>（組織運営関係）</t>
    <rPh sb="1" eb="3">
      <t>ソシキ</t>
    </rPh>
    <rPh sb="3" eb="5">
      <t>ウンエイ</t>
    </rPh>
    <rPh sb="5" eb="7">
      <t>カンケイ</t>
    </rPh>
    <phoneticPr fontId="6"/>
  </si>
  <si>
    <t>学生募集停止中の大学</t>
    <rPh sb="0" eb="2">
      <t>ガクセイ</t>
    </rPh>
    <rPh sb="2" eb="4">
      <t>ボシュウ</t>
    </rPh>
    <rPh sb="4" eb="6">
      <t>テイシ</t>
    </rPh>
    <rPh sb="6" eb="7">
      <t>チュウ</t>
    </rPh>
    <rPh sb="8" eb="10">
      <t>ダイガク</t>
    </rPh>
    <phoneticPr fontId="6"/>
  </si>
  <si>
    <t>区分</t>
    <rPh sb="0" eb="2">
      <t>クブン</t>
    </rPh>
    <phoneticPr fontId="6"/>
  </si>
  <si>
    <t>学士課程
（全学部）</t>
    <rPh sb="0" eb="2">
      <t>ガクシ</t>
    </rPh>
    <rPh sb="2" eb="4">
      <t>カテイ</t>
    </rPh>
    <rPh sb="6" eb="9">
      <t>ゼンガクブ</t>
    </rPh>
    <phoneticPr fontId="6"/>
  </si>
  <si>
    <t>収容定員充足率</t>
    <rPh sb="0" eb="2">
      <t>シュウヨウ</t>
    </rPh>
    <rPh sb="2" eb="4">
      <t>テイイン</t>
    </rPh>
    <rPh sb="4" eb="7">
      <t>ジュウソクリツ</t>
    </rPh>
    <phoneticPr fontId="6"/>
  </si>
  <si>
    <t>（設置関係）</t>
    <rPh sb="1" eb="3">
      <t>セッチ</t>
    </rPh>
    <rPh sb="3" eb="5">
      <t>カンケイ</t>
    </rPh>
    <phoneticPr fontId="6"/>
  </si>
  <si>
    <t>大学規模
（収容定員）</t>
    <rPh sb="0" eb="2">
      <t>ダイガク</t>
    </rPh>
    <rPh sb="2" eb="4">
      <t>キボ</t>
    </rPh>
    <rPh sb="6" eb="8">
      <t>シュウヨウ</t>
    </rPh>
    <rPh sb="8" eb="10">
      <t>テイイン</t>
    </rPh>
    <phoneticPr fontId="6"/>
  </si>
  <si>
    <t>4,000人以上</t>
    <rPh sb="5" eb="8">
      <t>ニンイジョウ</t>
    </rPh>
    <phoneticPr fontId="6"/>
  </si>
  <si>
    <t>4,000人未満</t>
    <rPh sb="5" eb="6">
      <t>ニン</t>
    </rPh>
    <rPh sb="6" eb="8">
      <t>ミマン</t>
    </rPh>
    <phoneticPr fontId="6"/>
  </si>
  <si>
    <t>学部規模
（入学定員）</t>
    <rPh sb="0" eb="2">
      <t>ガクブ</t>
    </rPh>
    <rPh sb="2" eb="4">
      <t>キボ</t>
    </rPh>
    <rPh sb="6" eb="8">
      <t>ニュウガク</t>
    </rPh>
    <rPh sb="8" eb="10">
      <t>テイイン</t>
    </rPh>
    <phoneticPr fontId="6"/>
  </si>
  <si>
    <t>300人以上</t>
    <rPh sb="3" eb="6">
      <t>ニンイジョウ</t>
    </rPh>
    <phoneticPr fontId="6"/>
  </si>
  <si>
    <t>100人以上
300人未満</t>
    <rPh sb="3" eb="6">
      <t>ニンイジョウ</t>
    </rPh>
    <rPh sb="10" eb="11">
      <t>ニン</t>
    </rPh>
    <rPh sb="11" eb="13">
      <t>ミマン</t>
    </rPh>
    <phoneticPr fontId="6"/>
  </si>
  <si>
    <t>100人未満</t>
    <rPh sb="3" eb="4">
      <t>ニン</t>
    </rPh>
    <rPh sb="4" eb="6">
      <t>ミマン</t>
    </rPh>
    <phoneticPr fontId="6"/>
  </si>
  <si>
    <t>1.15倍
未満</t>
    <rPh sb="4" eb="5">
      <t>バイ</t>
    </rPh>
    <rPh sb="6" eb="8">
      <t>ミマン</t>
    </rPh>
    <phoneticPr fontId="6"/>
  </si>
  <si>
    <t>1.05倍
未満</t>
    <rPh sb="4" eb="5">
      <t>バイ</t>
    </rPh>
    <rPh sb="6" eb="8">
      <t>ミマン</t>
    </rPh>
    <phoneticPr fontId="6"/>
  </si>
  <si>
    <t>1.10倍
未満</t>
    <rPh sb="4" eb="5">
      <t>バイ</t>
    </rPh>
    <rPh sb="6" eb="8">
      <t>ミマン</t>
    </rPh>
    <phoneticPr fontId="6"/>
  </si>
  <si>
    <t>1.15倍
未満※</t>
    <rPh sb="4" eb="5">
      <t>バイ</t>
    </rPh>
    <rPh sb="6" eb="8">
      <t>ミマン</t>
    </rPh>
    <phoneticPr fontId="6"/>
  </si>
  <si>
    <t>事業責任者職名・氏名</t>
    <rPh sb="0" eb="2">
      <t>ジギョウ</t>
    </rPh>
    <rPh sb="2" eb="5">
      <t>セキニンシャ</t>
    </rPh>
    <rPh sb="5" eb="7">
      <t>ショクメイ</t>
    </rPh>
    <rPh sb="8" eb="10">
      <t>シメイ</t>
    </rPh>
    <phoneticPr fontId="6"/>
  </si>
  <si>
    <t>○</t>
    <phoneticPr fontId="6"/>
  </si>
  <si>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6"/>
  </si>
  <si>
    <t>大学名：○○大学</t>
    <rPh sb="0" eb="3">
      <t>ダイガクメイ</t>
    </rPh>
    <rPh sb="6" eb="8">
      <t>ダイガク</t>
    </rPh>
    <phoneticPr fontId="6"/>
  </si>
  <si>
    <t>（教育改革関係）</t>
    <rPh sb="1" eb="3">
      <t>キョウイク</t>
    </rPh>
    <rPh sb="3" eb="5">
      <t>カイカク</t>
    </rPh>
    <rPh sb="5" eb="7">
      <t>カンケイ</t>
    </rPh>
    <phoneticPr fontId="6"/>
  </si>
  <si>
    <t>　ⅰ）３つのポリシーの策定</t>
    <rPh sb="11" eb="13">
      <t>サクテイ</t>
    </rPh>
    <phoneticPr fontId="6"/>
  </si>
  <si>
    <t>【指標への対応状況】</t>
    <rPh sb="1" eb="3">
      <t>シヒョウ</t>
    </rPh>
    <rPh sb="5" eb="7">
      <t>タイオウ</t>
    </rPh>
    <rPh sb="7" eb="9">
      <t>ジョウキョウ</t>
    </rPh>
    <phoneticPr fontId="6"/>
  </si>
  <si>
    <t>対応済</t>
    <rPh sb="0" eb="2">
      <t>タイオウ</t>
    </rPh>
    <rPh sb="2" eb="3">
      <t>ズ</t>
    </rPh>
    <phoneticPr fontId="6"/>
  </si>
  <si>
    <t>未対応</t>
    <rPh sb="0" eb="3">
      <t>ミタイオウ</t>
    </rPh>
    <phoneticPr fontId="6"/>
  </si>
  <si>
    <t>（全学での対応完了予定時期）</t>
    <phoneticPr fontId="6"/>
  </si>
  <si>
    <t>学部等名</t>
    <rPh sb="0" eb="1">
      <t>ガク</t>
    </rPh>
    <rPh sb="1" eb="2">
      <t>ブ</t>
    </rPh>
    <rPh sb="2" eb="3">
      <t>トウ</t>
    </rPh>
    <rPh sb="3" eb="4">
      <t>メイ</t>
    </rPh>
    <phoneticPr fontId="19"/>
  </si>
  <si>
    <t>項目</t>
    <rPh sb="0" eb="2">
      <t>コウモク</t>
    </rPh>
    <phoneticPr fontId="19"/>
  </si>
  <si>
    <t>年度</t>
    <rPh sb="0" eb="2">
      <t>ネンド</t>
    </rPh>
    <phoneticPr fontId="19"/>
  </si>
  <si>
    <t>○○学部</t>
    <rPh sb="2" eb="4">
      <t>ガクブ</t>
    </rPh>
    <phoneticPr fontId="19"/>
  </si>
  <si>
    <t>収容定員充足率</t>
    <rPh sb="0" eb="2">
      <t>シュウヨウ</t>
    </rPh>
    <rPh sb="2" eb="4">
      <t>テイイン</t>
    </rPh>
    <rPh sb="4" eb="6">
      <t>ジュウソク</t>
    </rPh>
    <rPh sb="6" eb="7">
      <t>リツ</t>
    </rPh>
    <phoneticPr fontId="19"/>
  </si>
  <si>
    <t>在籍者数</t>
    <rPh sb="0" eb="2">
      <t>ザイセキ</t>
    </rPh>
    <rPh sb="2" eb="3">
      <t>シャ</t>
    </rPh>
    <rPh sb="3" eb="4">
      <t>スウ</t>
    </rPh>
    <phoneticPr fontId="19"/>
  </si>
  <si>
    <t>収容定員</t>
    <rPh sb="0" eb="2">
      <t>シュウヨウ</t>
    </rPh>
    <rPh sb="2" eb="4">
      <t>テイイン</t>
    </rPh>
    <phoneticPr fontId="19"/>
  </si>
  <si>
    <t>全学部</t>
    <rPh sb="0" eb="1">
      <t>ゼン</t>
    </rPh>
    <rPh sb="1" eb="3">
      <t>ガクブ</t>
    </rPh>
    <phoneticPr fontId="19"/>
  </si>
  <si>
    <t>【記入要領】</t>
    <rPh sb="1" eb="3">
      <t>キニュウ</t>
    </rPh>
    <rPh sb="3" eb="5">
      <t>ヨウリョウ</t>
    </rPh>
    <phoneticPr fontId="19"/>
  </si>
  <si>
    <t>1．本調査票は大学ごとに作成してください。</t>
    <rPh sb="2" eb="3">
      <t>ホン</t>
    </rPh>
    <rPh sb="3" eb="6">
      <t>チョウサヒョウ</t>
    </rPh>
    <rPh sb="7" eb="9">
      <t>ダイガク</t>
    </rPh>
    <rPh sb="12" eb="14">
      <t>サクセイ</t>
    </rPh>
    <phoneticPr fontId="19"/>
  </si>
  <si>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9"/>
  </si>
  <si>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9"/>
  </si>
  <si>
    <t>事業責任者連絡先</t>
    <rPh sb="0" eb="2">
      <t>ジギョウ</t>
    </rPh>
    <rPh sb="2" eb="5">
      <t>セキニンシャ</t>
    </rPh>
    <rPh sb="5" eb="8">
      <t>レンラクサキ</t>
    </rPh>
    <phoneticPr fontId="6"/>
  </si>
  <si>
    <t>職名・氏名</t>
    <rPh sb="0" eb="2">
      <t>ショクメイ</t>
    </rPh>
    <rPh sb="3" eb="5">
      <t>シメイ</t>
    </rPh>
    <phoneticPr fontId="6"/>
  </si>
  <si>
    <t>TEL</t>
    <phoneticPr fontId="6"/>
  </si>
  <si>
    <t>E-mail</t>
    <phoneticPr fontId="6"/>
  </si>
  <si>
    <t>事務担当者連絡先</t>
    <rPh sb="0" eb="2">
      <t>ジム</t>
    </rPh>
    <rPh sb="2" eb="5">
      <t>タントウシャ</t>
    </rPh>
    <rPh sb="5" eb="8">
      <t>レンラクサキ</t>
    </rPh>
    <phoneticPr fontId="6"/>
  </si>
  <si>
    <t>（１）全体構想</t>
    <rPh sb="3" eb="5">
      <t>ゼンタイ</t>
    </rPh>
    <rPh sb="5" eb="7">
      <t>コウソウ</t>
    </rPh>
    <phoneticPr fontId="6"/>
  </si>
  <si>
    <t>２．事業の実現可能性</t>
    <rPh sb="2" eb="4">
      <t>ジギョウ</t>
    </rPh>
    <rPh sb="5" eb="7">
      <t>ジツゲン</t>
    </rPh>
    <rPh sb="7" eb="10">
      <t>カノウセイ</t>
    </rPh>
    <phoneticPr fontId="6"/>
  </si>
  <si>
    <t>３．実施計画</t>
    <rPh sb="2" eb="4">
      <t>ジッシ</t>
    </rPh>
    <rPh sb="4" eb="6">
      <t>ケイカク</t>
    </rPh>
    <phoneticPr fontId="6"/>
  </si>
  <si>
    <t>令和６年度</t>
    <rPh sb="0" eb="2">
      <t>レイワ</t>
    </rPh>
    <rPh sb="3" eb="5">
      <t>ネンド</t>
    </rPh>
    <phoneticPr fontId="6"/>
  </si>
  <si>
    <t>令和７年度</t>
    <rPh sb="0" eb="2">
      <t>レイワ</t>
    </rPh>
    <rPh sb="3" eb="5">
      <t>ネンド</t>
    </rPh>
    <phoneticPr fontId="6"/>
  </si>
  <si>
    <t>令和８年度</t>
    <rPh sb="0" eb="2">
      <t>レイワ</t>
    </rPh>
    <rPh sb="3" eb="5">
      <t>ネンド</t>
    </rPh>
    <phoneticPr fontId="6"/>
  </si>
  <si>
    <t>令和９年度</t>
    <rPh sb="0" eb="2">
      <t>レイワ</t>
    </rPh>
    <rPh sb="3" eb="5">
      <t>ネンド</t>
    </rPh>
    <phoneticPr fontId="6"/>
  </si>
  <si>
    <t>（２）補助期間に係る補助事業予定額</t>
    <rPh sb="3" eb="5">
      <t>ホジョ</t>
    </rPh>
    <rPh sb="5" eb="7">
      <t>キカン</t>
    </rPh>
    <rPh sb="8" eb="9">
      <t>カカ</t>
    </rPh>
    <rPh sb="10" eb="12">
      <t>ホジョ</t>
    </rPh>
    <rPh sb="12" eb="14">
      <t>ジギョウ</t>
    </rPh>
    <rPh sb="14" eb="17">
      <t>ヨテイガク</t>
    </rPh>
    <phoneticPr fontId="6"/>
  </si>
  <si>
    <t>（単位：千円）</t>
    <rPh sb="1" eb="3">
      <t>タンイ</t>
    </rPh>
    <rPh sb="4" eb="6">
      <t>センエン</t>
    </rPh>
    <phoneticPr fontId="6"/>
  </si>
  <si>
    <t>年　度</t>
    <rPh sb="0" eb="1">
      <t>トシ</t>
    </rPh>
    <rPh sb="2" eb="3">
      <t>ド</t>
    </rPh>
    <phoneticPr fontId="6"/>
  </si>
  <si>
    <t>補助事業予定額</t>
    <rPh sb="0" eb="2">
      <t>ホジョ</t>
    </rPh>
    <rPh sb="2" eb="4">
      <t>ジギョウ</t>
    </rPh>
    <rPh sb="4" eb="7">
      <t>ヨテイガク</t>
    </rPh>
    <phoneticPr fontId="6"/>
  </si>
  <si>
    <t>補助金申請予定額</t>
    <rPh sb="0" eb="3">
      <t>ホジョキン</t>
    </rPh>
    <rPh sb="3" eb="5">
      <t>シンセイ</t>
    </rPh>
    <rPh sb="5" eb="8">
      <t>ヨテイガク</t>
    </rPh>
    <phoneticPr fontId="6"/>
  </si>
  <si>
    <t>自己負担予定額</t>
    <rPh sb="0" eb="2">
      <t>ジコ</t>
    </rPh>
    <rPh sb="2" eb="4">
      <t>フタン</t>
    </rPh>
    <rPh sb="4" eb="7">
      <t>ヨテイガク</t>
    </rPh>
    <phoneticPr fontId="6"/>
  </si>
  <si>
    <t>合計</t>
    <rPh sb="0" eb="2">
      <t>ゴウケイ</t>
    </rPh>
    <phoneticPr fontId="6"/>
  </si>
  <si>
    <t>事業の実施体制（担当者一覧）</t>
    <rPh sb="0" eb="2">
      <t>ジギョウ</t>
    </rPh>
    <rPh sb="3" eb="5">
      <t>ジッシ</t>
    </rPh>
    <rPh sb="5" eb="7">
      <t>タイセイ</t>
    </rPh>
    <rPh sb="8" eb="11">
      <t>タントウシャ</t>
    </rPh>
    <rPh sb="11" eb="13">
      <t>イチラン</t>
    </rPh>
    <phoneticPr fontId="6"/>
  </si>
  <si>
    <t>氏名</t>
    <rPh sb="0" eb="2">
      <t>シメイ</t>
    </rPh>
    <phoneticPr fontId="6"/>
  </si>
  <si>
    <t>事業における役割</t>
    <rPh sb="0" eb="2">
      <t>ジギョウ</t>
    </rPh>
    <rPh sb="6" eb="8">
      <t>ヤクワリ</t>
    </rPh>
    <phoneticPr fontId="6"/>
  </si>
  <si>
    <t>（事業責任者）</t>
    <rPh sb="1" eb="3">
      <t>ジギョウ</t>
    </rPh>
    <rPh sb="3" eb="6">
      <t>セキニンシャ</t>
    </rPh>
    <phoneticPr fontId="6"/>
  </si>
  <si>
    <t>※採択時に他の様式を含め一部公表する可能性があります。</t>
    <phoneticPr fontId="6"/>
  </si>
  <si>
    <t>（単位：千円）</t>
    <rPh sb="1" eb="3">
      <t>タンイ</t>
    </rPh>
    <rPh sb="4" eb="5">
      <t>セン</t>
    </rPh>
    <rPh sb="5" eb="6">
      <t>エン</t>
    </rPh>
    <phoneticPr fontId="6"/>
  </si>
  <si>
    <t>補助金申請額
（①）</t>
    <rPh sb="0" eb="3">
      <t>ホジョキン</t>
    </rPh>
    <rPh sb="3" eb="5">
      <t>シンセイ</t>
    </rPh>
    <rPh sb="5" eb="6">
      <t>ガク</t>
    </rPh>
    <phoneticPr fontId="32"/>
  </si>
  <si>
    <t>事業規模　
（①＋②）</t>
    <rPh sb="0" eb="2">
      <t>ジギョウ</t>
    </rPh>
    <rPh sb="2" eb="4">
      <t>キボ</t>
    </rPh>
    <phoneticPr fontId="32"/>
  </si>
  <si>
    <t>［物品費］</t>
    <rPh sb="1" eb="3">
      <t>ブッピン</t>
    </rPh>
    <phoneticPr fontId="6"/>
  </si>
  <si>
    <t>①設備備品費</t>
    <rPh sb="1" eb="3">
      <t>セツビ</t>
    </rPh>
    <rPh sb="3" eb="5">
      <t>ビヒン</t>
    </rPh>
    <rPh sb="5" eb="6">
      <t>ヒ</t>
    </rPh>
    <phoneticPr fontId="6"/>
  </si>
  <si>
    <t>　・</t>
    <phoneticPr fontId="6"/>
  </si>
  <si>
    <t>②消耗品費</t>
    <rPh sb="1" eb="3">
      <t>ショウモウ</t>
    </rPh>
    <rPh sb="3" eb="4">
      <t>ヒン</t>
    </rPh>
    <rPh sb="4" eb="5">
      <t>ヒ</t>
    </rPh>
    <phoneticPr fontId="6"/>
  </si>
  <si>
    <t>［人件費・謝金］</t>
    <rPh sb="1" eb="4">
      <t>ジンケンヒ</t>
    </rPh>
    <rPh sb="5" eb="7">
      <t>シャキン</t>
    </rPh>
    <phoneticPr fontId="6"/>
  </si>
  <si>
    <t>①人件費</t>
    <rPh sb="1" eb="4">
      <t>ジンケンヒ</t>
    </rPh>
    <phoneticPr fontId="6"/>
  </si>
  <si>
    <t>②謝金</t>
    <rPh sb="1" eb="3">
      <t>シャキン</t>
    </rPh>
    <phoneticPr fontId="6"/>
  </si>
  <si>
    <t>［旅費］</t>
    <rPh sb="1" eb="3">
      <t>リョヒ</t>
    </rPh>
    <phoneticPr fontId="6"/>
  </si>
  <si>
    <t>［その他］</t>
    <rPh sb="3" eb="4">
      <t>タ</t>
    </rPh>
    <phoneticPr fontId="32"/>
  </si>
  <si>
    <t>①外注費</t>
    <rPh sb="1" eb="4">
      <t>ガイチュウヒ</t>
    </rPh>
    <phoneticPr fontId="32"/>
  </si>
  <si>
    <t>②印刷製本費</t>
    <rPh sb="1" eb="3">
      <t>インサツ</t>
    </rPh>
    <rPh sb="3" eb="5">
      <t>セイホン</t>
    </rPh>
    <rPh sb="5" eb="6">
      <t>ヒ</t>
    </rPh>
    <phoneticPr fontId="6"/>
  </si>
  <si>
    <t>③会議費</t>
    <rPh sb="1" eb="4">
      <t>カイギヒ</t>
    </rPh>
    <phoneticPr fontId="6"/>
  </si>
  <si>
    <t>④通信運搬費</t>
    <rPh sb="1" eb="3">
      <t>ツウシン</t>
    </rPh>
    <rPh sb="3" eb="5">
      <t>ウンパン</t>
    </rPh>
    <rPh sb="5" eb="6">
      <t>ヒ</t>
    </rPh>
    <phoneticPr fontId="6"/>
  </si>
  <si>
    <t>⑤光熱水料</t>
    <rPh sb="1" eb="3">
      <t>コウネツ</t>
    </rPh>
    <rPh sb="3" eb="4">
      <t>スイ</t>
    </rPh>
    <rPh sb="4" eb="5">
      <t>リョウ</t>
    </rPh>
    <phoneticPr fontId="6"/>
  </si>
  <si>
    <t>⑥その他（諸経費）</t>
    <rPh sb="3" eb="4">
      <t>タ</t>
    </rPh>
    <rPh sb="5" eb="8">
      <t>ショケイヒ</t>
    </rPh>
    <phoneticPr fontId="6"/>
  </si>
  <si>
    <t>（前ページの続き）</t>
    <rPh sb="1" eb="2">
      <t>ゼン</t>
    </rPh>
    <rPh sb="6" eb="7">
      <t>ツヅ</t>
    </rPh>
    <phoneticPr fontId="32"/>
  </si>
  <si>
    <t>令和６年度</t>
    <rPh sb="0" eb="2">
      <t>レイワ</t>
    </rPh>
    <rPh sb="3" eb="5">
      <t>ネンド</t>
    </rPh>
    <phoneticPr fontId="32"/>
  </si>
  <si>
    <t>令和７年度</t>
    <rPh sb="0" eb="2">
      <t>レイワ</t>
    </rPh>
    <rPh sb="3" eb="5">
      <t>ネンド</t>
    </rPh>
    <phoneticPr fontId="32"/>
  </si>
  <si>
    <t>令和８年度</t>
    <rPh sb="0" eb="2">
      <t>レイワ</t>
    </rPh>
    <rPh sb="3" eb="5">
      <t>ネンド</t>
    </rPh>
    <phoneticPr fontId="32"/>
  </si>
  <si>
    <t>令和９年度</t>
    <rPh sb="0" eb="2">
      <t>レイワ</t>
    </rPh>
    <rPh sb="3" eb="5">
      <t>ネンド</t>
    </rPh>
    <phoneticPr fontId="32"/>
  </si>
  <si>
    <t>計画との関係等</t>
    <rPh sb="0" eb="2">
      <t>ケイカク</t>
    </rPh>
    <rPh sb="4" eb="6">
      <t>カンケイ</t>
    </rPh>
    <rPh sb="6" eb="7">
      <t>トウ</t>
    </rPh>
    <phoneticPr fontId="6"/>
  </si>
  <si>
    <t>事業者</t>
    <rPh sb="0" eb="3">
      <t>ジギョウシャ</t>
    </rPh>
    <phoneticPr fontId="6"/>
  </si>
  <si>
    <t>申請者</t>
    <rPh sb="0" eb="3">
      <t>シンセイシャ</t>
    </rPh>
    <phoneticPr fontId="6"/>
  </si>
  <si>
    <t>＜令和10年度＞　　　経　費　区　分</t>
    <rPh sb="1" eb="3">
      <t>レイワ</t>
    </rPh>
    <rPh sb="5" eb="7">
      <t>ネンド</t>
    </rPh>
    <rPh sb="11" eb="12">
      <t>キョウ</t>
    </rPh>
    <rPh sb="13" eb="14">
      <t>ヒ</t>
    </rPh>
    <rPh sb="15" eb="16">
      <t>ク</t>
    </rPh>
    <rPh sb="17" eb="18">
      <t>ブン</t>
    </rPh>
    <phoneticPr fontId="32"/>
  </si>
  <si>
    <t>令和10年度</t>
    <rPh sb="0" eb="2">
      <t>レイワ</t>
    </rPh>
    <rPh sb="4" eb="6">
      <t>ネンド</t>
    </rPh>
    <phoneticPr fontId="32"/>
  </si>
  <si>
    <t>所属(大学、企業・官公庁、研究所等)・職名</t>
    <rPh sb="3" eb="5">
      <t>ダイガク</t>
    </rPh>
    <rPh sb="6" eb="8">
      <t>キギョウ</t>
    </rPh>
    <rPh sb="9" eb="12">
      <t>カンコウチョウ</t>
    </rPh>
    <rPh sb="13" eb="16">
      <t>ケンキュウジョ</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</si>
  <si>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</si>
  <si>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</si>
  <si>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</si>
  <si>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</si>
  <si>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</si>
  <si>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</si>
  <si>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</si>
  <si>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</si>
  <si>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</si>
  <si>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　上記の回答について、間違いありません。</t>
    <rPh sb="1" eb="3">
      <t>ジョウキ</t>
    </rPh>
    <rPh sb="4" eb="6">
      <t>カイトウ</t>
    </rPh>
    <rPh sb="11" eb="13">
      <t>マチガ</t>
    </rPh>
    <phoneticPr fontId="6"/>
  </si>
  <si>
    <t>学校教育法第109条の規定に基づき文部科学大臣の認証を受けた者による直近の評価の結果、「不適合」の判定を受けている大学</t>
    <phoneticPr fontId="6"/>
  </si>
  <si>
    <t>「私立大学等経常費補助金」において、定員の充足状況に係る基準以外の事由により、前年度に不交付又は減額の措置を受けた大学</t>
    <phoneticPr fontId="6"/>
  </si>
  <si>
    <t>設置計画履行状況等調査において、「指摘事項（法令違反）」が付されている大学</t>
    <phoneticPr fontId="6"/>
  </si>
  <si>
    <t>大学、短期大学及び高等専門学校の設置等に係る認可の基準（平成15 年文部科学省告示第45 号）第２条第１号若しくは第２号のいずれかに該当する者が設置する大学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3" eb="34">
      <t>トシ</t>
    </rPh>
    <rPh sb="34" eb="36">
      <t>モンブ</t>
    </rPh>
    <rPh sb="36" eb="39">
      <t>カガクショウ</t>
    </rPh>
    <rPh sb="39" eb="41">
      <t>コクジ</t>
    </rPh>
    <rPh sb="41" eb="42">
      <t>ダイ</t>
    </rPh>
    <rPh sb="45" eb="46">
      <t>ゴウ</t>
    </rPh>
    <rPh sb="47" eb="48">
      <t>ダイ</t>
    </rPh>
    <rPh sb="49" eb="50">
      <t>ジョウ</t>
    </rPh>
    <rPh sb="50" eb="51">
      <t>ダイ</t>
    </rPh>
    <rPh sb="52" eb="53">
      <t>ゴウ</t>
    </rPh>
    <rPh sb="53" eb="54">
      <t>モ</t>
    </rPh>
    <rPh sb="57" eb="58">
      <t>ダイ</t>
    </rPh>
    <rPh sb="59" eb="60">
      <t>ゴウ</t>
    </rPh>
    <rPh sb="66" eb="68">
      <t>ガイトウ</t>
    </rPh>
    <rPh sb="70" eb="71">
      <t>シャ</t>
    </rPh>
    <rPh sb="72" eb="74">
      <t>セッチ</t>
    </rPh>
    <rPh sb="76" eb="78">
      <t>ダイガク</t>
    </rPh>
    <phoneticPr fontId="6"/>
  </si>
  <si>
    <t xml:space="preserve">
　※大学規模（収容定員）が8,000人以上の場合は「1.15倍未満」を「1.10倍未満」と読み替える。</t>
    <phoneticPr fontId="6"/>
  </si>
  <si>
    <t>大学</t>
    <phoneticPr fontId="6"/>
  </si>
  <si>
    <t>-</t>
    <phoneticPr fontId="6"/>
  </si>
  <si>
    <t>0.5を
上回る</t>
    <rPh sb="5" eb="7">
      <t>ウワマワ</t>
    </rPh>
    <phoneticPr fontId="6"/>
  </si>
  <si>
    <t>　①３つのポリシーの策定</t>
    <rPh sb="10" eb="12">
      <t>サクテイ</t>
    </rPh>
    <phoneticPr fontId="6"/>
  </si>
  <si>
    <t>申請の基礎となる教育改革の取組状況（申請要件）</t>
    <rPh sb="0" eb="2">
      <t>シンセイ</t>
    </rPh>
    <rPh sb="3" eb="5">
      <t>キソ</t>
    </rPh>
    <rPh sb="8" eb="10">
      <t>キョウイク</t>
    </rPh>
    <rPh sb="10" eb="12">
      <t>カイカク</t>
    </rPh>
    <rPh sb="13" eb="15">
      <t>トリクミ</t>
    </rPh>
    <rPh sb="15" eb="17">
      <t>ジョウキョウ</t>
    </rPh>
    <rPh sb="18" eb="22">
      <t>シンセイヨウケン</t>
    </rPh>
    <phoneticPr fontId="6"/>
  </si>
  <si>
    <t>【実施計画】※対応状況が「未対応」の場合に記載</t>
    <rPh sb="1" eb="3">
      <t>ジッシ</t>
    </rPh>
    <rPh sb="3" eb="5">
      <t>ケイカク</t>
    </rPh>
    <rPh sb="7" eb="11">
      <t>タイオウジョウキョウ</t>
    </rPh>
    <rPh sb="13" eb="16">
      <t>ミタイオウ</t>
    </rPh>
    <rPh sb="18" eb="20">
      <t>バアイ</t>
    </rPh>
    <rPh sb="21" eb="23">
      <t>キサイ</t>
    </rPh>
    <phoneticPr fontId="6"/>
  </si>
  <si>
    <t>【実施計画】※対応状況が「未対応」の場合に記載</t>
    <rPh sb="1" eb="3">
      <t>ジッシ</t>
    </rPh>
    <rPh sb="3" eb="5">
      <t>ケイカク</t>
    </rPh>
    <phoneticPr fontId="6"/>
  </si>
  <si>
    <t>令和10年度</t>
    <rPh sb="0" eb="2">
      <t>レイワ</t>
    </rPh>
    <rPh sb="4" eb="6">
      <t>ネンド</t>
    </rPh>
    <phoneticPr fontId="6"/>
  </si>
  <si>
    <t>４．他の公的資金との重複状況（該当が無い場合は「なし」と記入）</t>
    <rPh sb="2" eb="3">
      <t>タ</t>
    </rPh>
    <rPh sb="4" eb="6">
      <t>コウテキ</t>
    </rPh>
    <rPh sb="6" eb="8">
      <t>シキン</t>
    </rPh>
    <rPh sb="10" eb="12">
      <t>チョウフク</t>
    </rPh>
    <rPh sb="12" eb="14">
      <t>ジョウキョウ</t>
    </rPh>
    <rPh sb="15" eb="17">
      <t>ガイトウ</t>
    </rPh>
    <rPh sb="18" eb="19">
      <t>ナ</t>
    </rPh>
    <rPh sb="20" eb="22">
      <t>バアイ</t>
    </rPh>
    <rPh sb="28" eb="30">
      <t>キニュウ</t>
    </rPh>
    <phoneticPr fontId="6"/>
  </si>
  <si>
    <t>プログラム名</t>
    <rPh sb="5" eb="6">
      <t>メイ</t>
    </rPh>
    <phoneticPr fontId="6"/>
  </si>
  <si>
    <t>※事業の全体像を示した資料及びカリキュラムツリー等（それぞれポンチ絵Ａ４横１枚）を末尾に添付すること。</t>
    <phoneticPr fontId="6"/>
  </si>
  <si>
    <t>１．プログラムの構想</t>
    <rPh sb="8" eb="10">
      <t>コウソウ</t>
    </rPh>
    <phoneticPr fontId="6"/>
  </si>
  <si>
    <t>プログラムの構想等</t>
    <rPh sb="6" eb="8">
      <t>コウソウ</t>
    </rPh>
    <rPh sb="8" eb="9">
      <t>トウ</t>
    </rPh>
    <phoneticPr fontId="6"/>
  </si>
  <si>
    <t>（５）達成目標・アウトプット・アウトカム（評価指標）</t>
    <rPh sb="3" eb="5">
      <t>タッセイ</t>
    </rPh>
    <rPh sb="5" eb="7">
      <t>モクヒョウ</t>
    </rPh>
    <rPh sb="21" eb="23">
      <t>ヒョウカ</t>
    </rPh>
    <rPh sb="23" eb="25">
      <t>シヒョウ</t>
    </rPh>
    <phoneticPr fontId="6"/>
  </si>
  <si>
    <t>※本事業の背景・目的を踏まえた、プログラムの実施目的・取組内容等の全体概要を簡潔かつ分かりやすく記入してください。</t>
    <rPh sb="1" eb="2">
      <t>ホン</t>
    </rPh>
    <rPh sb="2" eb="4">
      <t>ジギョウ</t>
    </rPh>
    <rPh sb="5" eb="7">
      <t>ハイケイ</t>
    </rPh>
    <rPh sb="8" eb="10">
      <t>モクテキ</t>
    </rPh>
    <rPh sb="11" eb="12">
      <t>フ</t>
    </rPh>
    <rPh sb="22" eb="24">
      <t>ジッシ</t>
    </rPh>
    <rPh sb="24" eb="26">
      <t>モクテキ</t>
    </rPh>
    <rPh sb="27" eb="29">
      <t>トリクミ</t>
    </rPh>
    <rPh sb="29" eb="31">
      <t>ナイヨウ</t>
    </rPh>
    <rPh sb="31" eb="32">
      <t>ナド</t>
    </rPh>
    <rPh sb="33" eb="35">
      <t>ゼンタイ</t>
    </rPh>
    <rPh sb="35" eb="37">
      <t>ガイヨウ</t>
    </rPh>
    <rPh sb="38" eb="40">
      <t>カンケツ</t>
    </rPh>
    <rPh sb="42" eb="43">
      <t>ワ</t>
    </rPh>
    <rPh sb="48" eb="50">
      <t>キニュウ</t>
    </rPh>
    <phoneticPr fontId="6"/>
  </si>
  <si>
    <t>※公募要領３．（２）に関して、プログラムにおける教育研究テーマ・コンセプトの①名称及び②概要を、それぞれ記入してください。その際、主に概要に関して、公表されることを前提に簡潔かつ分かりやすく記入してください。</t>
    <rPh sb="41" eb="42">
      <t>オヨ</t>
    </rPh>
    <phoneticPr fontId="6"/>
  </si>
  <si>
    <t>　①名称【100字以内（厳守）】</t>
    <rPh sb="2" eb="4">
      <t>メイショウ</t>
    </rPh>
    <rPh sb="8" eb="9">
      <t>ジ</t>
    </rPh>
    <rPh sb="9" eb="11">
      <t>イナイ</t>
    </rPh>
    <rPh sb="12" eb="14">
      <t>ゲンシュ</t>
    </rPh>
    <phoneticPr fontId="6"/>
  </si>
  <si>
    <t>　②概要【400字以内（厳守）】</t>
    <rPh sb="2" eb="4">
      <t>ガイヨウ</t>
    </rPh>
    <rPh sb="8" eb="9">
      <t>ジ</t>
    </rPh>
    <rPh sb="9" eb="11">
      <t>イナイ</t>
    </rPh>
    <rPh sb="12" eb="14">
      <t>ゲンシュ</t>
    </rPh>
    <phoneticPr fontId="6"/>
  </si>
  <si>
    <t>（４）具体的な取組内容【５ページ以内、分かりやすくするために図等を使用することは可】</t>
    <rPh sb="3" eb="6">
      <t>グタイテキ</t>
    </rPh>
    <rPh sb="7" eb="9">
      <t>トリクミ</t>
    </rPh>
    <rPh sb="9" eb="11">
      <t>ナイヨウ</t>
    </rPh>
    <rPh sb="16" eb="18">
      <t>イナイ</t>
    </rPh>
    <rPh sb="19" eb="20">
      <t>ワ</t>
    </rPh>
    <rPh sb="30" eb="31">
      <t>ズ</t>
    </rPh>
    <rPh sb="31" eb="32">
      <t>トウ</t>
    </rPh>
    <rPh sb="33" eb="35">
      <t>シヨウ</t>
    </rPh>
    <rPh sb="40" eb="41">
      <t>カ</t>
    </rPh>
    <phoneticPr fontId="6"/>
  </si>
  <si>
    <t>　②評価体制</t>
    <rPh sb="2" eb="4">
      <t>ヒョウカ</t>
    </rPh>
    <rPh sb="4" eb="6">
      <t>タイセイ</t>
    </rPh>
    <phoneticPr fontId="6"/>
  </si>
  <si>
    <t>　①実施体制</t>
    <rPh sb="2" eb="4">
      <t>ジッシ</t>
    </rPh>
    <phoneticPr fontId="6"/>
  </si>
  <si>
    <t>　②事業成果の波及に関する計画</t>
    <rPh sb="2" eb="4">
      <t>ジギョウ</t>
    </rPh>
    <rPh sb="4" eb="6">
      <t>セイカ</t>
    </rPh>
    <rPh sb="7" eb="9">
      <t>ハキュウ</t>
    </rPh>
    <phoneticPr fontId="6"/>
  </si>
  <si>
    <t>※本事業により構築するネットワーク型の教育研究体制や新たな人文・社会科学系の高度人材養成モデルを、他大学や広く社会へ波及させるための具体的な取組計画について、記入してください。</t>
    <phoneticPr fontId="6"/>
  </si>
  <si>
    <t>　①取組の継続及び発展に関する具体的な構想</t>
    <rPh sb="5" eb="7">
      <t>ケイゾク</t>
    </rPh>
    <rPh sb="7" eb="8">
      <t>オヨ</t>
    </rPh>
    <rPh sb="9" eb="11">
      <t>ハッテン</t>
    </rPh>
    <rPh sb="15" eb="18">
      <t>グタイテキ</t>
    </rPh>
    <phoneticPr fontId="6"/>
  </si>
  <si>
    <t>※事業実施に際しての自己評価（外部評価等の客観的評価を含む。）の体制や評価方法、評価結果の事業計画見直しへの反映方法等について、具体的に記入してください。</t>
    <phoneticPr fontId="6"/>
  </si>
  <si>
    <t>※事業を運営する組織体制や、事業実施にかかる責任体制、事業開始に向けての準備状況等について、具体的に記入してください。</t>
    <rPh sb="50" eb="52">
      <t>キニュウ</t>
    </rPh>
    <phoneticPr fontId="6"/>
  </si>
  <si>
    <t>※事業の実施により目指す成果や社会的効果、キャリアパス拡充の観点から構築したプログラムを修了した者の想定される進路について、現状の課題とあわせて記入してください。</t>
    <rPh sb="27" eb="29">
      <t>カクジュウ</t>
    </rPh>
    <rPh sb="30" eb="32">
      <t>カンテン</t>
    </rPh>
    <rPh sb="34" eb="36">
      <t>コウチク</t>
    </rPh>
    <rPh sb="44" eb="46">
      <t>シュウリョウ</t>
    </rPh>
    <rPh sb="48" eb="49">
      <t>シャ</t>
    </rPh>
    <rPh sb="50" eb="52">
      <t>ソウテイ</t>
    </rPh>
    <rPh sb="55" eb="57">
      <t>シンロ</t>
    </rPh>
    <phoneticPr fontId="6"/>
  </si>
  <si>
    <t>大学規模（収容定員）</t>
    <rPh sb="0" eb="2">
      <t>ダイガク</t>
    </rPh>
    <rPh sb="2" eb="4">
      <t>キボ</t>
    </rPh>
    <rPh sb="5" eb="7">
      <t>シュウヨウ</t>
    </rPh>
    <rPh sb="7" eb="9">
      <t>テイイン</t>
    </rPh>
    <phoneticPr fontId="19"/>
  </si>
  <si>
    <t>※プルダウンリストから選択</t>
    <rPh sb="11" eb="13">
      <t>センタク</t>
    </rPh>
    <phoneticPr fontId="19"/>
  </si>
  <si>
    <t>学部規模（入学定員）</t>
    <rPh sb="0" eb="2">
      <t>ガクブ</t>
    </rPh>
    <rPh sb="2" eb="4">
      <t>キボ</t>
    </rPh>
    <rPh sb="5" eb="7">
      <t>ニュウガク</t>
    </rPh>
    <rPh sb="7" eb="9">
      <t>テイイン</t>
    </rPh>
    <phoneticPr fontId="19"/>
  </si>
  <si>
    <t>※数値を入力</t>
    <rPh sb="1" eb="3">
      <t>スウチ</t>
    </rPh>
    <rPh sb="4" eb="6">
      <t>ニュウリョク</t>
    </rPh>
    <phoneticPr fontId="19"/>
  </si>
  <si>
    <t>学部規模（入学定員）区分</t>
    <rPh sb="0" eb="2">
      <t>ガクブ</t>
    </rPh>
    <rPh sb="2" eb="4">
      <t>キボ</t>
    </rPh>
    <rPh sb="5" eb="7">
      <t>ニュウガク</t>
    </rPh>
    <rPh sb="7" eb="9">
      <t>テイイン</t>
    </rPh>
    <rPh sb="10" eb="12">
      <t>クブン</t>
    </rPh>
    <phoneticPr fontId="19"/>
  </si>
  <si>
    <t>4000人以上</t>
    <rPh sb="4" eb="7">
      <t>ニンイジョウ</t>
    </rPh>
    <phoneticPr fontId="19"/>
  </si>
  <si>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9"/>
  </si>
  <si>
    <t>○○大学</t>
    <phoneticPr fontId="6"/>
  </si>
  <si>
    <t>自己負担額
（②）</t>
    <rPh sb="0" eb="2">
      <t>ジコ</t>
    </rPh>
    <rPh sb="2" eb="4">
      <t>フタン</t>
    </rPh>
    <rPh sb="4" eb="5">
      <t>ガク</t>
    </rPh>
    <phoneticPr fontId="6"/>
  </si>
  <si>
    <t>自己負担額
（②）</t>
    <rPh sb="2" eb="4">
      <t>フタン</t>
    </rPh>
    <rPh sb="4" eb="5">
      <t>ガク</t>
    </rPh>
    <phoneticPr fontId="6"/>
  </si>
  <si>
    <t>国内連携校名
（該当ある場合に記載）</t>
    <rPh sb="0" eb="2">
      <t>コクナイ</t>
    </rPh>
    <rPh sb="2" eb="4">
      <t>レンケイ</t>
    </rPh>
    <rPh sb="4" eb="5">
      <t>コウ</t>
    </rPh>
    <rPh sb="5" eb="6">
      <t>メイ</t>
    </rPh>
    <rPh sb="8" eb="10">
      <t>ガイトウ</t>
    </rPh>
    <rPh sb="12" eb="14">
      <t>バアイ</t>
    </rPh>
    <rPh sb="15" eb="17">
      <t>キサイ</t>
    </rPh>
    <phoneticPr fontId="6"/>
  </si>
  <si>
    <t>海外連携校名</t>
    <rPh sb="0" eb="2">
      <t>カイガイ</t>
    </rPh>
    <rPh sb="2" eb="4">
      <t>レンケイ</t>
    </rPh>
    <rPh sb="4" eb="5">
      <t>コウ</t>
    </rPh>
    <rPh sb="5" eb="6">
      <t>メイ</t>
    </rPh>
    <phoneticPr fontId="6"/>
  </si>
  <si>
    <t>内　　容</t>
    <rPh sb="0" eb="1">
      <t>ウチ</t>
    </rPh>
    <rPh sb="3" eb="4">
      <t>カタチ</t>
    </rPh>
    <phoneticPr fontId="6"/>
  </si>
  <si>
    <t>備　　考</t>
    <rPh sb="0" eb="1">
      <t>ビ</t>
    </rPh>
    <rPh sb="3" eb="4">
      <t>コウ</t>
    </rPh>
    <phoneticPr fontId="6"/>
  </si>
  <si>
    <t>項　　目</t>
    <rPh sb="0" eb="1">
      <t>コウ</t>
    </rPh>
    <rPh sb="3" eb="4">
      <t>メ</t>
    </rPh>
    <phoneticPr fontId="6"/>
  </si>
  <si>
    <t>　※適宜行を追加・削除してください。</t>
    <rPh sb="2" eb="4">
      <t>テキギ</t>
    </rPh>
    <rPh sb="4" eb="5">
      <t>ギョウ</t>
    </rPh>
    <rPh sb="6" eb="8">
      <t>ツイカ</t>
    </rPh>
    <rPh sb="9" eb="11">
      <t>サクジョ</t>
    </rPh>
    <phoneticPr fontId="6"/>
  </si>
  <si>
    <t>※補助期間終了後の発展的かつ継続的な取組の実施に向けた構想について、体制面及び資金面から具体的に記入してください。</t>
    <phoneticPr fontId="6"/>
  </si>
  <si>
    <t>令和11年度</t>
    <rPh sb="0" eb="2">
      <t>レイワ</t>
    </rPh>
    <rPh sb="4" eb="6">
      <t>ネンド</t>
    </rPh>
    <phoneticPr fontId="6"/>
  </si>
  <si>
    <t>※ 文部科学省や他省庁が実施する他の補助金は「自己負担予定額」に計上しないこと。
※ 補助期間最終年度の前年（令和10年度）は当初配分額の２／３に、最終年度（令和11年度）は当初配分額の１／３に逓減予定ということを踏まえて、補助事業予定額を計上願います。</t>
    <rPh sb="23" eb="30">
      <t>ジコフタンヨテイガク</t>
    </rPh>
    <phoneticPr fontId="6"/>
  </si>
  <si>
    <t>※以下は記入イメージ
①　○月　・・・のための・・・の実施
②　○月　・・・のための・・・の調査
③　○月　・・・のための・・・の導入
④　○月　・・・のための・・・の開催
・・・</t>
    <rPh sb="1" eb="3">
      <t>イカ</t>
    </rPh>
    <rPh sb="4" eb="6">
      <t>キニュウ</t>
    </rPh>
    <phoneticPr fontId="6"/>
  </si>
  <si>
    <t xml:space="preserve">※以下は記入イメージ
【大学名】
＜事業名●●＞
（概要）※３～４行程度
・・・・・・・・・・・・・
（本申請との関係及び相違点）※３～４行程度
・・・・・・・・・・・・・
※以下は記入イメージ
【大学名】
＜事業名●●＞
（概要）※３～４行程度
・・・・・・・・・・・・・
（本申請との関係及び相違点）※３～４行程度
・・・・・・・・・・・・・
【大学名】
＜事業名●●＞
（概要）※３～４行程度
・・・・・・・・・・・・・
（本申請との関係及び相違点）※３～４行程度
・・・・・・・・・・・・・
</t>
    <rPh sb="1" eb="3">
      <t>イカ</t>
    </rPh>
    <rPh sb="4" eb="6">
      <t>キニュウ</t>
    </rPh>
    <rPh sb="12" eb="15">
      <t>ダイガクメイ</t>
    </rPh>
    <rPh sb="18" eb="21">
      <t>ジギョウメイ</t>
    </rPh>
    <rPh sb="26" eb="28">
      <t>ガイヨウ</t>
    </rPh>
    <rPh sb="33" eb="34">
      <t>ギョウ</t>
    </rPh>
    <rPh sb="34" eb="36">
      <t>テイド</t>
    </rPh>
    <rPh sb="52" eb="53">
      <t>ホン</t>
    </rPh>
    <rPh sb="53" eb="55">
      <t>シンセイ</t>
    </rPh>
    <rPh sb="57" eb="59">
      <t>カンケイ</t>
    </rPh>
    <rPh sb="59" eb="60">
      <t>オヨ</t>
    </rPh>
    <rPh sb="61" eb="64">
      <t>ソウイテン</t>
    </rPh>
    <phoneticPr fontId="6"/>
  </si>
  <si>
    <t>※以下は記入イメージ
令和８（2026）～令和11（2029）年度　100％</t>
    <rPh sb="11" eb="13">
      <t>レイワ</t>
    </rPh>
    <rPh sb="21" eb="23">
      <t>レイワ</t>
    </rPh>
    <rPh sb="31" eb="33">
      <t>ネンド</t>
    </rPh>
    <phoneticPr fontId="6"/>
  </si>
  <si>
    <t>※以下は記入イメージ
令和７年度より学生受入予定の修士課程を対象とするプログラムのため、令和８年度より修了生が輩出される予定</t>
    <rPh sb="1" eb="3">
      <t>イカ</t>
    </rPh>
    <rPh sb="4" eb="6">
      <t>キニュウ</t>
    </rPh>
    <rPh sb="11" eb="13">
      <t>レイワ</t>
    </rPh>
    <rPh sb="14" eb="16">
      <t>ネンド</t>
    </rPh>
    <rPh sb="18" eb="20">
      <t>ガクセイ</t>
    </rPh>
    <rPh sb="20" eb="22">
      <t>ウケイレ</t>
    </rPh>
    <rPh sb="22" eb="24">
      <t>ヨテイ</t>
    </rPh>
    <rPh sb="25" eb="27">
      <t>シュウシ</t>
    </rPh>
    <rPh sb="27" eb="29">
      <t>カテイ</t>
    </rPh>
    <rPh sb="30" eb="32">
      <t>タイショウ</t>
    </rPh>
    <rPh sb="44" eb="46">
      <t>レイワ</t>
    </rPh>
    <rPh sb="47" eb="49">
      <t>ネンド</t>
    </rPh>
    <rPh sb="51" eb="54">
      <t>シュウリョウセイ</t>
    </rPh>
    <rPh sb="55" eb="57">
      <t>ハイシュツ</t>
    </rPh>
    <rPh sb="60" eb="62">
      <t>ヨテイ</t>
    </rPh>
    <phoneticPr fontId="6"/>
  </si>
  <si>
    <r>
      <t>補助金申請予定額の積算内訳</t>
    </r>
    <r>
      <rPr>
        <b/>
        <sz val="10"/>
        <rFont val="ＭＳ ゴシック"/>
        <family val="3"/>
        <charset val="128"/>
      </rPr>
      <t>【年度ごとに１ページ】</t>
    </r>
    <rPh sb="0" eb="3">
      <t>ホジョキン</t>
    </rPh>
    <rPh sb="3" eb="5">
      <t>シンセイ</t>
    </rPh>
    <rPh sb="5" eb="7">
      <t>ヨテイ</t>
    </rPh>
    <rPh sb="7" eb="8">
      <t>ガク</t>
    </rPh>
    <rPh sb="9" eb="11">
      <t>セキサン</t>
    </rPh>
    <rPh sb="11" eb="13">
      <t>ウチワケ</t>
    </rPh>
    <phoneticPr fontId="32"/>
  </si>
  <si>
    <t>（３）補助金申請予定額の積算内訳　→　【様式２】</t>
    <rPh sb="3" eb="6">
      <t>ホジョキン</t>
    </rPh>
    <rPh sb="4" eb="5">
      <t>ヘイネンド</t>
    </rPh>
    <rPh sb="6" eb="8">
      <t>シンセイ</t>
    </rPh>
    <rPh sb="8" eb="11">
      <t>ヨテイガク</t>
    </rPh>
    <rPh sb="12" eb="14">
      <t>セキサン</t>
    </rPh>
    <rPh sb="14" eb="16">
      <t>ウチワケ</t>
    </rPh>
    <rPh sb="20" eb="22">
      <t>ヨウシキ</t>
    </rPh>
    <phoneticPr fontId="6"/>
  </si>
  <si>
    <t>様式２</t>
    <rPh sb="0" eb="2">
      <t>ヨウシキ</t>
    </rPh>
    <phoneticPr fontId="6"/>
  </si>
  <si>
    <t>補助金申請ができる経費は、本事業計画の遂行に必要な経費であり、本事業の目的を実現するための使途に限定されます（令和６年度大学教育再生戦略推進費「人文・社会科学系ネットワーク型大学院構築事業」国際連携型　公募要領参照。)。【年度ごとに１ページ】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72" eb="74">
      <t>ジンブン</t>
    </rPh>
    <rPh sb="75" eb="80">
      <t>シャカイカガクケイ</t>
    </rPh>
    <rPh sb="86" eb="94">
      <t>ガタダイガクインコウチクジギョウ</t>
    </rPh>
    <rPh sb="95" eb="97">
      <t>コクサイ</t>
    </rPh>
    <rPh sb="97" eb="99">
      <t>レンケイ</t>
    </rPh>
    <rPh sb="99" eb="100">
      <t>ガタ</t>
    </rPh>
    <phoneticPr fontId="32"/>
  </si>
  <si>
    <t>＜令和６年度＞　　　経　費　区　分</t>
    <rPh sb="1" eb="3">
      <t>レイワ</t>
    </rPh>
    <phoneticPr fontId="32"/>
  </si>
  <si>
    <t>＜令和７年度＞　　　経　費　区　分</t>
    <rPh sb="1" eb="3">
      <t>レイワ</t>
    </rPh>
    <rPh sb="10" eb="11">
      <t>キョウ</t>
    </rPh>
    <rPh sb="12" eb="13">
      <t>ヒ</t>
    </rPh>
    <rPh sb="14" eb="15">
      <t>ク</t>
    </rPh>
    <rPh sb="16" eb="17">
      <t>ブン</t>
    </rPh>
    <phoneticPr fontId="32"/>
  </si>
  <si>
    <t>＜令和８年度＞　　　経　費　区　分</t>
    <rPh sb="1" eb="3">
      <t>レイワ</t>
    </rPh>
    <rPh sb="4" eb="6">
      <t>ネンド</t>
    </rPh>
    <rPh sb="10" eb="11">
      <t>キョウ</t>
    </rPh>
    <rPh sb="12" eb="13">
      <t>ヒ</t>
    </rPh>
    <rPh sb="14" eb="15">
      <t>ク</t>
    </rPh>
    <rPh sb="16" eb="17">
      <t>ブン</t>
    </rPh>
    <phoneticPr fontId="32"/>
  </si>
  <si>
    <t>＜令和９年度＞　　　経　費　区　分</t>
    <rPh sb="1" eb="3">
      <t>レイワ</t>
    </rPh>
    <rPh sb="10" eb="11">
      <t>キョウ</t>
    </rPh>
    <rPh sb="12" eb="13">
      <t>ヒ</t>
    </rPh>
    <rPh sb="14" eb="15">
      <t>ク</t>
    </rPh>
    <rPh sb="16" eb="17">
      <t>ブン</t>
    </rPh>
    <phoneticPr fontId="32"/>
  </si>
  <si>
    <t>＜令和11年度＞　　　経　費　区　分</t>
    <rPh sb="1" eb="3">
      <t>レイワ</t>
    </rPh>
    <rPh sb="5" eb="7">
      <t>ネンド</t>
    </rPh>
    <rPh sb="11" eb="12">
      <t>キョウ</t>
    </rPh>
    <rPh sb="13" eb="14">
      <t>ヒ</t>
    </rPh>
    <rPh sb="15" eb="16">
      <t>ク</t>
    </rPh>
    <rPh sb="17" eb="18">
      <t>ブン</t>
    </rPh>
    <phoneticPr fontId="32"/>
  </si>
  <si>
    <t>令和11年度</t>
    <rPh sb="0" eb="2">
      <t>レイワ</t>
    </rPh>
    <rPh sb="4" eb="6">
      <t>ネンド</t>
    </rPh>
    <phoneticPr fontId="32"/>
  </si>
  <si>
    <t>大学名：</t>
    <phoneticPr fontId="6"/>
  </si>
  <si>
    <t>　※適宜行を追加・削除してください。</t>
    <phoneticPr fontId="6"/>
  </si>
  <si>
    <t>次に掲げる表において、上段の区分の令和６年度のものを含む直近の修業年限期間中、連続して下段の収容定員充足率を満たしていない大学</t>
    <rPh sb="0" eb="1">
      <t>ツギ</t>
    </rPh>
    <rPh sb="2" eb="3">
      <t>カカ</t>
    </rPh>
    <rPh sb="5" eb="6">
      <t>オモテ</t>
    </rPh>
    <rPh sb="11" eb="13">
      <t>ジョウダン</t>
    </rPh>
    <rPh sb="14" eb="16">
      <t>クブン</t>
    </rPh>
    <rPh sb="17" eb="19">
      <t>レイワ</t>
    </rPh>
    <rPh sb="20" eb="22">
      <t>ネンド</t>
    </rPh>
    <rPh sb="26" eb="27">
      <t>フク</t>
    </rPh>
    <rPh sb="28" eb="30">
      <t>チョッキン</t>
    </rPh>
    <rPh sb="31" eb="33">
      <t>シュウギョウ</t>
    </rPh>
    <rPh sb="33" eb="35">
      <t>ネンゲン</t>
    </rPh>
    <rPh sb="35" eb="37">
      <t>キカン</t>
    </rPh>
    <rPh sb="37" eb="38">
      <t>チュウ</t>
    </rPh>
    <rPh sb="39" eb="41">
      <t>レンゾク</t>
    </rPh>
    <rPh sb="43" eb="45">
      <t>カダン</t>
    </rPh>
    <rPh sb="46" eb="48">
      <t>シュウヨウ</t>
    </rPh>
    <rPh sb="48" eb="50">
      <t>テイイン</t>
    </rPh>
    <rPh sb="50" eb="53">
      <t>ジュウソクリツ</t>
    </rPh>
    <rPh sb="54" eb="55">
      <t>ミ</t>
    </rPh>
    <rPh sb="61" eb="63">
      <t>ダイガク</t>
    </rPh>
    <phoneticPr fontId="6"/>
  </si>
  <si>
    <t>再推費における事業のうち令和５年度実施の事後評価において、「事業目的が達成できなかった」等の最も低い評価を受けた大学（対象プログラムは公募要領別添２のとおり。）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ナド</t>
    </rPh>
    <rPh sb="46" eb="47">
      <t>モット</t>
    </rPh>
    <rPh sb="48" eb="49">
      <t>ヒク</t>
    </rPh>
    <rPh sb="50" eb="52">
      <t>ヒョウカ</t>
    </rPh>
    <rPh sb="53" eb="54">
      <t>ウ</t>
    </rPh>
    <rPh sb="56" eb="58">
      <t>ダイガク</t>
    </rPh>
    <rPh sb="59" eb="61">
      <t>タイショウ</t>
    </rPh>
    <rPh sb="67" eb="71">
      <t>コウボヨウリョウ</t>
    </rPh>
    <rPh sb="71" eb="73">
      <t>ベッテン</t>
    </rPh>
    <phoneticPr fontId="6"/>
  </si>
  <si>
    <t>再推費における事業のうち令和５年度実施の中間評価において、「中止することが必要」等の最も低い評価を受けた大学（対象プログラムは公募要領別添２のとおり。）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チュウカン</t>
    </rPh>
    <rPh sb="22" eb="24">
      <t>ヒョウカ</t>
    </rPh>
    <rPh sb="30" eb="32">
      <t>チュウシ</t>
    </rPh>
    <rPh sb="37" eb="39">
      <t>ヒツヨウ</t>
    </rPh>
    <rPh sb="40" eb="41">
      <t>ナド</t>
    </rPh>
    <rPh sb="42" eb="43">
      <t>モット</t>
    </rPh>
    <rPh sb="44" eb="45">
      <t>ヒク</t>
    </rPh>
    <rPh sb="46" eb="48">
      <t>ヒョウカ</t>
    </rPh>
    <rPh sb="49" eb="50">
      <t>ウ</t>
    </rPh>
    <rPh sb="52" eb="54">
      <t>ダイガク</t>
    </rPh>
    <rPh sb="55" eb="57">
      <t>タイショウ</t>
    </rPh>
    <rPh sb="63" eb="67">
      <t>コウボヨウリョウ</t>
    </rPh>
    <rPh sb="67" eb="69">
      <t>ベッテン</t>
    </rPh>
    <phoneticPr fontId="6"/>
  </si>
  <si>
    <t>＜（国内連携校がある場合）代表校のみ＞</t>
    <rPh sb="2" eb="4">
      <t>コクナイ</t>
    </rPh>
    <rPh sb="4" eb="7">
      <t>レンケイコウ</t>
    </rPh>
    <rPh sb="10" eb="12">
      <t>バアイ</t>
    </rPh>
    <rPh sb="13" eb="16">
      <t>ダイヒョウコウ</t>
    </rPh>
    <phoneticPr fontId="6"/>
  </si>
  <si>
    <t>令和６年度
収容定員
充足率</t>
    <rPh sb="0" eb="2">
      <t>レイワ</t>
    </rPh>
    <rPh sb="3" eb="5">
      <t>ネンド</t>
    </rPh>
    <rPh sb="6" eb="8">
      <t>シュウヨウ</t>
    </rPh>
    <rPh sb="8" eb="10">
      <t>テイイン</t>
    </rPh>
    <rPh sb="11" eb="14">
      <t>ジュウソクリツ</t>
    </rPh>
    <phoneticPr fontId="6"/>
  </si>
  <si>
    <t>大学名：</t>
    <rPh sb="0" eb="3">
      <t>ダイガクメイ</t>
    </rPh>
    <phoneticPr fontId="6"/>
  </si>
  <si>
    <t>令和6年度</t>
    <rPh sb="0" eb="2">
      <t>レイワ</t>
    </rPh>
    <rPh sb="3" eb="4">
      <t>ネン</t>
    </rPh>
    <rPh sb="4" eb="5">
      <t>ド</t>
    </rPh>
    <phoneticPr fontId="19"/>
  </si>
  <si>
    <t>3．学部毎に令和6年度を含む直近の情報を記入してください。なお、学科で修業年限が異なる場合は、学科ごとに記入してください。（例：医学部（医学科）、医学部（看護学科）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9"/>
  </si>
  <si>
    <t>　②①と本事業における取組との関係（現状や課題の解決にどのように資するか等）</t>
    <rPh sb="4" eb="5">
      <t>ホン</t>
    </rPh>
    <rPh sb="5" eb="7">
      <t>ジギョウ</t>
    </rPh>
    <rPh sb="11" eb="13">
      <t>トリクミ</t>
    </rPh>
    <rPh sb="15" eb="17">
      <t>カンケイ</t>
    </rPh>
    <rPh sb="18" eb="20">
      <t>ゲンジョウ</t>
    </rPh>
    <rPh sb="21" eb="23">
      <t>カダイ</t>
    </rPh>
    <rPh sb="24" eb="26">
      <t>カイケツ</t>
    </rPh>
    <rPh sb="32" eb="33">
      <t>シ</t>
    </rPh>
    <rPh sb="36" eb="37">
      <t>ナド</t>
    </rPh>
    <phoneticPr fontId="6"/>
  </si>
  <si>
    <t>５．【必須となる取組】【その他、期待される取組等】の記載箇所</t>
    <rPh sb="3" eb="5">
      <t>ヒッス</t>
    </rPh>
    <rPh sb="8" eb="10">
      <t>トリクミ</t>
    </rPh>
    <rPh sb="14" eb="15">
      <t>タ</t>
    </rPh>
    <rPh sb="16" eb="18">
      <t>キタイ</t>
    </rPh>
    <rPh sb="21" eb="23">
      <t>トリクミ</t>
    </rPh>
    <rPh sb="23" eb="24">
      <t>ナド</t>
    </rPh>
    <rPh sb="26" eb="28">
      <t>キサイ</t>
    </rPh>
    <rPh sb="28" eb="30">
      <t>カショ</t>
    </rPh>
    <phoneticPr fontId="6"/>
  </si>
  <si>
    <t>【必須となる取組】</t>
    <rPh sb="1" eb="3">
      <t>ヒッス</t>
    </rPh>
    <rPh sb="6" eb="8">
      <t>トリクミ</t>
    </rPh>
    <phoneticPr fontId="6"/>
  </si>
  <si>
    <t>項目</t>
    <rPh sb="0" eb="2">
      <t>コウモク</t>
    </rPh>
    <phoneticPr fontId="6"/>
  </si>
  <si>
    <t>記載箇所</t>
    <rPh sb="0" eb="2">
      <t>キサイ</t>
    </rPh>
    <rPh sb="2" eb="4">
      <t>カショ</t>
    </rPh>
    <phoneticPr fontId="6"/>
  </si>
  <si>
    <t>・組織的な就職支援体制を構築して、キャリアパス拡大を進める取組であること（例えば、企業・国際関係機関等を教育研究の中に呼び込むことで、人文・社会科学系高度人材の社会的通用性への気付きを与えることにより、新たに国際関係機関などへのキャリアパスを開拓する取組など）</t>
    <phoneticPr fontId="6"/>
  </si>
  <si>
    <t>・本事業により構築したネットワーク型の教育研究体制について、補助期間終了後も発展的かつ継続的に活動を行う具体的な構想・計画となっていること</t>
    <phoneticPr fontId="6"/>
  </si>
  <si>
    <t>【その他、期待される取組等】</t>
    <rPh sb="3" eb="4">
      <t>タ</t>
    </rPh>
    <rPh sb="5" eb="7">
      <t>キタイ</t>
    </rPh>
    <rPh sb="10" eb="12">
      <t>トリクミ</t>
    </rPh>
    <rPh sb="12" eb="13">
      <t>ナド</t>
    </rPh>
    <phoneticPr fontId="6"/>
  </si>
  <si>
    <t>・学外からの審査委員の登用等による開かれた円滑な学位審査プロセスを構築し、社会のニーズに応答した学位プログラムを構築する取組であること</t>
    <phoneticPr fontId="6"/>
  </si>
  <si>
    <t>・研究室異動の円滑化や専攻の大括り化、研究指導委託（「連携大学院」方式）等の手法を通じて、学生の専門と近い教員による多面的指導や、異分野融合を柔軟に進める体制構築に向けた取組であること</t>
    <phoneticPr fontId="6"/>
  </si>
  <si>
    <t>・本補助金において実施するプログラムについて、自己評価の体制のみならず、海外及び国内連携校以外の大学や産業界等の有識者などの第三者による外部評価を行い、これらの評価結果を反映して改善を行う具体的な仕組みを構想・計画していること</t>
    <phoneticPr fontId="6"/>
  </si>
  <si>
    <t>・人文・社会科学系の教育や研究に係る、国の審議会等により取りまとめられた（事業実施期間中に取りまとめられるものを含む。）振興方策等の内容も踏まえつつ、取組の不断の見直し・改善を行う具体的な仕組みを構想・計画していること</t>
    <phoneticPr fontId="6"/>
  </si>
  <si>
    <t>・修了者が身に着けるべき能力（トランスファラブルスキル 等）の修得状況について、学生が活用可能な形で見える化される取組であること</t>
    <phoneticPr fontId="6"/>
  </si>
  <si>
    <t>※ 公募要領３．（１）に定める【必須となる取組】【その他、期待される取組等】について、本調書（様式１）における記載該当箇所（ページ番号／項目／行数）を「記載箇所」欄に記入ください。なお、【その他、期待される取組等】については、該当する記載がない場合は「該当なし」と記入ください。</t>
    <rPh sb="2" eb="4">
      <t>コウボ</t>
    </rPh>
    <rPh sb="4" eb="6">
      <t>ヨウリョウ</t>
    </rPh>
    <rPh sb="12" eb="13">
      <t>サダ</t>
    </rPh>
    <rPh sb="16" eb="18">
      <t>ヒッス</t>
    </rPh>
    <rPh sb="21" eb="23">
      <t>トリクミ</t>
    </rPh>
    <rPh sb="27" eb="28">
      <t>タ</t>
    </rPh>
    <rPh sb="29" eb="31">
      <t>キタイ</t>
    </rPh>
    <rPh sb="34" eb="36">
      <t>トリクミ</t>
    </rPh>
    <rPh sb="36" eb="37">
      <t>ナド</t>
    </rPh>
    <rPh sb="43" eb="44">
      <t>ホン</t>
    </rPh>
    <rPh sb="44" eb="46">
      <t>チョウショ</t>
    </rPh>
    <rPh sb="47" eb="49">
      <t>ヨウシキ</t>
    </rPh>
    <rPh sb="55" eb="57">
      <t>キサイ</t>
    </rPh>
    <rPh sb="57" eb="59">
      <t>ガイトウ</t>
    </rPh>
    <rPh sb="59" eb="61">
      <t>カショ</t>
    </rPh>
    <rPh sb="65" eb="67">
      <t>バンゴウ</t>
    </rPh>
    <rPh sb="68" eb="70">
      <t>コウモク</t>
    </rPh>
    <rPh sb="71" eb="73">
      <t>ギョウスウ</t>
    </rPh>
    <rPh sb="76" eb="78">
      <t>キサイ</t>
    </rPh>
    <rPh sb="78" eb="80">
      <t>カショ</t>
    </rPh>
    <rPh sb="81" eb="82">
      <t>ラン</t>
    </rPh>
    <rPh sb="83" eb="85">
      <t>キニュウ</t>
    </rPh>
    <rPh sb="96" eb="97">
      <t>タ</t>
    </rPh>
    <rPh sb="98" eb="100">
      <t>キタイ</t>
    </rPh>
    <rPh sb="103" eb="105">
      <t>トリクミ</t>
    </rPh>
    <rPh sb="105" eb="106">
      <t>ナド</t>
    </rPh>
    <rPh sb="113" eb="115">
      <t>ガイトウ</t>
    </rPh>
    <rPh sb="117" eb="119">
      <t>キサイ</t>
    </rPh>
    <rPh sb="122" eb="124">
      <t>バアイ</t>
    </rPh>
    <rPh sb="126" eb="128">
      <t>ガイトウ</t>
    </rPh>
    <rPh sb="132" eb="134">
      <t>キニュウ</t>
    </rPh>
    <phoneticPr fontId="6"/>
  </si>
  <si>
    <t>※以下は記入イメージ
・p.４／１．（４）／00～00行目
・p.７／２．（１）①／00～00行目</t>
    <rPh sb="27" eb="29">
      <t>ギョウメ</t>
    </rPh>
    <rPh sb="47" eb="49">
      <t>ギョウメ</t>
    </rPh>
    <phoneticPr fontId="6"/>
  </si>
  <si>
    <t>※以下は記入イメージ
該当無し</t>
    <rPh sb="11" eb="13">
      <t>ガイトウ</t>
    </rPh>
    <rPh sb="13" eb="14">
      <t>ナ</t>
    </rPh>
    <phoneticPr fontId="6"/>
  </si>
  <si>
    <t>※以下は記入イメージ
修了生の就職率（企業等就職者の割合）【必須指標】</t>
    <rPh sb="1" eb="3">
      <t>イカ</t>
    </rPh>
    <rPh sb="4" eb="6">
      <t>キニュウ</t>
    </rPh>
    <rPh sb="11" eb="14">
      <t>シュウリョウセイ</t>
    </rPh>
    <rPh sb="15" eb="18">
      <t>シュウショクリツ</t>
    </rPh>
    <rPh sb="19" eb="22">
      <t>キギョウナド</t>
    </rPh>
    <rPh sb="22" eb="25">
      <t>シュウショクシャ</t>
    </rPh>
    <rPh sb="26" eb="28">
      <t>ワリアイ</t>
    </rPh>
    <rPh sb="30" eb="32">
      <t>ヒッス</t>
    </rPh>
    <rPh sb="32" eb="34">
      <t>シヒョウ</t>
    </rPh>
    <phoneticPr fontId="6"/>
  </si>
  <si>
    <t>　①申請する人文・社会科学系大学院における改革の現状と解決すべき課題</t>
    <rPh sb="2" eb="4">
      <t>シンセイ</t>
    </rPh>
    <rPh sb="6" eb="8">
      <t>ジンブン</t>
    </rPh>
    <rPh sb="9" eb="14">
      <t>シャカイカガクケイ</t>
    </rPh>
    <rPh sb="14" eb="17">
      <t>ダイガクイン</t>
    </rPh>
    <rPh sb="21" eb="23">
      <t>カイカク</t>
    </rPh>
    <rPh sb="24" eb="26">
      <t>ゲンジョウ</t>
    </rPh>
    <rPh sb="27" eb="29">
      <t>カイケツ</t>
    </rPh>
    <rPh sb="32" eb="34">
      <t>カダイ</t>
    </rPh>
    <phoneticPr fontId="6"/>
  </si>
  <si>
    <t>※本事業の背景・目的の観点から、各大学院における改革の現状と解決すべき課題、及び本事業における取組との関係（現状や課題の解決にどのように資するものであるか等）を、明確かつ簡潔に記入してください。</t>
    <rPh sb="30" eb="32">
      <t>カイケツ</t>
    </rPh>
    <phoneticPr fontId="6"/>
  </si>
  <si>
    <t>・１以上の海外大学院及び１以上の研究機関・企業・国際関係機関等の外部機関と連携するとともに、連携先機関の所属を含む10名以上の学生（修士・博士を問わない）、3名以上の教員及び1名以上のプログラムコーディネーター（URA等）が参画する教育研究プログラムを構築する実効性ある計画であること</t>
    <phoneticPr fontId="6"/>
  </si>
  <si>
    <t>・異文化環境や多様な文化的背景に基づく価値観を持った者が集い理解し合う場に学生が身を置き、豊富な国際経験を積むことができるよう、養成する人材像を明確にした上で、国際的な教育研究ネットワークを活用した協働教育を積極的に進める取組（例：国際共同学位プログラムの構築、学生や教員の海外派遣及び海外からの受入、国際学会発表や外国語論文の執筆指導体制の構築 等）であること</t>
    <phoneticPr fontId="6"/>
  </si>
  <si>
    <t>・国際社会で活躍する人文・社会科学系高度人材の輩出に向け、プログラム参加学生の語学力の確保のため、主に日本人学生に対する外国語能力向上に向けた措置を講じる取組であること</t>
    <phoneticPr fontId="6"/>
  </si>
  <si>
    <t>令和６年度 大学教育再生戦略推進費
人文・社会科学系ネットワーク型大学院構築事業
国際連携型　申請書</t>
    <rPh sb="0" eb="2">
      <t>レイワ</t>
    </rPh>
    <rPh sb="3" eb="5">
      <t>ネンド</t>
    </rPh>
    <rPh sb="6" eb="8">
      <t>ダイガク</t>
    </rPh>
    <rPh sb="8" eb="10">
      <t>キョウイク</t>
    </rPh>
    <rPh sb="10" eb="12">
      <t>サイセイ</t>
    </rPh>
    <rPh sb="12" eb="14">
      <t>センリャク</t>
    </rPh>
    <rPh sb="14" eb="16">
      <t>スイシン</t>
    </rPh>
    <rPh sb="16" eb="17">
      <t>ヒ</t>
    </rPh>
    <rPh sb="18" eb="20">
      <t>ジンブン</t>
    </rPh>
    <rPh sb="21" eb="26">
      <t>シャカイカガクケイ</t>
    </rPh>
    <rPh sb="32" eb="40">
      <t>ガタダイガクインコウチクジギョウ</t>
    </rPh>
    <rPh sb="41" eb="43">
      <t>コクサイ</t>
    </rPh>
    <rPh sb="43" eb="45">
      <t>レンケイ</t>
    </rPh>
    <rPh sb="45" eb="46">
      <t>ガタ</t>
    </rPh>
    <phoneticPr fontId="6"/>
  </si>
  <si>
    <t>大学名
（代表校名）</t>
    <rPh sb="0" eb="2">
      <t>ダイガク</t>
    </rPh>
    <rPh sb="2" eb="3">
      <t>メイ</t>
    </rPh>
    <rPh sb="5" eb="7">
      <t>ダイヒョウ</t>
    </rPh>
    <rPh sb="7" eb="8">
      <t>コウ</t>
    </rPh>
    <rPh sb="8" eb="9">
      <t>メイ</t>
    </rPh>
    <phoneticPr fontId="6"/>
  </si>
  <si>
    <r>
      <rPr>
        <sz val="8"/>
        <color theme="1"/>
        <rFont val="ＭＳ 明朝"/>
        <family val="1"/>
        <charset val="128"/>
      </rPr>
      <t>【国内連携校】</t>
    </r>
    <r>
      <rPr>
        <sz val="10.5"/>
        <color theme="1"/>
        <rFont val="ＭＳ 明朝"/>
        <family val="1"/>
        <charset val="128"/>
      </rPr>
      <t xml:space="preserve">
事業責任者連絡先</t>
    </r>
    <rPh sb="1" eb="3">
      <t>コクナイ</t>
    </rPh>
    <rPh sb="3" eb="6">
      <t>レンケイコウ</t>
    </rPh>
    <rPh sb="8" eb="10">
      <t>ジギョウ</t>
    </rPh>
    <rPh sb="10" eb="13">
      <t>セキニンシャ</t>
    </rPh>
    <rPh sb="13" eb="16">
      <t>レンラクサキ</t>
    </rPh>
    <phoneticPr fontId="6"/>
  </si>
  <si>
    <t>事業連携機関
（上記を除く）</t>
    <rPh sb="0" eb="2">
      <t>ジギョウ</t>
    </rPh>
    <rPh sb="2" eb="4">
      <t>レンケイ</t>
    </rPh>
    <rPh sb="4" eb="6">
      <t>キカン</t>
    </rPh>
    <rPh sb="8" eb="10">
      <t>ジョウキ</t>
    </rPh>
    <rPh sb="11" eb="12">
      <t>ノゾ</t>
    </rPh>
    <phoneticPr fontId="6"/>
  </si>
  <si>
    <t>（１）プログラムの概要【400字以内（厳守）、（１）（２）合わせて１ページ以内】</t>
    <rPh sb="9" eb="11">
      <t>ガイヨウ</t>
    </rPh>
    <rPh sb="15" eb="16">
      <t>ジ</t>
    </rPh>
    <rPh sb="16" eb="18">
      <t>イナイ</t>
    </rPh>
    <rPh sb="19" eb="21">
      <t>ゲンシュ</t>
    </rPh>
    <rPh sb="29" eb="30">
      <t>ア</t>
    </rPh>
    <rPh sb="37" eb="39">
      <t>イナイ</t>
    </rPh>
    <phoneticPr fontId="6"/>
  </si>
  <si>
    <t>（２）教育研究テーマ・コンセプト【（１）（２）合わせて１ページ以内】</t>
    <rPh sb="3" eb="5">
      <t>キョウイク</t>
    </rPh>
    <rPh sb="5" eb="7">
      <t>ケンキュウ</t>
    </rPh>
    <phoneticPr fontId="6"/>
  </si>
  <si>
    <t>（３）大学院の改革方針を踏まえた本事業の位置付け【１ページ以内】</t>
    <rPh sb="3" eb="6">
      <t>ダイガクイン</t>
    </rPh>
    <rPh sb="7" eb="9">
      <t>カイカク</t>
    </rPh>
    <rPh sb="9" eb="11">
      <t>ホウシン</t>
    </rPh>
    <rPh sb="12" eb="13">
      <t>フ</t>
    </rPh>
    <rPh sb="16" eb="17">
      <t>ホン</t>
    </rPh>
    <rPh sb="17" eb="19">
      <t>ジギョウ</t>
    </rPh>
    <rPh sb="20" eb="23">
      <t>イチヅ</t>
    </rPh>
    <rPh sb="29" eb="31">
      <t>イナイ</t>
    </rPh>
    <phoneticPr fontId="6"/>
  </si>
  <si>
    <t>※本事業で実施する取組について、スケジュール感を含む具体的な計画を記入してください。
※公募要領３．（１）の事項に関する内容を含む記載とした上で、【必須となる取組】【その他、期待される取組等】の該当箇所を明示するとともに、従来の人材育成に関する取組との違いや特色（何が意欲的・挑戦的であるか等）、取組の効果等を記入してください。
※組織整備に関する記載については、いずれの組織を基礎として、いつまでにどのように整備していくかの計画が分かる記載としてください。
※教育内容については、現状の計画における、実施組織名（研究科・専攻名等）、必要単位数、実施する教育内容、取得可能な学位名称等の詳細を記載願います。
※海外連携校、国内連携校（該当ある場合のみ）、及び事業連携機関との連携については、具体的な役割分担を明示願います。
※令和５年度に本事業「大学院連携型」に代表校として採択された大学においては、既採択プログラムで示された大学院改革の構想との関係を明確にするよう留意してください。</t>
    <rPh sb="74" eb="76">
      <t>ヒッス</t>
    </rPh>
    <rPh sb="79" eb="81">
      <t>トリクミ</t>
    </rPh>
    <rPh sb="85" eb="86">
      <t>タ</t>
    </rPh>
    <rPh sb="87" eb="89">
      <t>キタイ</t>
    </rPh>
    <rPh sb="92" eb="94">
      <t>トリクミ</t>
    </rPh>
    <rPh sb="94" eb="95">
      <t>ナド</t>
    </rPh>
    <rPh sb="97" eb="99">
      <t>ガイトウ</t>
    </rPh>
    <rPh sb="99" eb="101">
      <t>カショ</t>
    </rPh>
    <rPh sb="102" eb="104">
      <t>メイジ</t>
    </rPh>
    <rPh sb="132" eb="133">
      <t>ナニ</t>
    </rPh>
    <rPh sb="134" eb="137">
      <t>イヨクテキ</t>
    </rPh>
    <rPh sb="138" eb="141">
      <t>チョウセンテキ</t>
    </rPh>
    <rPh sb="145" eb="146">
      <t>ナド</t>
    </rPh>
    <phoneticPr fontId="6"/>
  </si>
  <si>
    <t>　①達成目標【１ページ以内】</t>
    <rPh sb="2" eb="4">
      <t>タッセイ</t>
    </rPh>
    <rPh sb="4" eb="6">
      <t>モクヒョウ</t>
    </rPh>
    <rPh sb="11" eb="13">
      <t>イナイ</t>
    </rPh>
    <phoneticPr fontId="6"/>
  </si>
  <si>
    <t>　②評価指標（アウトプット・アウトカム）【２ページ以内】</t>
    <rPh sb="2" eb="4">
      <t>ヒョウカ</t>
    </rPh>
    <rPh sb="4" eb="6">
      <t>シヒョウ</t>
    </rPh>
    <rPh sb="25" eb="27">
      <t>イナイ</t>
    </rPh>
    <phoneticPr fontId="6"/>
  </si>
  <si>
    <t>※事業実施によるアウトプットやアウトカム及びその評価指標について記入してください。評価指標は、公募要領４．（２）に記載している【必須指標】について必ず具体的に設定するとともに、事業計画に基づき任意の指標を追加ください。
※【必須指標】に該当する項目は、項目名の末尾に「【必須指標】」と記入ください。
※任意の指標については、プログラムの選定校と非選定校との比較が可能なものであるか検討の上、比較が可能なものはその比較方法を備考欄に具体的に記入してください。</t>
    <rPh sb="112" eb="114">
      <t>ヒッス</t>
    </rPh>
    <rPh sb="114" eb="116">
      <t>シヒョウ</t>
    </rPh>
    <rPh sb="118" eb="120">
      <t>ガイトウ</t>
    </rPh>
    <rPh sb="122" eb="124">
      <t>コウモク</t>
    </rPh>
    <rPh sb="126" eb="129">
      <t>コウモクメイ</t>
    </rPh>
    <rPh sb="130" eb="132">
      <t>マツビ</t>
    </rPh>
    <rPh sb="135" eb="137">
      <t>ヒッス</t>
    </rPh>
    <rPh sb="137" eb="139">
      <t>シヒョウ</t>
    </rPh>
    <rPh sb="142" eb="144">
      <t>キニュウ</t>
    </rPh>
    <rPh sb="211" eb="214">
      <t>ビコウラン</t>
    </rPh>
    <phoneticPr fontId="6"/>
  </si>
  <si>
    <t>（１）運営体制【１ページ以内】</t>
    <rPh sb="3" eb="5">
      <t>ウンエイ</t>
    </rPh>
    <rPh sb="5" eb="7">
      <t>タイセイ</t>
    </rPh>
    <rPh sb="12" eb="14">
      <t>イナイ</t>
    </rPh>
    <phoneticPr fontId="6"/>
  </si>
  <si>
    <t>（２）取組の継続及び発展・事業成果の波及に関する構想等【１ページ以内】</t>
    <rPh sb="3" eb="5">
      <t>トリクミ</t>
    </rPh>
    <rPh sb="6" eb="8">
      <t>ケイゾク</t>
    </rPh>
    <rPh sb="8" eb="9">
      <t>オヨ</t>
    </rPh>
    <rPh sb="10" eb="12">
      <t>ハッテン</t>
    </rPh>
    <rPh sb="13" eb="15">
      <t>ジギョウ</t>
    </rPh>
    <rPh sb="15" eb="17">
      <t>セイカ</t>
    </rPh>
    <rPh sb="18" eb="20">
      <t>ハキュウ</t>
    </rPh>
    <rPh sb="32" eb="34">
      <t>イナイ</t>
    </rPh>
    <phoneticPr fontId="6"/>
  </si>
  <si>
    <t>（１）年度別の計画【２ページ以内】</t>
    <rPh sb="3" eb="5">
      <t>ネンド</t>
    </rPh>
    <rPh sb="5" eb="6">
      <t>ベツ</t>
    </rPh>
    <rPh sb="7" eb="9">
      <t>ケイカク</t>
    </rPh>
    <rPh sb="14" eb="16">
      <t>イナイ</t>
    </rPh>
    <phoneticPr fontId="6"/>
  </si>
  <si>
    <r>
      <t>　以下に記載の①から⑨の各指標について、該当する場合は「該当する」欄に○を、該当しない場合は「該当しない」欄に○を記入してください。
　なお、国内連携校がある場合、</t>
    </r>
    <r>
      <rPr>
        <u/>
        <sz val="12"/>
        <color theme="1"/>
        <rFont val="ＭＳ ゴシック"/>
        <family val="3"/>
        <charset val="128"/>
      </rPr>
      <t>⑨を除き代表校のみならず国内連携校も対象となる</t>
    </r>
    <r>
      <rPr>
        <sz val="12"/>
        <color theme="1"/>
        <rFont val="ＭＳ ゴシック"/>
        <family val="3"/>
        <charset val="128"/>
      </rPr>
      <t>ため、①～⑧については、連携校含め申請する全ての国内大学でいずれの指標にも該当しないことを確認のうえ、代表校が提出してください。</t>
    </r>
    <rPh sb="1" eb="3">
      <t>イカ</t>
    </rPh>
    <rPh sb="4" eb="6">
      <t>キサイ</t>
    </rPh>
    <rPh sb="12" eb="13">
      <t>カク</t>
    </rPh>
    <rPh sb="13" eb="15">
      <t>シヒョウ</t>
    </rPh>
    <rPh sb="20" eb="22">
      <t>ガイトウ</t>
    </rPh>
    <rPh sb="24" eb="26">
      <t>バアイ</t>
    </rPh>
    <rPh sb="28" eb="30">
      <t>ガイトウ</t>
    </rPh>
    <rPh sb="33" eb="34">
      <t>ラン</t>
    </rPh>
    <rPh sb="38" eb="40">
      <t>ガイトウ</t>
    </rPh>
    <rPh sb="43" eb="45">
      <t>バアイ</t>
    </rPh>
    <rPh sb="47" eb="49">
      <t>ガイトウ</t>
    </rPh>
    <rPh sb="53" eb="54">
      <t>ラン</t>
    </rPh>
    <rPh sb="57" eb="59">
      <t>キニュウ</t>
    </rPh>
    <rPh sb="71" eb="73">
      <t>コクナイ</t>
    </rPh>
    <rPh sb="73" eb="76">
      <t>レンケイコウ</t>
    </rPh>
    <rPh sb="79" eb="81">
      <t>バアイ</t>
    </rPh>
    <rPh sb="84" eb="85">
      <t>ノゾ</t>
    </rPh>
    <rPh sb="86" eb="89">
      <t>ダイヒョウコウ</t>
    </rPh>
    <rPh sb="94" eb="96">
      <t>コクナイ</t>
    </rPh>
    <rPh sb="96" eb="99">
      <t>レンケイコウ</t>
    </rPh>
    <rPh sb="100" eb="102">
      <t>タイショウ</t>
    </rPh>
    <rPh sb="117" eb="120">
      <t>レンケイコウ</t>
    </rPh>
    <rPh sb="120" eb="121">
      <t>フク</t>
    </rPh>
    <rPh sb="122" eb="124">
      <t>シンセイ</t>
    </rPh>
    <rPh sb="126" eb="127">
      <t>スベ</t>
    </rPh>
    <rPh sb="129" eb="131">
      <t>コクナイ</t>
    </rPh>
    <rPh sb="131" eb="133">
      <t>ダイガク</t>
    </rPh>
    <rPh sb="138" eb="140">
      <t>シヒョウ</t>
    </rPh>
    <rPh sb="142" eb="144">
      <t>ガイトウ</t>
    </rPh>
    <rPh sb="150" eb="152">
      <t>カクニン</t>
    </rPh>
    <rPh sb="156" eb="159">
      <t>ダイヒョウコウ</t>
    </rPh>
    <rPh sb="160" eb="162">
      <t>テイシュツ</t>
    </rPh>
    <phoneticPr fontId="6"/>
  </si>
  <si>
    <t>※申請者・海外連携校・事業連携機関の担当者、及び国内連携校がある場合はその担当者のみを、事業における役割とともに記載すること</t>
    <rPh sb="1" eb="4">
      <t>シンセイシャ</t>
    </rPh>
    <rPh sb="5" eb="7">
      <t>カイガイ</t>
    </rPh>
    <rPh sb="7" eb="10">
      <t>レンケイコウ</t>
    </rPh>
    <rPh sb="11" eb="13">
      <t>ジギョウ</t>
    </rPh>
    <rPh sb="13" eb="15">
      <t>レンケイ</t>
    </rPh>
    <rPh sb="15" eb="17">
      <t>キカン</t>
    </rPh>
    <rPh sb="18" eb="21">
      <t>タントウシャ</t>
    </rPh>
    <rPh sb="22" eb="23">
      <t>オヨ</t>
    </rPh>
    <rPh sb="24" eb="26">
      <t>コクナイ</t>
    </rPh>
    <rPh sb="26" eb="29">
      <t>レンケイコウ</t>
    </rPh>
    <rPh sb="32" eb="34">
      <t>バアイ</t>
    </rPh>
    <rPh sb="37" eb="40">
      <t>タントウシャ</t>
    </rPh>
    <rPh sb="44" eb="46">
      <t>ジギョウ</t>
    </rPh>
    <rPh sb="50" eb="52">
      <t>ヤクワリ</t>
    </rPh>
    <rPh sb="56" eb="58">
      <t>キサイ</t>
    </rPh>
    <phoneticPr fontId="6"/>
  </si>
  <si>
    <t>　②授業計画（シラバス）の内容</t>
    <rPh sb="2" eb="4">
      <t>ジュギョウ</t>
    </rPh>
    <rPh sb="4" eb="6">
      <t>ケイカク</t>
    </rPh>
    <rPh sb="13" eb="15">
      <t>ナイヨウ</t>
    </rPh>
    <phoneticPr fontId="6"/>
  </si>
  <si>
    <t>　③単位の過剰登録の防止</t>
    <rPh sb="2" eb="4">
      <t>タンイ</t>
    </rPh>
    <rPh sb="5" eb="7">
      <t>カジョウ</t>
    </rPh>
    <rPh sb="7" eb="9">
      <t>トウロク</t>
    </rPh>
    <rPh sb="10" eb="12">
      <t>ボウシ</t>
    </rPh>
    <phoneticPr fontId="6"/>
  </si>
  <si>
    <t>　④FDの実施</t>
    <rPh sb="5" eb="7">
      <t>ジッシ</t>
    </rPh>
    <phoneticPr fontId="6"/>
  </si>
  <si>
    <t>　⑤客観的な成績評価基準の運用</t>
    <rPh sb="2" eb="4">
      <t>キャクカン</t>
    </rPh>
    <rPh sb="4" eb="5">
      <t>テキ</t>
    </rPh>
    <rPh sb="6" eb="8">
      <t>セイセキ</t>
    </rPh>
    <rPh sb="8" eb="10">
      <t>ヒョウカ</t>
    </rPh>
    <rPh sb="10" eb="12">
      <t>キジュン</t>
    </rPh>
    <rPh sb="13" eb="15">
      <t>ウンヨウ</t>
    </rPh>
    <phoneticPr fontId="6"/>
  </si>
  <si>
    <t>　⑥「大学入学者選抜実施要項」の遵守</t>
    <rPh sb="3" eb="5">
      <t>ダイガク</t>
    </rPh>
    <rPh sb="5" eb="8">
      <t>ニュウガクシャ</t>
    </rPh>
    <rPh sb="8" eb="10">
      <t>センバツ</t>
    </rPh>
    <rPh sb="10" eb="12">
      <t>ジッシ</t>
    </rPh>
    <rPh sb="12" eb="14">
      <t>ヨウコウ</t>
    </rPh>
    <rPh sb="16" eb="18">
      <t>ジュンシュ</t>
    </rPh>
    <phoneticPr fontId="6"/>
  </si>
  <si>
    <t>令和６年度入学者一般選抜試験日</t>
    <rPh sb="0" eb="2">
      <t>レイワ</t>
    </rPh>
    <rPh sb="3" eb="5">
      <t>ネンド</t>
    </rPh>
    <rPh sb="5" eb="8">
      <t>ニュウガクシャ</t>
    </rPh>
    <rPh sb="8" eb="10">
      <t>イッパン</t>
    </rPh>
    <rPh sb="10" eb="12">
      <t>センバツ</t>
    </rPh>
    <rPh sb="12" eb="14">
      <t>シケン</t>
    </rPh>
    <rPh sb="14" eb="15">
      <t>ビ</t>
    </rPh>
    <phoneticPr fontId="6"/>
  </si>
  <si>
    <t>令和６年　　月　　日</t>
    <rPh sb="0" eb="2">
      <t>レイワ</t>
    </rPh>
    <rPh sb="3" eb="4">
      <t>ネン</t>
    </rPh>
    <rPh sb="6" eb="7">
      <t>ツキ</t>
    </rPh>
    <rPh sb="9" eb="10">
      <t>ニチ</t>
    </rPh>
    <phoneticPr fontId="6"/>
  </si>
  <si>
    <t>　⑦設置計画履行状況等調査への対応状況</t>
    <rPh sb="2" eb="4">
      <t>セッチ</t>
    </rPh>
    <rPh sb="4" eb="6">
      <t>ケイカク</t>
    </rPh>
    <rPh sb="6" eb="8">
      <t>リコウ</t>
    </rPh>
    <rPh sb="8" eb="10">
      <t>ジョウキョウ</t>
    </rPh>
    <rPh sb="10" eb="11">
      <t>トウ</t>
    </rPh>
    <rPh sb="11" eb="13">
      <t>チョウサ</t>
    </rPh>
    <rPh sb="15" eb="17">
      <t>タイオウ</t>
    </rPh>
    <rPh sb="17" eb="19">
      <t>ジョウキョウ</t>
    </rPh>
    <phoneticPr fontId="6"/>
  </si>
  <si>
    <r>
      <t>◆各学部（学科）の入学定員超過率（直近４カ年）　　</t>
    </r>
    <r>
      <rPr>
        <b/>
        <sz val="10"/>
        <color rgb="FFFF0000"/>
        <rFont val="ＭＳ Ｐゴシック"/>
        <family val="3"/>
        <charset val="128"/>
        <scheme val="major"/>
      </rPr>
      <t>※申請資格⑨について、「従前の取扱い」により申請する場合のみ、必ず記入すること。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7" eb="39">
      <t>ジュウゼン</t>
    </rPh>
    <rPh sb="40" eb="42">
      <t>トリアツカ</t>
    </rPh>
    <rPh sb="47" eb="49">
      <t>シンセイ</t>
    </rPh>
    <rPh sb="51" eb="53">
      <t>バアイ</t>
    </rPh>
    <rPh sb="56" eb="57">
      <t>カナラ</t>
    </rPh>
    <rPh sb="58" eb="60">
      <t>キニュウ</t>
    </rPh>
    <phoneticPr fontId="19"/>
  </si>
  <si>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9"/>
  </si>
  <si>
    <t>令和4年度</t>
    <phoneticPr fontId="19"/>
  </si>
  <si>
    <t>入学定員超過率</t>
    <rPh sb="0" eb="2">
      <t>ニュウガク</t>
    </rPh>
    <rPh sb="2" eb="4">
      <t>テイイン</t>
    </rPh>
    <rPh sb="4" eb="6">
      <t>チョウカ</t>
    </rPh>
    <rPh sb="6" eb="7">
      <t>リツ</t>
    </rPh>
    <phoneticPr fontId="19"/>
  </si>
  <si>
    <t>入学者数</t>
    <rPh sb="0" eb="2">
      <t>ニュウガク</t>
    </rPh>
    <rPh sb="2" eb="3">
      <t>シャ</t>
    </rPh>
    <rPh sb="3" eb="4">
      <t>スウ</t>
    </rPh>
    <phoneticPr fontId="19"/>
  </si>
  <si>
    <t>入学定員</t>
    <rPh sb="0" eb="2">
      <t>ニュウガク</t>
    </rPh>
    <rPh sb="2" eb="4">
      <t>テイイン</t>
    </rPh>
    <phoneticPr fontId="19"/>
  </si>
  <si>
    <t>入学定員超過率</t>
    <phoneticPr fontId="19"/>
  </si>
  <si>
    <t>入学者数</t>
    <phoneticPr fontId="19"/>
  </si>
  <si>
    <t>入学定員</t>
    <phoneticPr fontId="19"/>
  </si>
  <si>
    <t>　　その場合、「○○学部」と記載いただく箇所の下部（緑塗りセル部分）に「○月入学を含む」「○月○日時点」などと補記願います。</t>
    <phoneticPr fontId="6"/>
  </si>
  <si>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9"/>
  </si>
  <si>
    <t>7．入学定員に編入学定員は含めないでください。</t>
    <rPh sb="2" eb="4">
      <t>ニュウガク</t>
    </rPh>
    <rPh sb="4" eb="6">
      <t>テイイン</t>
    </rPh>
    <rPh sb="13" eb="14">
      <t>フク</t>
    </rPh>
    <phoneticPr fontId="19"/>
  </si>
  <si>
    <t>令和5年度</t>
    <phoneticPr fontId="19"/>
  </si>
  <si>
    <t>令和3年度</t>
    <rPh sb="0" eb="2">
      <t>レイワ</t>
    </rPh>
    <rPh sb="3" eb="5">
      <t>ネンド</t>
    </rPh>
    <rPh sb="4" eb="5">
      <t>ド</t>
    </rPh>
    <phoneticPr fontId="19"/>
  </si>
  <si>
    <t>8．完成年度を迎えていない学部の設置以前の年度の各欄及び修業年限が4年の学部における令和元・２年度の収容定員・在籍者数欄については、いずれも空欄で結構です。</t>
    <rPh sb="42" eb="44">
      <t>レイワ</t>
    </rPh>
    <rPh sb="44" eb="45">
      <t>ガン</t>
    </rPh>
    <rPh sb="47" eb="49">
      <t>ネンド</t>
    </rPh>
    <phoneticPr fontId="19"/>
  </si>
  <si>
    <t>　　10月入学など４月以外の時期の入学がある場合、募集人員が明確に分けられる場合は行を分けて記載いただき、若干名など明確に分けられない場合は10月入学等の</t>
    <phoneticPr fontId="6"/>
  </si>
  <si>
    <t>　　入学情報と合算した任意の時点での在籍者数・入学者数の数値を記載願います。</t>
    <phoneticPr fontId="6"/>
  </si>
  <si>
    <t>チェックリスト</t>
    <phoneticPr fontId="19"/>
  </si>
  <si>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9"/>
  </si>
  <si>
    <t>令和5年度</t>
    <rPh sb="0" eb="2">
      <t>レイワ</t>
    </rPh>
    <rPh sb="3" eb="4">
      <t>ネン</t>
    </rPh>
    <rPh sb="4" eb="5">
      <t>ド</t>
    </rPh>
    <phoneticPr fontId="19"/>
  </si>
  <si>
    <t>令和4年度</t>
    <rPh sb="0" eb="2">
      <t>レイワ</t>
    </rPh>
    <rPh sb="3" eb="5">
      <t>ネンド</t>
    </rPh>
    <rPh sb="4" eb="5">
      <t>ド</t>
    </rPh>
    <phoneticPr fontId="19"/>
  </si>
  <si>
    <t>令和3年度</t>
    <rPh sb="0" eb="2">
      <t>レイワ</t>
    </rPh>
    <rPh sb="3" eb="4">
      <t>ネン</t>
    </rPh>
    <rPh sb="4" eb="5">
      <t>ド</t>
    </rPh>
    <phoneticPr fontId="19"/>
  </si>
  <si>
    <t>令和2年度</t>
    <rPh sb="0" eb="2">
      <t>レイワ</t>
    </rPh>
    <rPh sb="3" eb="5">
      <t>ネンド</t>
    </rPh>
    <rPh sb="4" eb="5">
      <t>ド</t>
    </rPh>
    <phoneticPr fontId="19"/>
  </si>
  <si>
    <t>令和元年度</t>
    <rPh sb="0" eb="2">
      <t>レイワ</t>
    </rPh>
    <rPh sb="2" eb="3">
      <t>ガン</t>
    </rPh>
    <rPh sb="3" eb="4">
      <t>ネン</t>
    </rPh>
    <rPh sb="4" eb="5">
      <t>ド</t>
    </rPh>
    <phoneticPr fontId="19"/>
  </si>
  <si>
    <t>摘要率</t>
    <rPh sb="0" eb="2">
      <t>テキヨウ</t>
    </rPh>
    <rPh sb="2" eb="3">
      <t>リツ</t>
    </rPh>
    <phoneticPr fontId="19"/>
  </si>
  <si>
    <t>チェック</t>
    <phoneticPr fontId="19"/>
  </si>
  <si>
    <t>修業年限平均</t>
    <rPh sb="0" eb="2">
      <t>シュウギョウ</t>
    </rPh>
    <rPh sb="2" eb="4">
      <t>ネンゲン</t>
    </rPh>
    <rPh sb="4" eb="6">
      <t>ヘイキン</t>
    </rPh>
    <phoneticPr fontId="19"/>
  </si>
  <si>
    <t>単年度</t>
    <rPh sb="0" eb="3">
      <t>タンネンド</t>
    </rPh>
    <phoneticPr fontId="19"/>
  </si>
  <si>
    <t>【補足表】収容定員充足及び入学定員超過の状況</t>
    <rPh sb="1" eb="3">
      <t>ホソク</t>
    </rPh>
    <rPh sb="3" eb="4">
      <t>ヒョウ</t>
    </rPh>
    <rPh sb="5" eb="7">
      <t>シュウヨウ</t>
    </rPh>
    <rPh sb="7" eb="9">
      <t>テイイン</t>
    </rPh>
    <rPh sb="9" eb="11">
      <t>ジュウソク</t>
    </rPh>
    <rPh sb="11" eb="12">
      <t>オヨ</t>
    </rPh>
    <rPh sb="20" eb="22">
      <t>ジョウキョウ</t>
    </rPh>
    <phoneticPr fontId="19"/>
  </si>
  <si>
    <r>
      <t xml:space="preserve">全学の収容定員充足率（設置する学部の在籍者数の和／設置する学部の収容定員の和）が、下記の表に掲げる令和６年度の収容定員充足率の基準を満たしていない大学（下掲表における区分「学部規模（入学定員）」は、「学部規模（設置する学部の平均入学定員）」と読み替える）
</t>
    </r>
    <r>
      <rPr>
        <sz val="11"/>
        <color theme="1"/>
        <rFont val="ＭＳ ゴシック"/>
        <family val="3"/>
        <charset val="128"/>
      </rPr>
      <t xml:space="preserve">
※⑨については、従前の取扱いで要件を満たしていることをもって、今回の申請要件を満たすことができるものとする。（なお、本取扱いは令和６年度限りとし、令和７年度以降の措置は行わない。）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</si>
</sst>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sz val="10.5"/>
      <color theme="1"/>
      <name val="ＭＳ ゴシック"/>
      <family val="3"/>
      <charset val="128"/>
    </font>
    <font>
      <b/>
      <sz val="10.5"/>
      <color theme="1"/>
      <name val="ＭＳ 明朝"/>
      <family val="1"/>
      <charset val="128"/>
    </font>
    <font>
      <b/>
      <sz val="12"/>
      <color rgb="FFFF0000"/>
      <name val="ＭＳ ゴシック"/>
      <family val="3"/>
      <charset val="128"/>
    </font>
    <font>
      <sz val="12"/>
      <name val="ＭＳ Ｐゴシック"/>
      <family val="3"/>
      <charset val="128"/>
    </font>
    <font>
      <b/>
      <u/>
      <sz val="8"/>
      <color rgb="FFFF0000"/>
      <name val="ＭＳ 明朝"/>
      <family val="1"/>
      <charset val="128"/>
    </font>
    <font>
      <sz val="9"/>
      <color rgb="FF0000FF"/>
      <name val="ＭＳ 明朝"/>
      <family val="1"/>
      <charset val="128"/>
    </font>
    <font>
      <sz val="11"/>
      <color rgb="FF0000FF"/>
      <name val="ＭＳ Ｐゴシック"/>
      <family val="3"/>
      <charset val="128"/>
    </font>
    <font>
      <sz val="10.5"/>
      <color rgb="FFFF0000"/>
      <name val="ＭＳ 明朝"/>
      <family val="1"/>
      <charset val="128"/>
    </font>
    <font>
      <sz val="9"/>
      <name val="ＭＳ Ｐゴシック"/>
      <family val="3"/>
      <charset val="128"/>
    </font>
    <font>
      <b/>
      <sz val="11"/>
      <name val="ＭＳ Ｐゴシック"/>
      <family val="3"/>
      <charset val="128"/>
    </font>
    <font>
      <b/>
      <sz val="14"/>
      <color theme="1"/>
      <name val="ＭＳ ゴシック"/>
      <family val="3"/>
      <charset val="128"/>
    </font>
    <font>
      <sz val="8"/>
      <color theme="1"/>
      <name val="ＭＳ 明朝"/>
      <family val="1"/>
      <charset val="128"/>
    </font>
    <font>
      <sz val="11"/>
      <color theme="1"/>
      <name val="ＭＳ 明朝"/>
      <family val="1"/>
      <charset val="128"/>
    </font>
    <font>
      <b/>
      <sz val="10.5"/>
      <color theme="1"/>
      <name val="ＭＳ ゴシック"/>
      <family val="3"/>
      <charset val="128"/>
    </font>
    <font>
      <sz val="12"/>
      <color theme="1"/>
      <name val="ＭＳ ゴシック"/>
      <family val="3"/>
      <charset val="128"/>
    </font>
    <font>
      <u/>
      <sz val="12"/>
      <color theme="1"/>
      <name val="ＭＳ ゴシック"/>
      <family val="3"/>
      <charset val="128"/>
    </font>
    <font>
      <sz val="11"/>
      <color theme="1"/>
      <name val="ＭＳ Ｐゴシック"/>
      <family val="3"/>
      <charset val="128"/>
    </font>
    <font>
      <b/>
      <sz val="10"/>
      <color rgb="FFFF0000"/>
      <name val="ＭＳ Ｐゴシック"/>
      <family val="3"/>
      <charset val="128"/>
      <scheme val="major"/>
    </font>
    <font>
      <sz val="11"/>
      <color theme="1"/>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73">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right style="thin">
        <color auto="1"/>
      </right>
      <top style="double">
        <color auto="1"/>
      </top>
      <bottom/>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
      <left/>
      <right/>
      <top style="double">
        <color auto="1"/>
      </top>
      <bottom/>
      <diagonal/>
    </border>
    <border>
      <left/>
      <right/>
      <top/>
      <bottom style="double">
        <color auto="1"/>
      </bottom>
      <diagonal/>
    </border>
  </borders>
  <cellStyleXfs count="11">
    <xf numFmtId="0" fontId="0" fillId="0" borderId="0"/>
    <xf numFmtId="0" fontId="5"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27" fillId="0" borderId="0"/>
    <xf numFmtId="0" fontId="3" fillId="0" borderId="0">
      <alignment vertical="center"/>
    </xf>
    <xf numFmtId="0" fontId="2" fillId="0" borderId="0">
      <alignment vertical="center"/>
    </xf>
    <xf numFmtId="0" fontId="1" fillId="0" borderId="0">
      <alignment vertical="center"/>
    </xf>
  </cellStyleXfs>
  <cellXfs count="461">
    <xf numFmtId="0" fontId="0" fillId="0" borderId="0" xfId="0"/>
    <xf numFmtId="0" fontId="8" fillId="0" borderId="0" xfId="1" applyFont="1" applyAlignment="1">
      <alignment vertical="top"/>
    </xf>
    <xf numFmtId="0" fontId="9" fillId="0" borderId="0" xfId="1" applyFont="1" applyAlignment="1">
      <alignment horizontal="right" vertical="top"/>
    </xf>
    <xf numFmtId="0" fontId="8" fillId="0" borderId="0" xfId="1" applyFont="1">
      <alignment vertical="center"/>
    </xf>
    <xf numFmtId="0" fontId="11" fillId="0" borderId="0" xfId="1" applyFont="1" applyAlignment="1">
      <alignment vertical="top"/>
    </xf>
    <xf numFmtId="0" fontId="12" fillId="0" borderId="19" xfId="1" applyFont="1" applyBorder="1" applyAlignment="1">
      <alignment horizontal="center" vertical="center"/>
    </xf>
    <xf numFmtId="0" fontId="11" fillId="0" borderId="3" xfId="1" applyFont="1" applyBorder="1" applyAlignment="1">
      <alignment horizontal="center" vertical="center" wrapText="1"/>
    </xf>
    <xf numFmtId="0" fontId="8" fillId="0" borderId="0" xfId="1" applyFont="1" applyAlignment="1">
      <alignment horizontal="center" vertical="center" wrapText="1"/>
    </xf>
    <xf numFmtId="9" fontId="8" fillId="0" borderId="0" xfId="1" applyNumberFormat="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top" wrapText="1"/>
    </xf>
    <xf numFmtId="9" fontId="8" fillId="0" borderId="0" xfId="1" applyNumberFormat="1" applyFont="1" applyAlignment="1">
      <alignment horizontal="center" vertical="top" wrapText="1"/>
    </xf>
    <xf numFmtId="0" fontId="11" fillId="0" borderId="0" xfId="1" applyFont="1" applyAlignment="1">
      <alignment horizontal="left" vertical="top" wrapText="1"/>
    </xf>
    <xf numFmtId="0" fontId="5" fillId="0" borderId="0" xfId="1" applyAlignment="1">
      <alignment vertical="top"/>
    </xf>
    <xf numFmtId="0" fontId="10" fillId="0" borderId="0" xfId="1" applyFont="1" applyAlignment="1">
      <alignment vertical="top"/>
    </xf>
    <xf numFmtId="0" fontId="9" fillId="0" borderId="0" xfId="1" applyFont="1" applyAlignment="1"/>
    <xf numFmtId="0" fontId="15" fillId="0" borderId="1" xfId="1" applyFont="1" applyBorder="1" applyAlignment="1"/>
    <xf numFmtId="0" fontId="9" fillId="0" borderId="1" xfId="1" applyFont="1" applyBorder="1" applyAlignment="1"/>
    <xf numFmtId="0" fontId="14" fillId="0" borderId="0" xfId="1" applyFont="1" applyAlignment="1">
      <alignment vertical="top"/>
    </xf>
    <xf numFmtId="0" fontId="8" fillId="0" borderId="0" xfId="2" applyFont="1">
      <alignment vertical="center"/>
    </xf>
    <xf numFmtId="0" fontId="11" fillId="0" borderId="0" xfId="2" applyFont="1" applyAlignment="1">
      <alignment horizontal="right" vertical="center"/>
    </xf>
    <xf numFmtId="0" fontId="14" fillId="0" borderId="0" xfId="2" applyFont="1" applyAlignment="1">
      <alignment horizontal="left" vertical="center" shrinkToFit="1"/>
    </xf>
    <xf numFmtId="0" fontId="18" fillId="0" borderId="3"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7" fillId="0" borderId="0" xfId="2" applyFont="1">
      <alignment vertical="center"/>
    </xf>
    <xf numFmtId="0" fontId="14" fillId="0" borderId="0" xfId="2" applyFont="1">
      <alignment vertical="center"/>
    </xf>
    <xf numFmtId="0" fontId="9" fillId="0" borderId="0" xfId="5" applyFont="1">
      <alignment vertical="center"/>
    </xf>
    <xf numFmtId="0" fontId="18" fillId="0" borderId="0" xfId="5" applyFont="1">
      <alignment vertical="center"/>
    </xf>
    <xf numFmtId="0" fontId="11" fillId="0" borderId="0" xfId="5" applyFont="1" applyAlignment="1">
      <alignment horizontal="right" vertical="center"/>
    </xf>
    <xf numFmtId="0" fontId="18" fillId="7" borderId="3" xfId="5" applyFont="1" applyFill="1" applyBorder="1" applyAlignment="1">
      <alignment vertical="center" shrinkToFit="1"/>
    </xf>
    <xf numFmtId="0" fontId="8" fillId="0" borderId="0" xfId="5" applyFont="1">
      <alignment vertical="center"/>
    </xf>
    <xf numFmtId="0" fontId="7" fillId="0" borderId="0" xfId="5" applyFont="1">
      <alignment vertical="center"/>
    </xf>
    <xf numFmtId="0" fontId="18" fillId="0" borderId="0" xfId="5" applyFont="1" applyAlignment="1">
      <alignment horizontal="right" vertical="center"/>
    </xf>
    <xf numFmtId="0" fontId="18" fillId="7" borderId="3" xfId="5" applyFont="1" applyFill="1" applyBorder="1" applyAlignment="1">
      <alignment horizontal="center" vertical="center"/>
    </xf>
    <xf numFmtId="0" fontId="18" fillId="7" borderId="12" xfId="5" applyFont="1" applyFill="1" applyBorder="1">
      <alignment vertical="center"/>
    </xf>
    <xf numFmtId="0" fontId="18" fillId="7" borderId="2" xfId="5" applyFont="1" applyFill="1" applyBorder="1">
      <alignment vertical="center"/>
    </xf>
    <xf numFmtId="0" fontId="18" fillId="7" borderId="13" xfId="5" applyFont="1" applyFill="1" applyBorder="1">
      <alignment vertical="center"/>
    </xf>
    <xf numFmtId="38" fontId="18" fillId="0" borderId="3" xfId="4" applyFont="1" applyBorder="1" applyAlignment="1">
      <alignment vertical="center"/>
    </xf>
    <xf numFmtId="0" fontId="18" fillId="7" borderId="14" xfId="5" applyFont="1" applyFill="1" applyBorder="1">
      <alignment vertical="center"/>
    </xf>
    <xf numFmtId="38" fontId="18" fillId="0" borderId="3" xfId="4" applyFont="1" applyBorder="1">
      <alignment vertical="center"/>
    </xf>
    <xf numFmtId="0" fontId="5" fillId="0" borderId="0" xfId="5">
      <alignment vertical="center"/>
    </xf>
    <xf numFmtId="0" fontId="8" fillId="8" borderId="0" xfId="6" applyFont="1" applyFill="1" applyAlignment="1">
      <alignment vertical="center"/>
    </xf>
    <xf numFmtId="0" fontId="8" fillId="8" borderId="0" xfId="6" applyFont="1" applyFill="1"/>
    <xf numFmtId="0" fontId="11" fillId="8" borderId="0" xfId="6" applyFont="1" applyFill="1" applyAlignment="1">
      <alignment horizontal="right"/>
    </xf>
    <xf numFmtId="0" fontId="18" fillId="8" borderId="0" xfId="6" applyFont="1" applyFill="1" applyAlignment="1">
      <alignment vertical="center"/>
    </xf>
    <xf numFmtId="0" fontId="18" fillId="8" borderId="0" xfId="6" applyFont="1" applyFill="1"/>
    <xf numFmtId="0" fontId="18" fillId="8" borderId="12" xfId="6" applyFont="1" applyFill="1" applyBorder="1"/>
    <xf numFmtId="0" fontId="18" fillId="8" borderId="27" xfId="6" applyFont="1" applyFill="1" applyBorder="1"/>
    <xf numFmtId="0" fontId="25" fillId="8" borderId="0" xfId="6" applyFont="1" applyFill="1" applyAlignment="1">
      <alignment vertical="center"/>
    </xf>
    <xf numFmtId="0" fontId="23" fillId="8" borderId="4" xfId="6" applyFont="1" applyFill="1" applyBorder="1" applyAlignment="1" applyProtection="1">
      <alignment horizontal="center" vertical="center" shrinkToFit="1"/>
      <protection locked="0"/>
    </xf>
    <xf numFmtId="0" fontId="23" fillId="8" borderId="4" xfId="6" applyFont="1" applyFill="1" applyBorder="1" applyAlignment="1">
      <alignment vertical="center" wrapText="1"/>
    </xf>
    <xf numFmtId="0" fontId="23" fillId="8" borderId="29" xfId="6" applyFont="1" applyFill="1" applyBorder="1" applyAlignment="1">
      <alignment vertical="center" wrapText="1"/>
    </xf>
    <xf numFmtId="0" fontId="23" fillId="2" borderId="4" xfId="6" applyFont="1" applyFill="1" applyBorder="1" applyAlignment="1" applyProtection="1">
      <alignment horizontal="center" vertical="center" shrinkToFit="1"/>
      <protection locked="0"/>
    </xf>
    <xf numFmtId="0" fontId="23" fillId="2" borderId="4" xfId="6" applyFont="1" applyFill="1" applyBorder="1" applyAlignment="1">
      <alignment vertical="center" wrapText="1"/>
    </xf>
    <xf numFmtId="0" fontId="23" fillId="2" borderId="29" xfId="6" applyFont="1" applyFill="1" applyBorder="1" applyAlignment="1">
      <alignment vertical="center" wrapText="1"/>
    </xf>
    <xf numFmtId="0" fontId="18" fillId="8" borderId="4" xfId="6" applyFont="1" applyFill="1" applyBorder="1" applyAlignment="1">
      <alignment vertical="center" wrapText="1"/>
    </xf>
    <xf numFmtId="0" fontId="18" fillId="8" borderId="29" xfId="6" applyFont="1" applyFill="1" applyBorder="1" applyAlignment="1">
      <alignment vertical="center" wrapText="1"/>
    </xf>
    <xf numFmtId="0" fontId="18" fillId="8" borderId="4" xfId="6" applyFont="1" applyFill="1" applyBorder="1" applyAlignment="1" applyProtection="1">
      <alignment horizontal="center" vertical="center" shrinkToFit="1"/>
      <protection locked="0"/>
    </xf>
    <xf numFmtId="0" fontId="18" fillId="8" borderId="17" xfId="6" applyFont="1" applyFill="1" applyBorder="1" applyAlignment="1" applyProtection="1">
      <alignment horizontal="center" vertical="center" shrinkToFit="1"/>
      <protection locked="0"/>
    </xf>
    <xf numFmtId="0" fontId="18" fillId="8" borderId="17" xfId="6" applyFont="1" applyFill="1" applyBorder="1" applyAlignment="1">
      <alignment vertical="center" wrapText="1"/>
    </xf>
    <xf numFmtId="0" fontId="18" fillId="8" borderId="30" xfId="6" applyFont="1" applyFill="1" applyBorder="1" applyAlignment="1">
      <alignment vertical="center" wrapText="1"/>
    </xf>
    <xf numFmtId="0" fontId="18" fillId="8" borderId="31" xfId="6" applyFont="1" applyFill="1" applyBorder="1" applyAlignment="1" applyProtection="1">
      <alignment horizontal="center" vertical="center" shrinkToFit="1"/>
      <protection locked="0"/>
    </xf>
    <xf numFmtId="0" fontId="18" fillId="8" borderId="31" xfId="6" applyFont="1" applyFill="1" applyBorder="1" applyAlignment="1">
      <alignment vertical="center" wrapText="1"/>
    </xf>
    <xf numFmtId="0" fontId="18" fillId="8" borderId="32" xfId="6" applyFont="1" applyFill="1" applyBorder="1" applyAlignment="1">
      <alignment vertical="center" wrapText="1"/>
    </xf>
    <xf numFmtId="178" fontId="28" fillId="0" borderId="0" xfId="7" applyNumberFormat="1" applyFont="1" applyProtection="1">
      <protection locked="0"/>
    </xf>
    <xf numFmtId="178" fontId="29" fillId="0" borderId="0" xfId="7" applyNumberFormat="1" applyFont="1" applyProtection="1">
      <protection locked="0"/>
    </xf>
    <xf numFmtId="0" fontId="30" fillId="0" borderId="10" xfId="0" applyFont="1" applyBorder="1" applyProtection="1">
      <protection locked="0"/>
    </xf>
    <xf numFmtId="0" fontId="30" fillId="0" borderId="8" xfId="0" applyFont="1" applyBorder="1" applyAlignment="1" applyProtection="1">
      <alignment wrapText="1"/>
      <protection locked="0"/>
    </xf>
    <xf numFmtId="0" fontId="8" fillId="0" borderId="8" xfId="0" applyFont="1" applyBorder="1" applyProtection="1">
      <protection locked="0"/>
    </xf>
    <xf numFmtId="178" fontId="13" fillId="0" borderId="8" xfId="7" applyNumberFormat="1" applyFont="1" applyBorder="1" applyAlignment="1" applyProtection="1">
      <alignment horizontal="right"/>
      <protection locked="0"/>
    </xf>
    <xf numFmtId="178" fontId="33" fillId="0" borderId="34" xfId="7" applyNumberFormat="1" applyFont="1" applyBorder="1" applyAlignment="1" applyProtection="1">
      <alignment horizontal="center" vertical="center" wrapText="1"/>
      <protection locked="0"/>
    </xf>
    <xf numFmtId="178" fontId="33" fillId="0" borderId="35" xfId="7" applyNumberFormat="1" applyFont="1" applyBorder="1" applyAlignment="1" applyProtection="1">
      <alignment horizontal="center" vertical="center" wrapText="1"/>
      <protection locked="0"/>
    </xf>
    <xf numFmtId="178" fontId="33" fillId="0" borderId="3" xfId="7" applyNumberFormat="1" applyFont="1" applyBorder="1" applyAlignment="1" applyProtection="1">
      <alignment horizontal="center" vertical="center" wrapText="1"/>
      <protection locked="0"/>
    </xf>
    <xf numFmtId="178" fontId="34" fillId="3" borderId="36" xfId="7" applyNumberFormat="1" applyFont="1" applyFill="1" applyBorder="1" applyAlignment="1" applyProtection="1">
      <alignment vertical="center"/>
      <protection locked="0"/>
    </xf>
    <xf numFmtId="178" fontId="34" fillId="3" borderId="37" xfId="7" applyNumberFormat="1" applyFont="1" applyFill="1" applyBorder="1" applyAlignment="1" applyProtection="1">
      <alignment vertical="center"/>
      <protection locked="0"/>
    </xf>
    <xf numFmtId="178" fontId="34" fillId="3" borderId="27" xfId="7" applyNumberFormat="1" applyFont="1" applyFill="1" applyBorder="1" applyAlignment="1" applyProtection="1">
      <alignment vertical="center"/>
      <protection locked="0"/>
    </xf>
    <xf numFmtId="178" fontId="34" fillId="10" borderId="36" xfId="7" applyNumberFormat="1" applyFont="1" applyFill="1" applyBorder="1" applyAlignment="1" applyProtection="1">
      <alignment vertical="center"/>
      <protection locked="0"/>
    </xf>
    <xf numFmtId="178" fontId="34" fillId="10" borderId="37" xfId="7" applyNumberFormat="1" applyFont="1" applyFill="1" applyBorder="1" applyAlignment="1" applyProtection="1">
      <alignment vertical="center"/>
      <protection locked="0"/>
    </xf>
    <xf numFmtId="178" fontId="34" fillId="10" borderId="18" xfId="7" applyNumberFormat="1" applyFont="1" applyFill="1" applyBorder="1" applyAlignment="1" applyProtection="1">
      <alignment vertical="center"/>
      <protection locked="0"/>
    </xf>
    <xf numFmtId="178" fontId="29" fillId="0" borderId="0" xfId="7" applyNumberFormat="1" applyFont="1" applyAlignment="1" applyProtection="1">
      <alignment vertical="center" wrapText="1"/>
      <protection locked="0"/>
    </xf>
    <xf numFmtId="0" fontId="29" fillId="0" borderId="0" xfId="7" applyFont="1" applyAlignment="1" applyProtection="1">
      <alignment vertical="center" wrapText="1"/>
      <protection locked="0"/>
    </xf>
    <xf numFmtId="178" fontId="18" fillId="0" borderId="36" xfId="7" applyNumberFormat="1" applyFont="1" applyBorder="1" applyAlignment="1" applyProtection="1">
      <alignment vertical="center"/>
      <protection locked="0"/>
    </xf>
    <xf numFmtId="178" fontId="18" fillId="0" borderId="37" xfId="7" applyNumberFormat="1" applyFont="1" applyBorder="1" applyAlignment="1" applyProtection="1">
      <alignment vertical="center"/>
      <protection locked="0"/>
    </xf>
    <xf numFmtId="178" fontId="18" fillId="0" borderId="18" xfId="7" applyNumberFormat="1" applyFont="1" applyBorder="1" applyAlignment="1" applyProtection="1">
      <alignment vertical="center"/>
      <protection locked="0"/>
    </xf>
    <xf numFmtId="178" fontId="34" fillId="3" borderId="40" xfId="7" applyNumberFormat="1" applyFont="1" applyFill="1" applyBorder="1" applyAlignment="1" applyProtection="1">
      <alignment vertical="center"/>
      <protection locked="0"/>
    </xf>
    <xf numFmtId="178" fontId="34" fillId="3" borderId="41" xfId="7" applyNumberFormat="1" applyFont="1" applyFill="1" applyBorder="1" applyAlignment="1" applyProtection="1">
      <alignment vertical="center"/>
      <protection locked="0"/>
    </xf>
    <xf numFmtId="178" fontId="34" fillId="3" borderId="42" xfId="7" applyNumberFormat="1" applyFont="1" applyFill="1" applyBorder="1" applyAlignment="1" applyProtection="1">
      <alignment vertical="center"/>
      <protection locked="0"/>
    </xf>
    <xf numFmtId="178" fontId="13" fillId="9" borderId="24" xfId="7" applyNumberFormat="1" applyFont="1" applyFill="1" applyBorder="1" applyAlignment="1" applyProtection="1">
      <alignment horizontal="center" vertical="center"/>
      <protection locked="0"/>
    </xf>
    <xf numFmtId="178" fontId="35" fillId="9" borderId="44" xfId="7" applyNumberFormat="1" applyFont="1" applyFill="1" applyBorder="1" applyAlignment="1" applyProtection="1">
      <alignment vertical="center"/>
      <protection locked="0"/>
    </xf>
    <xf numFmtId="178" fontId="35" fillId="9" borderId="45" xfId="7" applyNumberFormat="1" applyFont="1" applyFill="1" applyBorder="1" applyAlignment="1" applyProtection="1">
      <alignment vertical="center"/>
      <protection locked="0"/>
    </xf>
    <xf numFmtId="178" fontId="35" fillId="9" borderId="24" xfId="7" applyNumberFormat="1" applyFont="1" applyFill="1" applyBorder="1" applyAlignment="1" applyProtection="1">
      <alignment vertical="center"/>
      <protection locked="0"/>
    </xf>
    <xf numFmtId="178" fontId="37" fillId="0" borderId="0" xfId="7" applyNumberFormat="1" applyFont="1" applyProtection="1">
      <protection locked="0"/>
    </xf>
    <xf numFmtId="0" fontId="30" fillId="0" borderId="0" xfId="0" applyFont="1" applyProtection="1">
      <protection locked="0"/>
    </xf>
    <xf numFmtId="0" fontId="8" fillId="0" borderId="0" xfId="0" applyFont="1" applyProtection="1">
      <protection locked="0"/>
    </xf>
    <xf numFmtId="178" fontId="13" fillId="0" borderId="0" xfId="7" applyNumberFormat="1" applyFont="1" applyAlignment="1" applyProtection="1">
      <alignment horizontal="right"/>
      <protection locked="0"/>
    </xf>
    <xf numFmtId="178" fontId="38" fillId="0" borderId="0" xfId="7" applyNumberFormat="1" applyFont="1" applyAlignment="1" applyProtection="1">
      <alignment horizontal="center" vertical="center"/>
      <protection locked="0"/>
    </xf>
    <xf numFmtId="178" fontId="29" fillId="0" borderId="0" xfId="7" applyNumberFormat="1" applyFont="1" applyAlignment="1" applyProtection="1">
      <alignment horizontal="center" vertical="center"/>
      <protection locked="0"/>
    </xf>
    <xf numFmtId="178" fontId="39" fillId="0" borderId="0" xfId="7" applyNumberFormat="1" applyFont="1" applyAlignment="1" applyProtection="1">
      <alignment vertical="center"/>
      <protection locked="0"/>
    </xf>
    <xf numFmtId="178" fontId="33" fillId="0" borderId="0" xfId="7" applyNumberFormat="1" applyFont="1" applyAlignment="1" applyProtection="1">
      <alignment horizontal="left"/>
      <protection locked="0"/>
    </xf>
    <xf numFmtId="178" fontId="14" fillId="0" borderId="0" xfId="7" applyNumberFormat="1" applyFont="1" applyAlignment="1" applyProtection="1">
      <alignment horizontal="left"/>
      <protection locked="0"/>
    </xf>
    <xf numFmtId="178" fontId="13" fillId="0" borderId="0" xfId="7" applyNumberFormat="1" applyFont="1" applyAlignment="1" applyProtection="1">
      <alignment horizontal="left"/>
      <protection locked="0"/>
    </xf>
    <xf numFmtId="178" fontId="7" fillId="0" borderId="3" xfId="7" applyNumberFormat="1" applyFont="1" applyBorder="1" applyAlignment="1" applyProtection="1">
      <alignment horizontal="center" shrinkToFit="1"/>
      <protection locked="0"/>
    </xf>
    <xf numFmtId="178" fontId="33" fillId="0" borderId="3" xfId="7" applyNumberFormat="1" applyFont="1" applyBorder="1" applyAlignment="1" applyProtection="1">
      <alignment horizontal="center" vertical="center" shrinkToFit="1"/>
      <protection locked="0"/>
    </xf>
    <xf numFmtId="178" fontId="18" fillId="0" borderId="27" xfId="7" applyNumberFormat="1" applyFont="1" applyBorder="1" applyAlignment="1" applyProtection="1">
      <alignment shrinkToFit="1"/>
      <protection locked="0"/>
    </xf>
    <xf numFmtId="178" fontId="18" fillId="0" borderId="18" xfId="7" applyNumberFormat="1" applyFont="1" applyBorder="1" applyAlignment="1" applyProtection="1">
      <alignment shrinkToFit="1"/>
      <protection locked="0"/>
    </xf>
    <xf numFmtId="178" fontId="18" fillId="0" borderId="42" xfId="7" applyNumberFormat="1" applyFont="1" applyBorder="1" applyAlignment="1" applyProtection="1">
      <alignment shrinkToFit="1"/>
      <protection locked="0"/>
    </xf>
    <xf numFmtId="178" fontId="18" fillId="0" borderId="29" xfId="7" applyNumberFormat="1" applyFont="1" applyBorder="1" applyAlignment="1" applyProtection="1">
      <alignment shrinkToFit="1"/>
      <protection locked="0"/>
    </xf>
    <xf numFmtId="178" fontId="36" fillId="0" borderId="24" xfId="7" applyNumberFormat="1" applyFont="1" applyBorder="1" applyAlignment="1" applyProtection="1">
      <alignment vertical="top" shrinkToFit="1"/>
      <protection locked="0"/>
    </xf>
    <xf numFmtId="0" fontId="33" fillId="0" borderId="0" xfId="0" applyFont="1" applyAlignment="1" applyProtection="1">
      <alignment horizontal="right" shrinkToFit="1"/>
      <protection locked="0"/>
    </xf>
    <xf numFmtId="178" fontId="13" fillId="0" borderId="0" xfId="7" applyNumberFormat="1" applyFont="1" applyAlignment="1" applyProtection="1">
      <alignment horizontal="right" shrinkToFit="1"/>
      <protection locked="0"/>
    </xf>
    <xf numFmtId="178" fontId="36" fillId="0" borderId="0" xfId="7" applyNumberFormat="1" applyFont="1" applyAlignment="1" applyProtection="1">
      <alignment vertical="top" shrinkToFit="1"/>
      <protection locked="0"/>
    </xf>
    <xf numFmtId="178" fontId="18" fillId="0" borderId="24" xfId="7" applyNumberFormat="1" applyFont="1" applyBorder="1" applyAlignment="1" applyProtection="1">
      <alignment shrinkToFit="1"/>
      <protection locked="0"/>
    </xf>
    <xf numFmtId="178" fontId="28" fillId="0" borderId="0" xfId="7" applyNumberFormat="1" applyFont="1" applyAlignment="1" applyProtection="1">
      <alignment shrinkToFit="1"/>
      <protection locked="0"/>
    </xf>
    <xf numFmtId="178" fontId="41" fillId="10" borderId="36" xfId="7" applyNumberFormat="1" applyFont="1" applyFill="1" applyBorder="1" applyAlignment="1" applyProtection="1">
      <alignment vertical="center"/>
      <protection locked="0"/>
    </xf>
    <xf numFmtId="178" fontId="41" fillId="10" borderId="37" xfId="7" applyNumberFormat="1" applyFont="1" applyFill="1" applyBorder="1" applyAlignment="1" applyProtection="1">
      <alignment vertical="center"/>
      <protection locked="0"/>
    </xf>
    <xf numFmtId="178" fontId="41" fillId="10" borderId="18" xfId="7" applyNumberFormat="1" applyFont="1" applyFill="1" applyBorder="1" applyAlignment="1" applyProtection="1">
      <alignment vertical="center"/>
      <protection locked="0"/>
    </xf>
    <xf numFmtId="178" fontId="26" fillId="0" borderId="18" xfId="7" applyNumberFormat="1" applyFont="1" applyBorder="1" applyAlignment="1" applyProtection="1">
      <alignment shrinkToFit="1"/>
      <protection locked="0"/>
    </xf>
    <xf numFmtId="178" fontId="26" fillId="0" borderId="36" xfId="7" applyNumberFormat="1" applyFont="1" applyBorder="1" applyAlignment="1" applyProtection="1">
      <alignment vertical="center"/>
      <protection locked="0"/>
    </xf>
    <xf numFmtId="178" fontId="26" fillId="0" borderId="37" xfId="7" applyNumberFormat="1" applyFont="1" applyBorder="1" applyAlignment="1" applyProtection="1">
      <alignment vertical="center"/>
      <protection locked="0"/>
    </xf>
    <xf numFmtId="178" fontId="26" fillId="0" borderId="18" xfId="7" applyNumberFormat="1" applyFont="1" applyBorder="1" applyAlignment="1" applyProtection="1">
      <alignment vertical="center"/>
      <protection locked="0"/>
    </xf>
    <xf numFmtId="178" fontId="41" fillId="3" borderId="40" xfId="7" applyNumberFormat="1" applyFont="1" applyFill="1" applyBorder="1" applyAlignment="1" applyProtection="1">
      <alignment vertical="center"/>
      <protection locked="0"/>
    </xf>
    <xf numFmtId="178" fontId="41" fillId="3" borderId="41" xfId="7" applyNumberFormat="1" applyFont="1" applyFill="1" applyBorder="1" applyAlignment="1" applyProtection="1">
      <alignment vertical="center"/>
      <protection locked="0"/>
    </xf>
    <xf numFmtId="178" fontId="41" fillId="3" borderId="42" xfId="7" applyNumberFormat="1" applyFont="1" applyFill="1" applyBorder="1" applyAlignment="1" applyProtection="1">
      <alignment vertical="center"/>
      <protection locked="0"/>
    </xf>
    <xf numFmtId="178" fontId="26" fillId="0" borderId="42" xfId="7" applyNumberFormat="1" applyFont="1" applyBorder="1" applyAlignment="1" applyProtection="1">
      <alignment shrinkToFit="1"/>
      <protection locked="0"/>
    </xf>
    <xf numFmtId="178" fontId="26" fillId="0" borderId="29" xfId="7" applyNumberFormat="1" applyFont="1" applyBorder="1" applyAlignment="1" applyProtection="1">
      <alignment shrinkToFit="1"/>
      <protection locked="0"/>
    </xf>
    <xf numFmtId="0" fontId="8" fillId="9" borderId="10" xfId="6" applyFont="1" applyFill="1" applyBorder="1" applyAlignment="1">
      <alignment horizontal="center" vertical="center"/>
    </xf>
    <xf numFmtId="0" fontId="8" fillId="9" borderId="10" xfId="6" applyFont="1" applyFill="1" applyBorder="1" applyAlignment="1">
      <alignment horizontal="center" vertical="center" shrinkToFit="1"/>
    </xf>
    <xf numFmtId="0" fontId="8" fillId="9" borderId="3" xfId="6" applyFont="1" applyFill="1" applyBorder="1" applyAlignment="1">
      <alignment horizontal="center" vertical="center" shrinkToFit="1"/>
    </xf>
    <xf numFmtId="0" fontId="14" fillId="0" borderId="0" xfId="1" applyFont="1" applyAlignment="1">
      <alignment vertical="top" wrapText="1"/>
    </xf>
    <xf numFmtId="0" fontId="0" fillId="0" borderId="0" xfId="1" applyFont="1" applyAlignment="1">
      <alignment vertical="top"/>
    </xf>
    <xf numFmtId="0" fontId="42" fillId="0" borderId="0" xfId="1" applyFont="1" applyAlignment="1"/>
    <xf numFmtId="0" fontId="30" fillId="0" borderId="0" xfId="1" applyFont="1" applyAlignment="1">
      <alignment horizontal="center" vertical="top"/>
    </xf>
    <xf numFmtId="0" fontId="30" fillId="0" borderId="0" xfId="1" applyFont="1" applyAlignment="1">
      <alignment vertical="top"/>
    </xf>
    <xf numFmtId="0" fontId="11" fillId="0" borderId="0" xfId="1" applyFont="1" applyAlignment="1">
      <alignment horizontal="center" vertical="top"/>
    </xf>
    <xf numFmtId="0" fontId="18" fillId="0" borderId="0" xfId="5" applyFont="1" applyAlignment="1">
      <alignment horizontal="left" vertical="center" wrapText="1"/>
    </xf>
    <xf numFmtId="0" fontId="44" fillId="0" borderId="0" xfId="5" applyFont="1">
      <alignment vertical="center"/>
    </xf>
    <xf numFmtId="0" fontId="18" fillId="7" borderId="6" xfId="5" applyFont="1" applyFill="1" applyBorder="1">
      <alignment vertical="center"/>
    </xf>
    <xf numFmtId="0" fontId="20" fillId="0" borderId="0" xfId="8" applyFont="1">
      <alignment vertical="center"/>
    </xf>
    <xf numFmtId="0" fontId="22" fillId="0" borderId="0" xfId="8" applyFont="1">
      <alignment vertical="center"/>
    </xf>
    <xf numFmtId="0" fontId="47" fillId="0" borderId="0" xfId="5" applyFont="1">
      <alignment vertical="center"/>
    </xf>
    <xf numFmtId="0" fontId="33" fillId="0" borderId="0" xfId="0" applyFont="1" applyAlignment="1" applyProtection="1">
      <alignment horizontal="left" shrinkToFit="1"/>
      <protection locked="0"/>
    </xf>
    <xf numFmtId="0" fontId="18" fillId="7" borderId="54" xfId="5" applyFont="1" applyFill="1" applyBorder="1" applyAlignment="1">
      <alignment vertical="center" shrinkToFit="1"/>
    </xf>
    <xf numFmtId="0" fontId="18" fillId="7" borderId="30" xfId="5" applyFont="1" applyFill="1" applyBorder="1" applyAlignment="1">
      <alignment vertical="center" shrinkToFit="1"/>
    </xf>
    <xf numFmtId="0" fontId="18" fillId="7" borderId="32" xfId="5" applyFont="1" applyFill="1" applyBorder="1" applyAlignment="1">
      <alignment vertical="center" shrinkToFit="1"/>
    </xf>
    <xf numFmtId="0" fontId="26" fillId="9" borderId="30" xfId="5" applyFont="1" applyFill="1" applyBorder="1" applyAlignment="1">
      <alignment vertical="center" shrinkToFit="1"/>
    </xf>
    <xf numFmtId="0" fontId="26" fillId="9" borderId="32" xfId="5" applyFont="1" applyFill="1" applyBorder="1" applyAlignment="1">
      <alignment vertical="center" shrinkToFit="1"/>
    </xf>
    <xf numFmtId="0" fontId="40" fillId="0" borderId="0" xfId="5" applyFont="1">
      <alignment vertical="center"/>
    </xf>
    <xf numFmtId="0" fontId="40" fillId="2" borderId="0" xfId="5" applyFont="1" applyFill="1">
      <alignment vertical="center"/>
    </xf>
    <xf numFmtId="0" fontId="26" fillId="2" borderId="0" xfId="5" applyFont="1" applyFill="1">
      <alignment vertical="center"/>
    </xf>
    <xf numFmtId="0" fontId="53" fillId="2" borderId="0" xfId="5" applyFont="1" applyFill="1">
      <alignment vertical="center"/>
    </xf>
    <xf numFmtId="0" fontId="26" fillId="2" borderId="0" xfId="6" applyFont="1" applyFill="1" applyAlignment="1">
      <alignment vertical="center"/>
    </xf>
    <xf numFmtId="0" fontId="40" fillId="2" borderId="0" xfId="6" applyFont="1" applyFill="1"/>
    <xf numFmtId="0" fontId="26" fillId="2" borderId="0" xfId="6" applyFont="1" applyFill="1"/>
    <xf numFmtId="0" fontId="40" fillId="0" borderId="0" xfId="2" applyFont="1">
      <alignment vertical="center"/>
    </xf>
    <xf numFmtId="0" fontId="26" fillId="0" borderId="3" xfId="2" applyFont="1" applyBorder="1" applyAlignment="1">
      <alignment horizontal="center" vertical="center"/>
    </xf>
    <xf numFmtId="0" fontId="40" fillId="0" borderId="3" xfId="2" applyFont="1" applyBorder="1" applyAlignment="1">
      <alignment horizontal="center" vertical="center"/>
    </xf>
    <xf numFmtId="0" fontId="40" fillId="0" borderId="0" xfId="2" applyFont="1" applyAlignment="1">
      <alignment horizontal="center" vertical="center"/>
    </xf>
    <xf numFmtId="0" fontId="40" fillId="0" borderId="0" xfId="2" applyFont="1" applyAlignment="1">
      <alignment horizontal="left" vertical="center"/>
    </xf>
    <xf numFmtId="0" fontId="20" fillId="0" borderId="0" xfId="9" applyFont="1">
      <alignment vertical="center"/>
    </xf>
    <xf numFmtId="0" fontId="22" fillId="0" borderId="0" xfId="9" applyFont="1">
      <alignment vertical="center"/>
    </xf>
    <xf numFmtId="0" fontId="20" fillId="4" borderId="3" xfId="9" applyFont="1" applyFill="1" applyBorder="1" applyAlignment="1">
      <alignment horizontal="center" vertical="center"/>
    </xf>
    <xf numFmtId="0" fontId="20" fillId="0" borderId="27" xfId="9" applyFont="1" applyBorder="1">
      <alignment vertical="center"/>
    </xf>
    <xf numFmtId="0" fontId="20" fillId="4" borderId="27" xfId="9" applyFont="1" applyFill="1" applyBorder="1">
      <alignment vertical="center"/>
    </xf>
    <xf numFmtId="177" fontId="20" fillId="5" borderId="27" xfId="9" applyNumberFormat="1" applyFont="1" applyFill="1" applyBorder="1">
      <alignment vertical="center"/>
    </xf>
    <xf numFmtId="0" fontId="20" fillId="4" borderId="18" xfId="9" applyFont="1" applyFill="1" applyBorder="1">
      <alignment vertical="center"/>
    </xf>
    <xf numFmtId="176" fontId="20" fillId="0" borderId="18" xfId="9" applyNumberFormat="1" applyFont="1" applyBorder="1">
      <alignment vertical="center"/>
    </xf>
    <xf numFmtId="0" fontId="20" fillId="0" borderId="0" xfId="9" applyFont="1" applyAlignment="1">
      <alignment vertical="center" shrinkToFit="1"/>
    </xf>
    <xf numFmtId="0" fontId="20" fillId="4" borderId="28" xfId="9" applyFont="1" applyFill="1" applyBorder="1">
      <alignment vertical="center"/>
    </xf>
    <xf numFmtId="176" fontId="20" fillId="0" borderId="28" xfId="9" applyNumberFormat="1" applyFont="1" applyBorder="1">
      <alignment vertical="center"/>
    </xf>
    <xf numFmtId="0" fontId="20" fillId="4" borderId="12" xfId="9" applyFont="1" applyFill="1" applyBorder="1">
      <alignment vertical="center"/>
    </xf>
    <xf numFmtId="177" fontId="20" fillId="5" borderId="47" xfId="9" applyNumberFormat="1" applyFont="1" applyFill="1" applyBorder="1">
      <alignment vertical="center"/>
    </xf>
    <xf numFmtId="177" fontId="20" fillId="5" borderId="48" xfId="9" applyNumberFormat="1" applyFont="1" applyFill="1" applyBorder="1">
      <alignment vertical="center"/>
    </xf>
    <xf numFmtId="177" fontId="20" fillId="5" borderId="49" xfId="9" applyNumberFormat="1" applyFont="1" applyFill="1" applyBorder="1">
      <alignment vertical="center"/>
    </xf>
    <xf numFmtId="0" fontId="20" fillId="4" borderId="14" xfId="9" applyFont="1" applyFill="1" applyBorder="1">
      <alignment vertical="center"/>
    </xf>
    <xf numFmtId="176" fontId="20" fillId="0" borderId="50" xfId="9" applyNumberFormat="1" applyFont="1" applyBorder="1">
      <alignment vertical="center"/>
    </xf>
    <xf numFmtId="0" fontId="20" fillId="4" borderId="6" xfId="9" applyFont="1" applyFill="1" applyBorder="1">
      <alignment vertical="center"/>
    </xf>
    <xf numFmtId="176" fontId="20" fillId="0" borderId="52" xfId="9" applyNumberFormat="1" applyFont="1" applyBorder="1">
      <alignment vertical="center"/>
    </xf>
    <xf numFmtId="0" fontId="20" fillId="4" borderId="11" xfId="9" applyFont="1" applyFill="1" applyBorder="1" applyAlignment="1">
      <alignment horizontal="center" vertical="center"/>
    </xf>
    <xf numFmtId="0" fontId="20" fillId="4" borderId="10" xfId="9" applyFont="1" applyFill="1" applyBorder="1" applyAlignment="1">
      <alignment horizontal="center" vertical="center"/>
    </xf>
    <xf numFmtId="177" fontId="20" fillId="5" borderId="13" xfId="9" applyNumberFormat="1" applyFont="1" applyFill="1" applyBorder="1">
      <alignment vertical="center"/>
    </xf>
    <xf numFmtId="177" fontId="20" fillId="5" borderId="12" xfId="9" applyNumberFormat="1" applyFont="1" applyFill="1" applyBorder="1">
      <alignment vertical="center"/>
    </xf>
    <xf numFmtId="176" fontId="20" fillId="0" borderId="9" xfId="9" applyNumberFormat="1" applyFont="1" applyBorder="1">
      <alignment vertical="center"/>
    </xf>
    <xf numFmtId="176" fontId="20" fillId="0" borderId="14" xfId="9" applyNumberFormat="1" applyFont="1" applyBorder="1">
      <alignment vertical="center"/>
    </xf>
    <xf numFmtId="0" fontId="20" fillId="0" borderId="62" xfId="9" applyFont="1" applyBorder="1">
      <alignment vertical="center"/>
    </xf>
    <xf numFmtId="176" fontId="20" fillId="0" borderId="16" xfId="9" applyNumberFormat="1" applyFont="1" applyBorder="1">
      <alignment vertical="center"/>
    </xf>
    <xf numFmtId="176" fontId="20" fillId="0" borderId="6" xfId="9" applyNumberFormat="1" applyFont="1" applyBorder="1">
      <alignment vertical="center"/>
    </xf>
    <xf numFmtId="0" fontId="20" fillId="0" borderId="63" xfId="9" applyFont="1" applyBorder="1">
      <alignment vertical="center"/>
    </xf>
    <xf numFmtId="177" fontId="20" fillId="5" borderId="64" xfId="9" applyNumberFormat="1" applyFont="1" applyFill="1" applyBorder="1">
      <alignment vertical="center"/>
    </xf>
    <xf numFmtId="177" fontId="20" fillId="5" borderId="65" xfId="9" applyNumberFormat="1" applyFont="1" applyFill="1" applyBorder="1">
      <alignment vertical="center"/>
    </xf>
    <xf numFmtId="0" fontId="20" fillId="0" borderId="66" xfId="9" applyFont="1" applyBorder="1">
      <alignment vertical="center"/>
    </xf>
    <xf numFmtId="176" fontId="20" fillId="0" borderId="67" xfId="9" applyNumberFormat="1" applyFont="1" applyBorder="1">
      <alignment vertical="center"/>
    </xf>
    <xf numFmtId="176" fontId="20" fillId="0" borderId="68" xfId="9" applyNumberFormat="1" applyFont="1" applyBorder="1">
      <alignment vertical="center"/>
    </xf>
    <xf numFmtId="176" fontId="20" fillId="0" borderId="69" xfId="9" applyNumberFormat="1" applyFont="1" applyBorder="1">
      <alignment vertical="center"/>
    </xf>
    <xf numFmtId="0" fontId="20" fillId="0" borderId="70" xfId="9" applyFont="1" applyBorder="1">
      <alignment vertical="center"/>
    </xf>
    <xf numFmtId="176" fontId="20" fillId="0" borderId="0" xfId="9" applyNumberFormat="1" applyFont="1">
      <alignment vertical="center"/>
    </xf>
    <xf numFmtId="0" fontId="20" fillId="0" borderId="0" xfId="10" applyFont="1">
      <alignment vertical="center"/>
    </xf>
    <xf numFmtId="0" fontId="20" fillId="0" borderId="7" xfId="10" applyFont="1" applyBorder="1" applyAlignment="1">
      <alignment horizontal="right" vertical="center"/>
    </xf>
    <xf numFmtId="0" fontId="20" fillId="0" borderId="0" xfId="10" applyFont="1" applyAlignment="1">
      <alignment horizontal="center" vertical="center"/>
    </xf>
    <xf numFmtId="0" fontId="22" fillId="0" borderId="0" xfId="10" applyFont="1">
      <alignment vertical="center"/>
    </xf>
    <xf numFmtId="0" fontId="1" fillId="0" borderId="0" xfId="10">
      <alignment vertical="center"/>
    </xf>
    <xf numFmtId="0" fontId="20" fillId="4" borderId="3" xfId="10" applyFont="1" applyFill="1" applyBorder="1" applyAlignment="1">
      <alignment horizontal="center" vertical="center"/>
    </xf>
    <xf numFmtId="0" fontId="20" fillId="0" borderId="27" xfId="10" applyFont="1" applyBorder="1">
      <alignment vertical="center"/>
    </xf>
    <xf numFmtId="0" fontId="20" fillId="4" borderId="27" xfId="10" applyFont="1" applyFill="1" applyBorder="1">
      <alignment vertical="center"/>
    </xf>
    <xf numFmtId="177" fontId="20" fillId="5" borderId="27" xfId="10" applyNumberFormat="1" applyFont="1" applyFill="1" applyBorder="1">
      <alignment vertical="center"/>
    </xf>
    <xf numFmtId="0" fontId="20" fillId="4" borderId="18" xfId="10" applyFont="1" applyFill="1" applyBorder="1">
      <alignment vertical="center"/>
    </xf>
    <xf numFmtId="176" fontId="20" fillId="0" borderId="18" xfId="10" applyNumberFormat="1" applyFont="1" applyBorder="1">
      <alignment vertical="center"/>
    </xf>
    <xf numFmtId="0" fontId="20" fillId="0" borderId="0" xfId="10" applyFont="1" applyAlignment="1">
      <alignment vertical="center" shrinkToFit="1"/>
    </xf>
    <xf numFmtId="0" fontId="20" fillId="4" borderId="28" xfId="10" applyFont="1" applyFill="1" applyBorder="1">
      <alignment vertical="center"/>
    </xf>
    <xf numFmtId="176" fontId="20" fillId="0" borderId="28" xfId="10" applyNumberFormat="1" applyFont="1" applyBorder="1">
      <alignment vertical="center"/>
    </xf>
    <xf numFmtId="0" fontId="20" fillId="4" borderId="12" xfId="10" applyFont="1" applyFill="1" applyBorder="1">
      <alignment vertical="center"/>
    </xf>
    <xf numFmtId="177" fontId="20" fillId="5" borderId="47" xfId="10" applyNumberFormat="1" applyFont="1" applyFill="1" applyBorder="1">
      <alignment vertical="center"/>
    </xf>
    <xf numFmtId="177" fontId="20" fillId="5" borderId="71" xfId="10" applyNumberFormat="1" applyFont="1" applyFill="1" applyBorder="1">
      <alignment vertical="center"/>
    </xf>
    <xf numFmtId="177" fontId="20" fillId="5" borderId="48" xfId="10" applyNumberFormat="1" applyFont="1" applyFill="1" applyBorder="1">
      <alignment vertical="center"/>
    </xf>
    <xf numFmtId="177" fontId="20" fillId="5" borderId="49" xfId="10" applyNumberFormat="1" applyFont="1" applyFill="1" applyBorder="1">
      <alignment vertical="center"/>
    </xf>
    <xf numFmtId="0" fontId="20" fillId="4" borderId="14" xfId="10" applyFont="1" applyFill="1" applyBorder="1">
      <alignment vertical="center"/>
    </xf>
    <xf numFmtId="176" fontId="20" fillId="0" borderId="50" xfId="10" applyNumberFormat="1" applyFont="1" applyBorder="1">
      <alignment vertical="center"/>
    </xf>
    <xf numFmtId="176" fontId="20" fillId="0" borderId="51" xfId="10" applyNumberFormat="1" applyFont="1" applyBorder="1">
      <alignment vertical="center"/>
    </xf>
    <xf numFmtId="0" fontId="20" fillId="4" borderId="6" xfId="10" applyFont="1" applyFill="1" applyBorder="1">
      <alignment vertical="center"/>
    </xf>
    <xf numFmtId="176" fontId="20" fillId="0" borderId="52" xfId="10" applyNumberFormat="1" applyFont="1" applyBorder="1">
      <alignment vertical="center"/>
    </xf>
    <xf numFmtId="176" fontId="20" fillId="0" borderId="53" xfId="10" applyNumberFormat="1" applyFont="1" applyBorder="1">
      <alignment vertical="center"/>
    </xf>
    <xf numFmtId="176" fontId="20" fillId="0" borderId="0" xfId="10" applyNumberFormat="1" applyFont="1">
      <alignment vertical="center"/>
    </xf>
    <xf numFmtId="176" fontId="20" fillId="0" borderId="67" xfId="10" applyNumberFormat="1" applyFont="1" applyBorder="1">
      <alignment vertical="center"/>
    </xf>
    <xf numFmtId="176" fontId="20" fillId="0" borderId="72" xfId="10" applyNumberFormat="1" applyFont="1" applyBorder="1">
      <alignment vertical="center"/>
    </xf>
    <xf numFmtId="0" fontId="21" fillId="0" borderId="0" xfId="8" applyFont="1">
      <alignment vertical="center"/>
    </xf>
    <xf numFmtId="0" fontId="18" fillId="0" borderId="55" xfId="5" applyFont="1" applyBorder="1" applyAlignment="1">
      <alignment vertical="center" wrapText="1"/>
    </xf>
    <xf numFmtId="0" fontId="18" fillId="0" borderId="56" xfId="5" applyFont="1" applyBorder="1" applyAlignment="1">
      <alignment vertical="center" wrapText="1"/>
    </xf>
    <xf numFmtId="0" fontId="18" fillId="0" borderId="57" xfId="5" applyFont="1" applyBorder="1" applyAlignment="1">
      <alignment vertical="center" wrapText="1"/>
    </xf>
    <xf numFmtId="0" fontId="18" fillId="0" borderId="17" xfId="5" applyFont="1" applyBorder="1" applyAlignment="1">
      <alignment vertical="center" wrapText="1"/>
    </xf>
    <xf numFmtId="0" fontId="18" fillId="0" borderId="58" xfId="5" applyFont="1" applyBorder="1" applyAlignment="1">
      <alignment vertical="center" wrapText="1"/>
    </xf>
    <xf numFmtId="0" fontId="18" fillId="0" borderId="59" xfId="5" applyFont="1" applyBorder="1" applyAlignment="1">
      <alignment vertical="center" wrapText="1"/>
    </xf>
    <xf numFmtId="0" fontId="18" fillId="0" borderId="31" xfId="5" applyFont="1" applyBorder="1" applyAlignment="1">
      <alignment vertical="center" wrapText="1"/>
    </xf>
    <xf numFmtId="0" fontId="18" fillId="0" borderId="60" xfId="5" applyFont="1" applyBorder="1" applyAlignment="1">
      <alignment vertical="center" wrapText="1"/>
    </xf>
    <xf numFmtId="0" fontId="18" fillId="0" borderId="61" xfId="5" applyFont="1" applyBorder="1" applyAlignment="1">
      <alignment vertical="center" wrapText="1"/>
    </xf>
    <xf numFmtId="0" fontId="18" fillId="7" borderId="12" xfId="5" applyFont="1" applyFill="1" applyBorder="1" applyAlignment="1">
      <alignment horizontal="center" vertical="center" wrapText="1"/>
    </xf>
    <xf numFmtId="0" fontId="18" fillId="7" borderId="13" xfId="5" applyFont="1" applyFill="1" applyBorder="1" applyAlignment="1">
      <alignment horizontal="center" vertical="center" wrapText="1"/>
    </xf>
    <xf numFmtId="0" fontId="18" fillId="7" borderId="14" xfId="5" applyFont="1" applyFill="1" applyBorder="1" applyAlignment="1">
      <alignment horizontal="center" vertical="center" wrapText="1"/>
    </xf>
    <xf numFmtId="0" fontId="18" fillId="7" borderId="9" xfId="5" applyFont="1" applyFill="1" applyBorder="1" applyAlignment="1">
      <alignment horizontal="center" vertical="center" wrapText="1"/>
    </xf>
    <xf numFmtId="0" fontId="18" fillId="7" borderId="6" xfId="5" applyFont="1" applyFill="1" applyBorder="1" applyAlignment="1">
      <alignment horizontal="center" vertical="center" wrapText="1"/>
    </xf>
    <xf numFmtId="0" fontId="18" fillId="7" borderId="16" xfId="5" applyFont="1" applyFill="1" applyBorder="1" applyAlignment="1">
      <alignment horizontal="center" vertical="center" wrapText="1"/>
    </xf>
    <xf numFmtId="0" fontId="23" fillId="0" borderId="55" xfId="5" applyFont="1" applyBorder="1" applyAlignment="1">
      <alignment vertical="center" wrapText="1"/>
    </xf>
    <xf numFmtId="0" fontId="23" fillId="0" borderId="56" xfId="5" applyFont="1" applyBorder="1" applyAlignment="1">
      <alignment vertical="center" wrapText="1"/>
    </xf>
    <xf numFmtId="0" fontId="23" fillId="0" borderId="57" xfId="5" applyFont="1" applyBorder="1" applyAlignment="1">
      <alignment vertical="center" wrapText="1"/>
    </xf>
    <xf numFmtId="0" fontId="23" fillId="0" borderId="10" xfId="5" applyFont="1" applyBorder="1" applyAlignment="1">
      <alignment vertical="center" wrapText="1"/>
    </xf>
    <xf numFmtId="0" fontId="23" fillId="0" borderId="8" xfId="5" applyFont="1" applyBorder="1" applyAlignment="1">
      <alignment vertical="center" wrapText="1"/>
    </xf>
    <xf numFmtId="0" fontId="23" fillId="0" borderId="11" xfId="5" applyFont="1" applyBorder="1" applyAlignment="1">
      <alignment vertical="center" wrapText="1"/>
    </xf>
    <xf numFmtId="0" fontId="18" fillId="9" borderId="3" xfId="5" applyFont="1" applyFill="1" applyBorder="1" applyAlignment="1">
      <alignment horizontal="center" vertical="center" wrapText="1"/>
    </xf>
    <xf numFmtId="0" fontId="18" fillId="9" borderId="3" xfId="5" applyFont="1" applyFill="1" applyBorder="1" applyAlignment="1">
      <alignment horizontal="center" vertical="center"/>
    </xf>
    <xf numFmtId="0" fontId="45" fillId="0" borderId="0" xfId="5" applyFont="1" applyAlignment="1">
      <alignment vertical="center" wrapText="1"/>
    </xf>
    <xf numFmtId="0" fontId="45" fillId="0" borderId="0" xfId="0" applyFont="1" applyAlignment="1">
      <alignment vertical="center" wrapText="1"/>
    </xf>
    <xf numFmtId="0" fontId="26" fillId="0" borderId="12" xfId="5" applyFont="1" applyBorder="1" applyAlignment="1">
      <alignment horizontal="left" vertical="top" wrapText="1"/>
    </xf>
    <xf numFmtId="0" fontId="26" fillId="0" borderId="2" xfId="5" applyFont="1" applyBorder="1" applyAlignment="1">
      <alignment horizontal="left" vertical="top" wrapText="1"/>
    </xf>
    <xf numFmtId="0" fontId="26" fillId="0" borderId="13" xfId="5" applyFont="1" applyBorder="1" applyAlignment="1">
      <alignment horizontal="left" vertical="top" wrapText="1"/>
    </xf>
    <xf numFmtId="0" fontId="26" fillId="0" borderId="14" xfId="5" applyFont="1" applyBorder="1" applyAlignment="1">
      <alignment horizontal="left" vertical="top" wrapText="1"/>
    </xf>
    <xf numFmtId="0" fontId="26" fillId="0" borderId="0" xfId="5" applyFont="1" applyAlignment="1">
      <alignment horizontal="left" vertical="top" wrapText="1"/>
    </xf>
    <xf numFmtId="0" fontId="26" fillId="0" borderId="9" xfId="5" applyFont="1" applyBorder="1" applyAlignment="1">
      <alignment horizontal="left" vertical="top" wrapText="1"/>
    </xf>
    <xf numFmtId="0" fontId="26" fillId="0" borderId="6" xfId="5" applyFont="1" applyBorder="1" applyAlignment="1">
      <alignment horizontal="left" vertical="top" wrapText="1"/>
    </xf>
    <xf numFmtId="0" fontId="26" fillId="0" borderId="7" xfId="5" applyFont="1" applyBorder="1" applyAlignment="1">
      <alignment horizontal="left" vertical="top" wrapText="1"/>
    </xf>
    <xf numFmtId="0" fontId="26" fillId="0" borderId="16" xfId="5" applyFont="1" applyBorder="1" applyAlignment="1">
      <alignment horizontal="left" vertical="top" wrapText="1"/>
    </xf>
    <xf numFmtId="0" fontId="50" fillId="0" borderId="0" xfId="5" applyFont="1" applyAlignment="1">
      <alignment horizontal="center" vertical="center" wrapText="1"/>
    </xf>
    <xf numFmtId="0" fontId="50" fillId="0" borderId="0" xfId="5" applyFont="1" applyAlignment="1">
      <alignment horizontal="center" vertical="center"/>
    </xf>
    <xf numFmtId="0" fontId="26" fillId="9" borderId="10" xfId="5" applyFont="1" applyFill="1" applyBorder="1" applyAlignment="1">
      <alignment horizontal="center" vertical="center" wrapText="1"/>
    </xf>
    <xf numFmtId="0" fontId="26" fillId="9" borderId="8" xfId="5" applyFont="1" applyFill="1" applyBorder="1" applyAlignment="1">
      <alignment horizontal="center" vertical="center"/>
    </xf>
    <xf numFmtId="0" fontId="26" fillId="9" borderId="11" xfId="5" applyFont="1" applyFill="1" applyBorder="1" applyAlignment="1">
      <alignment horizontal="center" vertical="center"/>
    </xf>
    <xf numFmtId="0" fontId="26" fillId="0" borderId="10" xfId="5" applyFont="1" applyBorder="1" applyAlignment="1">
      <alignment vertical="center" wrapText="1"/>
    </xf>
    <xf numFmtId="0" fontId="26" fillId="0" borderId="8" xfId="5" applyFont="1" applyBorder="1" applyAlignment="1">
      <alignment vertical="center" wrapText="1"/>
    </xf>
    <xf numFmtId="0" fontId="26" fillId="0" borderId="11" xfId="5" applyFont="1" applyBorder="1" applyAlignment="1">
      <alignment vertical="center" wrapText="1"/>
    </xf>
    <xf numFmtId="0" fontId="18" fillId="6" borderId="10" xfId="5" applyFont="1" applyFill="1" applyBorder="1" applyAlignment="1">
      <alignment horizontal="center" vertical="center" wrapText="1"/>
    </xf>
    <xf numFmtId="0" fontId="18" fillId="6" borderId="8" xfId="5" applyFont="1" applyFill="1" applyBorder="1" applyAlignment="1">
      <alignment horizontal="center" vertical="center" wrapText="1"/>
    </xf>
    <xf numFmtId="0" fontId="18" fillId="7" borderId="11" xfId="5" applyFont="1" applyFill="1" applyBorder="1" applyAlignment="1">
      <alignment horizontal="center" vertical="center" wrapText="1"/>
    </xf>
    <xf numFmtId="0" fontId="26" fillId="9" borderId="12" xfId="5" applyFont="1" applyFill="1" applyBorder="1" applyAlignment="1">
      <alignment horizontal="center" vertical="center" wrapText="1"/>
    </xf>
    <xf numFmtId="0" fontId="26" fillId="9" borderId="2" xfId="5" applyFont="1" applyFill="1" applyBorder="1" applyAlignment="1">
      <alignment horizontal="center" vertical="center"/>
    </xf>
    <xf numFmtId="0" fontId="26" fillId="9" borderId="13" xfId="5" applyFont="1" applyFill="1" applyBorder="1" applyAlignment="1">
      <alignment horizontal="center" vertical="center"/>
    </xf>
    <xf numFmtId="0" fontId="26" fillId="0" borderId="12" xfId="5" applyFont="1" applyBorder="1" applyAlignment="1">
      <alignment vertical="center" wrapText="1"/>
    </xf>
    <xf numFmtId="0" fontId="26" fillId="0" borderId="2" xfId="5" applyFont="1" applyBorder="1" applyAlignment="1">
      <alignment vertical="center" wrapText="1"/>
    </xf>
    <xf numFmtId="0" fontId="26" fillId="0" borderId="13" xfId="5" applyFont="1" applyBorder="1" applyAlignment="1">
      <alignment vertical="center" wrapText="1"/>
    </xf>
    <xf numFmtId="0" fontId="24" fillId="0" borderId="0" xfId="5" applyFont="1" applyAlignment="1">
      <alignment horizontal="center" vertical="center"/>
    </xf>
    <xf numFmtId="0" fontId="23" fillId="0" borderId="14" xfId="5" applyFont="1" applyBorder="1" applyAlignment="1">
      <alignment horizontal="left" vertical="top" wrapText="1"/>
    </xf>
    <xf numFmtId="0" fontId="23" fillId="0" borderId="0" xfId="5" applyFont="1" applyAlignment="1">
      <alignment horizontal="left" vertical="top" wrapText="1"/>
    </xf>
    <xf numFmtId="0" fontId="23" fillId="0" borderId="9" xfId="5" applyFont="1" applyBorder="1" applyAlignment="1">
      <alignment horizontal="left" vertical="top" wrapText="1"/>
    </xf>
    <xf numFmtId="0" fontId="7" fillId="0" borderId="0" xfId="5" applyFont="1" applyAlignment="1">
      <alignment horizontal="left" vertical="center" shrinkToFit="1"/>
    </xf>
    <xf numFmtId="0" fontId="26" fillId="0" borderId="10" xfId="5" applyFont="1" applyBorder="1" applyAlignment="1">
      <alignment horizontal="left" vertical="top" wrapText="1"/>
    </xf>
    <xf numFmtId="0" fontId="26" fillId="0" borderId="8" xfId="5" applyFont="1" applyBorder="1" applyAlignment="1">
      <alignment horizontal="left" vertical="top" wrapText="1"/>
    </xf>
    <xf numFmtId="0" fontId="26" fillId="0" borderId="11" xfId="5" applyFont="1" applyBorder="1" applyAlignment="1">
      <alignment horizontal="left" vertical="top" wrapText="1"/>
    </xf>
    <xf numFmtId="0" fontId="18" fillId="6" borderId="10" xfId="5" applyFont="1" applyFill="1" applyBorder="1" applyAlignment="1">
      <alignment horizontal="center" vertical="center" shrinkToFit="1"/>
    </xf>
    <xf numFmtId="0" fontId="18" fillId="7" borderId="11" xfId="5" applyFont="1" applyFill="1" applyBorder="1" applyAlignment="1">
      <alignment horizontal="center" vertical="center" shrinkToFit="1"/>
    </xf>
    <xf numFmtId="0" fontId="18" fillId="0" borderId="3" xfId="5" applyFont="1" applyBorder="1" applyAlignment="1">
      <alignment vertical="top" wrapText="1"/>
    </xf>
    <xf numFmtId="0" fontId="18" fillId="7" borderId="3" xfId="5" applyFont="1" applyFill="1" applyBorder="1" applyAlignment="1">
      <alignment horizontal="center" vertical="center"/>
    </xf>
    <xf numFmtId="0" fontId="18" fillId="7" borderId="10" xfId="5" applyFont="1" applyFill="1" applyBorder="1">
      <alignment vertical="center"/>
    </xf>
    <xf numFmtId="0" fontId="18" fillId="7" borderId="11" xfId="5" applyFont="1" applyFill="1" applyBorder="1">
      <alignment vertical="center"/>
    </xf>
    <xf numFmtId="0" fontId="18" fillId="7" borderId="10" xfId="5" applyFont="1" applyFill="1" applyBorder="1" applyAlignment="1">
      <alignment horizontal="center" vertical="center"/>
    </xf>
    <xf numFmtId="0" fontId="18" fillId="7" borderId="8" xfId="5" applyFont="1" applyFill="1" applyBorder="1" applyAlignment="1">
      <alignment horizontal="center" vertical="center"/>
    </xf>
    <xf numFmtId="0" fontId="18" fillId="7" borderId="11" xfId="5" applyFont="1" applyFill="1" applyBorder="1" applyAlignment="1">
      <alignment horizontal="center" vertical="center"/>
    </xf>
    <xf numFmtId="0" fontId="26" fillId="0" borderId="3" xfId="5" applyFont="1" applyBorder="1" applyAlignment="1">
      <alignment vertical="top" wrapText="1"/>
    </xf>
    <xf numFmtId="0" fontId="46" fillId="0" borderId="0" xfId="0" applyFont="1" applyAlignment="1">
      <alignment vertical="center"/>
    </xf>
    <xf numFmtId="0" fontId="26" fillId="9" borderId="3" xfId="5" applyFont="1" applyFill="1" applyBorder="1" applyAlignment="1">
      <alignment horizontal="center" vertical="center" wrapText="1"/>
    </xf>
    <xf numFmtId="0" fontId="52" fillId="9" borderId="3" xfId="0" applyFont="1" applyFill="1" applyBorder="1" applyAlignment="1">
      <alignment horizontal="center" vertical="center" wrapText="1"/>
    </xf>
    <xf numFmtId="0" fontId="52" fillId="9" borderId="8" xfId="0" applyFont="1" applyFill="1" applyBorder="1" applyAlignment="1">
      <alignment horizontal="center" vertical="center" wrapText="1"/>
    </xf>
    <xf numFmtId="0" fontId="52" fillId="9" borderId="11" xfId="0" applyFont="1" applyFill="1" applyBorder="1" applyAlignment="1">
      <alignment horizontal="center" vertical="center" wrapText="1"/>
    </xf>
    <xf numFmtId="0" fontId="26" fillId="0" borderId="3" xfId="5" applyFont="1" applyBorder="1" applyAlignment="1">
      <alignment horizontal="left" vertical="top" wrapText="1"/>
    </xf>
    <xf numFmtId="0" fontId="0" fillId="0" borderId="3" xfId="0" applyBorder="1" applyAlignment="1">
      <alignment horizontal="left" vertical="top" wrapText="1"/>
    </xf>
    <xf numFmtId="0" fontId="26" fillId="9" borderId="8" xfId="5" applyFont="1" applyFill="1" applyBorder="1" applyAlignment="1">
      <alignment horizontal="center" vertical="center" wrapText="1"/>
    </xf>
    <xf numFmtId="0" fontId="26" fillId="9" borderId="11" xfId="5" applyFont="1" applyFill="1" applyBorder="1" applyAlignment="1">
      <alignment horizontal="center" vertical="center" wrapText="1"/>
    </xf>
    <xf numFmtId="0" fontId="26" fillId="0" borderId="10" xfId="5" applyFont="1" applyBorder="1" applyAlignment="1">
      <alignment vertical="top" wrapText="1"/>
    </xf>
    <xf numFmtId="0" fontId="26" fillId="0" borderId="8" xfId="5" applyFont="1" applyBorder="1" applyAlignment="1">
      <alignment vertical="top" wrapText="1"/>
    </xf>
    <xf numFmtId="0" fontId="26" fillId="0" borderId="11" xfId="5" applyFont="1" applyBorder="1" applyAlignment="1">
      <alignment vertical="top" wrapText="1"/>
    </xf>
    <xf numFmtId="0" fontId="23" fillId="0" borderId="6" xfId="5" applyFont="1" applyBorder="1" applyAlignment="1">
      <alignment horizontal="left" vertical="top" wrapText="1"/>
    </xf>
    <xf numFmtId="0" fontId="23" fillId="0" borderId="7" xfId="5" applyFont="1" applyBorder="1" applyAlignment="1">
      <alignment horizontal="left" vertical="top" wrapText="1"/>
    </xf>
    <xf numFmtId="0" fontId="23" fillId="0" borderId="16" xfId="5" applyFont="1" applyBorder="1" applyAlignment="1">
      <alignment horizontal="left" vertical="top" wrapText="1"/>
    </xf>
    <xf numFmtId="0" fontId="26" fillId="9" borderId="38" xfId="5" applyFont="1" applyFill="1" applyBorder="1" applyAlignment="1">
      <alignment horizontal="center" vertical="center" wrapText="1"/>
    </xf>
    <xf numFmtId="0" fontId="26" fillId="9" borderId="46" xfId="5" applyFont="1" applyFill="1" applyBorder="1" applyAlignment="1">
      <alignment horizontal="center" vertical="center" wrapText="1"/>
    </xf>
    <xf numFmtId="0" fontId="26" fillId="9" borderId="14" xfId="5" applyFont="1" applyFill="1" applyBorder="1" applyAlignment="1">
      <alignment horizontal="center" vertical="center" wrapText="1"/>
    </xf>
    <xf numFmtId="0" fontId="26" fillId="9" borderId="9" xfId="5" applyFont="1" applyFill="1" applyBorder="1" applyAlignment="1">
      <alignment horizontal="center" vertical="center" wrapText="1"/>
    </xf>
    <xf numFmtId="0" fontId="26" fillId="9" borderId="6" xfId="5" applyFont="1" applyFill="1" applyBorder="1" applyAlignment="1">
      <alignment horizontal="center" vertical="center" wrapText="1"/>
    </xf>
    <xf numFmtId="0" fontId="26" fillId="9" borderId="16" xfId="5" applyFont="1" applyFill="1" applyBorder="1" applyAlignment="1">
      <alignment horizontal="center" vertical="center" wrapText="1"/>
    </xf>
    <xf numFmtId="0" fontId="23" fillId="0" borderId="17" xfId="5" applyFont="1" applyBorder="1" applyAlignment="1">
      <alignment vertical="center" wrapText="1"/>
    </xf>
    <xf numFmtId="0" fontId="23" fillId="0" borderId="58" xfId="5" applyFont="1" applyBorder="1" applyAlignment="1">
      <alignment vertical="center" wrapText="1"/>
    </xf>
    <xf numFmtId="0" fontId="23" fillId="0" borderId="59" xfId="5" applyFont="1" applyBorder="1" applyAlignment="1">
      <alignment vertical="center" wrapText="1"/>
    </xf>
    <xf numFmtId="0" fontId="48" fillId="0" borderId="30" xfId="5" applyFont="1" applyBorder="1" applyAlignment="1">
      <alignment vertical="center" wrapText="1"/>
    </xf>
    <xf numFmtId="0" fontId="48" fillId="0" borderId="30" xfId="0" applyFont="1" applyBorder="1" applyAlignment="1">
      <alignment vertical="center" wrapText="1"/>
    </xf>
    <xf numFmtId="0" fontId="26" fillId="0" borderId="12" xfId="5" applyFont="1" applyBorder="1" applyAlignment="1">
      <alignment vertical="top" wrapText="1"/>
    </xf>
    <xf numFmtId="0" fontId="26" fillId="0" borderId="2" xfId="5" applyFont="1" applyBorder="1" applyAlignment="1">
      <alignment vertical="top" wrapText="1"/>
    </xf>
    <xf numFmtId="0" fontId="26" fillId="0" borderId="13" xfId="5" applyFont="1" applyBorder="1" applyAlignment="1">
      <alignment vertical="top" wrapText="1"/>
    </xf>
    <xf numFmtId="0" fontId="26" fillId="0" borderId="14" xfId="5" applyFont="1" applyBorder="1" applyAlignment="1">
      <alignment vertical="top" wrapText="1"/>
    </xf>
    <xf numFmtId="0" fontId="26" fillId="0" borderId="0" xfId="5" applyFont="1" applyAlignment="1">
      <alignment vertical="top" wrapText="1"/>
    </xf>
    <xf numFmtId="0" fontId="26" fillId="0" borderId="9" xfId="5"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6" xfId="0" applyBorder="1" applyAlignment="1">
      <alignment vertical="top" wrapText="1"/>
    </xf>
    <xf numFmtId="0" fontId="18" fillId="0" borderId="12" xfId="5" applyFont="1" applyBorder="1" applyAlignment="1">
      <alignment vertical="top" wrapText="1"/>
    </xf>
    <xf numFmtId="0" fontId="18" fillId="0" borderId="2" xfId="5" applyFont="1"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6" xfId="0" applyBorder="1" applyAlignment="1">
      <alignment vertical="top"/>
    </xf>
    <xf numFmtId="0" fontId="18" fillId="6" borderId="11" xfId="5" applyFont="1" applyFill="1" applyBorder="1" applyAlignment="1">
      <alignment horizontal="center" vertical="center" shrinkToFit="1"/>
    </xf>
    <xf numFmtId="0" fontId="18" fillId="9" borderId="3" xfId="0" applyFont="1" applyFill="1" applyBorder="1" applyAlignment="1">
      <alignment horizontal="center" vertical="center"/>
    </xf>
    <xf numFmtId="0" fontId="49" fillId="3" borderId="3" xfId="5" applyFont="1" applyFill="1" applyBorder="1">
      <alignment vertical="center"/>
    </xf>
    <xf numFmtId="0" fontId="0" fillId="3" borderId="3" xfId="0" applyFill="1" applyBorder="1" applyAlignment="1">
      <alignment vertical="center"/>
    </xf>
    <xf numFmtId="0" fontId="45" fillId="2" borderId="0" xfId="5" applyFont="1" applyFill="1" applyAlignment="1">
      <alignment vertical="center" wrapText="1"/>
    </xf>
    <xf numFmtId="0" fontId="46" fillId="2" borderId="0" xfId="0" applyFont="1" applyFill="1" applyAlignment="1">
      <alignment vertical="center"/>
    </xf>
    <xf numFmtId="0" fontId="48" fillId="0" borderId="32" xfId="5" applyFont="1" applyBorder="1" applyAlignment="1">
      <alignment vertical="center" wrapText="1"/>
    </xf>
    <xf numFmtId="0" fontId="48" fillId="0" borderId="32" xfId="0" applyFont="1" applyBorder="1" applyAlignment="1">
      <alignment vertical="center" wrapText="1"/>
    </xf>
    <xf numFmtId="0" fontId="0" fillId="0" borderId="54" xfId="5" applyFont="1" applyBorder="1" applyAlignment="1">
      <alignment vertical="center" wrapText="1"/>
    </xf>
    <xf numFmtId="0" fontId="0" fillId="0" borderId="54" xfId="0" applyBorder="1" applyAlignment="1">
      <alignment vertical="center" wrapText="1"/>
    </xf>
    <xf numFmtId="0" fontId="5" fillId="0" borderId="30" xfId="5" applyBorder="1" applyAlignment="1">
      <alignment vertical="center" wrapText="1"/>
    </xf>
    <xf numFmtId="0" fontId="0" fillId="0" borderId="30" xfId="0" applyBorder="1" applyAlignment="1">
      <alignment vertical="center" wrapText="1"/>
    </xf>
    <xf numFmtId="0" fontId="5" fillId="0" borderId="32" xfId="5" applyBorder="1" applyAlignment="1">
      <alignment vertical="center" wrapText="1"/>
    </xf>
    <xf numFmtId="0" fontId="0" fillId="0" borderId="32" xfId="0" applyBorder="1" applyAlignment="1">
      <alignment vertical="center" wrapText="1"/>
    </xf>
    <xf numFmtId="0" fontId="48" fillId="0" borderId="54" xfId="5" applyFont="1" applyBorder="1" applyAlignment="1">
      <alignment vertical="center" wrapText="1"/>
    </xf>
    <xf numFmtId="0" fontId="48" fillId="0" borderId="54" xfId="0" applyFont="1" applyBorder="1" applyAlignment="1">
      <alignment vertical="center" wrapText="1"/>
    </xf>
    <xf numFmtId="178" fontId="40" fillId="10" borderId="14" xfId="7" applyNumberFormat="1" applyFont="1" applyFill="1" applyBorder="1" applyAlignment="1" applyProtection="1">
      <alignment horizontal="left" vertical="center"/>
      <protection locked="0"/>
    </xf>
    <xf numFmtId="178" fontId="40" fillId="10" borderId="0" xfId="7" applyNumberFormat="1" applyFont="1" applyFill="1" applyAlignment="1" applyProtection="1">
      <alignment horizontal="left" vertical="center"/>
      <protection locked="0"/>
    </xf>
    <xf numFmtId="178" fontId="26" fillId="0" borderId="14" xfId="7" applyNumberFormat="1" applyFont="1" applyBorder="1" applyAlignment="1" applyProtection="1">
      <alignment horizontal="left" vertical="center"/>
      <protection locked="0"/>
    </xf>
    <xf numFmtId="178" fontId="26" fillId="0" borderId="0" xfId="7" applyNumberFormat="1" applyFont="1" applyAlignment="1" applyProtection="1">
      <alignment horizontal="left" vertical="center"/>
      <protection locked="0"/>
    </xf>
    <xf numFmtId="0" fontId="30" fillId="9" borderId="10" xfId="0" applyFont="1" applyFill="1" applyBorder="1" applyAlignment="1" applyProtection="1">
      <alignment vertical="center"/>
      <protection locked="0"/>
    </xf>
    <xf numFmtId="0" fontId="30" fillId="9" borderId="8" xfId="0" applyFont="1" applyFill="1" applyBorder="1" applyAlignment="1" applyProtection="1">
      <alignment vertical="center"/>
      <protection locked="0"/>
    </xf>
    <xf numFmtId="0" fontId="30" fillId="9" borderId="11" xfId="0" applyFont="1" applyFill="1" applyBorder="1" applyAlignment="1" applyProtection="1">
      <alignment vertical="center"/>
      <protection locked="0"/>
    </xf>
    <xf numFmtId="178" fontId="13" fillId="0" borderId="8" xfId="7" applyNumberFormat="1" applyFont="1" applyBorder="1" applyAlignment="1" applyProtection="1">
      <alignment horizontal="right" wrapText="1"/>
      <protection locked="0"/>
    </xf>
    <xf numFmtId="178" fontId="13" fillId="0" borderId="11" xfId="7" applyNumberFormat="1" applyFont="1" applyBorder="1" applyAlignment="1" applyProtection="1">
      <alignment horizontal="right" wrapText="1"/>
      <protection locked="0"/>
    </xf>
    <xf numFmtId="178" fontId="8" fillId="0" borderId="10" xfId="7" applyNumberFormat="1" applyFont="1" applyBorder="1" applyAlignment="1" applyProtection="1">
      <alignment horizontal="left" vertical="center" wrapText="1"/>
      <protection locked="0"/>
    </xf>
    <xf numFmtId="178" fontId="8" fillId="0" borderId="8" xfId="7" applyNumberFormat="1" applyFont="1" applyBorder="1" applyAlignment="1" applyProtection="1">
      <alignment horizontal="left" vertical="center" wrapText="1"/>
      <protection locked="0"/>
    </xf>
    <xf numFmtId="178" fontId="8" fillId="3" borderId="12" xfId="7" applyNumberFormat="1" applyFont="1" applyFill="1" applyBorder="1" applyAlignment="1" applyProtection="1">
      <alignment horizontal="left" vertical="center"/>
      <protection locked="0"/>
    </xf>
    <xf numFmtId="178" fontId="8" fillId="3" borderId="2" xfId="7" applyNumberFormat="1" applyFont="1" applyFill="1" applyBorder="1" applyAlignment="1" applyProtection="1">
      <alignment horizontal="left" vertical="center"/>
      <protection locked="0"/>
    </xf>
    <xf numFmtId="178" fontId="33" fillId="0" borderId="10" xfId="7" applyNumberFormat="1" applyFont="1" applyBorder="1" applyAlignment="1" applyProtection="1">
      <alignment horizontal="left" vertical="center" wrapText="1"/>
      <protection locked="0"/>
    </xf>
    <xf numFmtId="178" fontId="33" fillId="0" borderId="8" xfId="7" applyNumberFormat="1" applyFont="1" applyBorder="1" applyAlignment="1" applyProtection="1">
      <alignment horizontal="left" vertical="center" wrapText="1"/>
      <protection locked="0"/>
    </xf>
    <xf numFmtId="178" fontId="33" fillId="0" borderId="11" xfId="7" applyNumberFormat="1" applyFont="1" applyBorder="1" applyAlignment="1" applyProtection="1">
      <alignment horizontal="left" vertical="center" wrapText="1"/>
      <protection locked="0"/>
    </xf>
    <xf numFmtId="178" fontId="8" fillId="3" borderId="38" xfId="7" applyNumberFormat="1" applyFont="1" applyFill="1" applyBorder="1" applyAlignment="1" applyProtection="1">
      <alignment horizontal="left" vertical="center"/>
      <protection locked="0"/>
    </xf>
    <xf numFmtId="178" fontId="8" fillId="3" borderId="39" xfId="7" applyNumberFormat="1" applyFont="1" applyFill="1" applyBorder="1" applyAlignment="1" applyProtection="1">
      <alignment horizontal="left" vertical="center"/>
      <protection locked="0"/>
    </xf>
    <xf numFmtId="178" fontId="40" fillId="3" borderId="38" xfId="7" applyNumberFormat="1" applyFont="1" applyFill="1" applyBorder="1" applyAlignment="1" applyProtection="1">
      <alignment horizontal="left" vertical="center"/>
      <protection locked="0"/>
    </xf>
    <xf numFmtId="178" fontId="40" fillId="3" borderId="39" xfId="7" applyNumberFormat="1" applyFont="1" applyFill="1" applyBorder="1" applyAlignment="1" applyProtection="1">
      <alignment horizontal="left" vertical="center"/>
      <protection locked="0"/>
    </xf>
    <xf numFmtId="178" fontId="18" fillId="0" borderId="14" xfId="7" applyNumberFormat="1" applyFont="1" applyBorder="1" applyAlignment="1" applyProtection="1">
      <alignment horizontal="left" vertical="center"/>
      <protection locked="0"/>
    </xf>
    <xf numFmtId="178" fontId="18" fillId="0" borderId="0" xfId="7" applyNumberFormat="1" applyFont="1" applyAlignment="1" applyProtection="1">
      <alignment horizontal="left" vertical="center"/>
      <protection locked="0"/>
    </xf>
    <xf numFmtId="178" fontId="18" fillId="0" borderId="9" xfId="7" applyNumberFormat="1" applyFont="1" applyBorder="1" applyAlignment="1" applyProtection="1">
      <alignment horizontal="left" vertical="center"/>
      <protection locked="0"/>
    </xf>
    <xf numFmtId="178" fontId="8" fillId="10" borderId="14" xfId="7" applyNumberFormat="1" applyFont="1" applyFill="1" applyBorder="1" applyAlignment="1" applyProtection="1">
      <alignment horizontal="left" vertical="center"/>
      <protection locked="0"/>
    </xf>
    <xf numFmtId="178" fontId="8" fillId="10" borderId="0" xfId="7" applyNumberFormat="1" applyFont="1" applyFill="1" applyAlignment="1" applyProtection="1">
      <alignment horizontal="left" vertical="center"/>
      <protection locked="0"/>
    </xf>
    <xf numFmtId="178" fontId="8" fillId="0" borderId="11" xfId="7" applyNumberFormat="1" applyFont="1" applyBorder="1" applyAlignment="1" applyProtection="1">
      <alignment horizontal="left" vertical="center" wrapText="1"/>
      <protection locked="0"/>
    </xf>
    <xf numFmtId="178" fontId="8" fillId="3" borderId="13" xfId="7" applyNumberFormat="1" applyFont="1" applyFill="1" applyBorder="1" applyAlignment="1" applyProtection="1">
      <alignment horizontal="left" vertical="center"/>
      <protection locked="0"/>
    </xf>
    <xf numFmtId="178" fontId="8" fillId="10" borderId="9" xfId="7" applyNumberFormat="1" applyFont="1" applyFill="1" applyBorder="1" applyAlignment="1" applyProtection="1">
      <alignment horizontal="left" vertical="center"/>
      <protection locked="0"/>
    </xf>
    <xf numFmtId="178" fontId="11" fillId="0" borderId="25" xfId="7" applyNumberFormat="1" applyFont="1" applyBorder="1" applyAlignment="1" applyProtection="1">
      <alignment horizontal="center" vertical="center"/>
      <protection locked="0"/>
    </xf>
    <xf numFmtId="178" fontId="11" fillId="0" borderId="43" xfId="7" applyNumberFormat="1" applyFont="1" applyBorder="1" applyAlignment="1" applyProtection="1">
      <alignment horizontal="center" vertical="center"/>
      <protection locked="0"/>
    </xf>
    <xf numFmtId="178" fontId="11" fillId="0" borderId="26" xfId="7" applyNumberFormat="1" applyFont="1" applyBorder="1" applyAlignment="1" applyProtection="1">
      <alignment horizontal="center" vertical="center"/>
      <protection locked="0"/>
    </xf>
    <xf numFmtId="178" fontId="18" fillId="0" borderId="4" xfId="7" applyNumberFormat="1" applyFont="1" applyBorder="1" applyAlignment="1" applyProtection="1">
      <alignment horizontal="left" vertical="center"/>
      <protection locked="0"/>
    </xf>
    <xf numFmtId="178" fontId="18" fillId="0" borderId="5" xfId="7" applyNumberFormat="1" applyFont="1" applyBorder="1" applyAlignment="1" applyProtection="1">
      <alignment horizontal="left" vertical="center"/>
      <protection locked="0"/>
    </xf>
    <xf numFmtId="178" fontId="18" fillId="0" borderId="33" xfId="7" applyNumberFormat="1" applyFont="1" applyBorder="1" applyAlignment="1" applyProtection="1">
      <alignment horizontal="left" vertical="center"/>
      <protection locked="0"/>
    </xf>
    <xf numFmtId="178" fontId="8" fillId="3" borderId="46" xfId="7" applyNumberFormat="1" applyFont="1" applyFill="1" applyBorder="1" applyAlignment="1" applyProtection="1">
      <alignment horizontal="left" vertical="center"/>
      <protection locked="0"/>
    </xf>
    <xf numFmtId="0" fontId="16" fillId="8" borderId="0" xfId="6" applyFont="1" applyFill="1" applyAlignment="1">
      <alignment horizontal="center" vertical="center"/>
    </xf>
    <xf numFmtId="0" fontId="10" fillId="0" borderId="0" xfId="1" applyFont="1" applyAlignment="1">
      <alignment horizontal="center" vertical="top"/>
    </xf>
    <xf numFmtId="0" fontId="54" fillId="2" borderId="0" xfId="1" applyFont="1" applyFill="1" applyAlignment="1">
      <alignment horizontal="left" vertical="center" wrapText="1"/>
    </xf>
    <xf numFmtId="0" fontId="11" fillId="0" borderId="0" xfId="1" applyFont="1" applyAlignment="1">
      <alignment horizontal="left" vertical="top" wrapText="1"/>
    </xf>
    <xf numFmtId="0" fontId="11" fillId="0" borderId="10" xfId="1" applyFont="1" applyBorder="1" applyAlignment="1">
      <alignment horizontal="center" vertical="center" wrapText="1"/>
    </xf>
    <xf numFmtId="0" fontId="43" fillId="0" borderId="11" xfId="0" applyFont="1" applyBorder="1" applyAlignment="1">
      <alignment horizontal="center" vertical="center" wrapText="1"/>
    </xf>
    <xf numFmtId="9" fontId="11" fillId="0" borderId="10" xfId="1" applyNumberFormat="1" applyFont="1" applyBorder="1" applyAlignment="1">
      <alignment horizontal="center" vertical="center" wrapText="1"/>
    </xf>
    <xf numFmtId="0" fontId="15" fillId="0" borderId="1" xfId="1" applyFont="1" applyBorder="1" applyAlignment="1">
      <alignment shrinkToFit="1"/>
    </xf>
    <xf numFmtId="0" fontId="0" fillId="0" borderId="1" xfId="0" applyBorder="1" applyAlignment="1">
      <alignment shrinkToFit="1"/>
    </xf>
    <xf numFmtId="0" fontId="14" fillId="0" borderId="2" xfId="1" applyFont="1" applyBorder="1" applyAlignment="1">
      <alignment vertical="top" wrapText="1"/>
    </xf>
    <xf numFmtId="0" fontId="0" fillId="0" borderId="2" xfId="1" applyFont="1" applyBorder="1" applyAlignment="1">
      <alignment vertical="top"/>
    </xf>
    <xf numFmtId="0" fontId="18" fillId="0" borderId="10" xfId="2" applyFont="1" applyBorder="1" applyAlignment="1">
      <alignment vertical="top" wrapText="1"/>
    </xf>
    <xf numFmtId="0" fontId="18" fillId="0" borderId="8" xfId="2" applyFont="1" applyBorder="1" applyAlignment="1">
      <alignment vertical="top" wrapText="1"/>
    </xf>
    <xf numFmtId="0" fontId="18" fillId="0" borderId="11" xfId="2" applyFont="1" applyBorder="1" applyAlignment="1">
      <alignment vertical="top" wrapText="1"/>
    </xf>
    <xf numFmtId="0" fontId="16" fillId="0" borderId="0" xfId="2" applyFont="1" applyAlignment="1">
      <alignment horizontal="center" vertical="center"/>
    </xf>
    <xf numFmtId="0" fontId="14" fillId="0" borderId="0" xfId="2" applyFont="1" applyAlignment="1">
      <alignment horizontal="left" vertical="center" shrinkToFit="1"/>
    </xf>
    <xf numFmtId="0" fontId="17" fillId="0" borderId="0" xfId="2" applyFont="1" applyAlignment="1">
      <alignment horizontal="righ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0" xfId="2" applyFont="1" applyBorder="1" applyAlignment="1">
      <alignment horizontal="left" vertical="center"/>
    </xf>
    <xf numFmtId="0" fontId="8" fillId="0" borderId="8" xfId="2" applyFont="1" applyBorder="1" applyAlignment="1">
      <alignment horizontal="left" vertical="center"/>
    </xf>
    <xf numFmtId="0" fontId="8" fillId="0" borderId="11" xfId="2" applyFont="1" applyBorder="1" applyAlignment="1">
      <alignment horizontal="left" vertical="center"/>
    </xf>
    <xf numFmtId="0" fontId="26" fillId="0" borderId="10" xfId="2" applyFont="1" applyBorder="1" applyAlignment="1">
      <alignment vertical="top" wrapText="1"/>
    </xf>
    <xf numFmtId="0" fontId="26" fillId="0" borderId="8" xfId="2" applyFont="1" applyBorder="1" applyAlignment="1">
      <alignment vertical="top" wrapText="1"/>
    </xf>
    <xf numFmtId="0" fontId="26" fillId="0" borderId="11" xfId="2" applyFont="1" applyBorder="1" applyAlignment="1">
      <alignment vertical="top" wrapText="1"/>
    </xf>
    <xf numFmtId="0" fontId="40" fillId="0" borderId="10" xfId="2" applyFont="1" applyBorder="1" applyAlignment="1">
      <alignment horizontal="center" vertical="center"/>
    </xf>
    <xf numFmtId="0" fontId="40" fillId="0" borderId="11" xfId="2" applyFont="1" applyBorder="1" applyAlignment="1">
      <alignment horizontal="center" vertical="center"/>
    </xf>
    <xf numFmtId="0" fontId="40" fillId="0" borderId="10" xfId="2" applyFont="1" applyBorder="1" applyAlignment="1">
      <alignment horizontal="left" vertical="center"/>
    </xf>
    <xf numFmtId="0" fontId="40" fillId="0" borderId="8" xfId="2" applyFont="1" applyBorder="1" applyAlignment="1">
      <alignment horizontal="left" vertical="center"/>
    </xf>
    <xf numFmtId="0" fontId="40" fillId="0" borderId="11" xfId="2" applyFont="1" applyBorder="1" applyAlignment="1">
      <alignment horizontal="left" vertical="center"/>
    </xf>
    <xf numFmtId="0" fontId="40" fillId="0" borderId="8" xfId="2" applyFont="1" applyBorder="1" applyAlignment="1">
      <alignment horizontal="center" vertical="center"/>
    </xf>
    <xf numFmtId="0" fontId="56" fillId="0" borderId="8" xfId="0" applyFont="1" applyBorder="1" applyAlignment="1">
      <alignment horizontal="center" vertical="center"/>
    </xf>
    <xf numFmtId="0" fontId="56" fillId="0" borderId="11" xfId="0" applyFont="1" applyBorder="1" applyAlignment="1">
      <alignment horizontal="center" vertical="center"/>
    </xf>
    <xf numFmtId="0" fontId="20" fillId="4" borderId="27" xfId="10" applyFont="1" applyFill="1" applyBorder="1" applyAlignment="1">
      <alignment horizontal="center" vertical="center"/>
    </xf>
    <xf numFmtId="0" fontId="1" fillId="0" borderId="28" xfId="10" applyBorder="1" applyAlignment="1">
      <alignment horizontal="center" vertical="center"/>
    </xf>
    <xf numFmtId="0" fontId="20" fillId="4" borderId="10" xfId="10" applyFont="1" applyFill="1" applyBorder="1" applyAlignment="1">
      <alignment horizontal="center" vertical="center"/>
    </xf>
    <xf numFmtId="0" fontId="20" fillId="4" borderId="8" xfId="10" applyFont="1" applyFill="1" applyBorder="1" applyAlignment="1">
      <alignment horizontal="center" vertical="center"/>
    </xf>
    <xf numFmtId="0" fontId="20" fillId="4" borderId="11" xfId="10" applyFont="1" applyFill="1" applyBorder="1" applyAlignment="1">
      <alignment horizontal="center" vertical="center"/>
    </xf>
    <xf numFmtId="0" fontId="20" fillId="4" borderId="27" xfId="9" applyFont="1" applyFill="1" applyBorder="1" applyAlignment="1">
      <alignment horizontal="center" vertical="center"/>
    </xf>
    <xf numFmtId="0" fontId="2" fillId="0" borderId="28" xfId="9" applyBorder="1" applyAlignment="1">
      <alignment horizontal="center" vertical="center"/>
    </xf>
    <xf numFmtId="0" fontId="2" fillId="0" borderId="6" xfId="9" applyBorder="1" applyAlignment="1">
      <alignment horizontal="center" vertical="center"/>
    </xf>
    <xf numFmtId="0" fontId="20" fillId="4" borderId="12" xfId="9" applyFont="1" applyFill="1" applyBorder="1" applyAlignment="1">
      <alignment horizontal="center" vertical="center"/>
    </xf>
    <xf numFmtId="0" fontId="20" fillId="4" borderId="8" xfId="9" applyFont="1" applyFill="1" applyBorder="1" applyAlignment="1">
      <alignment horizontal="center" vertical="center"/>
    </xf>
    <xf numFmtId="0" fontId="22" fillId="4" borderId="27" xfId="9" applyFont="1" applyFill="1" applyBorder="1" applyAlignment="1">
      <alignment horizontal="center" vertical="center" wrapText="1"/>
    </xf>
    <xf numFmtId="0" fontId="22" fillId="4" borderId="28" xfId="9" applyFont="1" applyFill="1" applyBorder="1" applyAlignment="1">
      <alignment horizontal="center" vertical="center"/>
    </xf>
    <xf numFmtId="0" fontId="20" fillId="0" borderId="7" xfId="10" applyFont="1" applyBorder="1">
      <alignment vertical="center"/>
    </xf>
    <xf numFmtId="0" fontId="0" fillId="0" borderId="7" xfId="0" applyBorder="1" applyAlignment="1">
      <alignment vertical="center"/>
    </xf>
    <xf numFmtId="0" fontId="20" fillId="4" borderId="10" xfId="10" applyFont="1" applyFill="1" applyBorder="1" applyAlignment="1">
      <alignment horizontal="left" vertical="center"/>
    </xf>
    <xf numFmtId="0" fontId="20" fillId="4" borderId="11" xfId="10" applyFont="1" applyFill="1" applyBorder="1" applyAlignment="1">
      <alignment horizontal="left" vertical="center"/>
    </xf>
    <xf numFmtId="0" fontId="20" fillId="0" borderId="10" xfId="10" applyFont="1" applyBorder="1" applyAlignment="1">
      <alignment horizontal="center" vertical="center"/>
    </xf>
    <xf numFmtId="0" fontId="20" fillId="0" borderId="11" xfId="10" applyFont="1" applyBorder="1" applyAlignment="1">
      <alignment horizontal="center" vertical="center"/>
    </xf>
    <xf numFmtId="176" fontId="20" fillId="0" borderId="10" xfId="10" applyNumberFormat="1" applyFont="1" applyBorder="1" applyAlignment="1">
      <alignment horizontal="center" vertical="center"/>
    </xf>
    <xf numFmtId="176" fontId="20" fillId="0" borderId="11" xfId="10" applyNumberFormat="1" applyFont="1" applyBorder="1" applyAlignment="1">
      <alignment horizontal="center" vertical="center"/>
    </xf>
    <xf numFmtId="0" fontId="54" fillId="0" borderId="0" xfId="1" applyFont="1" applyFill="1" applyAlignment="1">
      <alignment horizontal="left" vertical="top" wrapText="1"/>
    </xf>
    <xf numFmtId="0" fontId="56" fillId="0" borderId="0" xfId="1" applyFont="1" applyFill="1" applyAlignment="1">
      <alignment vertical="top"/>
    </xf>
    <xf numFmtId="0" fontId="54" fillId="0" borderId="3" xfId="1" applyFont="1" applyFill="1" applyBorder="1" applyAlignment="1">
      <alignment horizontal="center" vertical="center"/>
    </xf>
    <xf numFmtId="0" fontId="54" fillId="0" borderId="10" xfId="1" applyFont="1" applyFill="1" applyBorder="1" applyAlignment="1">
      <alignment horizontal="center" vertical="center"/>
    </xf>
    <xf numFmtId="0" fontId="56" fillId="0" borderId="8" xfId="0" applyFont="1" applyFill="1" applyBorder="1" applyAlignment="1">
      <alignment horizontal="center" vertical="center"/>
    </xf>
    <xf numFmtId="0" fontId="56" fillId="0" borderId="11" xfId="0" applyFont="1" applyFill="1" applyBorder="1" applyAlignment="1">
      <alignment horizontal="center" vertical="center"/>
    </xf>
    <xf numFmtId="0" fontId="54" fillId="0" borderId="3" xfId="1" applyFont="1" applyFill="1" applyBorder="1" applyAlignment="1">
      <alignment horizontal="center" vertical="center" wrapText="1"/>
    </xf>
    <xf numFmtId="0" fontId="54" fillId="0" borderId="10" xfId="1" applyFont="1" applyFill="1" applyBorder="1" applyAlignment="1">
      <alignment horizontal="center" vertical="center" wrapText="1"/>
    </xf>
    <xf numFmtId="0" fontId="54" fillId="0" borderId="8" xfId="1" applyFont="1" applyFill="1" applyBorder="1" applyAlignment="1">
      <alignment horizontal="center" vertical="center"/>
    </xf>
    <xf numFmtId="0" fontId="54" fillId="0" borderId="11" xfId="1" applyFont="1" applyFill="1" applyBorder="1" applyAlignment="1">
      <alignment horizontal="center" vertical="center"/>
    </xf>
    <xf numFmtId="0" fontId="54" fillId="0" borderId="15" xfId="1" applyFont="1" applyFill="1" applyBorder="1" applyAlignment="1">
      <alignment horizontal="center" vertical="center"/>
    </xf>
    <xf numFmtId="0" fontId="54" fillId="0" borderId="20" xfId="1" applyFont="1" applyFill="1" applyBorder="1" applyAlignment="1">
      <alignment horizontal="center" vertical="center"/>
    </xf>
    <xf numFmtId="0" fontId="54" fillId="0" borderId="21" xfId="1" applyFont="1" applyFill="1" applyBorder="1" applyAlignment="1">
      <alignment horizontal="center" vertical="center" wrapText="1"/>
    </xf>
    <xf numFmtId="0" fontId="54" fillId="0" borderId="21" xfId="1" applyFont="1" applyFill="1" applyBorder="1" applyAlignment="1">
      <alignment horizontal="center" vertical="center"/>
    </xf>
    <xf numFmtId="0" fontId="54" fillId="0" borderId="22" xfId="1" applyFont="1" applyFill="1" applyBorder="1" applyAlignment="1">
      <alignment horizontal="center" vertical="center"/>
    </xf>
    <xf numFmtId="0" fontId="54" fillId="0" borderId="23" xfId="1" applyFont="1" applyFill="1" applyBorder="1" applyAlignment="1">
      <alignment horizontal="center" vertical="center"/>
    </xf>
    <xf numFmtId="0" fontId="54" fillId="0" borderId="10" xfId="1" applyFont="1" applyFill="1" applyBorder="1" applyAlignment="1">
      <alignment horizontal="center" vertical="center" wrapText="1"/>
    </xf>
  </cellXfs>
  <cellStyles count="11">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 6" xfId="8" xr:uid="{8D203EB0-CDE8-4CE3-AEB8-48953BF55AE0}"/>
    <cellStyle name="標準 6 2" xfId="9" xr:uid="{E1BB5621-5DAB-4660-9D41-A5754E2B7F30}"/>
    <cellStyle name="標準 6 3" xfId="10" xr:uid="{4782E94C-AE97-43C6-8AA2-71F808DA385E}"/>
    <cellStyle name="標準_経費"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576943</xdr:colOff>
      <xdr:row>0</xdr:row>
      <xdr:rowOff>120016</xdr:rowOff>
    </xdr:from>
    <xdr:to>
      <xdr:col>10</xdr:col>
      <xdr:colOff>556260</xdr:colOff>
      <xdr:row>1</xdr:row>
      <xdr:rowOff>228600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823857" y="120016"/>
          <a:ext cx="708660" cy="271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様式１</a:t>
          </a:r>
          <a:endParaRPr kumimoji="1" lang="en-US" altLang="ja-JP" sz="1100"/>
        </a:p>
        <a:p>
          <a:endParaRPr kumimoji="1" lang="ja-JP" altLang="en-US" sz="1100"/>
        </a:p>
      </xdr:txBody>
    </xdr:sp>
    <xdr:clientData/>
  </xdr:twoCellAnchor>
  <xdr:twoCellAnchor>
    <xdr:from>
      <xdr:col>12</xdr:col>
      <xdr:colOff>269422</xdr:colOff>
      <xdr:row>1</xdr:row>
      <xdr:rowOff>595993</xdr:rowOff>
    </xdr:from>
    <xdr:to>
      <xdr:col>19</xdr:col>
      <xdr:colOff>331694</xdr:colOff>
      <xdr:row>4</xdr:row>
      <xdr:rowOff>411843</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181210" y="766322"/>
          <a:ext cx="4329472" cy="11336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・文字が見切れる場合は行の高さを調整してください</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249120</xdr:colOff>
      <xdr:row>1</xdr:row>
      <xdr:rowOff>236913</xdr:rowOff>
    </xdr:from>
    <xdr:to>
      <xdr:col>16</xdr:col>
      <xdr:colOff>20730</xdr:colOff>
      <xdr:row>13</xdr:row>
      <xdr:rowOff>8965</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542344" y="452066"/>
          <a:ext cx="5293868" cy="22552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a:t>
          </a:r>
          <a:r>
            <a:rPr kumimoji="1" lang="ja-JP" altLang="en-US" sz="1400" b="0">
              <a:solidFill>
                <a:srgbClr val="FF0000"/>
              </a:solidFill>
            </a:rPr>
            <a:t>当該経費が様式１の３．（１）のいずれの計画に資する経費であるか及び必要に応じて簡潔に補足を記載願います（全てに関わる場合は</a:t>
          </a:r>
          <a:r>
            <a:rPr kumimoji="1" lang="en-US" altLang="ja-JP" sz="1400" b="0">
              <a:solidFill>
                <a:srgbClr val="FF0000"/>
              </a:solidFill>
            </a:rPr>
            <a:t>【</a:t>
          </a:r>
          <a:r>
            <a:rPr kumimoji="1" lang="ja-JP" altLang="en-US" sz="1400" b="0">
              <a:solidFill>
                <a:srgbClr val="FF0000"/>
              </a:solidFill>
            </a:rPr>
            <a:t>①～⑨</a:t>
          </a:r>
          <a:r>
            <a:rPr kumimoji="1" lang="en-US" altLang="ja-JP" sz="1400" b="0">
              <a:solidFill>
                <a:srgbClr val="FF0000"/>
              </a:solidFill>
            </a:rPr>
            <a:t>】</a:t>
          </a:r>
          <a:r>
            <a:rPr kumimoji="1" lang="ja-JP" altLang="en-US" sz="1400" b="0">
              <a:solidFill>
                <a:srgbClr val="FF0000"/>
              </a:solidFill>
            </a:rPr>
            <a:t>のように記載願います）</a:t>
          </a:r>
          <a:endParaRPr kumimoji="1" lang="en-US" altLang="ja-JP" sz="1400" b="0">
            <a:solidFill>
              <a:srgbClr val="FF0000"/>
            </a:solidFill>
          </a:endParaRPr>
        </a:p>
        <a:p>
          <a:r>
            <a:rPr kumimoji="1" lang="ja-JP" altLang="en-US" sz="1400" b="0">
              <a:solidFill>
                <a:srgbClr val="FF0000"/>
              </a:solidFill>
            </a:rPr>
            <a:t>・</a:t>
          </a:r>
          <a:r>
            <a:rPr kumimoji="1" lang="ja-JP" altLang="en-US" sz="1400" b="1" u="sng">
              <a:solidFill>
                <a:srgbClr val="FF0000"/>
              </a:solidFill>
            </a:rPr>
            <a:t>国内連携大学がある場合は、代表校又は国内連携大学いずれに関する経費であるかを、様式中に明記ください。</a:t>
          </a:r>
        </a:p>
        <a:p>
          <a:r>
            <a:rPr kumimoji="1" lang="ja-JP" altLang="en-US" sz="1400" b="0">
              <a:solidFill>
                <a:srgbClr val="FF0000"/>
              </a:solidFill>
            </a:rPr>
            <a:t>・金額は様式１の３．（２）と一致させてください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3085011</xdr:colOff>
      <xdr:row>0</xdr:row>
      <xdr:rowOff>164374</xdr:rowOff>
    </xdr:from>
    <xdr:to>
      <xdr:col>3</xdr:col>
      <xdr:colOff>3646986</xdr:colOff>
      <xdr:row>2</xdr:row>
      <xdr:rowOff>109129</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7929154" y="164374"/>
          <a:ext cx="561975" cy="2930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685800</xdr:colOff>
      <xdr:row>0</xdr:row>
      <xdr:rowOff>203200</xdr:rowOff>
    </xdr:from>
    <xdr:to>
      <xdr:col>9</xdr:col>
      <xdr:colOff>787400</xdr:colOff>
      <xdr:row>1</xdr:row>
      <xdr:rowOff>25400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547100" y="203200"/>
          <a:ext cx="838200" cy="25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様式４</a:t>
          </a:r>
          <a:endParaRPr kumimoji="1" lang="en-US" altLang="ja-JP" sz="1100"/>
        </a:p>
        <a:p>
          <a:endParaRPr kumimoji="1" lang="ja-JP" altLang="en-US" sz="1100"/>
        </a:p>
      </xdr:txBody>
    </xdr:sp>
    <xdr:clientData/>
  </xdr:twoCellAnchor>
  <xdr:twoCellAnchor>
    <xdr:from>
      <xdr:col>11</xdr:col>
      <xdr:colOff>317500</xdr:colOff>
      <xdr:row>4</xdr:row>
      <xdr:rowOff>12700</xdr:rowOff>
    </xdr:from>
    <xdr:to>
      <xdr:col>21</xdr:col>
      <xdr:colOff>0</xdr:colOff>
      <xdr:row>6</xdr:row>
      <xdr:rowOff>82251</xdr:rowOff>
    </xdr:to>
    <xdr:sp macro="" textlink="">
      <xdr:nvSpPr>
        <xdr:cNvPr id="3" name="テキスト ボックス 2">
          <a:extLst>
            <a:ext uri="{FF2B5EF4-FFF2-40B4-BE49-F238E27FC236}">
              <a16:creationId xmlns:a16="http://schemas.microsoft.com/office/drawing/2014/main" id="{CF95232E-FA58-4F56-82B7-2A347E1DD3FD}"/>
            </a:ext>
          </a:extLst>
        </xdr:cNvPr>
        <xdr:cNvSpPr txBox="1"/>
      </xdr:nvSpPr>
      <xdr:spPr>
        <a:xfrm>
          <a:off x="9385300" y="1206500"/>
          <a:ext cx="5905500" cy="1098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solidFill>
                <a:srgbClr val="FF0000"/>
              </a:solidFill>
            </a:rPr>
            <a:t>・</a:t>
          </a:r>
          <a:r>
            <a:rPr kumimoji="1" lang="ja-JP" altLang="en-US" sz="1800" b="0" u="sng">
              <a:solidFill>
                <a:srgbClr val="FF0000"/>
              </a:solidFill>
            </a:rPr>
            <a:t>国内連携校がある場合</a:t>
          </a:r>
          <a:r>
            <a:rPr kumimoji="1" lang="ja-JP" altLang="en-US" sz="1800" b="0">
              <a:solidFill>
                <a:srgbClr val="FF0000"/>
              </a:solidFill>
            </a:rPr>
            <a:t>は、代表校及び国内連携校の状況を、代表校がまとめて一つの様式にて作成してください。</a:t>
          </a:r>
          <a:endParaRPr kumimoji="1" lang="en-US" altLang="ja-JP" sz="1800" b="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F3C5EF99-6D82-4569-A0E3-A928E513E645}"/>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228599</xdr:colOff>
      <xdr:row>4</xdr:row>
      <xdr:rowOff>152400</xdr:rowOff>
    </xdr:from>
    <xdr:to>
      <xdr:col>18</xdr:col>
      <xdr:colOff>98611</xdr:colOff>
      <xdr:row>10</xdr:row>
      <xdr:rowOff>17929</xdr:rowOff>
    </xdr:to>
    <xdr:sp macro="" textlink="">
      <xdr:nvSpPr>
        <xdr:cNvPr id="3" name="テキスト ボックス 2">
          <a:extLst>
            <a:ext uri="{FF2B5EF4-FFF2-40B4-BE49-F238E27FC236}">
              <a16:creationId xmlns:a16="http://schemas.microsoft.com/office/drawing/2014/main" id="{0DA1EF7F-A08A-4D49-8C11-A3E9F9FD429C}"/>
            </a:ext>
          </a:extLst>
        </xdr:cNvPr>
        <xdr:cNvSpPr txBox="1"/>
      </xdr:nvSpPr>
      <xdr:spPr>
        <a:xfrm>
          <a:off x="6644639" y="1127760"/>
          <a:ext cx="4190552"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a:t>
          </a:r>
          <a:r>
            <a:rPr kumimoji="1" lang="ja-JP" altLang="en-US" sz="1400" b="0" u="sng">
              <a:solidFill>
                <a:srgbClr val="FF0000"/>
              </a:solidFill>
            </a:rPr>
            <a:t>国内連携校がある場合</a:t>
          </a:r>
          <a:r>
            <a:rPr kumimoji="1" lang="ja-JP" altLang="en-US" sz="1400" b="0">
              <a:solidFill>
                <a:srgbClr val="FF0000"/>
              </a:solidFill>
            </a:rPr>
            <a:t>は、代表校及び国内連携校ごとにシートを作成してください。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4FF4371A-227D-41B9-8C80-9D4356154270}"/>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a:t>
          </a:r>
          <a:r>
            <a:rPr kumimoji="1" lang="ja-JP" altLang="en-US" sz="1400" u="sng">
              <a:solidFill>
                <a:srgbClr val="FF0000"/>
              </a:solidFill>
              <a:latin typeface="ＭＳ ゴシック" panose="020B0609070205080204" pitchFamily="49" charset="-128"/>
              <a:ea typeface="ＭＳ ゴシック" panose="020B0609070205080204" pitchFamily="49" charset="-128"/>
            </a:rPr>
            <a:t>国内連携校がある場合</a:t>
          </a:r>
          <a:r>
            <a:rPr kumimoji="1" lang="ja-JP" altLang="en-US" sz="1400">
              <a:solidFill>
                <a:srgbClr val="FF0000"/>
              </a:solidFill>
              <a:latin typeface="ＭＳ ゴシック" panose="020B0609070205080204" pitchFamily="49" charset="-128"/>
              <a:ea typeface="ＭＳ ゴシック" panose="020B0609070205080204" pitchFamily="49" charset="-128"/>
            </a:rPr>
            <a:t>は、代表校及び国内連携校ごとにシートを作成してください。</a:t>
          </a:r>
        </a:p>
        <a:p>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R208"/>
  <sheetViews>
    <sheetView showGridLines="0" tabSelected="1" view="pageBreakPreview" zoomScale="90" zoomScaleNormal="100" zoomScaleSheetLayoutView="90" workbookViewId="0">
      <selection activeCell="A2" sqref="A2:K2"/>
    </sheetView>
  </sheetViews>
  <sheetFormatPr defaultRowHeight="13.2"/>
  <cols>
    <col min="1" max="1" width="2.109375" style="42" customWidth="1"/>
    <col min="2" max="2" width="5.21875" style="42" customWidth="1"/>
    <col min="3" max="3" width="6.44140625" style="42" customWidth="1"/>
    <col min="4" max="4" width="12" style="42" customWidth="1"/>
    <col min="5" max="11" width="10.6640625" style="42" customWidth="1"/>
    <col min="12" max="12" width="2.33203125" style="42" customWidth="1"/>
    <col min="13" max="256" width="8.88671875" style="42"/>
    <col min="257" max="257" width="2.109375" style="42" customWidth="1"/>
    <col min="258" max="258" width="5.21875" style="42" customWidth="1"/>
    <col min="259" max="259" width="5.33203125" style="42" customWidth="1"/>
    <col min="260" max="267" width="10.6640625" style="42" customWidth="1"/>
    <col min="268" max="512" width="8.88671875" style="42"/>
    <col min="513" max="513" width="2.109375" style="42" customWidth="1"/>
    <col min="514" max="514" width="5.21875" style="42" customWidth="1"/>
    <col min="515" max="515" width="5.33203125" style="42" customWidth="1"/>
    <col min="516" max="523" width="10.6640625" style="42" customWidth="1"/>
    <col min="524" max="768" width="8.88671875" style="42"/>
    <col min="769" max="769" width="2.109375" style="42" customWidth="1"/>
    <col min="770" max="770" width="5.21875" style="42" customWidth="1"/>
    <col min="771" max="771" width="5.33203125" style="42" customWidth="1"/>
    <col min="772" max="779" width="10.6640625" style="42" customWidth="1"/>
    <col min="780" max="1024" width="8.88671875" style="42"/>
    <col min="1025" max="1025" width="2.109375" style="42" customWidth="1"/>
    <col min="1026" max="1026" width="5.21875" style="42" customWidth="1"/>
    <col min="1027" max="1027" width="5.33203125" style="42" customWidth="1"/>
    <col min="1028" max="1035" width="10.6640625" style="42" customWidth="1"/>
    <col min="1036" max="1280" width="8.88671875" style="42"/>
    <col min="1281" max="1281" width="2.109375" style="42" customWidth="1"/>
    <col min="1282" max="1282" width="5.21875" style="42" customWidth="1"/>
    <col min="1283" max="1283" width="5.33203125" style="42" customWidth="1"/>
    <col min="1284" max="1291" width="10.6640625" style="42" customWidth="1"/>
    <col min="1292" max="1536" width="8.88671875" style="42"/>
    <col min="1537" max="1537" width="2.109375" style="42" customWidth="1"/>
    <col min="1538" max="1538" width="5.21875" style="42" customWidth="1"/>
    <col min="1539" max="1539" width="5.33203125" style="42" customWidth="1"/>
    <col min="1540" max="1547" width="10.6640625" style="42" customWidth="1"/>
    <col min="1548" max="1792" width="8.88671875" style="42"/>
    <col min="1793" max="1793" width="2.109375" style="42" customWidth="1"/>
    <col min="1794" max="1794" width="5.21875" style="42" customWidth="1"/>
    <col min="1795" max="1795" width="5.33203125" style="42" customWidth="1"/>
    <col min="1796" max="1803" width="10.6640625" style="42" customWidth="1"/>
    <col min="1804" max="2048" width="8.88671875" style="42"/>
    <col min="2049" max="2049" width="2.109375" style="42" customWidth="1"/>
    <col min="2050" max="2050" width="5.21875" style="42" customWidth="1"/>
    <col min="2051" max="2051" width="5.33203125" style="42" customWidth="1"/>
    <col min="2052" max="2059" width="10.6640625" style="42" customWidth="1"/>
    <col min="2060" max="2304" width="8.88671875" style="42"/>
    <col min="2305" max="2305" width="2.109375" style="42" customWidth="1"/>
    <col min="2306" max="2306" width="5.21875" style="42" customWidth="1"/>
    <col min="2307" max="2307" width="5.33203125" style="42" customWidth="1"/>
    <col min="2308" max="2315" width="10.6640625" style="42" customWidth="1"/>
    <col min="2316" max="2560" width="8.88671875" style="42"/>
    <col min="2561" max="2561" width="2.109375" style="42" customWidth="1"/>
    <col min="2562" max="2562" width="5.21875" style="42" customWidth="1"/>
    <col min="2563" max="2563" width="5.33203125" style="42" customWidth="1"/>
    <col min="2564" max="2571" width="10.6640625" style="42" customWidth="1"/>
    <col min="2572" max="2816" width="8.88671875" style="42"/>
    <col min="2817" max="2817" width="2.109375" style="42" customWidth="1"/>
    <col min="2818" max="2818" width="5.21875" style="42" customWidth="1"/>
    <col min="2819" max="2819" width="5.33203125" style="42" customWidth="1"/>
    <col min="2820" max="2827" width="10.6640625" style="42" customWidth="1"/>
    <col min="2828" max="3072" width="8.88671875" style="42"/>
    <col min="3073" max="3073" width="2.109375" style="42" customWidth="1"/>
    <col min="3074" max="3074" width="5.21875" style="42" customWidth="1"/>
    <col min="3075" max="3075" width="5.33203125" style="42" customWidth="1"/>
    <col min="3076" max="3083" width="10.6640625" style="42" customWidth="1"/>
    <col min="3084" max="3328" width="8.88671875" style="42"/>
    <col min="3329" max="3329" width="2.109375" style="42" customWidth="1"/>
    <col min="3330" max="3330" width="5.21875" style="42" customWidth="1"/>
    <col min="3331" max="3331" width="5.33203125" style="42" customWidth="1"/>
    <col min="3332" max="3339" width="10.6640625" style="42" customWidth="1"/>
    <col min="3340" max="3584" width="8.88671875" style="42"/>
    <col min="3585" max="3585" width="2.109375" style="42" customWidth="1"/>
    <col min="3586" max="3586" width="5.21875" style="42" customWidth="1"/>
    <col min="3587" max="3587" width="5.33203125" style="42" customWidth="1"/>
    <col min="3588" max="3595" width="10.6640625" style="42" customWidth="1"/>
    <col min="3596" max="3840" width="8.88671875" style="42"/>
    <col min="3841" max="3841" width="2.109375" style="42" customWidth="1"/>
    <col min="3842" max="3842" width="5.21875" style="42" customWidth="1"/>
    <col min="3843" max="3843" width="5.33203125" style="42" customWidth="1"/>
    <col min="3844" max="3851" width="10.6640625" style="42" customWidth="1"/>
    <col min="3852" max="4096" width="8.88671875" style="42"/>
    <col min="4097" max="4097" width="2.109375" style="42" customWidth="1"/>
    <col min="4098" max="4098" width="5.21875" style="42" customWidth="1"/>
    <col min="4099" max="4099" width="5.33203125" style="42" customWidth="1"/>
    <col min="4100" max="4107" width="10.6640625" style="42" customWidth="1"/>
    <col min="4108" max="4352" width="8.88671875" style="42"/>
    <col min="4353" max="4353" width="2.109375" style="42" customWidth="1"/>
    <col min="4354" max="4354" width="5.21875" style="42" customWidth="1"/>
    <col min="4355" max="4355" width="5.33203125" style="42" customWidth="1"/>
    <col min="4356" max="4363" width="10.6640625" style="42" customWidth="1"/>
    <col min="4364" max="4608" width="8.88671875" style="42"/>
    <col min="4609" max="4609" width="2.109375" style="42" customWidth="1"/>
    <col min="4610" max="4610" width="5.21875" style="42" customWidth="1"/>
    <col min="4611" max="4611" width="5.33203125" style="42" customWidth="1"/>
    <col min="4612" max="4619" width="10.6640625" style="42" customWidth="1"/>
    <col min="4620" max="4864" width="8.88671875" style="42"/>
    <col min="4865" max="4865" width="2.109375" style="42" customWidth="1"/>
    <col min="4866" max="4866" width="5.21875" style="42" customWidth="1"/>
    <col min="4867" max="4867" width="5.33203125" style="42" customWidth="1"/>
    <col min="4868" max="4875" width="10.6640625" style="42" customWidth="1"/>
    <col min="4876" max="5120" width="8.88671875" style="42"/>
    <col min="5121" max="5121" width="2.109375" style="42" customWidth="1"/>
    <col min="5122" max="5122" width="5.21875" style="42" customWidth="1"/>
    <col min="5123" max="5123" width="5.33203125" style="42" customWidth="1"/>
    <col min="5124" max="5131" width="10.6640625" style="42" customWidth="1"/>
    <col min="5132" max="5376" width="8.88671875" style="42"/>
    <col min="5377" max="5377" width="2.109375" style="42" customWidth="1"/>
    <col min="5378" max="5378" width="5.21875" style="42" customWidth="1"/>
    <col min="5379" max="5379" width="5.33203125" style="42" customWidth="1"/>
    <col min="5380" max="5387" width="10.6640625" style="42" customWidth="1"/>
    <col min="5388" max="5632" width="8.88671875" style="42"/>
    <col min="5633" max="5633" width="2.109375" style="42" customWidth="1"/>
    <col min="5634" max="5634" width="5.21875" style="42" customWidth="1"/>
    <col min="5635" max="5635" width="5.33203125" style="42" customWidth="1"/>
    <col min="5636" max="5643" width="10.6640625" style="42" customWidth="1"/>
    <col min="5644" max="5888" width="8.88671875" style="42"/>
    <col min="5889" max="5889" width="2.109375" style="42" customWidth="1"/>
    <col min="5890" max="5890" width="5.21875" style="42" customWidth="1"/>
    <col min="5891" max="5891" width="5.33203125" style="42" customWidth="1"/>
    <col min="5892" max="5899" width="10.6640625" style="42" customWidth="1"/>
    <col min="5900" max="6144" width="8.88671875" style="42"/>
    <col min="6145" max="6145" width="2.109375" style="42" customWidth="1"/>
    <col min="6146" max="6146" width="5.21875" style="42" customWidth="1"/>
    <col min="6147" max="6147" width="5.33203125" style="42" customWidth="1"/>
    <col min="6148" max="6155" width="10.6640625" style="42" customWidth="1"/>
    <col min="6156" max="6400" width="8.88671875" style="42"/>
    <col min="6401" max="6401" width="2.109375" style="42" customWidth="1"/>
    <col min="6402" max="6402" width="5.21875" style="42" customWidth="1"/>
    <col min="6403" max="6403" width="5.33203125" style="42" customWidth="1"/>
    <col min="6404" max="6411" width="10.6640625" style="42" customWidth="1"/>
    <col min="6412" max="6656" width="8.88671875" style="42"/>
    <col min="6657" max="6657" width="2.109375" style="42" customWidth="1"/>
    <col min="6658" max="6658" width="5.21875" style="42" customWidth="1"/>
    <col min="6659" max="6659" width="5.33203125" style="42" customWidth="1"/>
    <col min="6660" max="6667" width="10.6640625" style="42" customWidth="1"/>
    <col min="6668" max="6912" width="8.88671875" style="42"/>
    <col min="6913" max="6913" width="2.109375" style="42" customWidth="1"/>
    <col min="6914" max="6914" width="5.21875" style="42" customWidth="1"/>
    <col min="6915" max="6915" width="5.33203125" style="42" customWidth="1"/>
    <col min="6916" max="6923" width="10.6640625" style="42" customWidth="1"/>
    <col min="6924" max="7168" width="8.88671875" style="42"/>
    <col min="7169" max="7169" width="2.109375" style="42" customWidth="1"/>
    <col min="7170" max="7170" width="5.21875" style="42" customWidth="1"/>
    <col min="7171" max="7171" width="5.33203125" style="42" customWidth="1"/>
    <col min="7172" max="7179" width="10.6640625" style="42" customWidth="1"/>
    <col min="7180" max="7424" width="8.88671875" style="42"/>
    <col min="7425" max="7425" width="2.109375" style="42" customWidth="1"/>
    <col min="7426" max="7426" width="5.21875" style="42" customWidth="1"/>
    <col min="7427" max="7427" width="5.33203125" style="42" customWidth="1"/>
    <col min="7428" max="7435" width="10.6640625" style="42" customWidth="1"/>
    <col min="7436" max="7680" width="8.88671875" style="42"/>
    <col min="7681" max="7681" width="2.109375" style="42" customWidth="1"/>
    <col min="7682" max="7682" width="5.21875" style="42" customWidth="1"/>
    <col min="7683" max="7683" width="5.33203125" style="42" customWidth="1"/>
    <col min="7684" max="7691" width="10.6640625" style="42" customWidth="1"/>
    <col min="7692" max="7936" width="8.88671875" style="42"/>
    <col min="7937" max="7937" width="2.109375" style="42" customWidth="1"/>
    <col min="7938" max="7938" width="5.21875" style="42" customWidth="1"/>
    <col min="7939" max="7939" width="5.33203125" style="42" customWidth="1"/>
    <col min="7940" max="7947" width="10.6640625" style="42" customWidth="1"/>
    <col min="7948" max="8192" width="8.88671875" style="42"/>
    <col min="8193" max="8193" width="2.109375" style="42" customWidth="1"/>
    <col min="8194" max="8194" width="5.21875" style="42" customWidth="1"/>
    <col min="8195" max="8195" width="5.33203125" style="42" customWidth="1"/>
    <col min="8196" max="8203" width="10.6640625" style="42" customWidth="1"/>
    <col min="8204" max="8448" width="8.88671875" style="42"/>
    <col min="8449" max="8449" width="2.109375" style="42" customWidth="1"/>
    <col min="8450" max="8450" width="5.21875" style="42" customWidth="1"/>
    <col min="8451" max="8451" width="5.33203125" style="42" customWidth="1"/>
    <col min="8452" max="8459" width="10.6640625" style="42" customWidth="1"/>
    <col min="8460" max="8704" width="8.88671875" style="42"/>
    <col min="8705" max="8705" width="2.109375" style="42" customWidth="1"/>
    <col min="8706" max="8706" width="5.21875" style="42" customWidth="1"/>
    <col min="8707" max="8707" width="5.33203125" style="42" customWidth="1"/>
    <col min="8708" max="8715" width="10.6640625" style="42" customWidth="1"/>
    <col min="8716" max="8960" width="8.88671875" style="42"/>
    <col min="8961" max="8961" width="2.109375" style="42" customWidth="1"/>
    <col min="8962" max="8962" width="5.21875" style="42" customWidth="1"/>
    <col min="8963" max="8963" width="5.33203125" style="42" customWidth="1"/>
    <col min="8964" max="8971" width="10.6640625" style="42" customWidth="1"/>
    <col min="8972" max="9216" width="8.88671875" style="42"/>
    <col min="9217" max="9217" width="2.109375" style="42" customWidth="1"/>
    <col min="9218" max="9218" width="5.21875" style="42" customWidth="1"/>
    <col min="9219" max="9219" width="5.33203125" style="42" customWidth="1"/>
    <col min="9220" max="9227" width="10.6640625" style="42" customWidth="1"/>
    <col min="9228" max="9472" width="8.88671875" style="42"/>
    <col min="9473" max="9473" width="2.109375" style="42" customWidth="1"/>
    <col min="9474" max="9474" width="5.21875" style="42" customWidth="1"/>
    <col min="9475" max="9475" width="5.33203125" style="42" customWidth="1"/>
    <col min="9476" max="9483" width="10.6640625" style="42" customWidth="1"/>
    <col min="9484" max="9728" width="8.88671875" style="42"/>
    <col min="9729" max="9729" width="2.109375" style="42" customWidth="1"/>
    <col min="9730" max="9730" width="5.21875" style="42" customWidth="1"/>
    <col min="9731" max="9731" width="5.33203125" style="42" customWidth="1"/>
    <col min="9732" max="9739" width="10.6640625" style="42" customWidth="1"/>
    <col min="9740" max="9984" width="8.88671875" style="42"/>
    <col min="9985" max="9985" width="2.109375" style="42" customWidth="1"/>
    <col min="9986" max="9986" width="5.21875" style="42" customWidth="1"/>
    <col min="9987" max="9987" width="5.33203125" style="42" customWidth="1"/>
    <col min="9988" max="9995" width="10.6640625" style="42" customWidth="1"/>
    <col min="9996" max="10240" width="8.88671875" style="42"/>
    <col min="10241" max="10241" width="2.109375" style="42" customWidth="1"/>
    <col min="10242" max="10242" width="5.21875" style="42" customWidth="1"/>
    <col min="10243" max="10243" width="5.33203125" style="42" customWidth="1"/>
    <col min="10244" max="10251" width="10.6640625" style="42" customWidth="1"/>
    <col min="10252" max="10496" width="8.88671875" style="42"/>
    <col min="10497" max="10497" width="2.109375" style="42" customWidth="1"/>
    <col min="10498" max="10498" width="5.21875" style="42" customWidth="1"/>
    <col min="10499" max="10499" width="5.33203125" style="42" customWidth="1"/>
    <col min="10500" max="10507" width="10.6640625" style="42" customWidth="1"/>
    <col min="10508" max="10752" width="8.88671875" style="42"/>
    <col min="10753" max="10753" width="2.109375" style="42" customWidth="1"/>
    <col min="10754" max="10754" width="5.21875" style="42" customWidth="1"/>
    <col min="10755" max="10755" width="5.33203125" style="42" customWidth="1"/>
    <col min="10756" max="10763" width="10.6640625" style="42" customWidth="1"/>
    <col min="10764" max="11008" width="8.88671875" style="42"/>
    <col min="11009" max="11009" width="2.109375" style="42" customWidth="1"/>
    <col min="11010" max="11010" width="5.21875" style="42" customWidth="1"/>
    <col min="11011" max="11011" width="5.33203125" style="42" customWidth="1"/>
    <col min="11012" max="11019" width="10.6640625" style="42" customWidth="1"/>
    <col min="11020" max="11264" width="8.88671875" style="42"/>
    <col min="11265" max="11265" width="2.109375" style="42" customWidth="1"/>
    <col min="11266" max="11266" width="5.21875" style="42" customWidth="1"/>
    <col min="11267" max="11267" width="5.33203125" style="42" customWidth="1"/>
    <col min="11268" max="11275" width="10.6640625" style="42" customWidth="1"/>
    <col min="11276" max="11520" width="8.88671875" style="42"/>
    <col min="11521" max="11521" width="2.109375" style="42" customWidth="1"/>
    <col min="11522" max="11522" width="5.21875" style="42" customWidth="1"/>
    <col min="11523" max="11523" width="5.33203125" style="42" customWidth="1"/>
    <col min="11524" max="11531" width="10.6640625" style="42" customWidth="1"/>
    <col min="11532" max="11776" width="8.88671875" style="42"/>
    <col min="11777" max="11777" width="2.109375" style="42" customWidth="1"/>
    <col min="11778" max="11778" width="5.21875" style="42" customWidth="1"/>
    <col min="11779" max="11779" width="5.33203125" style="42" customWidth="1"/>
    <col min="11780" max="11787" width="10.6640625" style="42" customWidth="1"/>
    <col min="11788" max="12032" width="8.88671875" style="42"/>
    <col min="12033" max="12033" width="2.109375" style="42" customWidth="1"/>
    <col min="12034" max="12034" width="5.21875" style="42" customWidth="1"/>
    <col min="12035" max="12035" width="5.33203125" style="42" customWidth="1"/>
    <col min="12036" max="12043" width="10.6640625" style="42" customWidth="1"/>
    <col min="12044" max="12288" width="8.88671875" style="42"/>
    <col min="12289" max="12289" width="2.109375" style="42" customWidth="1"/>
    <col min="12290" max="12290" width="5.21875" style="42" customWidth="1"/>
    <col min="12291" max="12291" width="5.33203125" style="42" customWidth="1"/>
    <col min="12292" max="12299" width="10.6640625" style="42" customWidth="1"/>
    <col min="12300" max="12544" width="8.88671875" style="42"/>
    <col min="12545" max="12545" width="2.109375" style="42" customWidth="1"/>
    <col min="12546" max="12546" width="5.21875" style="42" customWidth="1"/>
    <col min="12547" max="12547" width="5.33203125" style="42" customWidth="1"/>
    <col min="12548" max="12555" width="10.6640625" style="42" customWidth="1"/>
    <col min="12556" max="12800" width="8.88671875" style="42"/>
    <col min="12801" max="12801" width="2.109375" style="42" customWidth="1"/>
    <col min="12802" max="12802" width="5.21875" style="42" customWidth="1"/>
    <col min="12803" max="12803" width="5.33203125" style="42" customWidth="1"/>
    <col min="12804" max="12811" width="10.6640625" style="42" customWidth="1"/>
    <col min="12812" max="13056" width="8.88671875" style="42"/>
    <col min="13057" max="13057" width="2.109375" style="42" customWidth="1"/>
    <col min="13058" max="13058" width="5.21875" style="42" customWidth="1"/>
    <col min="13059" max="13059" width="5.33203125" style="42" customWidth="1"/>
    <col min="13060" max="13067" width="10.6640625" style="42" customWidth="1"/>
    <col min="13068" max="13312" width="8.88671875" style="42"/>
    <col min="13313" max="13313" width="2.109375" style="42" customWidth="1"/>
    <col min="13314" max="13314" width="5.21875" style="42" customWidth="1"/>
    <col min="13315" max="13315" width="5.33203125" style="42" customWidth="1"/>
    <col min="13316" max="13323" width="10.6640625" style="42" customWidth="1"/>
    <col min="13324" max="13568" width="8.88671875" style="42"/>
    <col min="13569" max="13569" width="2.109375" style="42" customWidth="1"/>
    <col min="13570" max="13570" width="5.21875" style="42" customWidth="1"/>
    <col min="13571" max="13571" width="5.33203125" style="42" customWidth="1"/>
    <col min="13572" max="13579" width="10.6640625" style="42" customWidth="1"/>
    <col min="13580" max="13824" width="8.88671875" style="42"/>
    <col min="13825" max="13825" width="2.109375" style="42" customWidth="1"/>
    <col min="13826" max="13826" width="5.21875" style="42" customWidth="1"/>
    <col min="13827" max="13827" width="5.33203125" style="42" customWidth="1"/>
    <col min="13828" max="13835" width="10.6640625" style="42" customWidth="1"/>
    <col min="13836" max="14080" width="8.88671875" style="42"/>
    <col min="14081" max="14081" width="2.109375" style="42" customWidth="1"/>
    <col min="14082" max="14082" width="5.21875" style="42" customWidth="1"/>
    <col min="14083" max="14083" width="5.33203125" style="42" customWidth="1"/>
    <col min="14084" max="14091" width="10.6640625" style="42" customWidth="1"/>
    <col min="14092" max="14336" width="8.88671875" style="42"/>
    <col min="14337" max="14337" width="2.109375" style="42" customWidth="1"/>
    <col min="14338" max="14338" width="5.21875" style="42" customWidth="1"/>
    <col min="14339" max="14339" width="5.33203125" style="42" customWidth="1"/>
    <col min="14340" max="14347" width="10.6640625" style="42" customWidth="1"/>
    <col min="14348" max="14592" width="8.88671875" style="42"/>
    <col min="14593" max="14593" width="2.109375" style="42" customWidth="1"/>
    <col min="14594" max="14594" width="5.21875" style="42" customWidth="1"/>
    <col min="14595" max="14595" width="5.33203125" style="42" customWidth="1"/>
    <col min="14596" max="14603" width="10.6640625" style="42" customWidth="1"/>
    <col min="14604" max="14848" width="8.88671875" style="42"/>
    <col min="14849" max="14849" width="2.109375" style="42" customWidth="1"/>
    <col min="14850" max="14850" width="5.21875" style="42" customWidth="1"/>
    <col min="14851" max="14851" width="5.33203125" style="42" customWidth="1"/>
    <col min="14852" max="14859" width="10.6640625" style="42" customWidth="1"/>
    <col min="14860" max="15104" width="8.88671875" style="42"/>
    <col min="15105" max="15105" width="2.109375" style="42" customWidth="1"/>
    <col min="15106" max="15106" width="5.21875" style="42" customWidth="1"/>
    <col min="15107" max="15107" width="5.33203125" style="42" customWidth="1"/>
    <col min="15108" max="15115" width="10.6640625" style="42" customWidth="1"/>
    <col min="15116" max="15360" width="8.88671875" style="42"/>
    <col min="15361" max="15361" width="2.109375" style="42" customWidth="1"/>
    <col min="15362" max="15362" width="5.21875" style="42" customWidth="1"/>
    <col min="15363" max="15363" width="5.33203125" style="42" customWidth="1"/>
    <col min="15364" max="15371" width="10.6640625" style="42" customWidth="1"/>
    <col min="15372" max="15616" width="8.88671875" style="42"/>
    <col min="15617" max="15617" width="2.109375" style="42" customWidth="1"/>
    <col min="15618" max="15618" width="5.21875" style="42" customWidth="1"/>
    <col min="15619" max="15619" width="5.33203125" style="42" customWidth="1"/>
    <col min="15620" max="15627" width="10.6640625" style="42" customWidth="1"/>
    <col min="15628" max="15872" width="8.88671875" style="42"/>
    <col min="15873" max="15873" width="2.109375" style="42" customWidth="1"/>
    <col min="15874" max="15874" width="5.21875" style="42" customWidth="1"/>
    <col min="15875" max="15875" width="5.33203125" style="42" customWidth="1"/>
    <col min="15876" max="15883" width="10.6640625" style="42" customWidth="1"/>
    <col min="15884" max="16128" width="8.88671875" style="42"/>
    <col min="16129" max="16129" width="2.109375" style="42" customWidth="1"/>
    <col min="16130" max="16130" width="5.21875" style="42" customWidth="1"/>
    <col min="16131" max="16131" width="5.33203125" style="42" customWidth="1"/>
    <col min="16132" max="16139" width="10.6640625" style="42" customWidth="1"/>
    <col min="16140" max="16384" width="8.88671875" style="42"/>
  </cols>
  <sheetData>
    <row r="2" spans="1:11" s="28" customFormat="1" ht="76.2" customHeight="1">
      <c r="A2" s="260" t="s">
        <v>203</v>
      </c>
      <c r="B2" s="261"/>
      <c r="C2" s="261"/>
      <c r="D2" s="261"/>
      <c r="E2" s="261"/>
      <c r="F2" s="261"/>
      <c r="G2" s="261"/>
      <c r="H2" s="261"/>
      <c r="I2" s="261"/>
      <c r="J2" s="261"/>
      <c r="K2" s="261"/>
    </row>
    <row r="3" spans="1:11" s="29" customFormat="1" ht="14.4">
      <c r="K3" s="30" t="s">
        <v>66</v>
      </c>
    </row>
    <row r="4" spans="1:11" s="29" customFormat="1"/>
    <row r="5" spans="1:11" s="29" customFormat="1" ht="40.200000000000003" customHeight="1">
      <c r="B5" s="262" t="s">
        <v>204</v>
      </c>
      <c r="C5" s="263"/>
      <c r="D5" s="264"/>
      <c r="E5" s="265"/>
      <c r="F5" s="266"/>
      <c r="G5" s="266"/>
      <c r="H5" s="266"/>
      <c r="I5" s="266"/>
      <c r="J5" s="266"/>
      <c r="K5" s="267"/>
    </row>
    <row r="6" spans="1:11" s="29" customFormat="1" ht="40.200000000000003" customHeight="1">
      <c r="B6" s="268" t="s">
        <v>120</v>
      </c>
      <c r="C6" s="269"/>
      <c r="D6" s="270"/>
      <c r="E6" s="265"/>
      <c r="F6" s="266"/>
      <c r="G6" s="266"/>
      <c r="H6" s="266"/>
      <c r="I6" s="266"/>
      <c r="J6" s="266"/>
      <c r="K6" s="267"/>
    </row>
    <row r="7" spans="1:11" s="29" customFormat="1" ht="30" customHeight="1"/>
    <row r="8" spans="1:11" s="29" customFormat="1" ht="35.4" customHeight="1">
      <c r="B8" s="247" t="s">
        <v>91</v>
      </c>
      <c r="C8" s="248"/>
      <c r="D8" s="31" t="s">
        <v>44</v>
      </c>
      <c r="E8" s="244"/>
      <c r="F8" s="245"/>
      <c r="G8" s="245"/>
      <c r="H8" s="245"/>
      <c r="I8" s="245"/>
      <c r="J8" s="245"/>
      <c r="K8" s="246"/>
    </row>
    <row r="9" spans="1:11" s="29" customFormat="1" ht="35.4" customHeight="1">
      <c r="B9" s="247" t="s">
        <v>92</v>
      </c>
      <c r="C9" s="248"/>
      <c r="D9" s="31" t="s">
        <v>44</v>
      </c>
      <c r="E9" s="244"/>
      <c r="F9" s="245"/>
      <c r="G9" s="245"/>
      <c r="H9" s="245"/>
      <c r="I9" s="245"/>
      <c r="J9" s="245"/>
      <c r="K9" s="246"/>
    </row>
    <row r="10" spans="1:11" s="29" customFormat="1" ht="22.5" customHeight="1">
      <c r="B10" s="235" t="s">
        <v>43</v>
      </c>
      <c r="C10" s="236"/>
      <c r="D10" s="143" t="s">
        <v>44</v>
      </c>
      <c r="E10" s="241"/>
      <c r="F10" s="242"/>
      <c r="G10" s="242"/>
      <c r="H10" s="242"/>
      <c r="I10" s="242"/>
      <c r="J10" s="242"/>
      <c r="K10" s="243"/>
    </row>
    <row r="11" spans="1:11" s="29" customFormat="1" ht="22.5" customHeight="1">
      <c r="B11" s="237"/>
      <c r="C11" s="238"/>
      <c r="D11" s="144" t="s">
        <v>45</v>
      </c>
      <c r="E11" s="229"/>
      <c r="F11" s="230"/>
      <c r="G11" s="230"/>
      <c r="H11" s="230"/>
      <c r="I11" s="230"/>
      <c r="J11" s="230"/>
      <c r="K11" s="231"/>
    </row>
    <row r="12" spans="1:11" s="29" customFormat="1" ht="22.5" customHeight="1">
      <c r="B12" s="239"/>
      <c r="C12" s="240"/>
      <c r="D12" s="145" t="s">
        <v>46</v>
      </c>
      <c r="E12" s="232"/>
      <c r="F12" s="233"/>
      <c r="G12" s="233"/>
      <c r="H12" s="233"/>
      <c r="I12" s="233"/>
      <c r="J12" s="233"/>
      <c r="K12" s="234"/>
    </row>
    <row r="13" spans="1:11" s="29" customFormat="1" ht="22.5" customHeight="1">
      <c r="B13" s="235" t="s">
        <v>47</v>
      </c>
      <c r="C13" s="236"/>
      <c r="D13" s="143" t="s">
        <v>44</v>
      </c>
      <c r="E13" s="226"/>
      <c r="F13" s="227"/>
      <c r="G13" s="227"/>
      <c r="H13" s="227"/>
      <c r="I13" s="227"/>
      <c r="J13" s="227"/>
      <c r="K13" s="228"/>
    </row>
    <row r="14" spans="1:11" s="29" customFormat="1" ht="22.5" customHeight="1">
      <c r="B14" s="237"/>
      <c r="C14" s="238"/>
      <c r="D14" s="144" t="s">
        <v>45</v>
      </c>
      <c r="E14" s="229"/>
      <c r="F14" s="230"/>
      <c r="G14" s="230"/>
      <c r="H14" s="230"/>
      <c r="I14" s="230"/>
      <c r="J14" s="230"/>
      <c r="K14" s="231"/>
    </row>
    <row r="15" spans="1:11" s="29" customFormat="1" ht="22.5" customHeight="1">
      <c r="B15" s="239"/>
      <c r="C15" s="240"/>
      <c r="D15" s="145" t="s">
        <v>46</v>
      </c>
      <c r="E15" s="232"/>
      <c r="F15" s="233"/>
      <c r="G15" s="233"/>
      <c r="H15" s="233"/>
      <c r="I15" s="233"/>
      <c r="J15" s="233"/>
      <c r="K15" s="234"/>
    </row>
    <row r="16" spans="1:11" s="29" customFormat="1" ht="30" customHeight="1"/>
    <row r="17" spans="1:11" s="29" customFormat="1" ht="40.200000000000003" customHeight="1">
      <c r="B17" s="262" t="s">
        <v>149</v>
      </c>
      <c r="C17" s="263"/>
      <c r="D17" s="264"/>
      <c r="E17" s="265"/>
      <c r="F17" s="266"/>
      <c r="G17" s="266"/>
      <c r="H17" s="266"/>
      <c r="I17" s="266"/>
      <c r="J17" s="266"/>
      <c r="K17" s="267"/>
    </row>
    <row r="18" spans="1:11" s="29" customFormat="1" ht="40.200000000000003" customHeight="1">
      <c r="B18" s="271" t="s">
        <v>148</v>
      </c>
      <c r="C18" s="272"/>
      <c r="D18" s="273"/>
      <c r="E18" s="274"/>
      <c r="F18" s="275"/>
      <c r="G18" s="275"/>
      <c r="H18" s="275"/>
      <c r="I18" s="275"/>
      <c r="J18" s="275"/>
      <c r="K18" s="276"/>
    </row>
    <row r="19" spans="1:11" s="29" customFormat="1" ht="22.5" customHeight="1">
      <c r="B19" s="310" t="s">
        <v>205</v>
      </c>
      <c r="C19" s="311"/>
      <c r="D19" s="146" t="s">
        <v>44</v>
      </c>
      <c r="E19" s="316"/>
      <c r="F19" s="317"/>
      <c r="G19" s="317"/>
      <c r="H19" s="317"/>
      <c r="I19" s="317"/>
      <c r="J19" s="317"/>
      <c r="K19" s="318"/>
    </row>
    <row r="20" spans="1:11" s="29" customFormat="1" ht="22.5" customHeight="1">
      <c r="B20" s="312"/>
      <c r="C20" s="313"/>
      <c r="D20" s="146" t="s">
        <v>45</v>
      </c>
      <c r="E20" s="229"/>
      <c r="F20" s="230"/>
      <c r="G20" s="230"/>
      <c r="H20" s="230"/>
      <c r="I20" s="230"/>
      <c r="J20" s="230"/>
      <c r="K20" s="231"/>
    </row>
    <row r="21" spans="1:11" s="29" customFormat="1" ht="22.5" customHeight="1">
      <c r="B21" s="314"/>
      <c r="C21" s="315"/>
      <c r="D21" s="147" t="s">
        <v>46</v>
      </c>
      <c r="E21" s="232"/>
      <c r="F21" s="233"/>
      <c r="G21" s="233"/>
      <c r="H21" s="233"/>
      <c r="I21" s="233"/>
      <c r="J21" s="233"/>
      <c r="K21" s="234"/>
    </row>
    <row r="22" spans="1:11" s="29" customFormat="1" ht="48.6" customHeight="1">
      <c r="B22" s="262" t="s">
        <v>206</v>
      </c>
      <c r="C22" s="302"/>
      <c r="D22" s="303"/>
      <c r="E22" s="265"/>
      <c r="F22" s="266"/>
      <c r="G22" s="266"/>
      <c r="H22" s="266"/>
      <c r="I22" s="266"/>
      <c r="J22" s="266"/>
      <c r="K22" s="267"/>
    </row>
    <row r="23" spans="1:11" s="29" customFormat="1"/>
    <row r="24" spans="1:11" s="29" customFormat="1"/>
    <row r="25" spans="1:11" s="29" customFormat="1" ht="21" customHeight="1">
      <c r="B25" s="277" t="s">
        <v>123</v>
      </c>
      <c r="C25" s="277"/>
      <c r="D25" s="277"/>
      <c r="E25" s="277"/>
      <c r="F25" s="277"/>
      <c r="G25" s="277"/>
      <c r="H25" s="277"/>
      <c r="I25" s="277"/>
      <c r="J25" s="277"/>
      <c r="K25" s="277"/>
    </row>
    <row r="26" spans="1:11" s="29" customFormat="1"/>
    <row r="27" spans="1:11" s="29" customFormat="1">
      <c r="A27" s="281" t="s">
        <v>122</v>
      </c>
      <c r="B27" s="281"/>
      <c r="C27" s="281"/>
      <c r="D27" s="281"/>
      <c r="E27" s="281"/>
      <c r="F27" s="281"/>
      <c r="G27" s="281"/>
      <c r="H27" s="281"/>
      <c r="I27" s="281"/>
      <c r="J27" s="281"/>
      <c r="K27" s="281"/>
    </row>
    <row r="28" spans="1:11" s="29" customFormat="1" hidden="1"/>
    <row r="29" spans="1:11" s="32" customFormat="1" hidden="1">
      <c r="A29" s="32" t="s">
        <v>48</v>
      </c>
    </row>
    <row r="30" spans="1:11" s="29" customFormat="1">
      <c r="B30" s="137" t="s">
        <v>121</v>
      </c>
    </row>
    <row r="31" spans="1:11" s="29" customFormat="1">
      <c r="B31" s="137"/>
    </row>
    <row r="32" spans="1:11" s="148" customFormat="1">
      <c r="A32" s="148" t="s">
        <v>207</v>
      </c>
    </row>
    <row r="33" spans="1:11" s="32" customFormat="1" ht="29.4" customHeight="1">
      <c r="B33" s="249" t="s">
        <v>125</v>
      </c>
      <c r="C33" s="250"/>
      <c r="D33" s="250"/>
      <c r="E33" s="250"/>
      <c r="F33" s="250"/>
      <c r="G33" s="250"/>
      <c r="H33" s="250"/>
      <c r="I33" s="250"/>
      <c r="J33" s="250"/>
      <c r="K33" s="250"/>
    </row>
    <row r="34" spans="1:11" s="29" customFormat="1" ht="3.75" customHeight="1"/>
    <row r="35" spans="1:11" s="29" customFormat="1" ht="150" customHeight="1">
      <c r="B35" s="304"/>
      <c r="C35" s="305"/>
      <c r="D35" s="305"/>
      <c r="E35" s="305"/>
      <c r="F35" s="305"/>
      <c r="G35" s="305"/>
      <c r="H35" s="305"/>
      <c r="I35" s="305"/>
      <c r="J35" s="305"/>
      <c r="K35" s="306"/>
    </row>
    <row r="36" spans="1:11" s="29" customFormat="1" ht="12" customHeight="1"/>
    <row r="37" spans="1:11" s="29" customFormat="1" ht="12" customHeight="1"/>
    <row r="38" spans="1:11" s="148" customFormat="1">
      <c r="A38" s="148" t="s">
        <v>208</v>
      </c>
    </row>
    <row r="39" spans="1:11" s="32" customFormat="1" ht="45" customHeight="1">
      <c r="B39" s="249" t="s">
        <v>126</v>
      </c>
      <c r="C39" s="250"/>
      <c r="D39" s="250"/>
      <c r="E39" s="250"/>
      <c r="F39" s="250"/>
      <c r="G39" s="250"/>
      <c r="H39" s="250"/>
      <c r="I39" s="250"/>
      <c r="J39" s="250"/>
      <c r="K39" s="250"/>
    </row>
    <row r="40" spans="1:11" s="29" customFormat="1" ht="3.75" customHeight="1"/>
    <row r="41" spans="1:11" s="32" customFormat="1">
      <c r="A41" s="32" t="s">
        <v>127</v>
      </c>
    </row>
    <row r="42" spans="1:11" s="29" customFormat="1" ht="3.75" customHeight="1"/>
    <row r="43" spans="1:11" s="29" customFormat="1" ht="65.400000000000006" customHeight="1">
      <c r="B43" s="282"/>
      <c r="C43" s="283"/>
      <c r="D43" s="283"/>
      <c r="E43" s="283"/>
      <c r="F43" s="283"/>
      <c r="G43" s="283"/>
      <c r="H43" s="283"/>
      <c r="I43" s="283"/>
      <c r="J43" s="283"/>
      <c r="K43" s="284"/>
    </row>
    <row r="44" spans="1:11" s="29" customFormat="1" ht="13.2" customHeight="1"/>
    <row r="45" spans="1:11" s="32" customFormat="1">
      <c r="A45" s="32" t="s">
        <v>128</v>
      </c>
    </row>
    <row r="46" spans="1:11" s="29" customFormat="1" ht="3.75" customHeight="1"/>
    <row r="47" spans="1:11" s="29" customFormat="1" ht="150" customHeight="1">
      <c r="B47" s="304"/>
      <c r="C47" s="305"/>
      <c r="D47" s="305"/>
      <c r="E47" s="305"/>
      <c r="F47" s="305"/>
      <c r="G47" s="305"/>
      <c r="H47" s="305"/>
      <c r="I47" s="305"/>
      <c r="J47" s="305"/>
      <c r="K47" s="306"/>
    </row>
    <row r="48" spans="1:11" s="29" customFormat="1" ht="12" customHeight="1"/>
    <row r="49" spans="1:11" s="29" customFormat="1"/>
    <row r="50" spans="1:11" s="148" customFormat="1">
      <c r="A50" s="148" t="s">
        <v>209</v>
      </c>
    </row>
    <row r="51" spans="1:11" s="32" customFormat="1" ht="30" customHeight="1">
      <c r="B51" s="249" t="s">
        <v>199</v>
      </c>
      <c r="C51" s="250"/>
      <c r="D51" s="250"/>
      <c r="E51" s="250"/>
      <c r="F51" s="250"/>
      <c r="G51" s="250"/>
      <c r="H51" s="250"/>
      <c r="I51" s="250"/>
      <c r="J51" s="250"/>
      <c r="K51" s="250"/>
    </row>
    <row r="52" spans="1:11" s="29" customFormat="1" ht="3.75" customHeight="1">
      <c r="A52" s="141"/>
      <c r="B52" s="141"/>
      <c r="C52" s="141"/>
      <c r="D52" s="141"/>
      <c r="E52" s="141"/>
      <c r="F52" s="141"/>
      <c r="G52" s="141"/>
      <c r="H52" s="141"/>
    </row>
    <row r="53" spans="1:11" s="148" customFormat="1">
      <c r="A53" s="148" t="s">
        <v>198</v>
      </c>
    </row>
    <row r="54" spans="1:11" s="29" customFormat="1" ht="3.75" customHeight="1"/>
    <row r="55" spans="1:11" s="29" customFormat="1" ht="3.75" customHeight="1"/>
    <row r="56" spans="1:11" s="29" customFormat="1" ht="100.2" customHeight="1">
      <c r="B56" s="251"/>
      <c r="C56" s="252"/>
      <c r="D56" s="252"/>
      <c r="E56" s="252"/>
      <c r="F56" s="252"/>
      <c r="G56" s="252"/>
      <c r="H56" s="252"/>
      <c r="I56" s="252"/>
      <c r="J56" s="252"/>
      <c r="K56" s="253"/>
    </row>
    <row r="57" spans="1:11" s="29" customFormat="1" ht="100.2" customHeight="1">
      <c r="B57" s="254"/>
      <c r="C57" s="255"/>
      <c r="D57" s="255"/>
      <c r="E57" s="255"/>
      <c r="F57" s="255"/>
      <c r="G57" s="255"/>
      <c r="H57" s="255"/>
      <c r="I57" s="255"/>
      <c r="J57" s="255"/>
      <c r="K57" s="256"/>
    </row>
    <row r="58" spans="1:11" s="29" customFormat="1" ht="100.2" customHeight="1">
      <c r="B58" s="254"/>
      <c r="C58" s="255"/>
      <c r="D58" s="255"/>
      <c r="E58" s="255"/>
      <c r="F58" s="255"/>
      <c r="G58" s="255"/>
      <c r="H58" s="255"/>
      <c r="I58" s="255"/>
      <c r="J58" s="255"/>
      <c r="K58" s="256"/>
    </row>
    <row r="59" spans="1:11" s="29" customFormat="1" ht="100.2" customHeight="1">
      <c r="B59" s="257"/>
      <c r="C59" s="258"/>
      <c r="D59" s="258"/>
      <c r="E59" s="258"/>
      <c r="F59" s="258"/>
      <c r="G59" s="258"/>
      <c r="H59" s="258"/>
      <c r="I59" s="258"/>
      <c r="J59" s="258"/>
      <c r="K59" s="259"/>
    </row>
    <row r="60" spans="1:11" s="29" customFormat="1" ht="13.2" customHeight="1">
      <c r="A60" s="141"/>
      <c r="B60" s="141"/>
      <c r="C60" s="141"/>
      <c r="D60" s="141"/>
      <c r="E60" s="141"/>
      <c r="F60" s="141"/>
      <c r="G60" s="141"/>
      <c r="H60" s="141"/>
    </row>
    <row r="61" spans="1:11" s="148" customFormat="1">
      <c r="A61" s="148" t="s">
        <v>181</v>
      </c>
    </row>
    <row r="62" spans="1:11" s="29" customFormat="1" ht="3.75" customHeight="1"/>
    <row r="63" spans="1:11" s="29" customFormat="1" ht="100.2" customHeight="1">
      <c r="B63" s="251"/>
      <c r="C63" s="252"/>
      <c r="D63" s="252"/>
      <c r="E63" s="252"/>
      <c r="F63" s="252"/>
      <c r="G63" s="252"/>
      <c r="H63" s="252"/>
      <c r="I63" s="252"/>
      <c r="J63" s="252"/>
      <c r="K63" s="253"/>
    </row>
    <row r="64" spans="1:11" s="29" customFormat="1" ht="100.2" customHeight="1">
      <c r="B64" s="254"/>
      <c r="C64" s="255"/>
      <c r="D64" s="255"/>
      <c r="E64" s="255"/>
      <c r="F64" s="255"/>
      <c r="G64" s="255"/>
      <c r="H64" s="255"/>
      <c r="I64" s="255"/>
      <c r="J64" s="255"/>
      <c r="K64" s="256"/>
    </row>
    <row r="65" spans="1:11" s="29" customFormat="1" ht="100.2" customHeight="1">
      <c r="B65" s="254"/>
      <c r="C65" s="255"/>
      <c r="D65" s="255"/>
      <c r="E65" s="255"/>
      <c r="F65" s="255"/>
      <c r="G65" s="255"/>
      <c r="H65" s="255"/>
      <c r="I65" s="255"/>
      <c r="J65" s="255"/>
      <c r="K65" s="256"/>
    </row>
    <row r="66" spans="1:11" s="29" customFormat="1" ht="100.2" customHeight="1">
      <c r="B66" s="257"/>
      <c r="C66" s="258"/>
      <c r="D66" s="258"/>
      <c r="E66" s="258"/>
      <c r="F66" s="258"/>
      <c r="G66" s="258"/>
      <c r="H66" s="258"/>
      <c r="I66" s="258"/>
      <c r="J66" s="258"/>
      <c r="K66" s="259"/>
    </row>
    <row r="67" spans="1:11" s="29" customFormat="1"/>
    <row r="68" spans="1:11" s="29" customFormat="1"/>
    <row r="69" spans="1:11" s="32" customFormat="1">
      <c r="A69" s="32" t="s">
        <v>129</v>
      </c>
    </row>
    <row r="70" spans="1:11" s="32" customFormat="1" ht="138" customHeight="1">
      <c r="B70" s="249" t="s">
        <v>210</v>
      </c>
      <c r="C70" s="250"/>
      <c r="D70" s="250"/>
      <c r="E70" s="250"/>
      <c r="F70" s="250"/>
      <c r="G70" s="250"/>
      <c r="H70" s="250"/>
      <c r="I70" s="250"/>
      <c r="J70" s="250"/>
      <c r="K70" s="250"/>
    </row>
    <row r="71" spans="1:11" s="29" customFormat="1" ht="3.75" customHeight="1"/>
    <row r="72" spans="1:11" s="29" customFormat="1" ht="58.95" customHeight="1">
      <c r="B72" s="251"/>
      <c r="C72" s="252"/>
      <c r="D72" s="252"/>
      <c r="E72" s="252"/>
      <c r="F72" s="252"/>
      <c r="G72" s="252"/>
      <c r="H72" s="252"/>
      <c r="I72" s="252"/>
      <c r="J72" s="252"/>
      <c r="K72" s="253"/>
    </row>
    <row r="73" spans="1:11" s="29" customFormat="1" ht="63.6" customHeight="1">
      <c r="B73" s="254"/>
      <c r="C73" s="255"/>
      <c r="D73" s="255"/>
      <c r="E73" s="255"/>
      <c r="F73" s="255"/>
      <c r="G73" s="255"/>
      <c r="H73" s="255"/>
      <c r="I73" s="255"/>
      <c r="J73" s="255"/>
      <c r="K73" s="256"/>
    </row>
    <row r="74" spans="1:11" s="29" customFormat="1" ht="49.95" customHeight="1">
      <c r="B74" s="278"/>
      <c r="C74" s="279"/>
      <c r="D74" s="279"/>
      <c r="E74" s="279"/>
      <c r="F74" s="279"/>
      <c r="G74" s="279"/>
      <c r="H74" s="279"/>
      <c r="I74" s="279"/>
      <c r="J74" s="279"/>
      <c r="K74" s="280"/>
    </row>
    <row r="75" spans="1:11" s="29" customFormat="1" ht="49.95" customHeight="1">
      <c r="B75" s="278"/>
      <c r="C75" s="279"/>
      <c r="D75" s="279"/>
      <c r="E75" s="279"/>
      <c r="F75" s="279"/>
      <c r="G75" s="279"/>
      <c r="H75" s="279"/>
      <c r="I75" s="279"/>
      <c r="J75" s="279"/>
      <c r="K75" s="280"/>
    </row>
    <row r="76" spans="1:11" s="29" customFormat="1" ht="49.95" customHeight="1">
      <c r="B76" s="278"/>
      <c r="C76" s="279"/>
      <c r="D76" s="279"/>
      <c r="E76" s="279"/>
      <c r="F76" s="279"/>
      <c r="G76" s="279"/>
      <c r="H76" s="279"/>
      <c r="I76" s="279"/>
      <c r="J76" s="279"/>
      <c r="K76" s="280"/>
    </row>
    <row r="77" spans="1:11" s="29" customFormat="1" ht="49.95" customHeight="1">
      <c r="B77" s="278"/>
      <c r="C77" s="279"/>
      <c r="D77" s="279"/>
      <c r="E77" s="279"/>
      <c r="F77" s="279"/>
      <c r="G77" s="279"/>
      <c r="H77" s="279"/>
      <c r="I77" s="279"/>
      <c r="J77" s="279"/>
      <c r="K77" s="280"/>
    </row>
    <row r="78" spans="1:11" s="29" customFormat="1" ht="49.95" customHeight="1">
      <c r="B78" s="278"/>
      <c r="C78" s="279"/>
      <c r="D78" s="279"/>
      <c r="E78" s="279"/>
      <c r="F78" s="279"/>
      <c r="G78" s="279"/>
      <c r="H78" s="279"/>
      <c r="I78" s="279"/>
      <c r="J78" s="279"/>
      <c r="K78" s="280"/>
    </row>
    <row r="79" spans="1:11" s="29" customFormat="1" ht="49.95" customHeight="1">
      <c r="B79" s="278"/>
      <c r="C79" s="279"/>
      <c r="D79" s="279"/>
      <c r="E79" s="279"/>
      <c r="F79" s="279"/>
      <c r="G79" s="279"/>
      <c r="H79" s="279"/>
      <c r="I79" s="279"/>
      <c r="J79" s="279"/>
      <c r="K79" s="280"/>
    </row>
    <row r="80" spans="1:11" s="29" customFormat="1" ht="49.95" customHeight="1">
      <c r="B80" s="278"/>
      <c r="C80" s="279"/>
      <c r="D80" s="279"/>
      <c r="E80" s="279"/>
      <c r="F80" s="279"/>
      <c r="G80" s="279"/>
      <c r="H80" s="279"/>
      <c r="I80" s="279"/>
      <c r="J80" s="279"/>
      <c r="K80" s="280"/>
    </row>
    <row r="81" spans="1:11" s="29" customFormat="1" ht="49.95" customHeight="1">
      <c r="B81" s="278"/>
      <c r="C81" s="279"/>
      <c r="D81" s="279"/>
      <c r="E81" s="279"/>
      <c r="F81" s="279"/>
      <c r="G81" s="279"/>
      <c r="H81" s="279"/>
      <c r="I81" s="279"/>
      <c r="J81" s="279"/>
      <c r="K81" s="280"/>
    </row>
    <row r="82" spans="1:11" s="29" customFormat="1" ht="49.95" customHeight="1">
      <c r="B82" s="278"/>
      <c r="C82" s="279"/>
      <c r="D82" s="279"/>
      <c r="E82" s="279"/>
      <c r="F82" s="279"/>
      <c r="G82" s="279"/>
      <c r="H82" s="279"/>
      <c r="I82" s="279"/>
      <c r="J82" s="279"/>
      <c r="K82" s="280"/>
    </row>
    <row r="83" spans="1:11" s="29" customFormat="1" ht="49.95" customHeight="1">
      <c r="B83" s="278"/>
      <c r="C83" s="279"/>
      <c r="D83" s="279"/>
      <c r="E83" s="279"/>
      <c r="F83" s="279"/>
      <c r="G83" s="279"/>
      <c r="H83" s="279"/>
      <c r="I83" s="279"/>
      <c r="J83" s="279"/>
      <c r="K83" s="280"/>
    </row>
    <row r="84" spans="1:11" s="29" customFormat="1" ht="49.95" customHeight="1">
      <c r="B84" s="278"/>
      <c r="C84" s="279"/>
      <c r="D84" s="279"/>
      <c r="E84" s="279"/>
      <c r="F84" s="279"/>
      <c r="G84" s="279"/>
      <c r="H84" s="279"/>
      <c r="I84" s="279"/>
      <c r="J84" s="279"/>
      <c r="K84" s="280"/>
    </row>
    <row r="85" spans="1:11" s="29" customFormat="1" ht="49.95" customHeight="1">
      <c r="B85" s="307"/>
      <c r="C85" s="308"/>
      <c r="D85" s="308"/>
      <c r="E85" s="308"/>
      <c r="F85" s="308"/>
      <c r="G85" s="308"/>
      <c r="H85" s="308"/>
      <c r="I85" s="308"/>
      <c r="J85" s="308"/>
      <c r="K85" s="309"/>
    </row>
    <row r="86" spans="1:11" s="29" customFormat="1"/>
    <row r="87" spans="1:11" s="29" customFormat="1"/>
    <row r="88" spans="1:11" s="32" customFormat="1">
      <c r="A88" s="32" t="s">
        <v>124</v>
      </c>
    </row>
    <row r="89" spans="1:11" s="29" customFormat="1" ht="10.199999999999999" customHeight="1"/>
    <row r="90" spans="1:11" s="148" customFormat="1">
      <c r="A90" s="148" t="s">
        <v>211</v>
      </c>
    </row>
    <row r="91" spans="1:11" s="32" customFormat="1" ht="30" customHeight="1">
      <c r="B91" s="249" t="s">
        <v>137</v>
      </c>
      <c r="C91" s="250"/>
      <c r="D91" s="250"/>
      <c r="E91" s="250"/>
      <c r="F91" s="250"/>
      <c r="G91" s="250"/>
      <c r="H91" s="250"/>
      <c r="I91" s="250"/>
      <c r="J91" s="250"/>
      <c r="K91" s="250"/>
    </row>
    <row r="92" spans="1:11" s="29" customFormat="1" ht="3.75" customHeight="1"/>
    <row r="93" spans="1:11" s="29" customFormat="1" ht="100.2" customHeight="1">
      <c r="B93" s="251"/>
      <c r="C93" s="252"/>
      <c r="D93" s="252"/>
      <c r="E93" s="252"/>
      <c r="F93" s="252"/>
      <c r="G93" s="252"/>
      <c r="H93" s="252"/>
      <c r="I93" s="252"/>
      <c r="J93" s="252"/>
      <c r="K93" s="253"/>
    </row>
    <row r="94" spans="1:11" s="29" customFormat="1" ht="100.2" customHeight="1">
      <c r="B94" s="254"/>
      <c r="C94" s="255"/>
      <c r="D94" s="255"/>
      <c r="E94" s="255"/>
      <c r="F94" s="255"/>
      <c r="G94" s="255"/>
      <c r="H94" s="255"/>
      <c r="I94" s="255"/>
      <c r="J94" s="255"/>
      <c r="K94" s="256"/>
    </row>
    <row r="95" spans="1:11" s="29" customFormat="1" ht="100.2" customHeight="1">
      <c r="B95" s="254"/>
      <c r="C95" s="255"/>
      <c r="D95" s="255"/>
      <c r="E95" s="255"/>
      <c r="F95" s="255"/>
      <c r="G95" s="255"/>
      <c r="H95" s="255"/>
      <c r="I95" s="255"/>
      <c r="J95" s="255"/>
      <c r="K95" s="256"/>
    </row>
    <row r="96" spans="1:11" s="29" customFormat="1" ht="100.2" customHeight="1">
      <c r="B96" s="254"/>
      <c r="C96" s="255"/>
      <c r="D96" s="255"/>
      <c r="E96" s="255"/>
      <c r="F96" s="255"/>
      <c r="G96" s="255"/>
      <c r="H96" s="255"/>
      <c r="I96" s="255"/>
      <c r="J96" s="255"/>
      <c r="K96" s="256"/>
    </row>
    <row r="97" spans="1:11" s="29" customFormat="1" ht="100.2" customHeight="1">
      <c r="B97" s="254"/>
      <c r="C97" s="255"/>
      <c r="D97" s="255"/>
      <c r="E97" s="255"/>
      <c r="F97" s="255"/>
      <c r="G97" s="255"/>
      <c r="H97" s="255"/>
      <c r="I97" s="255"/>
      <c r="J97" s="255"/>
      <c r="K97" s="256"/>
    </row>
    <row r="98" spans="1:11" s="29" customFormat="1" ht="100.2" customHeight="1">
      <c r="B98" s="254"/>
      <c r="C98" s="255"/>
      <c r="D98" s="255"/>
      <c r="E98" s="255"/>
      <c r="F98" s="255"/>
      <c r="G98" s="255"/>
      <c r="H98" s="255"/>
      <c r="I98" s="255"/>
      <c r="J98" s="255"/>
      <c r="K98" s="256"/>
    </row>
    <row r="99" spans="1:11" s="29" customFormat="1" ht="100.2" customHeight="1">
      <c r="B99" s="254"/>
      <c r="C99" s="255"/>
      <c r="D99" s="255"/>
      <c r="E99" s="255"/>
      <c r="F99" s="255"/>
      <c r="G99" s="255"/>
      <c r="H99" s="255"/>
      <c r="I99" s="255"/>
      <c r="J99" s="255"/>
      <c r="K99" s="256"/>
    </row>
    <row r="100" spans="1:11" s="29" customFormat="1" ht="100.2" customHeight="1">
      <c r="B100" s="257"/>
      <c r="C100" s="258"/>
      <c r="D100" s="258"/>
      <c r="E100" s="258"/>
      <c r="F100" s="258"/>
      <c r="G100" s="258"/>
      <c r="H100" s="258"/>
      <c r="I100" s="258"/>
      <c r="J100" s="258"/>
      <c r="K100" s="259"/>
    </row>
    <row r="101" spans="1:11" s="29" customFormat="1" ht="20.399999999999999" customHeight="1"/>
    <row r="102" spans="1:11" s="29" customFormat="1" ht="10.199999999999999" customHeight="1"/>
    <row r="103" spans="1:11" s="148" customFormat="1">
      <c r="A103" s="148" t="s">
        <v>212</v>
      </c>
    </row>
    <row r="104" spans="1:11" s="32" customFormat="1" ht="70.2" customHeight="1">
      <c r="B104" s="249" t="s">
        <v>213</v>
      </c>
      <c r="C104" s="250"/>
      <c r="D104" s="250"/>
      <c r="E104" s="250"/>
      <c r="F104" s="250"/>
      <c r="G104" s="250"/>
      <c r="H104" s="250"/>
      <c r="I104" s="250"/>
      <c r="J104" s="250"/>
      <c r="K104" s="250"/>
    </row>
    <row r="105" spans="1:11" s="29" customFormat="1" ht="3.75" customHeight="1"/>
    <row r="106" spans="1:11" s="29" customFormat="1" ht="18" customHeight="1">
      <c r="B106" s="296" t="s">
        <v>152</v>
      </c>
      <c r="C106" s="297"/>
      <c r="D106" s="297"/>
      <c r="E106" s="262" t="s">
        <v>150</v>
      </c>
      <c r="F106" s="298"/>
      <c r="G106" s="298"/>
      <c r="H106" s="298"/>
      <c r="I106" s="299"/>
      <c r="J106" s="296" t="s">
        <v>151</v>
      </c>
      <c r="K106" s="297"/>
    </row>
    <row r="107" spans="1:11" s="29" customFormat="1" ht="105.6" customHeight="1">
      <c r="B107" s="300" t="s">
        <v>197</v>
      </c>
      <c r="C107" s="301"/>
      <c r="D107" s="301"/>
      <c r="E107" s="300" t="s">
        <v>159</v>
      </c>
      <c r="F107" s="301"/>
      <c r="G107" s="301"/>
      <c r="H107" s="301"/>
      <c r="I107" s="301"/>
      <c r="J107" s="300" t="s">
        <v>160</v>
      </c>
      <c r="K107" s="301"/>
    </row>
    <row r="108" spans="1:11" s="29" customFormat="1" ht="64.8" customHeight="1">
      <c r="B108" s="300"/>
      <c r="C108" s="301"/>
      <c r="D108" s="301"/>
      <c r="E108" s="300"/>
      <c r="F108" s="301"/>
      <c r="G108" s="301"/>
      <c r="H108" s="301"/>
      <c r="I108" s="301"/>
      <c r="J108" s="300"/>
      <c r="K108" s="301"/>
    </row>
    <row r="109" spans="1:11" s="29" customFormat="1" ht="64.8" customHeight="1">
      <c r="B109" s="300"/>
      <c r="C109" s="301"/>
      <c r="D109" s="301"/>
      <c r="E109" s="300"/>
      <c r="F109" s="301"/>
      <c r="G109" s="301"/>
      <c r="H109" s="301"/>
      <c r="I109" s="301"/>
      <c r="J109" s="300"/>
      <c r="K109" s="301"/>
    </row>
    <row r="110" spans="1:11" s="29" customFormat="1" ht="64.8" customHeight="1">
      <c r="B110" s="300"/>
      <c r="C110" s="301"/>
      <c r="D110" s="301"/>
      <c r="E110" s="300"/>
      <c r="F110" s="301"/>
      <c r="G110" s="301"/>
      <c r="H110" s="301"/>
      <c r="I110" s="301"/>
      <c r="J110" s="300"/>
      <c r="K110" s="301"/>
    </row>
    <row r="111" spans="1:11" s="29" customFormat="1" ht="64.8" customHeight="1">
      <c r="B111" s="300"/>
      <c r="C111" s="301"/>
      <c r="D111" s="301"/>
      <c r="E111" s="300"/>
      <c r="F111" s="301"/>
      <c r="G111" s="301"/>
      <c r="H111" s="301"/>
      <c r="I111" s="301"/>
      <c r="J111" s="300"/>
      <c r="K111" s="301"/>
    </row>
    <row r="112" spans="1:11" s="29" customFormat="1" ht="64.8" customHeight="1">
      <c r="B112" s="300"/>
      <c r="C112" s="301"/>
      <c r="D112" s="301"/>
      <c r="E112" s="300"/>
      <c r="F112" s="301"/>
      <c r="G112" s="301"/>
      <c r="H112" s="301"/>
      <c r="I112" s="301"/>
      <c r="J112" s="300"/>
      <c r="K112" s="301"/>
    </row>
    <row r="113" spans="1:11" s="29" customFormat="1" ht="64.8" customHeight="1">
      <c r="B113" s="300"/>
      <c r="C113" s="301"/>
      <c r="D113" s="301"/>
      <c r="E113" s="300"/>
      <c r="F113" s="301"/>
      <c r="G113" s="301"/>
      <c r="H113" s="301"/>
      <c r="I113" s="301"/>
      <c r="J113" s="300"/>
      <c r="K113" s="301"/>
    </row>
    <row r="114" spans="1:11" s="29" customFormat="1" ht="64.8" customHeight="1">
      <c r="B114" s="300"/>
      <c r="C114" s="301"/>
      <c r="D114" s="301"/>
      <c r="E114" s="300"/>
      <c r="F114" s="301"/>
      <c r="G114" s="301"/>
      <c r="H114" s="301"/>
      <c r="I114" s="301"/>
      <c r="J114" s="300"/>
      <c r="K114" s="301"/>
    </row>
    <row r="115" spans="1:11" s="29" customFormat="1" ht="64.8" customHeight="1">
      <c r="B115" s="300"/>
      <c r="C115" s="301"/>
      <c r="D115" s="301"/>
      <c r="E115" s="300"/>
      <c r="F115" s="301"/>
      <c r="G115" s="301"/>
      <c r="H115" s="301"/>
      <c r="I115" s="301"/>
      <c r="J115" s="300"/>
      <c r="K115" s="301"/>
    </row>
    <row r="116" spans="1:11" s="29" customFormat="1" ht="64.8" customHeight="1">
      <c r="B116" s="300"/>
      <c r="C116" s="301"/>
      <c r="D116" s="301"/>
      <c r="E116" s="300"/>
      <c r="F116" s="301"/>
      <c r="G116" s="301"/>
      <c r="H116" s="301"/>
      <c r="I116" s="301"/>
      <c r="J116" s="300"/>
      <c r="K116" s="301"/>
    </row>
    <row r="117" spans="1:11" s="29" customFormat="1" ht="64.8" customHeight="1">
      <c r="B117" s="300"/>
      <c r="C117" s="301"/>
      <c r="D117" s="301"/>
      <c r="E117" s="300"/>
      <c r="F117" s="301"/>
      <c r="G117" s="301"/>
      <c r="H117" s="301"/>
      <c r="I117" s="301"/>
      <c r="J117" s="300"/>
      <c r="K117" s="301"/>
    </row>
    <row r="118" spans="1:11" s="32" customFormat="1" ht="18.600000000000001" customHeight="1">
      <c r="B118" s="249" t="s">
        <v>153</v>
      </c>
      <c r="C118" s="250"/>
      <c r="D118" s="250"/>
      <c r="E118" s="250"/>
      <c r="F118" s="250"/>
      <c r="G118" s="250"/>
      <c r="H118" s="250"/>
      <c r="I118" s="250"/>
      <c r="J118" s="250"/>
      <c r="K118" s="250"/>
    </row>
    <row r="119" spans="1:11" s="32" customFormat="1"/>
    <row r="120" spans="1:11" s="29" customFormat="1"/>
    <row r="121" spans="1:11" s="29" customFormat="1">
      <c r="A121" s="33" t="s">
        <v>49</v>
      </c>
    </row>
    <row r="122" spans="1:11" s="29" customFormat="1"/>
    <row r="123" spans="1:11" s="150" customFormat="1">
      <c r="A123" s="149" t="s">
        <v>214</v>
      </c>
    </row>
    <row r="124" spans="1:11" s="29" customFormat="1"/>
    <row r="125" spans="1:11" s="32" customFormat="1">
      <c r="A125" s="32" t="s">
        <v>131</v>
      </c>
    </row>
    <row r="126" spans="1:11" s="32" customFormat="1" ht="30" customHeight="1">
      <c r="B126" s="249" t="s">
        <v>136</v>
      </c>
      <c r="C126" s="250"/>
      <c r="D126" s="250"/>
      <c r="E126" s="250"/>
      <c r="F126" s="250"/>
      <c r="G126" s="250"/>
      <c r="H126" s="250"/>
      <c r="I126" s="250"/>
      <c r="J126" s="250"/>
      <c r="K126" s="250"/>
    </row>
    <row r="127" spans="1:11" s="29" customFormat="1" ht="3.75" customHeight="1"/>
    <row r="128" spans="1:11" s="29" customFormat="1" ht="88.95" customHeight="1">
      <c r="B128" s="251"/>
      <c r="C128" s="252"/>
      <c r="D128" s="252"/>
      <c r="E128" s="252"/>
      <c r="F128" s="252"/>
      <c r="G128" s="252"/>
      <c r="H128" s="252"/>
      <c r="I128" s="252"/>
      <c r="J128" s="252"/>
      <c r="K128" s="253"/>
    </row>
    <row r="129" spans="1:11" s="29" customFormat="1" ht="88.95" customHeight="1">
      <c r="B129" s="254"/>
      <c r="C129" s="255"/>
      <c r="D129" s="255"/>
      <c r="E129" s="255"/>
      <c r="F129" s="255"/>
      <c r="G129" s="255"/>
      <c r="H129" s="255"/>
      <c r="I129" s="255"/>
      <c r="J129" s="255"/>
      <c r="K129" s="256"/>
    </row>
    <row r="130" spans="1:11" s="29" customFormat="1" ht="88.95" customHeight="1">
      <c r="B130" s="254"/>
      <c r="C130" s="255"/>
      <c r="D130" s="255"/>
      <c r="E130" s="255"/>
      <c r="F130" s="255"/>
      <c r="G130" s="255"/>
      <c r="H130" s="255"/>
      <c r="I130" s="255"/>
      <c r="J130" s="255"/>
      <c r="K130" s="256"/>
    </row>
    <row r="131" spans="1:11" s="29" customFormat="1" ht="88.95" customHeight="1">
      <c r="B131" s="257"/>
      <c r="C131" s="258"/>
      <c r="D131" s="258"/>
      <c r="E131" s="258"/>
      <c r="F131" s="258"/>
      <c r="G131" s="258"/>
      <c r="H131" s="258"/>
      <c r="I131" s="258"/>
      <c r="J131" s="258"/>
      <c r="K131" s="259"/>
    </row>
    <row r="132" spans="1:11" s="29" customFormat="1"/>
    <row r="133" spans="1:11" s="29" customFormat="1"/>
    <row r="134" spans="1:11" s="32" customFormat="1">
      <c r="A134" s="32" t="s">
        <v>130</v>
      </c>
    </row>
    <row r="135" spans="1:11" s="32" customFormat="1" ht="30" customHeight="1">
      <c r="B135" s="249" t="s">
        <v>135</v>
      </c>
      <c r="C135" s="250"/>
      <c r="D135" s="250"/>
      <c r="E135" s="250"/>
      <c r="F135" s="250"/>
      <c r="G135" s="250"/>
      <c r="H135" s="250"/>
      <c r="I135" s="250"/>
      <c r="J135" s="250"/>
      <c r="K135" s="250"/>
    </row>
    <row r="136" spans="1:11" s="29" customFormat="1" ht="3.75" customHeight="1"/>
    <row r="137" spans="1:11" s="29" customFormat="1" ht="88.95" customHeight="1">
      <c r="B137" s="251"/>
      <c r="C137" s="252"/>
      <c r="D137" s="252"/>
      <c r="E137" s="252"/>
      <c r="F137" s="252"/>
      <c r="G137" s="252"/>
      <c r="H137" s="252"/>
      <c r="I137" s="252"/>
      <c r="J137" s="252"/>
      <c r="K137" s="253"/>
    </row>
    <row r="138" spans="1:11" s="29" customFormat="1" ht="88.95" customHeight="1">
      <c r="B138" s="254"/>
      <c r="C138" s="255"/>
      <c r="D138" s="255"/>
      <c r="E138" s="255"/>
      <c r="F138" s="255"/>
      <c r="G138" s="255"/>
      <c r="H138" s="255"/>
      <c r="I138" s="255"/>
      <c r="J138" s="255"/>
      <c r="K138" s="256"/>
    </row>
    <row r="139" spans="1:11" s="29" customFormat="1" ht="88.95" customHeight="1">
      <c r="B139" s="254"/>
      <c r="C139" s="255"/>
      <c r="D139" s="255"/>
      <c r="E139" s="255"/>
      <c r="F139" s="255"/>
      <c r="G139" s="255"/>
      <c r="H139" s="255"/>
      <c r="I139" s="255"/>
      <c r="J139" s="255"/>
      <c r="K139" s="256"/>
    </row>
    <row r="140" spans="1:11" s="29" customFormat="1" ht="88.95" customHeight="1">
      <c r="B140" s="257"/>
      <c r="C140" s="258"/>
      <c r="D140" s="258"/>
      <c r="E140" s="258"/>
      <c r="F140" s="258"/>
      <c r="G140" s="258"/>
      <c r="H140" s="258"/>
      <c r="I140" s="258"/>
      <c r="J140" s="258"/>
      <c r="K140" s="259"/>
    </row>
    <row r="141" spans="1:11" s="29" customFormat="1"/>
    <row r="142" spans="1:11" s="29" customFormat="1"/>
    <row r="143" spans="1:11" s="149" customFormat="1">
      <c r="A143" s="149" t="s">
        <v>215</v>
      </c>
    </row>
    <row r="144" spans="1:11" s="32" customFormat="1"/>
    <row r="145" spans="1:11" s="32" customFormat="1">
      <c r="A145" s="32" t="s">
        <v>134</v>
      </c>
    </row>
    <row r="146" spans="1:11" s="32" customFormat="1" ht="30" customHeight="1">
      <c r="B146" s="249" t="s">
        <v>154</v>
      </c>
      <c r="C146" s="250"/>
      <c r="D146" s="250"/>
      <c r="E146" s="250"/>
      <c r="F146" s="250"/>
      <c r="G146" s="250"/>
      <c r="H146" s="250"/>
      <c r="I146" s="250"/>
      <c r="J146" s="250"/>
      <c r="K146" s="250"/>
    </row>
    <row r="147" spans="1:11" s="29" customFormat="1" ht="3.75" customHeight="1"/>
    <row r="148" spans="1:11" s="29" customFormat="1" ht="100.2" customHeight="1">
      <c r="B148" s="321"/>
      <c r="C148" s="322"/>
      <c r="D148" s="322"/>
      <c r="E148" s="322"/>
      <c r="F148" s="322"/>
      <c r="G148" s="322"/>
      <c r="H148" s="322"/>
      <c r="I148" s="322"/>
      <c r="J148" s="322"/>
      <c r="K148" s="323"/>
    </row>
    <row r="149" spans="1:11" s="29" customFormat="1" ht="100.2" customHeight="1">
      <c r="B149" s="324"/>
      <c r="C149" s="325"/>
      <c r="D149" s="325"/>
      <c r="E149" s="325"/>
      <c r="F149" s="325"/>
      <c r="G149" s="325"/>
      <c r="H149" s="325"/>
      <c r="I149" s="325"/>
      <c r="J149" s="325"/>
      <c r="K149" s="326"/>
    </row>
    <row r="150" spans="1:11" s="29" customFormat="1" ht="100.2" customHeight="1">
      <c r="B150" s="327"/>
      <c r="C150" s="328"/>
      <c r="D150" s="328"/>
      <c r="E150" s="328"/>
      <c r="F150" s="328"/>
      <c r="G150" s="328"/>
      <c r="H150" s="328"/>
      <c r="I150" s="328"/>
      <c r="J150" s="328"/>
      <c r="K150" s="329"/>
    </row>
    <row r="151" spans="1:11" s="29" customFormat="1"/>
    <row r="152" spans="1:11" s="29" customFormat="1"/>
    <row r="153" spans="1:11" s="32" customFormat="1">
      <c r="A153" s="32" t="s">
        <v>132</v>
      </c>
    </row>
    <row r="154" spans="1:11" s="32" customFormat="1" ht="30" customHeight="1">
      <c r="B154" s="249" t="s">
        <v>133</v>
      </c>
      <c r="C154" s="250"/>
      <c r="D154" s="250"/>
      <c r="E154" s="250"/>
      <c r="F154" s="250"/>
      <c r="G154" s="250"/>
      <c r="H154" s="250"/>
      <c r="I154" s="250"/>
      <c r="J154" s="250"/>
      <c r="K154" s="250"/>
    </row>
    <row r="155" spans="1:11" s="29" customFormat="1" ht="3.75" customHeight="1"/>
    <row r="156" spans="1:11" s="29" customFormat="1" ht="100.2" customHeight="1">
      <c r="B156" s="321"/>
      <c r="C156" s="322"/>
      <c r="D156" s="322"/>
      <c r="E156" s="322"/>
      <c r="F156" s="322"/>
      <c r="G156" s="322"/>
      <c r="H156" s="322"/>
      <c r="I156" s="322"/>
      <c r="J156" s="322"/>
      <c r="K156" s="323"/>
    </row>
    <row r="157" spans="1:11" s="29" customFormat="1" ht="100.2" customHeight="1">
      <c r="B157" s="324"/>
      <c r="C157" s="325"/>
      <c r="D157" s="325"/>
      <c r="E157" s="325"/>
      <c r="F157" s="325"/>
      <c r="G157" s="325"/>
      <c r="H157" s="325"/>
      <c r="I157" s="325"/>
      <c r="J157" s="325"/>
      <c r="K157" s="326"/>
    </row>
    <row r="158" spans="1:11" s="29" customFormat="1" ht="100.2" customHeight="1">
      <c r="B158" s="327"/>
      <c r="C158" s="328"/>
      <c r="D158" s="328"/>
      <c r="E158" s="328"/>
      <c r="F158" s="328"/>
      <c r="G158" s="328"/>
      <c r="H158" s="328"/>
      <c r="I158" s="328"/>
      <c r="J158" s="328"/>
      <c r="K158" s="329"/>
    </row>
    <row r="159" spans="1:11" s="29" customFormat="1"/>
    <row r="160" spans="1:11" s="29" customFormat="1"/>
    <row r="161" spans="1:18" s="29" customFormat="1">
      <c r="A161" s="33" t="s">
        <v>50</v>
      </c>
    </row>
    <row r="162" spans="1:18" s="29" customFormat="1"/>
    <row r="163" spans="1:18" s="149" customFormat="1">
      <c r="A163" s="149" t="s">
        <v>216</v>
      </c>
    </row>
    <row r="164" spans="1:18" s="29" customFormat="1" ht="3.75" customHeight="1"/>
    <row r="165" spans="1:18" s="29" customFormat="1" ht="139.19999999999999" customHeight="1">
      <c r="B165" s="285" t="s">
        <v>51</v>
      </c>
      <c r="C165" s="286"/>
      <c r="D165" s="294" t="s">
        <v>157</v>
      </c>
      <c r="E165" s="294"/>
      <c r="F165" s="294"/>
      <c r="G165" s="294"/>
      <c r="H165" s="294"/>
      <c r="I165" s="294"/>
      <c r="J165" s="294"/>
      <c r="K165" s="294"/>
    </row>
    <row r="166" spans="1:18" s="29" customFormat="1" ht="139.19999999999999" customHeight="1">
      <c r="B166" s="285" t="s">
        <v>52</v>
      </c>
      <c r="C166" s="340"/>
      <c r="D166" s="287"/>
      <c r="E166" s="287"/>
      <c r="F166" s="287"/>
      <c r="G166" s="287"/>
      <c r="H166" s="287"/>
      <c r="I166" s="287"/>
      <c r="J166" s="287"/>
      <c r="K166" s="287"/>
    </row>
    <row r="167" spans="1:18" s="29" customFormat="1" ht="139.19999999999999" customHeight="1">
      <c r="B167" s="285" t="s">
        <v>53</v>
      </c>
      <c r="C167" s="340"/>
      <c r="D167" s="287"/>
      <c r="E167" s="287"/>
      <c r="F167" s="287"/>
      <c r="G167" s="287"/>
      <c r="H167" s="287"/>
      <c r="I167" s="287"/>
      <c r="J167" s="287"/>
      <c r="K167" s="287"/>
      <c r="N167" s="32"/>
      <c r="O167" s="32"/>
      <c r="P167" s="32"/>
      <c r="Q167" s="32"/>
      <c r="R167" s="32"/>
    </row>
    <row r="168" spans="1:18" s="29" customFormat="1" ht="139.19999999999999" customHeight="1">
      <c r="B168" s="285" t="s">
        <v>54</v>
      </c>
      <c r="C168" s="340"/>
      <c r="D168" s="287"/>
      <c r="E168" s="287"/>
      <c r="F168" s="287"/>
      <c r="G168" s="287"/>
      <c r="H168" s="287"/>
      <c r="I168" s="287"/>
      <c r="J168" s="287"/>
      <c r="K168" s="287"/>
    </row>
    <row r="169" spans="1:18" s="29" customFormat="1" ht="139.19999999999999" customHeight="1">
      <c r="B169" s="285" t="s">
        <v>118</v>
      </c>
      <c r="C169" s="340"/>
      <c r="D169" s="287"/>
      <c r="E169" s="287"/>
      <c r="F169" s="287"/>
      <c r="G169" s="287"/>
      <c r="H169" s="287"/>
      <c r="I169" s="287"/>
      <c r="J169" s="287"/>
      <c r="K169" s="287"/>
    </row>
    <row r="170" spans="1:18" s="29" customFormat="1" ht="139.19999999999999" customHeight="1">
      <c r="B170" s="285" t="s">
        <v>155</v>
      </c>
      <c r="C170" s="286"/>
      <c r="D170" s="287"/>
      <c r="E170" s="287"/>
      <c r="F170" s="287"/>
      <c r="G170" s="287"/>
      <c r="H170" s="287"/>
      <c r="I170" s="287"/>
      <c r="J170" s="287"/>
      <c r="K170" s="287"/>
    </row>
    <row r="171" spans="1:18" s="29" customFormat="1"/>
    <row r="172" spans="1:18" s="29" customFormat="1"/>
    <row r="173" spans="1:18" s="32" customFormat="1">
      <c r="A173" s="32" t="s">
        <v>55</v>
      </c>
      <c r="K173" s="34"/>
    </row>
    <row r="174" spans="1:18" s="29" customFormat="1" ht="46.8" customHeight="1">
      <c r="B174" s="249" t="s">
        <v>156</v>
      </c>
      <c r="C174" s="295"/>
      <c r="D174" s="295"/>
      <c r="E174" s="295"/>
      <c r="F174" s="295"/>
      <c r="G174" s="295"/>
      <c r="H174" s="295"/>
      <c r="I174" s="295"/>
      <c r="J174" s="295"/>
      <c r="K174" s="295"/>
    </row>
    <row r="175" spans="1:18" s="29" customFormat="1" ht="16.8" customHeight="1">
      <c r="B175" s="136"/>
      <c r="C175" s="136"/>
      <c r="D175" s="136"/>
      <c r="E175" s="136"/>
      <c r="F175" s="136"/>
      <c r="G175" s="136"/>
      <c r="H175" s="136"/>
      <c r="I175" s="136"/>
      <c r="J175" s="136"/>
      <c r="K175" s="34" t="s">
        <v>56</v>
      </c>
    </row>
    <row r="176" spans="1:18" s="29" customFormat="1" ht="3.75" customHeight="1"/>
    <row r="177" spans="1:11" s="29" customFormat="1" ht="18.75" customHeight="1">
      <c r="B177" s="291" t="s">
        <v>57</v>
      </c>
      <c r="C177" s="292"/>
      <c r="D177" s="292"/>
      <c r="E177" s="293"/>
      <c r="F177" s="35" t="s">
        <v>51</v>
      </c>
      <c r="G177" s="35" t="s">
        <v>52</v>
      </c>
      <c r="H177" s="35" t="s">
        <v>53</v>
      </c>
      <c r="I177" s="35" t="s">
        <v>54</v>
      </c>
      <c r="J177" s="35" t="s">
        <v>118</v>
      </c>
      <c r="K177" s="35" t="s">
        <v>155</v>
      </c>
    </row>
    <row r="178" spans="1:11" s="29" customFormat="1" ht="18.75" customHeight="1">
      <c r="B178" s="36" t="s">
        <v>58</v>
      </c>
      <c r="C178" s="37"/>
      <c r="D178" s="37"/>
      <c r="E178" s="38"/>
      <c r="F178" s="39">
        <f t="shared" ref="F178:K178" si="0">F179+F180</f>
        <v>0</v>
      </c>
      <c r="G178" s="39">
        <f t="shared" si="0"/>
        <v>0</v>
      </c>
      <c r="H178" s="39">
        <f t="shared" si="0"/>
        <v>0</v>
      </c>
      <c r="I178" s="39">
        <f t="shared" si="0"/>
        <v>0</v>
      </c>
      <c r="J178" s="39">
        <f t="shared" si="0"/>
        <v>0</v>
      </c>
      <c r="K178" s="39">
        <f t="shared" si="0"/>
        <v>0</v>
      </c>
    </row>
    <row r="179" spans="1:11" s="29" customFormat="1" ht="18.75" customHeight="1">
      <c r="B179" s="40"/>
      <c r="C179" s="288" t="s">
        <v>0</v>
      </c>
      <c r="D179" s="289" t="s">
        <v>59</v>
      </c>
      <c r="E179" s="290"/>
      <c r="F179" s="41"/>
      <c r="G179" s="41"/>
      <c r="H179" s="41"/>
      <c r="I179" s="41"/>
      <c r="J179" s="41"/>
      <c r="K179" s="41"/>
    </row>
    <row r="180" spans="1:11" s="29" customFormat="1" ht="18.75" customHeight="1">
      <c r="B180" s="138"/>
      <c r="C180" s="288"/>
      <c r="D180" s="289" t="s">
        <v>60</v>
      </c>
      <c r="E180" s="290"/>
      <c r="F180" s="41"/>
      <c r="G180" s="41"/>
      <c r="H180" s="41"/>
      <c r="I180" s="41"/>
      <c r="J180" s="41"/>
      <c r="K180" s="41"/>
    </row>
    <row r="181" spans="1:11" s="29" customFormat="1"/>
    <row r="182" spans="1:11" s="32" customFormat="1">
      <c r="A182" s="32" t="s">
        <v>162</v>
      </c>
      <c r="K182" s="34"/>
    </row>
    <row r="183" spans="1:11" s="29" customFormat="1" ht="3.75" customHeight="1"/>
    <row r="184" spans="1:11" s="29" customFormat="1"/>
    <row r="185" spans="1:11" s="32" customFormat="1">
      <c r="A185" s="33" t="s">
        <v>119</v>
      </c>
    </row>
    <row r="186" spans="1:11" ht="3.75" customHeight="1"/>
    <row r="187" spans="1:11" ht="115.8" customHeight="1">
      <c r="B187" s="330" t="s">
        <v>158</v>
      </c>
      <c r="C187" s="331"/>
      <c r="D187" s="331"/>
      <c r="E187" s="332"/>
      <c r="F187" s="332"/>
      <c r="G187" s="332"/>
      <c r="H187" s="332"/>
      <c r="I187" s="332"/>
      <c r="J187" s="332"/>
      <c r="K187" s="333"/>
    </row>
    <row r="188" spans="1:11" ht="115.8" customHeight="1">
      <c r="B188" s="334"/>
      <c r="C188" s="335"/>
      <c r="D188" s="335"/>
      <c r="E188" s="335"/>
      <c r="F188" s="335"/>
      <c r="G188" s="335"/>
      <c r="H188" s="335"/>
      <c r="I188" s="335"/>
      <c r="J188" s="335"/>
      <c r="K188" s="336"/>
    </row>
    <row r="189" spans="1:11" ht="115.8" customHeight="1">
      <c r="B189" s="337"/>
      <c r="C189" s="338"/>
      <c r="D189" s="338"/>
      <c r="E189" s="338"/>
      <c r="F189" s="338"/>
      <c r="G189" s="338"/>
      <c r="H189" s="338"/>
      <c r="I189" s="338"/>
      <c r="J189" s="338"/>
      <c r="K189" s="339"/>
    </row>
    <row r="190" spans="1:11" s="29" customFormat="1" ht="3.75" customHeight="1"/>
    <row r="192" spans="1:11" s="29" customFormat="1"/>
    <row r="193" spans="1:11" s="149" customFormat="1">
      <c r="A193" s="151" t="s">
        <v>182</v>
      </c>
    </row>
    <row r="194" spans="1:11" s="150" customFormat="1" ht="46.8" customHeight="1">
      <c r="B194" s="344" t="s">
        <v>194</v>
      </c>
      <c r="C194" s="345"/>
      <c r="D194" s="345"/>
      <c r="E194" s="345"/>
      <c r="F194" s="345"/>
      <c r="G194" s="345"/>
      <c r="H194" s="345"/>
      <c r="I194" s="345"/>
      <c r="J194" s="345"/>
      <c r="K194" s="345"/>
    </row>
    <row r="195" spans="1:11" ht="3.75" customHeight="1"/>
    <row r="196" spans="1:11">
      <c r="B196" s="248" t="s">
        <v>184</v>
      </c>
      <c r="C196" s="341"/>
      <c r="D196" s="341"/>
      <c r="E196" s="341"/>
      <c r="F196" s="341"/>
      <c r="G196" s="341"/>
      <c r="H196" s="248" t="s">
        <v>185</v>
      </c>
      <c r="I196" s="341"/>
      <c r="J196" s="341"/>
      <c r="K196" s="341"/>
    </row>
    <row r="197" spans="1:11">
      <c r="B197" s="342" t="s">
        <v>183</v>
      </c>
      <c r="C197" s="343"/>
      <c r="D197" s="343"/>
      <c r="E197" s="343"/>
      <c r="F197" s="343"/>
      <c r="G197" s="343"/>
      <c r="H197" s="343"/>
      <c r="I197" s="343"/>
      <c r="J197" s="343"/>
      <c r="K197" s="343"/>
    </row>
    <row r="198" spans="1:11" ht="70.8" customHeight="1">
      <c r="B198" s="354" t="s">
        <v>200</v>
      </c>
      <c r="C198" s="355"/>
      <c r="D198" s="355"/>
      <c r="E198" s="355"/>
      <c r="F198" s="355"/>
      <c r="G198" s="355"/>
      <c r="H198" s="348" t="s">
        <v>195</v>
      </c>
      <c r="I198" s="349"/>
      <c r="J198" s="349"/>
      <c r="K198" s="349"/>
    </row>
    <row r="199" spans="1:11" ht="70.8" customHeight="1">
      <c r="B199" s="319" t="s">
        <v>201</v>
      </c>
      <c r="C199" s="320"/>
      <c r="D199" s="320"/>
      <c r="E199" s="320"/>
      <c r="F199" s="320"/>
      <c r="G199" s="320"/>
      <c r="H199" s="350"/>
      <c r="I199" s="351"/>
      <c r="J199" s="351"/>
      <c r="K199" s="351"/>
    </row>
    <row r="200" spans="1:11" ht="70.8" customHeight="1">
      <c r="B200" s="319" t="s">
        <v>202</v>
      </c>
      <c r="C200" s="320"/>
      <c r="D200" s="320"/>
      <c r="E200" s="320"/>
      <c r="F200" s="320"/>
      <c r="G200" s="320"/>
      <c r="H200" s="350"/>
      <c r="I200" s="351"/>
      <c r="J200" s="351"/>
      <c r="K200" s="351"/>
    </row>
    <row r="201" spans="1:11" ht="70.8" customHeight="1">
      <c r="B201" s="319" t="s">
        <v>186</v>
      </c>
      <c r="C201" s="320"/>
      <c r="D201" s="320"/>
      <c r="E201" s="320"/>
      <c r="F201" s="320"/>
      <c r="G201" s="320"/>
      <c r="H201" s="350"/>
      <c r="I201" s="351"/>
      <c r="J201" s="351"/>
      <c r="K201" s="351"/>
    </row>
    <row r="202" spans="1:11" ht="70.8" customHeight="1">
      <c r="B202" s="346" t="s">
        <v>187</v>
      </c>
      <c r="C202" s="347"/>
      <c r="D202" s="347"/>
      <c r="E202" s="347"/>
      <c r="F202" s="347"/>
      <c r="G202" s="347"/>
      <c r="H202" s="352"/>
      <c r="I202" s="353"/>
      <c r="J202" s="353"/>
      <c r="K202" s="353"/>
    </row>
    <row r="203" spans="1:11">
      <c r="B203" s="342" t="s">
        <v>188</v>
      </c>
      <c r="C203" s="343"/>
      <c r="D203" s="343"/>
      <c r="E203" s="343"/>
      <c r="F203" s="343"/>
      <c r="G203" s="343"/>
      <c r="H203" s="343"/>
      <c r="I203" s="343"/>
      <c r="J203" s="343"/>
      <c r="K203" s="343"/>
    </row>
    <row r="204" spans="1:11" ht="70.8" customHeight="1">
      <c r="B204" s="354" t="s">
        <v>189</v>
      </c>
      <c r="C204" s="355"/>
      <c r="D204" s="355"/>
      <c r="E204" s="355"/>
      <c r="F204" s="355"/>
      <c r="G204" s="355"/>
      <c r="H204" s="348" t="s">
        <v>196</v>
      </c>
      <c r="I204" s="349"/>
      <c r="J204" s="349"/>
      <c r="K204" s="349"/>
    </row>
    <row r="205" spans="1:11" ht="70.8" customHeight="1">
      <c r="B205" s="319" t="s">
        <v>190</v>
      </c>
      <c r="C205" s="320"/>
      <c r="D205" s="320"/>
      <c r="E205" s="320"/>
      <c r="F205" s="320"/>
      <c r="G205" s="320"/>
      <c r="H205" s="350"/>
      <c r="I205" s="351"/>
      <c r="J205" s="351"/>
      <c r="K205" s="351"/>
    </row>
    <row r="206" spans="1:11" ht="70.8" customHeight="1">
      <c r="B206" s="319" t="s">
        <v>191</v>
      </c>
      <c r="C206" s="320"/>
      <c r="D206" s="320"/>
      <c r="E206" s="320"/>
      <c r="F206" s="320"/>
      <c r="G206" s="320"/>
      <c r="H206" s="350"/>
      <c r="I206" s="351"/>
      <c r="J206" s="351"/>
      <c r="K206" s="351"/>
    </row>
    <row r="207" spans="1:11" ht="70.8" customHeight="1">
      <c r="B207" s="319" t="s">
        <v>192</v>
      </c>
      <c r="C207" s="320"/>
      <c r="D207" s="320"/>
      <c r="E207" s="320"/>
      <c r="F207" s="320"/>
      <c r="G207" s="320"/>
      <c r="H207" s="350"/>
      <c r="I207" s="351"/>
      <c r="J207" s="351"/>
      <c r="K207" s="351"/>
    </row>
    <row r="208" spans="1:11" ht="70.8" customHeight="1">
      <c r="B208" s="346" t="s">
        <v>193</v>
      </c>
      <c r="C208" s="347"/>
      <c r="D208" s="347"/>
      <c r="E208" s="347"/>
      <c r="F208" s="347"/>
      <c r="G208" s="347"/>
      <c r="H208" s="352"/>
      <c r="I208" s="353"/>
      <c r="J208" s="353"/>
      <c r="K208" s="353"/>
    </row>
  </sheetData>
  <mergeCells count="136">
    <mergeCell ref="B196:G196"/>
    <mergeCell ref="H196:K196"/>
    <mergeCell ref="B197:K197"/>
    <mergeCell ref="B203:K203"/>
    <mergeCell ref="B194:K194"/>
    <mergeCell ref="B208:G208"/>
    <mergeCell ref="H198:K198"/>
    <mergeCell ref="H199:K199"/>
    <mergeCell ref="H200:K200"/>
    <mergeCell ref="H201:K201"/>
    <mergeCell ref="H202:K202"/>
    <mergeCell ref="H204:K204"/>
    <mergeCell ref="H205:K205"/>
    <mergeCell ref="H206:K206"/>
    <mergeCell ref="H207:K207"/>
    <mergeCell ref="H208:K208"/>
    <mergeCell ref="B198:G198"/>
    <mergeCell ref="B199:G199"/>
    <mergeCell ref="B200:G200"/>
    <mergeCell ref="B201:G201"/>
    <mergeCell ref="B202:G202"/>
    <mergeCell ref="B204:G204"/>
    <mergeCell ref="B205:G205"/>
    <mergeCell ref="B206:G206"/>
    <mergeCell ref="B207:G207"/>
    <mergeCell ref="B113:D113"/>
    <mergeCell ref="E113:I113"/>
    <mergeCell ref="J113:K113"/>
    <mergeCell ref="B118:K118"/>
    <mergeCell ref="B148:K150"/>
    <mergeCell ref="B156:K158"/>
    <mergeCell ref="B116:D116"/>
    <mergeCell ref="E116:I116"/>
    <mergeCell ref="J116:K116"/>
    <mergeCell ref="B117:D117"/>
    <mergeCell ref="E117:I117"/>
    <mergeCell ref="J117:K117"/>
    <mergeCell ref="B137:K140"/>
    <mergeCell ref="B187:K189"/>
    <mergeCell ref="D180:E180"/>
    <mergeCell ref="B166:C166"/>
    <mergeCell ref="D166:K166"/>
    <mergeCell ref="B167:C167"/>
    <mergeCell ref="D167:K167"/>
    <mergeCell ref="B168:C168"/>
    <mergeCell ref="D168:K168"/>
    <mergeCell ref="B169:C169"/>
    <mergeCell ref="D169:K169"/>
    <mergeCell ref="B111:D111"/>
    <mergeCell ref="E111:I111"/>
    <mergeCell ref="J111:K111"/>
    <mergeCell ref="B112:D112"/>
    <mergeCell ref="B114:D114"/>
    <mergeCell ref="E114:I114"/>
    <mergeCell ref="J114:K114"/>
    <mergeCell ref="B115:D115"/>
    <mergeCell ref="E115:I115"/>
    <mergeCell ref="J115:K115"/>
    <mergeCell ref="E112:I112"/>
    <mergeCell ref="J112:K112"/>
    <mergeCell ref="B108:D108"/>
    <mergeCell ref="E108:I108"/>
    <mergeCell ref="J108:K108"/>
    <mergeCell ref="B109:D109"/>
    <mergeCell ref="E109:I109"/>
    <mergeCell ref="J109:K109"/>
    <mergeCell ref="B110:D110"/>
    <mergeCell ref="E110:I110"/>
    <mergeCell ref="J110:K110"/>
    <mergeCell ref="J106:K106"/>
    <mergeCell ref="E106:I106"/>
    <mergeCell ref="B106:D106"/>
    <mergeCell ref="B107:D107"/>
    <mergeCell ref="E107:I107"/>
    <mergeCell ref="J107:K107"/>
    <mergeCell ref="B22:D22"/>
    <mergeCell ref="B17:D17"/>
    <mergeCell ref="E17:K17"/>
    <mergeCell ref="B63:K66"/>
    <mergeCell ref="B80:K81"/>
    <mergeCell ref="B82:K83"/>
    <mergeCell ref="B91:K91"/>
    <mergeCell ref="B104:K104"/>
    <mergeCell ref="E22:K22"/>
    <mergeCell ref="B35:K35"/>
    <mergeCell ref="B47:K47"/>
    <mergeCell ref="B33:K33"/>
    <mergeCell ref="B39:K39"/>
    <mergeCell ref="B72:K73"/>
    <mergeCell ref="B84:K85"/>
    <mergeCell ref="B78:K79"/>
    <mergeCell ref="B19:C21"/>
    <mergeCell ref="E19:K19"/>
    <mergeCell ref="B170:C170"/>
    <mergeCell ref="D170:K170"/>
    <mergeCell ref="C179:C180"/>
    <mergeCell ref="D179:E179"/>
    <mergeCell ref="B177:E177"/>
    <mergeCell ref="B165:C165"/>
    <mergeCell ref="D165:K165"/>
    <mergeCell ref="B174:K174"/>
    <mergeCell ref="B154:K154"/>
    <mergeCell ref="B146:K146"/>
    <mergeCell ref="B56:K59"/>
    <mergeCell ref="B128:K131"/>
    <mergeCell ref="A2:K2"/>
    <mergeCell ref="B5:D5"/>
    <mergeCell ref="E5:K5"/>
    <mergeCell ref="B6:D6"/>
    <mergeCell ref="E6:K6"/>
    <mergeCell ref="B18:D18"/>
    <mergeCell ref="E18:K18"/>
    <mergeCell ref="B135:K135"/>
    <mergeCell ref="B126:K126"/>
    <mergeCell ref="B93:K100"/>
    <mergeCell ref="B25:K25"/>
    <mergeCell ref="B51:K51"/>
    <mergeCell ref="B70:K70"/>
    <mergeCell ref="B76:K77"/>
    <mergeCell ref="B74:K75"/>
    <mergeCell ref="A27:K27"/>
    <mergeCell ref="B43:K43"/>
    <mergeCell ref="E20:K20"/>
    <mergeCell ref="E21:K21"/>
    <mergeCell ref="E8:K8"/>
    <mergeCell ref="B13:C15"/>
    <mergeCell ref="E13:K13"/>
    <mergeCell ref="E14:K14"/>
    <mergeCell ref="E15:K15"/>
    <mergeCell ref="B10:C12"/>
    <mergeCell ref="E10:K10"/>
    <mergeCell ref="E11:K11"/>
    <mergeCell ref="E12:K12"/>
    <mergeCell ref="E9:K9"/>
    <mergeCell ref="B8:C8"/>
    <mergeCell ref="B9:C9"/>
  </mergeCells>
  <phoneticPr fontId="6"/>
  <printOptions horizontalCentered="1"/>
  <pageMargins left="0.78740157480314965" right="0.78740157480314965" top="0.78740157480314965" bottom="0.78740157480314965" header="0.51181102362204722" footer="0.51181102362204722"/>
  <pageSetup paperSize="9" scale="84" fitToHeight="0" orientation="portrait" cellComments="asDisplayed" r:id="rId1"/>
  <headerFooter alignWithMargins="0">
    <oddFooter xml:space="preserve">&amp;C &amp;P </oddFooter>
  </headerFooter>
  <rowBreaks count="10" manualBreakCount="10">
    <brk id="23" max="11" man="1"/>
    <brk id="48" max="16383" man="1"/>
    <brk id="67" max="11" man="1"/>
    <brk id="86" max="11" man="1"/>
    <brk id="101" max="11" man="1"/>
    <brk id="119" max="11" man="1"/>
    <brk id="141" max="11" man="1"/>
    <brk id="159" max="11" man="1"/>
    <brk id="171" max="11" man="1"/>
    <brk id="19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346"/>
  <sheetViews>
    <sheetView showZeros="0" view="pageBreakPreview" zoomScale="85" zoomScaleNormal="115" zoomScaleSheetLayoutView="85" zoomScalePageLayoutView="85" workbookViewId="0">
      <selection activeCell="A2" sqref="A2:H2"/>
    </sheetView>
  </sheetViews>
  <sheetFormatPr defaultColWidth="9.88671875" defaultRowHeight="13.2"/>
  <cols>
    <col min="1" max="1" width="18.109375" style="66" customWidth="1"/>
    <col min="2" max="2" width="7.88671875" style="66" customWidth="1"/>
    <col min="3" max="3" width="6.109375" style="66" customWidth="1"/>
    <col min="4" max="4" width="6.77734375" style="66" customWidth="1"/>
    <col min="5" max="5" width="12" style="67" customWidth="1"/>
    <col min="6" max="6" width="10.44140625" style="67" customWidth="1"/>
    <col min="7" max="7" width="10.33203125" style="66" customWidth="1"/>
    <col min="8" max="8" width="20" style="114" customWidth="1"/>
    <col min="9" max="11" width="9.88671875" style="66"/>
    <col min="12" max="12" width="11" style="66" customWidth="1"/>
    <col min="13" max="16384" width="9.88671875" style="66"/>
  </cols>
  <sheetData>
    <row r="1" spans="1:12" ht="17.25" customHeight="1">
      <c r="H1" s="103" t="s">
        <v>163</v>
      </c>
    </row>
    <row r="2" spans="1:12" ht="23.25" customHeight="1">
      <c r="A2" s="360" t="s">
        <v>161</v>
      </c>
      <c r="B2" s="361"/>
      <c r="C2" s="361"/>
      <c r="D2" s="361"/>
      <c r="E2" s="361"/>
      <c r="F2" s="361"/>
      <c r="G2" s="361"/>
      <c r="H2" s="362"/>
    </row>
    <row r="3" spans="1:12" ht="14.25" customHeight="1">
      <c r="A3" s="68"/>
      <c r="B3" s="69"/>
      <c r="C3" s="70"/>
      <c r="D3" s="70"/>
      <c r="E3" s="71"/>
      <c r="F3" s="71"/>
      <c r="G3" s="363" t="s">
        <v>67</v>
      </c>
      <c r="H3" s="364"/>
    </row>
    <row r="4" spans="1:12" ht="34.950000000000003" customHeight="1">
      <c r="A4" s="369" t="s">
        <v>164</v>
      </c>
      <c r="B4" s="370"/>
      <c r="C4" s="370"/>
      <c r="D4" s="370"/>
      <c r="E4" s="370"/>
      <c r="F4" s="370"/>
      <c r="G4" s="370"/>
      <c r="H4" s="371"/>
    </row>
    <row r="5" spans="1:12" ht="23.25" customHeight="1">
      <c r="A5" s="365" t="s">
        <v>165</v>
      </c>
      <c r="B5" s="366"/>
      <c r="C5" s="366"/>
      <c r="D5" s="366"/>
      <c r="E5" s="72" t="s">
        <v>68</v>
      </c>
      <c r="F5" s="73" t="s">
        <v>146</v>
      </c>
      <c r="G5" s="74" t="s">
        <v>69</v>
      </c>
      <c r="H5" s="104" t="s">
        <v>90</v>
      </c>
    </row>
    <row r="6" spans="1:12" ht="12.75" customHeight="1">
      <c r="A6" s="367" t="s">
        <v>70</v>
      </c>
      <c r="B6" s="368"/>
      <c r="C6" s="368"/>
      <c r="D6" s="368"/>
      <c r="E6" s="75">
        <f>SUM(E7+E11)</f>
        <v>0</v>
      </c>
      <c r="F6" s="76">
        <f>SUM(F7+F11)</f>
        <v>0</v>
      </c>
      <c r="G6" s="77">
        <f>SUM(E6:F6)</f>
        <v>0</v>
      </c>
      <c r="H6" s="105"/>
    </row>
    <row r="7" spans="1:12" ht="12.75" customHeight="1">
      <c r="A7" s="356" t="s">
        <v>71</v>
      </c>
      <c r="B7" s="357"/>
      <c r="C7" s="357"/>
      <c r="D7" s="357"/>
      <c r="E7" s="115">
        <f>SUM(E8:E10)</f>
        <v>0</v>
      </c>
      <c r="F7" s="116">
        <f>SUM(F8:F10)</f>
        <v>0</v>
      </c>
      <c r="G7" s="117">
        <f t="shared" ref="G7:G14" si="0">SUM(E7:F7)</f>
        <v>0</v>
      </c>
      <c r="H7" s="118"/>
      <c r="I7" s="81"/>
      <c r="J7" s="82"/>
      <c r="K7" s="82"/>
      <c r="L7" s="82"/>
    </row>
    <row r="8" spans="1:12" ht="12.75" customHeight="1">
      <c r="A8" s="358" t="s">
        <v>72</v>
      </c>
      <c r="B8" s="359"/>
      <c r="C8" s="359"/>
      <c r="D8" s="359"/>
      <c r="E8" s="119"/>
      <c r="F8" s="120"/>
      <c r="G8" s="121">
        <f t="shared" si="0"/>
        <v>0</v>
      </c>
      <c r="H8" s="118"/>
      <c r="I8" s="81"/>
      <c r="J8" s="82"/>
      <c r="K8" s="82"/>
      <c r="L8" s="82"/>
    </row>
    <row r="9" spans="1:12" ht="12.75" customHeight="1">
      <c r="A9" s="358" t="s">
        <v>72</v>
      </c>
      <c r="B9" s="359"/>
      <c r="C9" s="359"/>
      <c r="D9" s="359"/>
      <c r="E9" s="119"/>
      <c r="F9" s="120"/>
      <c r="G9" s="121">
        <f t="shared" si="0"/>
        <v>0</v>
      </c>
      <c r="H9" s="118"/>
      <c r="I9" s="81"/>
      <c r="J9" s="82"/>
      <c r="K9" s="82"/>
      <c r="L9" s="82"/>
    </row>
    <row r="10" spans="1:12" ht="12.75" customHeight="1">
      <c r="A10" s="358" t="s">
        <v>72</v>
      </c>
      <c r="B10" s="359"/>
      <c r="C10" s="359"/>
      <c r="D10" s="359"/>
      <c r="E10" s="119"/>
      <c r="F10" s="120"/>
      <c r="G10" s="121">
        <f t="shared" si="0"/>
        <v>0</v>
      </c>
      <c r="H10" s="118"/>
      <c r="I10" s="81"/>
      <c r="J10" s="82"/>
      <c r="K10" s="82"/>
      <c r="L10" s="82"/>
    </row>
    <row r="11" spans="1:12" ht="12.75" customHeight="1">
      <c r="A11" s="356" t="s">
        <v>73</v>
      </c>
      <c r="B11" s="357"/>
      <c r="C11" s="357"/>
      <c r="D11" s="357"/>
      <c r="E11" s="115">
        <f>SUM(E12:E14)</f>
        <v>0</v>
      </c>
      <c r="F11" s="116">
        <f>SUM(F12:F14)</f>
        <v>0</v>
      </c>
      <c r="G11" s="117">
        <f t="shared" si="0"/>
        <v>0</v>
      </c>
      <c r="H11" s="118"/>
      <c r="I11" s="81"/>
      <c r="J11" s="82"/>
      <c r="K11" s="82"/>
      <c r="L11" s="82"/>
    </row>
    <row r="12" spans="1:12" ht="12.75" customHeight="1">
      <c r="A12" s="358" t="s">
        <v>72</v>
      </c>
      <c r="B12" s="359"/>
      <c r="C12" s="359"/>
      <c r="D12" s="359"/>
      <c r="E12" s="119"/>
      <c r="F12" s="120"/>
      <c r="G12" s="121">
        <f t="shared" si="0"/>
        <v>0</v>
      </c>
      <c r="H12" s="118"/>
      <c r="I12" s="81"/>
      <c r="J12" s="82"/>
      <c r="K12" s="82"/>
      <c r="L12" s="82"/>
    </row>
    <row r="13" spans="1:12" ht="12.75" customHeight="1">
      <c r="A13" s="358" t="s">
        <v>72</v>
      </c>
      <c r="B13" s="359"/>
      <c r="C13" s="359"/>
      <c r="D13" s="359"/>
      <c r="E13" s="119"/>
      <c r="F13" s="120"/>
      <c r="G13" s="121">
        <f t="shared" si="0"/>
        <v>0</v>
      </c>
      <c r="H13" s="118"/>
      <c r="I13" s="82"/>
      <c r="J13" s="82"/>
      <c r="K13" s="82"/>
      <c r="L13" s="82"/>
    </row>
    <row r="14" spans="1:12" ht="12.75" customHeight="1">
      <c r="A14" s="358" t="s">
        <v>72</v>
      </c>
      <c r="B14" s="359"/>
      <c r="C14" s="359"/>
      <c r="D14" s="359"/>
      <c r="E14" s="119"/>
      <c r="F14" s="120"/>
      <c r="G14" s="121">
        <f t="shared" si="0"/>
        <v>0</v>
      </c>
      <c r="H14" s="118"/>
      <c r="I14" s="82"/>
      <c r="J14" s="82"/>
      <c r="K14" s="82"/>
      <c r="L14" s="82"/>
    </row>
    <row r="15" spans="1:12" ht="12.75" customHeight="1">
      <c r="A15" s="374" t="s">
        <v>74</v>
      </c>
      <c r="B15" s="375"/>
      <c r="C15" s="375"/>
      <c r="D15" s="375"/>
      <c r="E15" s="122">
        <f>SUM(E16+E20)</f>
        <v>0</v>
      </c>
      <c r="F15" s="123">
        <f>SUM(F16+F20)</f>
        <v>0</v>
      </c>
      <c r="G15" s="124">
        <f>SUM(E15:F15)</f>
        <v>0</v>
      </c>
      <c r="H15" s="125"/>
    </row>
    <row r="16" spans="1:12" ht="12.75" customHeight="1">
      <c r="A16" s="356" t="s">
        <v>75</v>
      </c>
      <c r="B16" s="357"/>
      <c r="C16" s="357"/>
      <c r="D16" s="357"/>
      <c r="E16" s="115">
        <f>SUM(E17:E19)</f>
        <v>0</v>
      </c>
      <c r="F16" s="116">
        <f>SUM(F17:F19)</f>
        <v>0</v>
      </c>
      <c r="G16" s="117">
        <f t="shared" ref="G16:G23" si="1">SUM(E16:F16)</f>
        <v>0</v>
      </c>
      <c r="H16" s="118"/>
    </row>
    <row r="17" spans="1:8" ht="12.75" customHeight="1">
      <c r="A17" s="358" t="s">
        <v>72</v>
      </c>
      <c r="B17" s="359"/>
      <c r="C17" s="359"/>
      <c r="D17" s="359"/>
      <c r="E17" s="119"/>
      <c r="F17" s="120"/>
      <c r="G17" s="121">
        <f t="shared" si="1"/>
        <v>0</v>
      </c>
      <c r="H17" s="118"/>
    </row>
    <row r="18" spans="1:8" ht="12.75" customHeight="1">
      <c r="A18" s="358" t="s">
        <v>72</v>
      </c>
      <c r="B18" s="359"/>
      <c r="C18" s="359"/>
      <c r="D18" s="359"/>
      <c r="E18" s="119"/>
      <c r="F18" s="120"/>
      <c r="G18" s="121">
        <f t="shared" si="1"/>
        <v>0</v>
      </c>
      <c r="H18" s="118"/>
    </row>
    <row r="19" spans="1:8" ht="12.75" customHeight="1">
      <c r="A19" s="358" t="s">
        <v>72</v>
      </c>
      <c r="B19" s="359"/>
      <c r="C19" s="359"/>
      <c r="D19" s="359"/>
      <c r="E19" s="119"/>
      <c r="F19" s="120"/>
      <c r="G19" s="121">
        <f t="shared" si="1"/>
        <v>0</v>
      </c>
      <c r="H19" s="118"/>
    </row>
    <row r="20" spans="1:8" ht="12.75" customHeight="1">
      <c r="A20" s="356" t="s">
        <v>76</v>
      </c>
      <c r="B20" s="357"/>
      <c r="C20" s="357"/>
      <c r="D20" s="357"/>
      <c r="E20" s="115">
        <f>SUM(E21:E23)</f>
        <v>0</v>
      </c>
      <c r="F20" s="116">
        <f>SUM(F21:F23)</f>
        <v>0</v>
      </c>
      <c r="G20" s="117">
        <f t="shared" si="1"/>
        <v>0</v>
      </c>
      <c r="H20" s="118"/>
    </row>
    <row r="21" spans="1:8" ht="12.75" customHeight="1">
      <c r="A21" s="358" t="s">
        <v>72</v>
      </c>
      <c r="B21" s="359"/>
      <c r="C21" s="359"/>
      <c r="D21" s="359"/>
      <c r="E21" s="119"/>
      <c r="F21" s="120"/>
      <c r="G21" s="121">
        <f t="shared" si="1"/>
        <v>0</v>
      </c>
      <c r="H21" s="118"/>
    </row>
    <row r="22" spans="1:8" ht="12.75" customHeight="1">
      <c r="A22" s="358" t="s">
        <v>72</v>
      </c>
      <c r="B22" s="359"/>
      <c r="C22" s="359"/>
      <c r="D22" s="359"/>
      <c r="E22" s="119"/>
      <c r="F22" s="120"/>
      <c r="G22" s="121">
        <f t="shared" si="1"/>
        <v>0</v>
      </c>
      <c r="H22" s="118"/>
    </row>
    <row r="23" spans="1:8" ht="12.75" customHeight="1">
      <c r="A23" s="358" t="s">
        <v>72</v>
      </c>
      <c r="B23" s="359"/>
      <c r="C23" s="359"/>
      <c r="D23" s="359"/>
      <c r="E23" s="119"/>
      <c r="F23" s="120"/>
      <c r="G23" s="121">
        <f t="shared" si="1"/>
        <v>0</v>
      </c>
      <c r="H23" s="126"/>
    </row>
    <row r="24" spans="1:8" ht="12.75" customHeight="1">
      <c r="A24" s="372" t="s">
        <v>77</v>
      </c>
      <c r="B24" s="373"/>
      <c r="C24" s="373"/>
      <c r="D24" s="373"/>
      <c r="E24" s="86">
        <f>SUM(E25:E28)</f>
        <v>0</v>
      </c>
      <c r="F24" s="87">
        <f>SUM(F25:F28)</f>
        <v>0</v>
      </c>
      <c r="G24" s="88">
        <f>SUM(E24:F24)</f>
        <v>0</v>
      </c>
      <c r="H24" s="106"/>
    </row>
    <row r="25" spans="1:8" ht="12.75" customHeight="1">
      <c r="A25" s="376" t="s">
        <v>72</v>
      </c>
      <c r="B25" s="377"/>
      <c r="C25" s="377"/>
      <c r="D25" s="377"/>
      <c r="E25" s="83"/>
      <c r="F25" s="84"/>
      <c r="G25" s="85">
        <f>SUM(E25:F25)</f>
        <v>0</v>
      </c>
      <c r="H25" s="106"/>
    </row>
    <row r="26" spans="1:8" ht="12.75" customHeight="1">
      <c r="A26" s="376" t="s">
        <v>72</v>
      </c>
      <c r="B26" s="377"/>
      <c r="C26" s="377"/>
      <c r="D26" s="377"/>
      <c r="E26" s="83"/>
      <c r="F26" s="84"/>
      <c r="G26" s="85">
        <f t="shared" ref="G26:G52" si="2">SUM(E26:F26)</f>
        <v>0</v>
      </c>
      <c r="H26" s="106"/>
    </row>
    <row r="27" spans="1:8" ht="12.75" customHeight="1">
      <c r="A27" s="376" t="s">
        <v>72</v>
      </c>
      <c r="B27" s="377"/>
      <c r="C27" s="377"/>
      <c r="D27" s="377"/>
      <c r="E27" s="83"/>
      <c r="F27" s="84"/>
      <c r="G27" s="85">
        <f t="shared" si="2"/>
        <v>0</v>
      </c>
      <c r="H27" s="106"/>
    </row>
    <row r="28" spans="1:8" ht="12.75" customHeight="1">
      <c r="A28" s="376" t="s">
        <v>72</v>
      </c>
      <c r="B28" s="377"/>
      <c r="C28" s="377"/>
      <c r="D28" s="377"/>
      <c r="E28" s="83"/>
      <c r="F28" s="84"/>
      <c r="G28" s="85">
        <f t="shared" si="2"/>
        <v>0</v>
      </c>
      <c r="H28" s="108"/>
    </row>
    <row r="29" spans="1:8" ht="12.75" customHeight="1">
      <c r="A29" s="372" t="s">
        <v>78</v>
      </c>
      <c r="B29" s="373"/>
      <c r="C29" s="373"/>
      <c r="D29" s="373"/>
      <c r="E29" s="86">
        <f>SUM(E30+E34+E38+E42+E46+E50)</f>
        <v>0</v>
      </c>
      <c r="F29" s="87">
        <f>SUM(F30+F34+F38+F42+F46+F50)</f>
        <v>0</v>
      </c>
      <c r="G29" s="88">
        <f t="shared" si="2"/>
        <v>0</v>
      </c>
      <c r="H29" s="107"/>
    </row>
    <row r="30" spans="1:8" ht="12.75" customHeight="1">
      <c r="A30" s="379" t="s">
        <v>79</v>
      </c>
      <c r="B30" s="380"/>
      <c r="C30" s="380"/>
      <c r="D30" s="380"/>
      <c r="E30" s="78">
        <f>SUM(E31:E33)</f>
        <v>0</v>
      </c>
      <c r="F30" s="79">
        <f>SUM(F31:F33)</f>
        <v>0</v>
      </c>
      <c r="G30" s="80">
        <f t="shared" si="2"/>
        <v>0</v>
      </c>
      <c r="H30" s="106"/>
    </row>
    <row r="31" spans="1:8" ht="12.75" customHeight="1">
      <c r="A31" s="376" t="s">
        <v>72</v>
      </c>
      <c r="B31" s="377"/>
      <c r="C31" s="377"/>
      <c r="D31" s="378"/>
      <c r="E31" s="83"/>
      <c r="F31" s="84"/>
      <c r="G31" s="85">
        <f t="shared" si="2"/>
        <v>0</v>
      </c>
      <c r="H31" s="106"/>
    </row>
    <row r="32" spans="1:8" ht="12.75" customHeight="1">
      <c r="A32" s="376" t="s">
        <v>72</v>
      </c>
      <c r="B32" s="377"/>
      <c r="C32" s="377"/>
      <c r="D32" s="377"/>
      <c r="E32" s="83"/>
      <c r="F32" s="84"/>
      <c r="G32" s="85">
        <f t="shared" si="2"/>
        <v>0</v>
      </c>
      <c r="H32" s="106"/>
    </row>
    <row r="33" spans="1:8" ht="12.75" customHeight="1">
      <c r="A33" s="376" t="s">
        <v>72</v>
      </c>
      <c r="B33" s="377"/>
      <c r="C33" s="377"/>
      <c r="D33" s="377"/>
      <c r="E33" s="83"/>
      <c r="F33" s="84"/>
      <c r="G33" s="85">
        <f t="shared" si="2"/>
        <v>0</v>
      </c>
      <c r="H33" s="106"/>
    </row>
    <row r="34" spans="1:8" ht="12.75" customHeight="1">
      <c r="A34" s="379" t="s">
        <v>80</v>
      </c>
      <c r="B34" s="380"/>
      <c r="C34" s="380"/>
      <c r="D34" s="380"/>
      <c r="E34" s="78">
        <f>SUM(E35:E37)</f>
        <v>0</v>
      </c>
      <c r="F34" s="79">
        <f>SUM(F35:F37)</f>
        <v>0</v>
      </c>
      <c r="G34" s="80">
        <f t="shared" si="2"/>
        <v>0</v>
      </c>
      <c r="H34" s="106"/>
    </row>
    <row r="35" spans="1:8" ht="12.75" customHeight="1">
      <c r="A35" s="376" t="s">
        <v>72</v>
      </c>
      <c r="B35" s="377"/>
      <c r="C35" s="377"/>
      <c r="D35" s="377"/>
      <c r="E35" s="83"/>
      <c r="F35" s="84"/>
      <c r="G35" s="85">
        <f t="shared" si="2"/>
        <v>0</v>
      </c>
      <c r="H35" s="106"/>
    </row>
    <row r="36" spans="1:8" ht="12.75" customHeight="1">
      <c r="A36" s="376" t="s">
        <v>72</v>
      </c>
      <c r="B36" s="377"/>
      <c r="C36" s="377"/>
      <c r="D36" s="377"/>
      <c r="E36" s="83"/>
      <c r="F36" s="84"/>
      <c r="G36" s="85">
        <f t="shared" si="2"/>
        <v>0</v>
      </c>
      <c r="H36" s="106"/>
    </row>
    <row r="37" spans="1:8" ht="12.75" customHeight="1">
      <c r="A37" s="376" t="s">
        <v>72</v>
      </c>
      <c r="B37" s="377"/>
      <c r="C37" s="377"/>
      <c r="D37" s="377"/>
      <c r="E37" s="83"/>
      <c r="F37" s="84"/>
      <c r="G37" s="85">
        <f t="shared" si="2"/>
        <v>0</v>
      </c>
      <c r="H37" s="106"/>
    </row>
    <row r="38" spans="1:8" ht="12.75" customHeight="1">
      <c r="A38" s="379" t="s">
        <v>81</v>
      </c>
      <c r="B38" s="380"/>
      <c r="C38" s="380"/>
      <c r="D38" s="380"/>
      <c r="E38" s="78">
        <f>SUM(E39:E41)</f>
        <v>0</v>
      </c>
      <c r="F38" s="79">
        <f>SUM(F39:F41)</f>
        <v>0</v>
      </c>
      <c r="G38" s="80">
        <f t="shared" si="2"/>
        <v>0</v>
      </c>
      <c r="H38" s="106"/>
    </row>
    <row r="39" spans="1:8" ht="12.75" customHeight="1">
      <c r="A39" s="376" t="s">
        <v>72</v>
      </c>
      <c r="B39" s="377"/>
      <c r="C39" s="377"/>
      <c r="D39" s="377"/>
      <c r="E39" s="83"/>
      <c r="F39" s="84"/>
      <c r="G39" s="85">
        <f t="shared" si="2"/>
        <v>0</v>
      </c>
      <c r="H39" s="106"/>
    </row>
    <row r="40" spans="1:8" ht="12.75" customHeight="1">
      <c r="A40" s="376" t="s">
        <v>72</v>
      </c>
      <c r="B40" s="377"/>
      <c r="C40" s="377"/>
      <c r="D40" s="377"/>
      <c r="E40" s="83"/>
      <c r="F40" s="84"/>
      <c r="G40" s="85">
        <f t="shared" si="2"/>
        <v>0</v>
      </c>
      <c r="H40" s="106"/>
    </row>
    <row r="41" spans="1:8" ht="12.75" customHeight="1">
      <c r="A41" s="376" t="s">
        <v>72</v>
      </c>
      <c r="B41" s="377"/>
      <c r="C41" s="377"/>
      <c r="D41" s="377"/>
      <c r="E41" s="83"/>
      <c r="F41" s="84"/>
      <c r="G41" s="85">
        <f t="shared" si="2"/>
        <v>0</v>
      </c>
      <c r="H41" s="106"/>
    </row>
    <row r="42" spans="1:8" ht="12.75" customHeight="1">
      <c r="A42" s="379" t="s">
        <v>82</v>
      </c>
      <c r="B42" s="380"/>
      <c r="C42" s="380"/>
      <c r="D42" s="380"/>
      <c r="E42" s="78">
        <f>SUM(E43:E45)</f>
        <v>0</v>
      </c>
      <c r="F42" s="79">
        <f>SUM(F43:F45)</f>
        <v>0</v>
      </c>
      <c r="G42" s="80">
        <f t="shared" si="2"/>
        <v>0</v>
      </c>
      <c r="H42" s="106"/>
    </row>
    <row r="43" spans="1:8" ht="12.75" customHeight="1">
      <c r="A43" s="376" t="s">
        <v>72</v>
      </c>
      <c r="B43" s="377"/>
      <c r="C43" s="377"/>
      <c r="D43" s="377"/>
      <c r="E43" s="83"/>
      <c r="F43" s="84"/>
      <c r="G43" s="85">
        <f t="shared" si="2"/>
        <v>0</v>
      </c>
      <c r="H43" s="106"/>
    </row>
    <row r="44" spans="1:8" ht="12.75" customHeight="1">
      <c r="A44" s="376" t="s">
        <v>72</v>
      </c>
      <c r="B44" s="377"/>
      <c r="C44" s="377"/>
      <c r="D44" s="377"/>
      <c r="E44" s="83"/>
      <c r="F44" s="84"/>
      <c r="G44" s="85">
        <f t="shared" si="2"/>
        <v>0</v>
      </c>
      <c r="H44" s="106"/>
    </row>
    <row r="45" spans="1:8" ht="12.75" customHeight="1">
      <c r="A45" s="376" t="s">
        <v>72</v>
      </c>
      <c r="B45" s="377"/>
      <c r="C45" s="377"/>
      <c r="D45" s="377"/>
      <c r="E45" s="83"/>
      <c r="F45" s="84"/>
      <c r="G45" s="85">
        <f t="shared" si="2"/>
        <v>0</v>
      </c>
      <c r="H45" s="106"/>
    </row>
    <row r="46" spans="1:8" ht="12.75" customHeight="1">
      <c r="A46" s="379" t="s">
        <v>83</v>
      </c>
      <c r="B46" s="380"/>
      <c r="C46" s="380"/>
      <c r="D46" s="380"/>
      <c r="E46" s="78">
        <f>SUM(E47:E49)</f>
        <v>0</v>
      </c>
      <c r="F46" s="79">
        <f>SUM(F47:F49)</f>
        <v>0</v>
      </c>
      <c r="G46" s="80">
        <f t="shared" si="2"/>
        <v>0</v>
      </c>
      <c r="H46" s="106"/>
    </row>
    <row r="47" spans="1:8" ht="12.75" customHeight="1">
      <c r="A47" s="376" t="s">
        <v>72</v>
      </c>
      <c r="B47" s="377"/>
      <c r="C47" s="377"/>
      <c r="D47" s="377"/>
      <c r="E47" s="83"/>
      <c r="F47" s="84"/>
      <c r="G47" s="85">
        <f t="shared" si="2"/>
        <v>0</v>
      </c>
      <c r="H47" s="106"/>
    </row>
    <row r="48" spans="1:8" ht="12.75" customHeight="1">
      <c r="A48" s="376" t="s">
        <v>72</v>
      </c>
      <c r="B48" s="377"/>
      <c r="C48" s="377"/>
      <c r="D48" s="377"/>
      <c r="E48" s="83"/>
      <c r="F48" s="84"/>
      <c r="G48" s="85">
        <f t="shared" si="2"/>
        <v>0</v>
      </c>
      <c r="H48" s="106"/>
    </row>
    <row r="49" spans="1:12" ht="12.75" customHeight="1">
      <c r="A49" s="376" t="s">
        <v>72</v>
      </c>
      <c r="B49" s="377"/>
      <c r="C49" s="377"/>
      <c r="D49" s="377"/>
      <c r="E49" s="83"/>
      <c r="F49" s="84"/>
      <c r="G49" s="85">
        <f t="shared" si="2"/>
        <v>0</v>
      </c>
      <c r="H49" s="106"/>
    </row>
    <row r="50" spans="1:12" ht="12.75" customHeight="1">
      <c r="A50" s="379" t="s">
        <v>84</v>
      </c>
      <c r="B50" s="380"/>
      <c r="C50" s="380"/>
      <c r="D50" s="380"/>
      <c r="E50" s="78">
        <f>SUM(E51:E53)</f>
        <v>0</v>
      </c>
      <c r="F50" s="79">
        <f>SUM(F51:F53)</f>
        <v>0</v>
      </c>
      <c r="G50" s="80">
        <f t="shared" si="2"/>
        <v>0</v>
      </c>
      <c r="H50" s="106"/>
    </row>
    <row r="51" spans="1:12" ht="12.75" customHeight="1">
      <c r="A51" s="376" t="s">
        <v>72</v>
      </c>
      <c r="B51" s="377"/>
      <c r="C51" s="377"/>
      <c r="D51" s="377"/>
      <c r="E51" s="83"/>
      <c r="F51" s="84"/>
      <c r="G51" s="85">
        <f t="shared" si="2"/>
        <v>0</v>
      </c>
      <c r="H51" s="106"/>
    </row>
    <row r="52" spans="1:12" ht="12.75" customHeight="1">
      <c r="A52" s="376" t="s">
        <v>72</v>
      </c>
      <c r="B52" s="377"/>
      <c r="C52" s="377"/>
      <c r="D52" s="377"/>
      <c r="E52" s="83"/>
      <c r="F52" s="84"/>
      <c r="G52" s="85">
        <f t="shared" si="2"/>
        <v>0</v>
      </c>
      <c r="H52" s="106"/>
    </row>
    <row r="53" spans="1:12" ht="12.6" customHeight="1" thickBot="1">
      <c r="A53" s="376" t="s">
        <v>72</v>
      </c>
      <c r="B53" s="377"/>
      <c r="C53" s="377"/>
      <c r="D53" s="377"/>
      <c r="E53" s="83"/>
      <c r="F53" s="84"/>
      <c r="G53" s="85">
        <f>SUM(E53:F53)</f>
        <v>0</v>
      </c>
      <c r="H53" s="106"/>
    </row>
    <row r="54" spans="1:12" ht="24.75" customHeight="1" thickTop="1">
      <c r="A54" s="384" t="s">
        <v>86</v>
      </c>
      <c r="B54" s="385"/>
      <c r="C54" s="386"/>
      <c r="D54" s="89" t="s">
        <v>61</v>
      </c>
      <c r="E54" s="90">
        <f>SUM(E6,E15,E24,E29)</f>
        <v>0</v>
      </c>
      <c r="F54" s="91">
        <f>SUM(F6,F15,F24,F29)</f>
        <v>0</v>
      </c>
      <c r="G54" s="92">
        <f>SUM(E54:F54)</f>
        <v>0</v>
      </c>
      <c r="H54" s="109"/>
    </row>
    <row r="55" spans="1:12" ht="9" customHeight="1">
      <c r="A55" s="93"/>
      <c r="B55" s="93"/>
      <c r="H55" s="110"/>
    </row>
    <row r="56" spans="1:12" ht="12.75" customHeight="1">
      <c r="A56" s="93"/>
      <c r="B56" s="93"/>
      <c r="G56" s="110" t="s">
        <v>171</v>
      </c>
      <c r="H56" s="142">
        <f>【様式１】総表!$E$5</f>
        <v>0</v>
      </c>
    </row>
    <row r="57" spans="1:12" ht="17.25" customHeight="1">
      <c r="H57" s="103" t="s">
        <v>163</v>
      </c>
    </row>
    <row r="58" spans="1:12" ht="15" customHeight="1">
      <c r="A58" s="94" t="s">
        <v>85</v>
      </c>
      <c r="B58" s="94"/>
      <c r="C58" s="95"/>
      <c r="D58" s="95"/>
      <c r="E58" s="96"/>
      <c r="F58" s="96"/>
      <c r="G58" s="96"/>
      <c r="H58" s="111" t="s">
        <v>67</v>
      </c>
    </row>
    <row r="59" spans="1:12" ht="24.75" customHeight="1">
      <c r="A59" s="365" t="s">
        <v>166</v>
      </c>
      <c r="B59" s="366"/>
      <c r="C59" s="366"/>
      <c r="D59" s="381"/>
      <c r="E59" s="72" t="s">
        <v>68</v>
      </c>
      <c r="F59" s="73" t="s">
        <v>147</v>
      </c>
      <c r="G59" s="74" t="s">
        <v>69</v>
      </c>
      <c r="H59" s="104" t="s">
        <v>90</v>
      </c>
    </row>
    <row r="60" spans="1:12" ht="12.75" customHeight="1">
      <c r="A60" s="367" t="s">
        <v>70</v>
      </c>
      <c r="B60" s="368"/>
      <c r="C60" s="368"/>
      <c r="D60" s="382"/>
      <c r="E60" s="75">
        <f>SUM(E61+E65)</f>
        <v>0</v>
      </c>
      <c r="F60" s="76">
        <f>SUM(F61+F65)</f>
        <v>0</v>
      </c>
      <c r="G60" s="77">
        <f>SUM(E60:F60)</f>
        <v>0</v>
      </c>
      <c r="H60" s="105"/>
      <c r="I60" s="81"/>
      <c r="J60" s="81"/>
      <c r="K60" s="81"/>
      <c r="L60" s="81"/>
    </row>
    <row r="61" spans="1:12" ht="12.75" customHeight="1">
      <c r="A61" s="379" t="s">
        <v>71</v>
      </c>
      <c r="B61" s="380"/>
      <c r="C61" s="380"/>
      <c r="D61" s="383"/>
      <c r="E61" s="78">
        <f>SUM(E62:E64)</f>
        <v>0</v>
      </c>
      <c r="F61" s="79">
        <f>SUM(F62:F64)</f>
        <v>0</v>
      </c>
      <c r="G61" s="80">
        <f t="shared" ref="G61:G68" si="3">SUM(E61:F61)</f>
        <v>0</v>
      </c>
      <c r="H61" s="106"/>
      <c r="I61" s="81"/>
      <c r="J61" s="81"/>
      <c r="K61" s="81"/>
      <c r="L61" s="81"/>
    </row>
    <row r="62" spans="1:12" ht="12.75" customHeight="1">
      <c r="A62" s="376" t="s">
        <v>72</v>
      </c>
      <c r="B62" s="377"/>
      <c r="C62" s="377"/>
      <c r="D62" s="378"/>
      <c r="E62" s="83"/>
      <c r="F62" s="84"/>
      <c r="G62" s="85">
        <f t="shared" si="3"/>
        <v>0</v>
      </c>
      <c r="H62" s="106"/>
      <c r="I62" s="81"/>
      <c r="J62" s="81"/>
      <c r="K62" s="81"/>
      <c r="L62" s="81"/>
    </row>
    <row r="63" spans="1:12" ht="12.75" customHeight="1">
      <c r="A63" s="376" t="s">
        <v>72</v>
      </c>
      <c r="B63" s="377"/>
      <c r="C63" s="377"/>
      <c r="D63" s="378"/>
      <c r="E63" s="83"/>
      <c r="F63" s="84"/>
      <c r="G63" s="85">
        <f t="shared" si="3"/>
        <v>0</v>
      </c>
      <c r="H63" s="106"/>
      <c r="I63" s="81"/>
      <c r="J63" s="81"/>
      <c r="K63" s="81"/>
      <c r="L63" s="81"/>
    </row>
    <row r="64" spans="1:12" ht="12.75" customHeight="1">
      <c r="A64" s="376" t="s">
        <v>72</v>
      </c>
      <c r="B64" s="377"/>
      <c r="C64" s="377"/>
      <c r="D64" s="378"/>
      <c r="E64" s="83"/>
      <c r="F64" s="84"/>
      <c r="G64" s="85">
        <f t="shared" si="3"/>
        <v>0</v>
      </c>
      <c r="H64" s="106"/>
      <c r="I64" s="81"/>
      <c r="J64" s="81"/>
      <c r="K64" s="81"/>
      <c r="L64" s="81"/>
    </row>
    <row r="65" spans="1:12" ht="12.75" customHeight="1">
      <c r="A65" s="379" t="s">
        <v>73</v>
      </c>
      <c r="B65" s="380"/>
      <c r="C65" s="380"/>
      <c r="D65" s="383"/>
      <c r="E65" s="78">
        <f>SUM(E66:E68)</f>
        <v>0</v>
      </c>
      <c r="F65" s="79">
        <f>SUM(F66:F68)</f>
        <v>0</v>
      </c>
      <c r="G65" s="80">
        <f t="shared" si="3"/>
        <v>0</v>
      </c>
      <c r="H65" s="106"/>
      <c r="I65" s="81"/>
      <c r="J65" s="81"/>
      <c r="K65" s="81"/>
      <c r="L65" s="81"/>
    </row>
    <row r="66" spans="1:12" ht="12.75" customHeight="1">
      <c r="A66" s="376" t="s">
        <v>72</v>
      </c>
      <c r="B66" s="377"/>
      <c r="C66" s="377"/>
      <c r="D66" s="378"/>
      <c r="E66" s="83"/>
      <c r="F66" s="84"/>
      <c r="G66" s="85">
        <f t="shared" si="3"/>
        <v>0</v>
      </c>
      <c r="H66" s="106"/>
      <c r="I66" s="81"/>
      <c r="J66" s="81"/>
      <c r="K66" s="81"/>
      <c r="L66" s="81"/>
    </row>
    <row r="67" spans="1:12" ht="12.75" customHeight="1">
      <c r="A67" s="376" t="s">
        <v>72</v>
      </c>
      <c r="B67" s="377"/>
      <c r="C67" s="377"/>
      <c r="D67" s="378"/>
      <c r="E67" s="83"/>
      <c r="F67" s="84"/>
      <c r="G67" s="85">
        <f t="shared" si="3"/>
        <v>0</v>
      </c>
      <c r="H67" s="106"/>
      <c r="I67" s="81"/>
      <c r="J67" s="81"/>
      <c r="K67" s="81"/>
      <c r="L67" s="81"/>
    </row>
    <row r="68" spans="1:12" ht="12.75" customHeight="1">
      <c r="A68" s="387" t="s">
        <v>72</v>
      </c>
      <c r="B68" s="388"/>
      <c r="C68" s="388"/>
      <c r="D68" s="389"/>
      <c r="E68" s="83"/>
      <c r="F68" s="84"/>
      <c r="G68" s="85">
        <f t="shared" si="3"/>
        <v>0</v>
      </c>
      <c r="H68" s="106"/>
      <c r="I68" s="81"/>
      <c r="J68" s="81"/>
      <c r="K68" s="81"/>
      <c r="L68" s="81"/>
    </row>
    <row r="69" spans="1:12" ht="12.75" customHeight="1">
      <c r="A69" s="372" t="s">
        <v>74</v>
      </c>
      <c r="B69" s="373"/>
      <c r="C69" s="373"/>
      <c r="D69" s="390"/>
      <c r="E69" s="86">
        <f>SUM(E70+E74)</f>
        <v>0</v>
      </c>
      <c r="F69" s="87">
        <f>SUM(F70+F74)</f>
        <v>0</v>
      </c>
      <c r="G69" s="88">
        <f>SUM(E69:F69)</f>
        <v>0</v>
      </c>
      <c r="H69" s="107"/>
      <c r="I69" s="81"/>
      <c r="J69" s="81"/>
      <c r="K69" s="81"/>
      <c r="L69" s="81"/>
    </row>
    <row r="70" spans="1:12" ht="12.75" customHeight="1">
      <c r="A70" s="379" t="s">
        <v>75</v>
      </c>
      <c r="B70" s="380"/>
      <c r="C70" s="380"/>
      <c r="D70" s="383"/>
      <c r="E70" s="78">
        <f>SUM(E71:E73)</f>
        <v>0</v>
      </c>
      <c r="F70" s="79">
        <f>SUM(F71:F73)</f>
        <v>0</v>
      </c>
      <c r="G70" s="80">
        <f t="shared" ref="G70:G77" si="4">SUM(E70:F70)</f>
        <v>0</v>
      </c>
      <c r="H70" s="106"/>
    </row>
    <row r="71" spans="1:12" ht="12.75" customHeight="1">
      <c r="A71" s="376" t="s">
        <v>72</v>
      </c>
      <c r="B71" s="377"/>
      <c r="C71" s="377"/>
      <c r="D71" s="378"/>
      <c r="E71" s="83"/>
      <c r="F71" s="84"/>
      <c r="G71" s="85">
        <f t="shared" si="4"/>
        <v>0</v>
      </c>
      <c r="H71" s="106"/>
    </row>
    <row r="72" spans="1:12" ht="12.75" customHeight="1">
      <c r="A72" s="376" t="s">
        <v>72</v>
      </c>
      <c r="B72" s="377"/>
      <c r="C72" s="377"/>
      <c r="D72" s="378"/>
      <c r="E72" s="83"/>
      <c r="F72" s="84"/>
      <c r="G72" s="85">
        <f t="shared" si="4"/>
        <v>0</v>
      </c>
      <c r="H72" s="106"/>
    </row>
    <row r="73" spans="1:12" ht="12.75" customHeight="1">
      <c r="A73" s="376" t="s">
        <v>72</v>
      </c>
      <c r="B73" s="377"/>
      <c r="C73" s="377"/>
      <c r="D73" s="378"/>
      <c r="E73" s="83"/>
      <c r="F73" s="84"/>
      <c r="G73" s="85">
        <f t="shared" si="4"/>
        <v>0</v>
      </c>
      <c r="H73" s="106"/>
    </row>
    <row r="74" spans="1:12" ht="12.75" customHeight="1">
      <c r="A74" s="379" t="s">
        <v>76</v>
      </c>
      <c r="B74" s="380"/>
      <c r="C74" s="380"/>
      <c r="D74" s="383"/>
      <c r="E74" s="78">
        <f>SUM(E75:E77)</f>
        <v>0</v>
      </c>
      <c r="F74" s="79">
        <f>SUM(F75:F77)</f>
        <v>0</v>
      </c>
      <c r="G74" s="80">
        <f t="shared" si="4"/>
        <v>0</v>
      </c>
      <c r="H74" s="106"/>
    </row>
    <row r="75" spans="1:12" ht="12.75" customHeight="1">
      <c r="A75" s="376" t="s">
        <v>72</v>
      </c>
      <c r="B75" s="377"/>
      <c r="C75" s="377"/>
      <c r="D75" s="378"/>
      <c r="E75" s="83"/>
      <c r="F75" s="84"/>
      <c r="G75" s="85">
        <f t="shared" si="4"/>
        <v>0</v>
      </c>
      <c r="H75" s="106"/>
    </row>
    <row r="76" spans="1:12" ht="12.75" customHeight="1">
      <c r="A76" s="376" t="s">
        <v>72</v>
      </c>
      <c r="B76" s="377"/>
      <c r="C76" s="377"/>
      <c r="D76" s="378"/>
      <c r="E76" s="83"/>
      <c r="F76" s="84"/>
      <c r="G76" s="85">
        <f t="shared" si="4"/>
        <v>0</v>
      </c>
      <c r="H76" s="106"/>
    </row>
    <row r="77" spans="1:12" ht="12.75" customHeight="1">
      <c r="A77" s="387" t="s">
        <v>72</v>
      </c>
      <c r="B77" s="388"/>
      <c r="C77" s="388"/>
      <c r="D77" s="389"/>
      <c r="E77" s="83"/>
      <c r="F77" s="84"/>
      <c r="G77" s="85">
        <f t="shared" si="4"/>
        <v>0</v>
      </c>
      <c r="H77" s="108"/>
    </row>
    <row r="78" spans="1:12" ht="12.75" customHeight="1">
      <c r="A78" s="372" t="s">
        <v>77</v>
      </c>
      <c r="B78" s="373"/>
      <c r="C78" s="373"/>
      <c r="D78" s="390"/>
      <c r="E78" s="86">
        <f>SUM(E79:E86)</f>
        <v>0</v>
      </c>
      <c r="F78" s="87">
        <f>SUM(F79:F86)</f>
        <v>0</v>
      </c>
      <c r="G78" s="88">
        <f>SUM(E78:F78)</f>
        <v>0</v>
      </c>
      <c r="H78" s="106"/>
    </row>
    <row r="79" spans="1:12" ht="12.75" customHeight="1">
      <c r="A79" s="376" t="s">
        <v>72</v>
      </c>
      <c r="B79" s="377"/>
      <c r="C79" s="377"/>
      <c r="D79" s="378"/>
      <c r="E79" s="83"/>
      <c r="F79" s="84"/>
      <c r="G79" s="85">
        <f>SUM(E79:F79)</f>
        <v>0</v>
      </c>
      <c r="H79" s="106"/>
    </row>
    <row r="80" spans="1:12" ht="12.75" customHeight="1">
      <c r="A80" s="376" t="s">
        <v>72</v>
      </c>
      <c r="B80" s="377"/>
      <c r="C80" s="377"/>
      <c r="D80" s="378"/>
      <c r="E80" s="83"/>
      <c r="F80" s="84"/>
      <c r="G80" s="85">
        <f t="shared" ref="G80:G110" si="5">SUM(E80:F80)</f>
        <v>0</v>
      </c>
      <c r="H80" s="106"/>
    </row>
    <row r="81" spans="1:8" ht="12.75" customHeight="1">
      <c r="A81" s="376" t="s">
        <v>72</v>
      </c>
      <c r="B81" s="377"/>
      <c r="C81" s="377"/>
      <c r="D81" s="378"/>
      <c r="E81" s="83"/>
      <c r="F81" s="84"/>
      <c r="G81" s="85">
        <f t="shared" si="5"/>
        <v>0</v>
      </c>
      <c r="H81" s="106"/>
    </row>
    <row r="82" spans="1:8" ht="12.75" customHeight="1">
      <c r="A82" s="376" t="s">
        <v>72</v>
      </c>
      <c r="B82" s="377"/>
      <c r="C82" s="377"/>
      <c r="D82" s="378"/>
      <c r="E82" s="83"/>
      <c r="F82" s="84"/>
      <c r="G82" s="85">
        <f t="shared" si="5"/>
        <v>0</v>
      </c>
      <c r="H82" s="106"/>
    </row>
    <row r="83" spans="1:8" ht="12.75" customHeight="1">
      <c r="A83" s="376" t="s">
        <v>72</v>
      </c>
      <c r="B83" s="377"/>
      <c r="C83" s="377"/>
      <c r="D83" s="378"/>
      <c r="E83" s="83"/>
      <c r="F83" s="84"/>
      <c r="G83" s="85">
        <f t="shared" si="5"/>
        <v>0</v>
      </c>
      <c r="H83" s="106"/>
    </row>
    <row r="84" spans="1:8" ht="12.75" customHeight="1">
      <c r="A84" s="376" t="s">
        <v>72</v>
      </c>
      <c r="B84" s="377"/>
      <c r="C84" s="377"/>
      <c r="D84" s="378"/>
      <c r="E84" s="83"/>
      <c r="F84" s="84"/>
      <c r="G84" s="85">
        <f t="shared" si="5"/>
        <v>0</v>
      </c>
      <c r="H84" s="106"/>
    </row>
    <row r="85" spans="1:8" ht="12.75" customHeight="1">
      <c r="A85" s="376" t="s">
        <v>72</v>
      </c>
      <c r="B85" s="377"/>
      <c r="C85" s="377"/>
      <c r="D85" s="378"/>
      <c r="E85" s="83"/>
      <c r="F85" s="84"/>
      <c r="G85" s="85">
        <f t="shared" si="5"/>
        <v>0</v>
      </c>
      <c r="H85" s="106"/>
    </row>
    <row r="86" spans="1:8" ht="12.75" customHeight="1">
      <c r="A86" s="387" t="s">
        <v>72</v>
      </c>
      <c r="B86" s="388"/>
      <c r="C86" s="388"/>
      <c r="D86" s="389"/>
      <c r="E86" s="83"/>
      <c r="F86" s="84"/>
      <c r="G86" s="85">
        <f t="shared" si="5"/>
        <v>0</v>
      </c>
      <c r="H86" s="106"/>
    </row>
    <row r="87" spans="1:8" ht="12.75" customHeight="1">
      <c r="A87" s="372" t="s">
        <v>78</v>
      </c>
      <c r="B87" s="373"/>
      <c r="C87" s="373"/>
      <c r="D87" s="390"/>
      <c r="E87" s="86">
        <f>SUM(E88+E92+E96+E100+E104+E108)</f>
        <v>0</v>
      </c>
      <c r="F87" s="87">
        <f>SUM(F88+F92+F96+F100+F104+F108)</f>
        <v>0</v>
      </c>
      <c r="G87" s="88">
        <f t="shared" si="5"/>
        <v>0</v>
      </c>
      <c r="H87" s="107"/>
    </row>
    <row r="88" spans="1:8" ht="12.75" customHeight="1">
      <c r="A88" s="379" t="s">
        <v>79</v>
      </c>
      <c r="B88" s="380"/>
      <c r="C88" s="380"/>
      <c r="D88" s="383"/>
      <c r="E88" s="78">
        <f>SUM(E89:E91)</f>
        <v>0</v>
      </c>
      <c r="F88" s="79">
        <f>SUM(F89:F91)</f>
        <v>0</v>
      </c>
      <c r="G88" s="80">
        <f t="shared" si="5"/>
        <v>0</v>
      </c>
      <c r="H88" s="106"/>
    </row>
    <row r="89" spans="1:8" ht="12.75" customHeight="1">
      <c r="A89" s="376" t="s">
        <v>72</v>
      </c>
      <c r="B89" s="377"/>
      <c r="C89" s="377"/>
      <c r="D89" s="378"/>
      <c r="E89" s="83"/>
      <c r="F89" s="84"/>
      <c r="G89" s="85">
        <f t="shared" si="5"/>
        <v>0</v>
      </c>
      <c r="H89" s="106"/>
    </row>
    <row r="90" spans="1:8" ht="12.75" customHeight="1">
      <c r="A90" s="376" t="s">
        <v>72</v>
      </c>
      <c r="B90" s="377"/>
      <c r="C90" s="377"/>
      <c r="D90" s="378"/>
      <c r="E90" s="83"/>
      <c r="F90" s="84"/>
      <c r="G90" s="85">
        <f t="shared" si="5"/>
        <v>0</v>
      </c>
      <c r="H90" s="106"/>
    </row>
    <row r="91" spans="1:8" ht="12.75" customHeight="1">
      <c r="A91" s="376" t="s">
        <v>72</v>
      </c>
      <c r="B91" s="377"/>
      <c r="C91" s="377"/>
      <c r="D91" s="378"/>
      <c r="E91" s="83"/>
      <c r="F91" s="84"/>
      <c r="G91" s="85">
        <f t="shared" si="5"/>
        <v>0</v>
      </c>
      <c r="H91" s="106"/>
    </row>
    <row r="92" spans="1:8" ht="12.75" customHeight="1">
      <c r="A92" s="379" t="s">
        <v>80</v>
      </c>
      <c r="B92" s="380"/>
      <c r="C92" s="380"/>
      <c r="D92" s="383"/>
      <c r="E92" s="78">
        <f>SUM(E93:E95)</f>
        <v>0</v>
      </c>
      <c r="F92" s="79">
        <f>SUM(F93:F95)</f>
        <v>0</v>
      </c>
      <c r="G92" s="80">
        <f t="shared" si="5"/>
        <v>0</v>
      </c>
      <c r="H92" s="106"/>
    </row>
    <row r="93" spans="1:8" ht="12.75" customHeight="1">
      <c r="A93" s="376" t="s">
        <v>72</v>
      </c>
      <c r="B93" s="377"/>
      <c r="C93" s="377"/>
      <c r="D93" s="378"/>
      <c r="E93" s="83"/>
      <c r="F93" s="84"/>
      <c r="G93" s="85">
        <f t="shared" si="5"/>
        <v>0</v>
      </c>
      <c r="H93" s="106"/>
    </row>
    <row r="94" spans="1:8" ht="12.75" customHeight="1">
      <c r="A94" s="376" t="s">
        <v>72</v>
      </c>
      <c r="B94" s="377"/>
      <c r="C94" s="377"/>
      <c r="D94" s="378"/>
      <c r="E94" s="83"/>
      <c r="F94" s="84"/>
      <c r="G94" s="85">
        <f t="shared" si="5"/>
        <v>0</v>
      </c>
      <c r="H94" s="106"/>
    </row>
    <row r="95" spans="1:8" ht="12.75" customHeight="1">
      <c r="A95" s="376" t="s">
        <v>72</v>
      </c>
      <c r="B95" s="377"/>
      <c r="C95" s="377"/>
      <c r="D95" s="378"/>
      <c r="E95" s="83"/>
      <c r="F95" s="84"/>
      <c r="G95" s="85">
        <f t="shared" si="5"/>
        <v>0</v>
      </c>
      <c r="H95" s="106"/>
    </row>
    <row r="96" spans="1:8" ht="12.75" customHeight="1">
      <c r="A96" s="379" t="s">
        <v>81</v>
      </c>
      <c r="B96" s="380"/>
      <c r="C96" s="380"/>
      <c r="D96" s="383"/>
      <c r="E96" s="78">
        <f>SUM(E97:E99)</f>
        <v>0</v>
      </c>
      <c r="F96" s="79">
        <f>SUM(F97:F99)</f>
        <v>0</v>
      </c>
      <c r="G96" s="80">
        <f t="shared" si="5"/>
        <v>0</v>
      </c>
      <c r="H96" s="106"/>
    </row>
    <row r="97" spans="1:8" ht="12.75" customHeight="1">
      <c r="A97" s="376" t="s">
        <v>72</v>
      </c>
      <c r="B97" s="377"/>
      <c r="C97" s="377"/>
      <c r="D97" s="378"/>
      <c r="E97" s="83"/>
      <c r="F97" s="84"/>
      <c r="G97" s="85">
        <f t="shared" si="5"/>
        <v>0</v>
      </c>
      <c r="H97" s="106"/>
    </row>
    <row r="98" spans="1:8" ht="12.75" customHeight="1">
      <c r="A98" s="376" t="s">
        <v>72</v>
      </c>
      <c r="B98" s="377"/>
      <c r="C98" s="377"/>
      <c r="D98" s="378"/>
      <c r="E98" s="83"/>
      <c r="F98" s="84"/>
      <c r="G98" s="85">
        <f t="shared" si="5"/>
        <v>0</v>
      </c>
      <c r="H98" s="106"/>
    </row>
    <row r="99" spans="1:8" ht="12.75" customHeight="1">
      <c r="A99" s="376" t="s">
        <v>72</v>
      </c>
      <c r="B99" s="377"/>
      <c r="C99" s="377"/>
      <c r="D99" s="378"/>
      <c r="E99" s="83"/>
      <c r="F99" s="84"/>
      <c r="G99" s="85">
        <f t="shared" si="5"/>
        <v>0</v>
      </c>
      <c r="H99" s="106"/>
    </row>
    <row r="100" spans="1:8" ht="12.75" customHeight="1">
      <c r="A100" s="379" t="s">
        <v>82</v>
      </c>
      <c r="B100" s="380"/>
      <c r="C100" s="380"/>
      <c r="D100" s="383"/>
      <c r="E100" s="78">
        <f>SUM(E101:E103)</f>
        <v>0</v>
      </c>
      <c r="F100" s="79">
        <f>SUM(F101:F103)</f>
        <v>0</v>
      </c>
      <c r="G100" s="80">
        <f t="shared" si="5"/>
        <v>0</v>
      </c>
      <c r="H100" s="106"/>
    </row>
    <row r="101" spans="1:8" ht="12.75" customHeight="1">
      <c r="A101" s="376" t="s">
        <v>72</v>
      </c>
      <c r="B101" s="377"/>
      <c r="C101" s="377"/>
      <c r="D101" s="378"/>
      <c r="E101" s="83"/>
      <c r="F101" s="84"/>
      <c r="G101" s="85">
        <f t="shared" si="5"/>
        <v>0</v>
      </c>
      <c r="H101" s="106"/>
    </row>
    <row r="102" spans="1:8" ht="12.75" customHeight="1">
      <c r="A102" s="376" t="s">
        <v>72</v>
      </c>
      <c r="B102" s="377"/>
      <c r="C102" s="377"/>
      <c r="D102" s="378"/>
      <c r="E102" s="83"/>
      <c r="F102" s="84"/>
      <c r="G102" s="85">
        <f t="shared" si="5"/>
        <v>0</v>
      </c>
      <c r="H102" s="106"/>
    </row>
    <row r="103" spans="1:8" ht="12.75" customHeight="1">
      <c r="A103" s="376" t="s">
        <v>72</v>
      </c>
      <c r="B103" s="377"/>
      <c r="C103" s="377"/>
      <c r="D103" s="378"/>
      <c r="E103" s="83"/>
      <c r="F103" s="84"/>
      <c r="G103" s="85">
        <f t="shared" si="5"/>
        <v>0</v>
      </c>
      <c r="H103" s="106"/>
    </row>
    <row r="104" spans="1:8" ht="12.75" customHeight="1">
      <c r="A104" s="379" t="s">
        <v>83</v>
      </c>
      <c r="B104" s="380"/>
      <c r="C104" s="380"/>
      <c r="D104" s="383"/>
      <c r="E104" s="78">
        <f>SUM(E105:E107)</f>
        <v>0</v>
      </c>
      <c r="F104" s="79">
        <f>SUM(F105:F107)</f>
        <v>0</v>
      </c>
      <c r="G104" s="80">
        <f t="shared" si="5"/>
        <v>0</v>
      </c>
      <c r="H104" s="106"/>
    </row>
    <row r="105" spans="1:8" ht="12.75" customHeight="1">
      <c r="A105" s="376" t="s">
        <v>72</v>
      </c>
      <c r="B105" s="377"/>
      <c r="C105" s="377"/>
      <c r="D105" s="378"/>
      <c r="E105" s="83"/>
      <c r="F105" s="84"/>
      <c r="G105" s="85">
        <f t="shared" si="5"/>
        <v>0</v>
      </c>
      <c r="H105" s="106"/>
    </row>
    <row r="106" spans="1:8" ht="12.75" customHeight="1">
      <c r="A106" s="376" t="s">
        <v>72</v>
      </c>
      <c r="B106" s="377"/>
      <c r="C106" s="377"/>
      <c r="D106" s="378"/>
      <c r="E106" s="83"/>
      <c r="F106" s="84"/>
      <c r="G106" s="85">
        <f t="shared" si="5"/>
        <v>0</v>
      </c>
      <c r="H106" s="106"/>
    </row>
    <row r="107" spans="1:8" ht="12.75" customHeight="1">
      <c r="A107" s="376" t="s">
        <v>72</v>
      </c>
      <c r="B107" s="377"/>
      <c r="C107" s="377"/>
      <c r="D107" s="378"/>
      <c r="E107" s="83"/>
      <c r="F107" s="84"/>
      <c r="G107" s="85">
        <f t="shared" si="5"/>
        <v>0</v>
      </c>
      <c r="H107" s="106"/>
    </row>
    <row r="108" spans="1:8" ht="12.75" customHeight="1">
      <c r="A108" s="379" t="s">
        <v>84</v>
      </c>
      <c r="B108" s="380"/>
      <c r="C108" s="380"/>
      <c r="D108" s="383"/>
      <c r="E108" s="78">
        <f>SUM(E109:E111)</f>
        <v>0</v>
      </c>
      <c r="F108" s="79">
        <f>SUM(F109:F111)</f>
        <v>0</v>
      </c>
      <c r="G108" s="80">
        <f t="shared" si="5"/>
        <v>0</v>
      </c>
      <c r="H108" s="106"/>
    </row>
    <row r="109" spans="1:8" ht="12.75" customHeight="1">
      <c r="A109" s="376" t="s">
        <v>72</v>
      </c>
      <c r="B109" s="377"/>
      <c r="C109" s="377"/>
      <c r="D109" s="378"/>
      <c r="E109" s="83"/>
      <c r="F109" s="84"/>
      <c r="G109" s="85">
        <f t="shared" si="5"/>
        <v>0</v>
      </c>
      <c r="H109" s="106"/>
    </row>
    <row r="110" spans="1:8" ht="12.75" customHeight="1">
      <c r="A110" s="376" t="s">
        <v>72</v>
      </c>
      <c r="B110" s="377"/>
      <c r="C110" s="377"/>
      <c r="D110" s="378"/>
      <c r="E110" s="83"/>
      <c r="F110" s="84"/>
      <c r="G110" s="85">
        <f t="shared" si="5"/>
        <v>0</v>
      </c>
      <c r="H110" s="106"/>
    </row>
    <row r="111" spans="1:8" ht="12.75" customHeight="1" thickBot="1">
      <c r="A111" s="376" t="s">
        <v>72</v>
      </c>
      <c r="B111" s="377"/>
      <c r="C111" s="377"/>
      <c r="D111" s="378"/>
      <c r="E111" s="83"/>
      <c r="F111" s="84"/>
      <c r="G111" s="85">
        <f>SUM(E111:F111)</f>
        <v>0</v>
      </c>
      <c r="H111" s="106"/>
    </row>
    <row r="112" spans="1:8" ht="24.75" customHeight="1" thickTop="1">
      <c r="A112" s="384" t="s">
        <v>87</v>
      </c>
      <c r="B112" s="385"/>
      <c r="C112" s="386"/>
      <c r="D112" s="89" t="s">
        <v>61</v>
      </c>
      <c r="E112" s="90">
        <f>SUM(E60,E69,E78,E87)</f>
        <v>0</v>
      </c>
      <c r="F112" s="91">
        <f>SUM(F60,F69,F78,F87)</f>
        <v>0</v>
      </c>
      <c r="G112" s="92">
        <f>SUM(E112:F112)</f>
        <v>0</v>
      </c>
      <c r="H112" s="109"/>
    </row>
    <row r="113" spans="1:12" ht="12.75" customHeight="1">
      <c r="A113" s="97"/>
      <c r="B113" s="97"/>
      <c r="C113" s="97"/>
      <c r="D113" s="98"/>
      <c r="E113" s="99"/>
      <c r="F113" s="99"/>
      <c r="G113" s="99"/>
      <c r="H113" s="112"/>
    </row>
    <row r="114" spans="1:12" ht="12.75" customHeight="1">
      <c r="A114" s="93"/>
      <c r="B114" s="93"/>
      <c r="G114" s="110" t="s">
        <v>171</v>
      </c>
      <c r="H114" s="142">
        <f>【様式１】総表!$E$5</f>
        <v>0</v>
      </c>
    </row>
    <row r="115" spans="1:12" ht="17.25" customHeight="1">
      <c r="H115" s="103" t="s">
        <v>163</v>
      </c>
    </row>
    <row r="116" spans="1:12" ht="15" customHeight="1">
      <c r="A116" s="94" t="s">
        <v>85</v>
      </c>
      <c r="B116" s="94"/>
      <c r="C116" s="95"/>
      <c r="D116" s="95"/>
      <c r="E116" s="96"/>
      <c r="F116" s="96"/>
      <c r="G116" s="96"/>
      <c r="H116" s="111" t="s">
        <v>67</v>
      </c>
    </row>
    <row r="117" spans="1:12" ht="24.75" customHeight="1">
      <c r="A117" s="365" t="s">
        <v>167</v>
      </c>
      <c r="B117" s="366"/>
      <c r="C117" s="366"/>
      <c r="D117" s="381"/>
      <c r="E117" s="72" t="s">
        <v>68</v>
      </c>
      <c r="F117" s="73" t="s">
        <v>147</v>
      </c>
      <c r="G117" s="74" t="s">
        <v>69</v>
      </c>
      <c r="H117" s="104" t="s">
        <v>90</v>
      </c>
    </row>
    <row r="118" spans="1:12" ht="12.75" customHeight="1">
      <c r="A118" s="367" t="s">
        <v>70</v>
      </c>
      <c r="B118" s="368"/>
      <c r="C118" s="368"/>
      <c r="D118" s="382"/>
      <c r="E118" s="75">
        <f>SUM(E119+E123)</f>
        <v>0</v>
      </c>
      <c r="F118" s="76">
        <f>SUM(F119+F123)</f>
        <v>0</v>
      </c>
      <c r="G118" s="77">
        <f>SUM(E118:F118)</f>
        <v>0</v>
      </c>
      <c r="H118" s="105"/>
      <c r="I118" s="81"/>
      <c r="J118" s="81"/>
      <c r="K118" s="81"/>
      <c r="L118" s="81"/>
    </row>
    <row r="119" spans="1:12" ht="12.75" customHeight="1">
      <c r="A119" s="379" t="s">
        <v>71</v>
      </c>
      <c r="B119" s="380"/>
      <c r="C119" s="380"/>
      <c r="D119" s="383"/>
      <c r="E119" s="78">
        <f>SUM(E120:E122)</f>
        <v>0</v>
      </c>
      <c r="F119" s="79">
        <f>SUM(F120:F122)</f>
        <v>0</v>
      </c>
      <c r="G119" s="80">
        <f t="shared" ref="G119:G126" si="6">SUM(E119:F119)</f>
        <v>0</v>
      </c>
      <c r="H119" s="106"/>
      <c r="I119" s="81"/>
      <c r="J119" s="81"/>
      <c r="K119" s="81"/>
      <c r="L119" s="81"/>
    </row>
    <row r="120" spans="1:12" ht="12.75" customHeight="1">
      <c r="A120" s="376" t="s">
        <v>72</v>
      </c>
      <c r="B120" s="377"/>
      <c r="C120" s="377"/>
      <c r="D120" s="378"/>
      <c r="E120" s="83"/>
      <c r="F120" s="84"/>
      <c r="G120" s="85">
        <f t="shared" si="6"/>
        <v>0</v>
      </c>
      <c r="H120" s="106"/>
      <c r="I120" s="81"/>
      <c r="J120" s="81"/>
      <c r="K120" s="81"/>
      <c r="L120" s="81"/>
    </row>
    <row r="121" spans="1:12" ht="12.75" customHeight="1">
      <c r="A121" s="376" t="s">
        <v>72</v>
      </c>
      <c r="B121" s="377"/>
      <c r="C121" s="377"/>
      <c r="D121" s="378"/>
      <c r="E121" s="83"/>
      <c r="F121" s="84"/>
      <c r="G121" s="85">
        <f t="shared" si="6"/>
        <v>0</v>
      </c>
      <c r="H121" s="106"/>
      <c r="I121" s="81"/>
      <c r="J121" s="81"/>
      <c r="K121" s="81"/>
      <c r="L121" s="81"/>
    </row>
    <row r="122" spans="1:12" ht="12.75" customHeight="1">
      <c r="A122" s="376" t="s">
        <v>72</v>
      </c>
      <c r="B122" s="377"/>
      <c r="C122" s="377"/>
      <c r="D122" s="378"/>
      <c r="E122" s="83"/>
      <c r="F122" s="84"/>
      <c r="G122" s="85">
        <f t="shared" si="6"/>
        <v>0</v>
      </c>
      <c r="H122" s="106"/>
      <c r="I122" s="81"/>
      <c r="J122" s="81"/>
      <c r="K122" s="81"/>
      <c r="L122" s="81"/>
    </row>
    <row r="123" spans="1:12" ht="12.75" customHeight="1">
      <c r="A123" s="379" t="s">
        <v>73</v>
      </c>
      <c r="B123" s="380"/>
      <c r="C123" s="380"/>
      <c r="D123" s="383"/>
      <c r="E123" s="78">
        <f>SUM(E124:E126)</f>
        <v>0</v>
      </c>
      <c r="F123" s="79">
        <f>SUM(F124:F126)</f>
        <v>0</v>
      </c>
      <c r="G123" s="80">
        <f t="shared" si="6"/>
        <v>0</v>
      </c>
      <c r="H123" s="106"/>
      <c r="I123" s="81"/>
      <c r="J123" s="81"/>
      <c r="K123" s="81"/>
      <c r="L123" s="81"/>
    </row>
    <row r="124" spans="1:12" ht="12.75" customHeight="1">
      <c r="A124" s="376" t="s">
        <v>72</v>
      </c>
      <c r="B124" s="377"/>
      <c r="C124" s="377"/>
      <c r="D124" s="378"/>
      <c r="E124" s="83"/>
      <c r="F124" s="84"/>
      <c r="G124" s="85">
        <f t="shared" si="6"/>
        <v>0</v>
      </c>
      <c r="H124" s="106"/>
      <c r="I124" s="81"/>
      <c r="J124" s="81"/>
      <c r="K124" s="81"/>
      <c r="L124" s="81"/>
    </row>
    <row r="125" spans="1:12" ht="12.75" customHeight="1">
      <c r="A125" s="376" t="s">
        <v>72</v>
      </c>
      <c r="B125" s="377"/>
      <c r="C125" s="377"/>
      <c r="D125" s="378"/>
      <c r="E125" s="83"/>
      <c r="F125" s="84"/>
      <c r="G125" s="85">
        <f t="shared" si="6"/>
        <v>0</v>
      </c>
      <c r="H125" s="106"/>
      <c r="I125" s="81"/>
      <c r="J125" s="81"/>
      <c r="K125" s="81"/>
      <c r="L125" s="81"/>
    </row>
    <row r="126" spans="1:12" ht="12.75" customHeight="1">
      <c r="A126" s="387" t="s">
        <v>72</v>
      </c>
      <c r="B126" s="388"/>
      <c r="C126" s="388"/>
      <c r="D126" s="389"/>
      <c r="E126" s="83"/>
      <c r="F126" s="84"/>
      <c r="G126" s="85">
        <f t="shared" si="6"/>
        <v>0</v>
      </c>
      <c r="H126" s="106"/>
      <c r="I126" s="81"/>
      <c r="J126" s="81"/>
      <c r="K126" s="81"/>
      <c r="L126" s="81"/>
    </row>
    <row r="127" spans="1:12" ht="12.75" customHeight="1">
      <c r="A127" s="372" t="s">
        <v>74</v>
      </c>
      <c r="B127" s="373"/>
      <c r="C127" s="373"/>
      <c r="D127" s="390"/>
      <c r="E127" s="86">
        <f>SUM(E128+E132)</f>
        <v>0</v>
      </c>
      <c r="F127" s="87">
        <f>SUM(F128+F132)</f>
        <v>0</v>
      </c>
      <c r="G127" s="88">
        <f>SUM(E127:F127)</f>
        <v>0</v>
      </c>
      <c r="H127" s="107"/>
      <c r="I127" s="81"/>
      <c r="J127" s="81"/>
      <c r="K127" s="81"/>
      <c r="L127" s="81"/>
    </row>
    <row r="128" spans="1:12" ht="12.75" customHeight="1">
      <c r="A128" s="379" t="s">
        <v>75</v>
      </c>
      <c r="B128" s="380"/>
      <c r="C128" s="380"/>
      <c r="D128" s="383"/>
      <c r="E128" s="78">
        <f>SUM(E129:E131)</f>
        <v>0</v>
      </c>
      <c r="F128" s="79">
        <f>SUM(F129:F131)</f>
        <v>0</v>
      </c>
      <c r="G128" s="80">
        <f t="shared" ref="G128:G135" si="7">SUM(E128:F128)</f>
        <v>0</v>
      </c>
      <c r="H128" s="106"/>
    </row>
    <row r="129" spans="1:8" ht="12.75" customHeight="1">
      <c r="A129" s="376" t="s">
        <v>72</v>
      </c>
      <c r="B129" s="377"/>
      <c r="C129" s="377"/>
      <c r="D129" s="378"/>
      <c r="E129" s="83"/>
      <c r="F129" s="84"/>
      <c r="G129" s="85">
        <f t="shared" si="7"/>
        <v>0</v>
      </c>
      <c r="H129" s="106"/>
    </row>
    <row r="130" spans="1:8" ht="12.75" customHeight="1">
      <c r="A130" s="376" t="s">
        <v>72</v>
      </c>
      <c r="B130" s="377"/>
      <c r="C130" s="377"/>
      <c r="D130" s="378"/>
      <c r="E130" s="83"/>
      <c r="F130" s="84"/>
      <c r="G130" s="85">
        <f t="shared" si="7"/>
        <v>0</v>
      </c>
      <c r="H130" s="106"/>
    </row>
    <row r="131" spans="1:8" ht="12.75" customHeight="1">
      <c r="A131" s="376" t="s">
        <v>72</v>
      </c>
      <c r="B131" s="377"/>
      <c r="C131" s="377"/>
      <c r="D131" s="378"/>
      <c r="E131" s="83"/>
      <c r="F131" s="84"/>
      <c r="G131" s="85">
        <f t="shared" si="7"/>
        <v>0</v>
      </c>
      <c r="H131" s="106"/>
    </row>
    <row r="132" spans="1:8" ht="12.75" customHeight="1">
      <c r="A132" s="379" t="s">
        <v>76</v>
      </c>
      <c r="B132" s="380"/>
      <c r="C132" s="380"/>
      <c r="D132" s="383"/>
      <c r="E132" s="78">
        <f>SUM(E133:E135)</f>
        <v>0</v>
      </c>
      <c r="F132" s="79">
        <f>SUM(F133:F135)</f>
        <v>0</v>
      </c>
      <c r="G132" s="80">
        <f t="shared" si="7"/>
        <v>0</v>
      </c>
      <c r="H132" s="106"/>
    </row>
    <row r="133" spans="1:8" ht="12.75" customHeight="1">
      <c r="A133" s="376" t="s">
        <v>72</v>
      </c>
      <c r="B133" s="377"/>
      <c r="C133" s="377"/>
      <c r="D133" s="378"/>
      <c r="E133" s="83"/>
      <c r="F133" s="84"/>
      <c r="G133" s="85">
        <f t="shared" si="7"/>
        <v>0</v>
      </c>
      <c r="H133" s="106"/>
    </row>
    <row r="134" spans="1:8" ht="12.75" customHeight="1">
      <c r="A134" s="376" t="s">
        <v>72</v>
      </c>
      <c r="B134" s="377"/>
      <c r="C134" s="377"/>
      <c r="D134" s="378"/>
      <c r="E134" s="83"/>
      <c r="F134" s="84"/>
      <c r="G134" s="85">
        <f t="shared" si="7"/>
        <v>0</v>
      </c>
      <c r="H134" s="106"/>
    </row>
    <row r="135" spans="1:8" ht="12.75" customHeight="1">
      <c r="A135" s="387" t="s">
        <v>72</v>
      </c>
      <c r="B135" s="388"/>
      <c r="C135" s="388"/>
      <c r="D135" s="389"/>
      <c r="E135" s="83"/>
      <c r="F135" s="84"/>
      <c r="G135" s="85">
        <f t="shared" si="7"/>
        <v>0</v>
      </c>
      <c r="H135" s="108"/>
    </row>
    <row r="136" spans="1:8" ht="12.75" customHeight="1">
      <c r="A136" s="372" t="s">
        <v>77</v>
      </c>
      <c r="B136" s="373"/>
      <c r="C136" s="373"/>
      <c r="D136" s="390"/>
      <c r="E136" s="86">
        <f>SUM(E137:E144)</f>
        <v>0</v>
      </c>
      <c r="F136" s="87">
        <f>SUM(F137:F144)</f>
        <v>0</v>
      </c>
      <c r="G136" s="88">
        <f>SUM(E136:F136)</f>
        <v>0</v>
      </c>
      <c r="H136" s="106"/>
    </row>
    <row r="137" spans="1:8" ht="12.75" customHeight="1">
      <c r="A137" s="376" t="s">
        <v>72</v>
      </c>
      <c r="B137" s="377"/>
      <c r="C137" s="377"/>
      <c r="D137" s="378"/>
      <c r="E137" s="83"/>
      <c r="F137" s="84"/>
      <c r="G137" s="85">
        <f>SUM(E137:F137)</f>
        <v>0</v>
      </c>
      <c r="H137" s="106"/>
    </row>
    <row r="138" spans="1:8" ht="12.75" customHeight="1">
      <c r="A138" s="376" t="s">
        <v>72</v>
      </c>
      <c r="B138" s="377"/>
      <c r="C138" s="377"/>
      <c r="D138" s="378"/>
      <c r="E138" s="83"/>
      <c r="F138" s="84"/>
      <c r="G138" s="85">
        <f t="shared" ref="G138:G168" si="8">SUM(E138:F138)</f>
        <v>0</v>
      </c>
      <c r="H138" s="106"/>
    </row>
    <row r="139" spans="1:8" ht="12.75" customHeight="1">
      <c r="A139" s="376" t="s">
        <v>72</v>
      </c>
      <c r="B139" s="377"/>
      <c r="C139" s="377"/>
      <c r="D139" s="378"/>
      <c r="E139" s="83"/>
      <c r="F139" s="84"/>
      <c r="G139" s="85">
        <f t="shared" si="8"/>
        <v>0</v>
      </c>
      <c r="H139" s="106"/>
    </row>
    <row r="140" spans="1:8" ht="12.75" customHeight="1">
      <c r="A140" s="376" t="s">
        <v>72</v>
      </c>
      <c r="B140" s="377"/>
      <c r="C140" s="377"/>
      <c r="D140" s="378"/>
      <c r="E140" s="83"/>
      <c r="F140" s="84"/>
      <c r="G140" s="85">
        <f t="shared" si="8"/>
        <v>0</v>
      </c>
      <c r="H140" s="106"/>
    </row>
    <row r="141" spans="1:8" ht="12.75" customHeight="1">
      <c r="A141" s="376" t="s">
        <v>72</v>
      </c>
      <c r="B141" s="377"/>
      <c r="C141" s="377"/>
      <c r="D141" s="378"/>
      <c r="E141" s="83"/>
      <c r="F141" s="84"/>
      <c r="G141" s="85">
        <f t="shared" si="8"/>
        <v>0</v>
      </c>
      <c r="H141" s="106"/>
    </row>
    <row r="142" spans="1:8" ht="12.75" customHeight="1">
      <c r="A142" s="376" t="s">
        <v>72</v>
      </c>
      <c r="B142" s="377"/>
      <c r="C142" s="377"/>
      <c r="D142" s="378"/>
      <c r="E142" s="83"/>
      <c r="F142" s="84"/>
      <c r="G142" s="85">
        <f t="shared" si="8"/>
        <v>0</v>
      </c>
      <c r="H142" s="106"/>
    </row>
    <row r="143" spans="1:8" ht="12.75" customHeight="1">
      <c r="A143" s="376" t="s">
        <v>72</v>
      </c>
      <c r="B143" s="377"/>
      <c r="C143" s="377"/>
      <c r="D143" s="378"/>
      <c r="E143" s="83"/>
      <c r="F143" s="84"/>
      <c r="G143" s="85">
        <f t="shared" si="8"/>
        <v>0</v>
      </c>
      <c r="H143" s="106"/>
    </row>
    <row r="144" spans="1:8" ht="12.75" customHeight="1">
      <c r="A144" s="387" t="s">
        <v>72</v>
      </c>
      <c r="B144" s="388"/>
      <c r="C144" s="388"/>
      <c r="D144" s="389"/>
      <c r="E144" s="83"/>
      <c r="F144" s="84"/>
      <c r="G144" s="85">
        <f t="shared" si="8"/>
        <v>0</v>
      </c>
      <c r="H144" s="106"/>
    </row>
    <row r="145" spans="1:8" ht="12.75" customHeight="1">
      <c r="A145" s="372" t="s">
        <v>78</v>
      </c>
      <c r="B145" s="373"/>
      <c r="C145" s="373"/>
      <c r="D145" s="390"/>
      <c r="E145" s="86">
        <f>SUM(E146+E150+E154+E158+E162+E166)</f>
        <v>0</v>
      </c>
      <c r="F145" s="87">
        <f>SUM(F146+F150+F154+F158+F162+F166)</f>
        <v>0</v>
      </c>
      <c r="G145" s="88">
        <f t="shared" si="8"/>
        <v>0</v>
      </c>
      <c r="H145" s="107"/>
    </row>
    <row r="146" spans="1:8" ht="12.75" customHeight="1">
      <c r="A146" s="379" t="s">
        <v>79</v>
      </c>
      <c r="B146" s="380"/>
      <c r="C146" s="380"/>
      <c r="D146" s="383"/>
      <c r="E146" s="78">
        <f>SUM(E147:E149)</f>
        <v>0</v>
      </c>
      <c r="F146" s="79">
        <f>SUM(F147:F149)</f>
        <v>0</v>
      </c>
      <c r="G146" s="80">
        <f t="shared" si="8"/>
        <v>0</v>
      </c>
      <c r="H146" s="106"/>
    </row>
    <row r="147" spans="1:8" ht="12.75" customHeight="1">
      <c r="A147" s="376" t="s">
        <v>72</v>
      </c>
      <c r="B147" s="377"/>
      <c r="C147" s="377"/>
      <c r="D147" s="378"/>
      <c r="E147" s="83"/>
      <c r="F147" s="84"/>
      <c r="G147" s="85">
        <f t="shared" si="8"/>
        <v>0</v>
      </c>
      <c r="H147" s="106"/>
    </row>
    <row r="148" spans="1:8" ht="12.75" customHeight="1">
      <c r="A148" s="376" t="s">
        <v>72</v>
      </c>
      <c r="B148" s="377"/>
      <c r="C148" s="377"/>
      <c r="D148" s="378"/>
      <c r="E148" s="83"/>
      <c r="F148" s="84"/>
      <c r="G148" s="85">
        <f t="shared" si="8"/>
        <v>0</v>
      </c>
      <c r="H148" s="106"/>
    </row>
    <row r="149" spans="1:8" ht="12.75" customHeight="1">
      <c r="A149" s="376" t="s">
        <v>72</v>
      </c>
      <c r="B149" s="377"/>
      <c r="C149" s="377"/>
      <c r="D149" s="378"/>
      <c r="E149" s="83"/>
      <c r="F149" s="84"/>
      <c r="G149" s="85">
        <f t="shared" si="8"/>
        <v>0</v>
      </c>
      <c r="H149" s="106"/>
    </row>
    <row r="150" spans="1:8" ht="12.75" customHeight="1">
      <c r="A150" s="379" t="s">
        <v>80</v>
      </c>
      <c r="B150" s="380"/>
      <c r="C150" s="380"/>
      <c r="D150" s="383"/>
      <c r="E150" s="78">
        <f>SUM(E151:E153)</f>
        <v>0</v>
      </c>
      <c r="F150" s="79">
        <f>SUM(F151:F153)</f>
        <v>0</v>
      </c>
      <c r="G150" s="80">
        <f t="shared" si="8"/>
        <v>0</v>
      </c>
      <c r="H150" s="106"/>
    </row>
    <row r="151" spans="1:8" ht="12.75" customHeight="1">
      <c r="A151" s="376" t="s">
        <v>72</v>
      </c>
      <c r="B151" s="377"/>
      <c r="C151" s="377"/>
      <c r="D151" s="378"/>
      <c r="E151" s="83"/>
      <c r="F151" s="84"/>
      <c r="G151" s="85">
        <f t="shared" si="8"/>
        <v>0</v>
      </c>
      <c r="H151" s="106"/>
    </row>
    <row r="152" spans="1:8" ht="12.75" customHeight="1">
      <c r="A152" s="376" t="s">
        <v>72</v>
      </c>
      <c r="B152" s="377"/>
      <c r="C152" s="377"/>
      <c r="D152" s="378"/>
      <c r="E152" s="83"/>
      <c r="F152" s="84"/>
      <c r="G152" s="85">
        <f t="shared" si="8"/>
        <v>0</v>
      </c>
      <c r="H152" s="106"/>
    </row>
    <row r="153" spans="1:8" ht="12.75" customHeight="1">
      <c r="A153" s="376" t="s">
        <v>72</v>
      </c>
      <c r="B153" s="377"/>
      <c r="C153" s="377"/>
      <c r="D153" s="378"/>
      <c r="E153" s="83"/>
      <c r="F153" s="84"/>
      <c r="G153" s="85">
        <f t="shared" si="8"/>
        <v>0</v>
      </c>
      <c r="H153" s="106"/>
    </row>
    <row r="154" spans="1:8" ht="12.75" customHeight="1">
      <c r="A154" s="379" t="s">
        <v>81</v>
      </c>
      <c r="B154" s="380"/>
      <c r="C154" s="380"/>
      <c r="D154" s="383"/>
      <c r="E154" s="78">
        <f>SUM(E155:E157)</f>
        <v>0</v>
      </c>
      <c r="F154" s="79">
        <f>SUM(F155:F157)</f>
        <v>0</v>
      </c>
      <c r="G154" s="80">
        <f t="shared" si="8"/>
        <v>0</v>
      </c>
      <c r="H154" s="106"/>
    </row>
    <row r="155" spans="1:8" ht="12.75" customHeight="1">
      <c r="A155" s="376" t="s">
        <v>72</v>
      </c>
      <c r="B155" s="377"/>
      <c r="C155" s="377"/>
      <c r="D155" s="378"/>
      <c r="E155" s="83"/>
      <c r="F155" s="84"/>
      <c r="G155" s="85">
        <f t="shared" si="8"/>
        <v>0</v>
      </c>
      <c r="H155" s="106"/>
    </row>
    <row r="156" spans="1:8" ht="12.75" customHeight="1">
      <c r="A156" s="376" t="s">
        <v>72</v>
      </c>
      <c r="B156" s="377"/>
      <c r="C156" s="377"/>
      <c r="D156" s="378"/>
      <c r="E156" s="83"/>
      <c r="F156" s="84"/>
      <c r="G156" s="85">
        <f t="shared" si="8"/>
        <v>0</v>
      </c>
      <c r="H156" s="106"/>
    </row>
    <row r="157" spans="1:8" ht="12.75" customHeight="1">
      <c r="A157" s="376" t="s">
        <v>72</v>
      </c>
      <c r="B157" s="377"/>
      <c r="C157" s="377"/>
      <c r="D157" s="378"/>
      <c r="E157" s="83"/>
      <c r="F157" s="84"/>
      <c r="G157" s="85">
        <f t="shared" si="8"/>
        <v>0</v>
      </c>
      <c r="H157" s="106"/>
    </row>
    <row r="158" spans="1:8" ht="12.75" customHeight="1">
      <c r="A158" s="379" t="s">
        <v>82</v>
      </c>
      <c r="B158" s="380"/>
      <c r="C158" s="380"/>
      <c r="D158" s="383"/>
      <c r="E158" s="78">
        <f>SUM(E159:E161)</f>
        <v>0</v>
      </c>
      <c r="F158" s="79">
        <f>SUM(F159:F161)</f>
        <v>0</v>
      </c>
      <c r="G158" s="80">
        <f t="shared" si="8"/>
        <v>0</v>
      </c>
      <c r="H158" s="106"/>
    </row>
    <row r="159" spans="1:8" ht="12.75" customHeight="1">
      <c r="A159" s="376" t="s">
        <v>72</v>
      </c>
      <c r="B159" s="377"/>
      <c r="C159" s="377"/>
      <c r="D159" s="378"/>
      <c r="E159" s="83"/>
      <c r="F159" s="84"/>
      <c r="G159" s="85">
        <f t="shared" si="8"/>
        <v>0</v>
      </c>
      <c r="H159" s="106"/>
    </row>
    <row r="160" spans="1:8" ht="12.75" customHeight="1">
      <c r="A160" s="376" t="s">
        <v>72</v>
      </c>
      <c r="B160" s="377"/>
      <c r="C160" s="377"/>
      <c r="D160" s="378"/>
      <c r="E160" s="83"/>
      <c r="F160" s="84"/>
      <c r="G160" s="85">
        <f t="shared" si="8"/>
        <v>0</v>
      </c>
      <c r="H160" s="106"/>
    </row>
    <row r="161" spans="1:12" ht="12.75" customHeight="1">
      <c r="A161" s="376" t="s">
        <v>72</v>
      </c>
      <c r="B161" s="377"/>
      <c r="C161" s="377"/>
      <c r="D161" s="378"/>
      <c r="E161" s="83"/>
      <c r="F161" s="84"/>
      <c r="G161" s="85">
        <f t="shared" si="8"/>
        <v>0</v>
      </c>
      <c r="H161" s="106"/>
    </row>
    <row r="162" spans="1:12" ht="12.75" customHeight="1">
      <c r="A162" s="379" t="s">
        <v>83</v>
      </c>
      <c r="B162" s="380"/>
      <c r="C162" s="380"/>
      <c r="D162" s="383"/>
      <c r="E162" s="78">
        <f>SUM(E163:E165)</f>
        <v>0</v>
      </c>
      <c r="F162" s="79">
        <f>SUM(F163:F165)</f>
        <v>0</v>
      </c>
      <c r="G162" s="80">
        <f t="shared" si="8"/>
        <v>0</v>
      </c>
      <c r="H162" s="106"/>
    </row>
    <row r="163" spans="1:12" ht="12.75" customHeight="1">
      <c r="A163" s="376" t="s">
        <v>72</v>
      </c>
      <c r="B163" s="377"/>
      <c r="C163" s="377"/>
      <c r="D163" s="378"/>
      <c r="E163" s="83"/>
      <c r="F163" s="84"/>
      <c r="G163" s="85">
        <f t="shared" si="8"/>
        <v>0</v>
      </c>
      <c r="H163" s="106"/>
    </row>
    <row r="164" spans="1:12" ht="12.75" customHeight="1">
      <c r="A164" s="376" t="s">
        <v>72</v>
      </c>
      <c r="B164" s="377"/>
      <c r="C164" s="377"/>
      <c r="D164" s="378"/>
      <c r="E164" s="83"/>
      <c r="F164" s="84"/>
      <c r="G164" s="85">
        <f t="shared" si="8"/>
        <v>0</v>
      </c>
      <c r="H164" s="106"/>
    </row>
    <row r="165" spans="1:12" ht="12.75" customHeight="1">
      <c r="A165" s="376" t="s">
        <v>72</v>
      </c>
      <c r="B165" s="377"/>
      <c r="C165" s="377"/>
      <c r="D165" s="378"/>
      <c r="E165" s="83"/>
      <c r="F165" s="84"/>
      <c r="G165" s="85">
        <f t="shared" si="8"/>
        <v>0</v>
      </c>
      <c r="H165" s="106"/>
    </row>
    <row r="166" spans="1:12" ht="12.75" customHeight="1">
      <c r="A166" s="379" t="s">
        <v>84</v>
      </c>
      <c r="B166" s="380"/>
      <c r="C166" s="380"/>
      <c r="D166" s="383"/>
      <c r="E166" s="78">
        <f>SUM(E167:E169)</f>
        <v>0</v>
      </c>
      <c r="F166" s="79">
        <f>SUM(F167:F169)</f>
        <v>0</v>
      </c>
      <c r="G166" s="80">
        <f t="shared" si="8"/>
        <v>0</v>
      </c>
      <c r="H166" s="106"/>
    </row>
    <row r="167" spans="1:12" ht="12.75" customHeight="1">
      <c r="A167" s="376" t="s">
        <v>72</v>
      </c>
      <c r="B167" s="377"/>
      <c r="C167" s="377"/>
      <c r="D167" s="378"/>
      <c r="E167" s="83"/>
      <c r="F167" s="84"/>
      <c r="G167" s="85">
        <f t="shared" si="8"/>
        <v>0</v>
      </c>
      <c r="H167" s="106"/>
    </row>
    <row r="168" spans="1:12" ht="12.75" customHeight="1">
      <c r="A168" s="376" t="s">
        <v>72</v>
      </c>
      <c r="B168" s="377"/>
      <c r="C168" s="377"/>
      <c r="D168" s="378"/>
      <c r="E168" s="83"/>
      <c r="F168" s="84"/>
      <c r="G168" s="85">
        <f t="shared" si="8"/>
        <v>0</v>
      </c>
      <c r="H168" s="106"/>
    </row>
    <row r="169" spans="1:12" ht="12.75" customHeight="1" thickBot="1">
      <c r="A169" s="376" t="s">
        <v>72</v>
      </c>
      <c r="B169" s="377"/>
      <c r="C169" s="377"/>
      <c r="D169" s="378"/>
      <c r="E169" s="83"/>
      <c r="F169" s="84"/>
      <c r="G169" s="85">
        <f>SUM(E169:F169)</f>
        <v>0</v>
      </c>
      <c r="H169" s="106"/>
    </row>
    <row r="170" spans="1:12" ht="24.75" customHeight="1" thickTop="1">
      <c r="A170" s="384" t="s">
        <v>88</v>
      </c>
      <c r="B170" s="385"/>
      <c r="C170" s="386"/>
      <c r="D170" s="89" t="s">
        <v>61</v>
      </c>
      <c r="E170" s="90">
        <f>SUM(E118,E127,E136,E145)</f>
        <v>0</v>
      </c>
      <c r="F170" s="91">
        <f>SUM(F118,F127,F136,F145)</f>
        <v>0</v>
      </c>
      <c r="G170" s="92">
        <f>SUM(E170:F170)</f>
        <v>0</v>
      </c>
      <c r="H170" s="113"/>
    </row>
    <row r="171" spans="1:12" ht="12.75" customHeight="1">
      <c r="A171" s="97"/>
      <c r="B171" s="97"/>
      <c r="C171" s="97"/>
      <c r="D171" s="98"/>
      <c r="E171" s="99"/>
      <c r="F171" s="99"/>
      <c r="G171" s="99"/>
      <c r="H171" s="112"/>
    </row>
    <row r="172" spans="1:12" ht="12.75" customHeight="1">
      <c r="A172" s="93"/>
      <c r="B172" s="93"/>
      <c r="G172" s="110" t="s">
        <v>171</v>
      </c>
      <c r="H172" s="142">
        <f>【様式１】総表!$E$5</f>
        <v>0</v>
      </c>
    </row>
    <row r="173" spans="1:12" ht="17.25" customHeight="1">
      <c r="H173" s="103" t="s">
        <v>163</v>
      </c>
    </row>
    <row r="174" spans="1:12" ht="15" customHeight="1">
      <c r="A174" s="94" t="s">
        <v>85</v>
      </c>
      <c r="B174" s="94"/>
      <c r="C174" s="95"/>
      <c r="D174" s="95"/>
      <c r="E174" s="96"/>
      <c r="F174" s="96"/>
      <c r="G174" s="96"/>
      <c r="H174" s="111" t="s">
        <v>67</v>
      </c>
    </row>
    <row r="175" spans="1:12" ht="24.75" customHeight="1">
      <c r="A175" s="365" t="s">
        <v>168</v>
      </c>
      <c r="B175" s="366"/>
      <c r="C175" s="366"/>
      <c r="D175" s="381"/>
      <c r="E175" s="72" t="s">
        <v>68</v>
      </c>
      <c r="F175" s="73" t="s">
        <v>147</v>
      </c>
      <c r="G175" s="74" t="s">
        <v>69</v>
      </c>
      <c r="H175" s="104" t="s">
        <v>90</v>
      </c>
      <c r="I175" s="81"/>
      <c r="J175" s="81"/>
      <c r="K175" s="81"/>
      <c r="L175" s="81"/>
    </row>
    <row r="176" spans="1:12" ht="12.75" customHeight="1">
      <c r="A176" s="367" t="s">
        <v>70</v>
      </c>
      <c r="B176" s="368"/>
      <c r="C176" s="368"/>
      <c r="D176" s="382"/>
      <c r="E176" s="75">
        <f>SUM(E177+E181)</f>
        <v>0</v>
      </c>
      <c r="F176" s="76">
        <f>SUM(F177+F181)</f>
        <v>0</v>
      </c>
      <c r="G176" s="77">
        <f>SUM(E176:F176)</f>
        <v>0</v>
      </c>
      <c r="H176" s="105"/>
      <c r="I176" s="81"/>
      <c r="J176" s="81"/>
      <c r="K176" s="81"/>
      <c r="L176" s="81"/>
    </row>
    <row r="177" spans="1:12" ht="12.75" customHeight="1">
      <c r="A177" s="379" t="s">
        <v>71</v>
      </c>
      <c r="B177" s="380"/>
      <c r="C177" s="380"/>
      <c r="D177" s="383"/>
      <c r="E177" s="78">
        <f>SUM(E178:E180)</f>
        <v>0</v>
      </c>
      <c r="F177" s="79">
        <f>SUM(F178:F180)</f>
        <v>0</v>
      </c>
      <c r="G177" s="80">
        <f t="shared" ref="G177:G184" si="9">SUM(E177:F177)</f>
        <v>0</v>
      </c>
      <c r="H177" s="106"/>
      <c r="I177" s="81"/>
      <c r="J177" s="81"/>
      <c r="K177" s="81"/>
      <c r="L177" s="81"/>
    </row>
    <row r="178" spans="1:12" ht="12.75" customHeight="1">
      <c r="A178" s="376" t="s">
        <v>72</v>
      </c>
      <c r="B178" s="377"/>
      <c r="C178" s="377"/>
      <c r="D178" s="378"/>
      <c r="E178" s="83"/>
      <c r="F178" s="84"/>
      <c r="G178" s="85">
        <f t="shared" si="9"/>
        <v>0</v>
      </c>
      <c r="H178" s="106"/>
      <c r="I178" s="81"/>
      <c r="J178" s="81"/>
      <c r="K178" s="81"/>
      <c r="L178" s="81"/>
    </row>
    <row r="179" spans="1:12" ht="12.75" customHeight="1">
      <c r="A179" s="376" t="s">
        <v>72</v>
      </c>
      <c r="B179" s="377"/>
      <c r="C179" s="377"/>
      <c r="D179" s="378"/>
      <c r="E179" s="83"/>
      <c r="F179" s="84"/>
      <c r="G179" s="85">
        <f t="shared" si="9"/>
        <v>0</v>
      </c>
      <c r="H179" s="106"/>
      <c r="I179" s="81"/>
      <c r="J179" s="81"/>
      <c r="K179" s="81"/>
      <c r="L179" s="81"/>
    </row>
    <row r="180" spans="1:12" ht="12.75" customHeight="1">
      <c r="A180" s="376" t="s">
        <v>72</v>
      </c>
      <c r="B180" s="377"/>
      <c r="C180" s="377"/>
      <c r="D180" s="378"/>
      <c r="E180" s="83"/>
      <c r="F180" s="84"/>
      <c r="G180" s="85">
        <f t="shared" si="9"/>
        <v>0</v>
      </c>
      <c r="H180" s="106"/>
      <c r="I180" s="81"/>
      <c r="J180" s="81"/>
      <c r="K180" s="81"/>
      <c r="L180" s="81"/>
    </row>
    <row r="181" spans="1:12" ht="12.75" customHeight="1">
      <c r="A181" s="379" t="s">
        <v>73</v>
      </c>
      <c r="B181" s="380"/>
      <c r="C181" s="380"/>
      <c r="D181" s="383"/>
      <c r="E181" s="78">
        <f>SUM(E182:E184)</f>
        <v>0</v>
      </c>
      <c r="F181" s="79">
        <f>SUM(F182:F184)</f>
        <v>0</v>
      </c>
      <c r="G181" s="80">
        <f t="shared" si="9"/>
        <v>0</v>
      </c>
      <c r="H181" s="106"/>
      <c r="I181" s="81"/>
      <c r="J181" s="81"/>
      <c r="K181" s="81"/>
      <c r="L181" s="81"/>
    </row>
    <row r="182" spans="1:12" ht="12.75" customHeight="1">
      <c r="A182" s="376" t="s">
        <v>72</v>
      </c>
      <c r="B182" s="377"/>
      <c r="C182" s="377"/>
      <c r="D182" s="378"/>
      <c r="E182" s="83"/>
      <c r="F182" s="84"/>
      <c r="G182" s="85">
        <f t="shared" si="9"/>
        <v>0</v>
      </c>
      <c r="H182" s="106"/>
      <c r="I182" s="81"/>
      <c r="J182" s="81"/>
      <c r="K182" s="81"/>
      <c r="L182" s="81"/>
    </row>
    <row r="183" spans="1:12" ht="12.75" customHeight="1">
      <c r="A183" s="376" t="s">
        <v>72</v>
      </c>
      <c r="B183" s="377"/>
      <c r="C183" s="377"/>
      <c r="D183" s="378"/>
      <c r="E183" s="83"/>
      <c r="F183" s="84"/>
      <c r="G183" s="85">
        <f t="shared" si="9"/>
        <v>0</v>
      </c>
      <c r="H183" s="106"/>
      <c r="I183" s="81"/>
      <c r="J183" s="81"/>
      <c r="K183" s="81"/>
      <c r="L183" s="81"/>
    </row>
    <row r="184" spans="1:12" ht="12.75" customHeight="1">
      <c r="A184" s="387" t="s">
        <v>72</v>
      </c>
      <c r="B184" s="388"/>
      <c r="C184" s="388"/>
      <c r="D184" s="389"/>
      <c r="E184" s="83"/>
      <c r="F184" s="84"/>
      <c r="G184" s="85">
        <f t="shared" si="9"/>
        <v>0</v>
      </c>
      <c r="H184" s="106"/>
      <c r="I184" s="81"/>
      <c r="J184" s="81"/>
      <c r="K184" s="81"/>
      <c r="L184" s="81"/>
    </row>
    <row r="185" spans="1:12" ht="12.75" customHeight="1">
      <c r="A185" s="372" t="s">
        <v>74</v>
      </c>
      <c r="B185" s="373"/>
      <c r="C185" s="373"/>
      <c r="D185" s="390"/>
      <c r="E185" s="86">
        <f>SUM(E186+E190)</f>
        <v>0</v>
      </c>
      <c r="F185" s="87">
        <f>SUM(F186+F190)</f>
        <v>0</v>
      </c>
      <c r="G185" s="88">
        <f>SUM(E185:F185)</f>
        <v>0</v>
      </c>
      <c r="H185" s="107"/>
    </row>
    <row r="186" spans="1:12" ht="12.75" customHeight="1">
      <c r="A186" s="379" t="s">
        <v>75</v>
      </c>
      <c r="B186" s="380"/>
      <c r="C186" s="380"/>
      <c r="D186" s="383"/>
      <c r="E186" s="78">
        <f>SUM(E187:E189)</f>
        <v>0</v>
      </c>
      <c r="F186" s="79">
        <f>SUM(F187:F189)</f>
        <v>0</v>
      </c>
      <c r="G186" s="80">
        <f t="shared" ref="G186:G193" si="10">SUM(E186:F186)</f>
        <v>0</v>
      </c>
      <c r="H186" s="106"/>
    </row>
    <row r="187" spans="1:12" ht="12.75" customHeight="1">
      <c r="A187" s="376" t="s">
        <v>72</v>
      </c>
      <c r="B187" s="377"/>
      <c r="C187" s="377"/>
      <c r="D187" s="378"/>
      <c r="E187" s="83"/>
      <c r="F187" s="84"/>
      <c r="G187" s="85">
        <f t="shared" si="10"/>
        <v>0</v>
      </c>
      <c r="H187" s="106"/>
    </row>
    <row r="188" spans="1:12" ht="12.75" customHeight="1">
      <c r="A188" s="376" t="s">
        <v>72</v>
      </c>
      <c r="B188" s="377"/>
      <c r="C188" s="377"/>
      <c r="D188" s="378"/>
      <c r="E188" s="83"/>
      <c r="F188" s="84"/>
      <c r="G188" s="85">
        <f t="shared" si="10"/>
        <v>0</v>
      </c>
      <c r="H188" s="106"/>
    </row>
    <row r="189" spans="1:12" ht="12.75" customHeight="1">
      <c r="A189" s="376" t="s">
        <v>72</v>
      </c>
      <c r="B189" s="377"/>
      <c r="C189" s="377"/>
      <c r="D189" s="378"/>
      <c r="E189" s="83"/>
      <c r="F189" s="84"/>
      <c r="G189" s="85">
        <f t="shared" si="10"/>
        <v>0</v>
      </c>
      <c r="H189" s="106"/>
    </row>
    <row r="190" spans="1:12" ht="12.75" customHeight="1">
      <c r="A190" s="379" t="s">
        <v>76</v>
      </c>
      <c r="B190" s="380"/>
      <c r="C190" s="380"/>
      <c r="D190" s="383"/>
      <c r="E190" s="78">
        <f>SUM(E191:E193)</f>
        <v>0</v>
      </c>
      <c r="F190" s="79">
        <f>SUM(F191:F193)</f>
        <v>0</v>
      </c>
      <c r="G190" s="80">
        <f t="shared" si="10"/>
        <v>0</v>
      </c>
      <c r="H190" s="106"/>
    </row>
    <row r="191" spans="1:12" ht="12.75" customHeight="1">
      <c r="A191" s="376" t="s">
        <v>72</v>
      </c>
      <c r="B191" s="377"/>
      <c r="C191" s="377"/>
      <c r="D191" s="378"/>
      <c r="E191" s="83"/>
      <c r="F191" s="84"/>
      <c r="G191" s="85">
        <f t="shared" si="10"/>
        <v>0</v>
      </c>
      <c r="H191" s="106"/>
    </row>
    <row r="192" spans="1:12" ht="12.75" customHeight="1">
      <c r="A192" s="376" t="s">
        <v>72</v>
      </c>
      <c r="B192" s="377"/>
      <c r="C192" s="377"/>
      <c r="D192" s="378"/>
      <c r="E192" s="83"/>
      <c r="F192" s="84"/>
      <c r="G192" s="85">
        <f t="shared" si="10"/>
        <v>0</v>
      </c>
      <c r="H192" s="106"/>
    </row>
    <row r="193" spans="1:8" ht="12.75" customHeight="1">
      <c r="A193" s="387" t="s">
        <v>72</v>
      </c>
      <c r="B193" s="388"/>
      <c r="C193" s="388"/>
      <c r="D193" s="389"/>
      <c r="E193" s="83"/>
      <c r="F193" s="84"/>
      <c r="G193" s="85">
        <f t="shared" si="10"/>
        <v>0</v>
      </c>
      <c r="H193" s="108"/>
    </row>
    <row r="194" spans="1:8" ht="12.75" customHeight="1">
      <c r="A194" s="372" t="s">
        <v>77</v>
      </c>
      <c r="B194" s="373"/>
      <c r="C194" s="373"/>
      <c r="D194" s="390"/>
      <c r="E194" s="86">
        <f>SUM(E195:E202)</f>
        <v>0</v>
      </c>
      <c r="F194" s="87">
        <f>SUM(F195:F202)</f>
        <v>0</v>
      </c>
      <c r="G194" s="88">
        <f>SUM(E194:F194)</f>
        <v>0</v>
      </c>
      <c r="H194" s="106"/>
    </row>
    <row r="195" spans="1:8" ht="12.75" customHeight="1">
      <c r="A195" s="376" t="s">
        <v>72</v>
      </c>
      <c r="B195" s="377"/>
      <c r="C195" s="377"/>
      <c r="D195" s="378"/>
      <c r="E195" s="83"/>
      <c r="F195" s="84"/>
      <c r="G195" s="85">
        <f>SUM(E195:F195)</f>
        <v>0</v>
      </c>
      <c r="H195" s="106"/>
    </row>
    <row r="196" spans="1:8" ht="12.75" customHeight="1">
      <c r="A196" s="376" t="s">
        <v>72</v>
      </c>
      <c r="B196" s="377"/>
      <c r="C196" s="377"/>
      <c r="D196" s="378"/>
      <c r="E196" s="83"/>
      <c r="F196" s="84"/>
      <c r="G196" s="85">
        <f t="shared" ref="G196:G226" si="11">SUM(E196:F196)</f>
        <v>0</v>
      </c>
      <c r="H196" s="106"/>
    </row>
    <row r="197" spans="1:8" ht="12.75" customHeight="1">
      <c r="A197" s="376" t="s">
        <v>72</v>
      </c>
      <c r="B197" s="377"/>
      <c r="C197" s="377"/>
      <c r="D197" s="378"/>
      <c r="E197" s="83"/>
      <c r="F197" s="84"/>
      <c r="G197" s="85">
        <f t="shared" si="11"/>
        <v>0</v>
      </c>
      <c r="H197" s="106"/>
    </row>
    <row r="198" spans="1:8" ht="12.75" customHeight="1">
      <c r="A198" s="376" t="s">
        <v>72</v>
      </c>
      <c r="B198" s="377"/>
      <c r="C198" s="377"/>
      <c r="D198" s="378"/>
      <c r="E198" s="83"/>
      <c r="F198" s="84"/>
      <c r="G198" s="85">
        <f t="shared" si="11"/>
        <v>0</v>
      </c>
      <c r="H198" s="106"/>
    </row>
    <row r="199" spans="1:8" ht="12.75" customHeight="1">
      <c r="A199" s="376" t="s">
        <v>72</v>
      </c>
      <c r="B199" s="377"/>
      <c r="C199" s="377"/>
      <c r="D199" s="378"/>
      <c r="E199" s="83"/>
      <c r="F199" s="84"/>
      <c r="G199" s="85">
        <f t="shared" si="11"/>
        <v>0</v>
      </c>
      <c r="H199" s="106"/>
    </row>
    <row r="200" spans="1:8" ht="12.75" customHeight="1">
      <c r="A200" s="376" t="s">
        <v>72</v>
      </c>
      <c r="B200" s="377"/>
      <c r="C200" s="377"/>
      <c r="D200" s="378"/>
      <c r="E200" s="83"/>
      <c r="F200" s="84"/>
      <c r="G200" s="85">
        <f t="shared" si="11"/>
        <v>0</v>
      </c>
      <c r="H200" s="106"/>
    </row>
    <row r="201" spans="1:8" ht="12.75" customHeight="1">
      <c r="A201" s="376" t="s">
        <v>72</v>
      </c>
      <c r="B201" s="377"/>
      <c r="C201" s="377"/>
      <c r="D201" s="378"/>
      <c r="E201" s="83"/>
      <c r="F201" s="84"/>
      <c r="G201" s="85">
        <f t="shared" si="11"/>
        <v>0</v>
      </c>
      <c r="H201" s="106"/>
    </row>
    <row r="202" spans="1:8" ht="12.75" customHeight="1">
      <c r="A202" s="387" t="s">
        <v>72</v>
      </c>
      <c r="B202" s="388"/>
      <c r="C202" s="388"/>
      <c r="D202" s="389"/>
      <c r="E202" s="83"/>
      <c r="F202" s="84"/>
      <c r="G202" s="85">
        <f t="shared" si="11"/>
        <v>0</v>
      </c>
      <c r="H202" s="106"/>
    </row>
    <row r="203" spans="1:8" ht="12.75" customHeight="1">
      <c r="A203" s="372" t="s">
        <v>78</v>
      </c>
      <c r="B203" s="373"/>
      <c r="C203" s="373"/>
      <c r="D203" s="390"/>
      <c r="E203" s="86">
        <f>SUM(E204+E208+E212+E216+E220+E224)</f>
        <v>0</v>
      </c>
      <c r="F203" s="87">
        <f>SUM(F204+F208+F212+F216+F220+F224)</f>
        <v>0</v>
      </c>
      <c r="G203" s="88">
        <f t="shared" si="11"/>
        <v>0</v>
      </c>
      <c r="H203" s="107"/>
    </row>
    <row r="204" spans="1:8" ht="12.75" customHeight="1">
      <c r="A204" s="379" t="s">
        <v>79</v>
      </c>
      <c r="B204" s="380"/>
      <c r="C204" s="380"/>
      <c r="D204" s="383"/>
      <c r="E204" s="78">
        <f>SUM(E205:E207)</f>
        <v>0</v>
      </c>
      <c r="F204" s="79">
        <f>SUM(F205:F207)</f>
        <v>0</v>
      </c>
      <c r="G204" s="80">
        <f t="shared" si="11"/>
        <v>0</v>
      </c>
      <c r="H204" s="106"/>
    </row>
    <row r="205" spans="1:8" ht="12.75" customHeight="1">
      <c r="A205" s="376" t="s">
        <v>72</v>
      </c>
      <c r="B205" s="377"/>
      <c r="C205" s="377"/>
      <c r="D205" s="378"/>
      <c r="E205" s="83"/>
      <c r="F205" s="84"/>
      <c r="G205" s="85">
        <f t="shared" si="11"/>
        <v>0</v>
      </c>
      <c r="H205" s="106"/>
    </row>
    <row r="206" spans="1:8" ht="12.75" customHeight="1">
      <c r="A206" s="376" t="s">
        <v>72</v>
      </c>
      <c r="B206" s="377"/>
      <c r="C206" s="377"/>
      <c r="D206" s="378"/>
      <c r="E206" s="83"/>
      <c r="F206" s="84"/>
      <c r="G206" s="85">
        <f t="shared" si="11"/>
        <v>0</v>
      </c>
      <c r="H206" s="106"/>
    </row>
    <row r="207" spans="1:8" ht="12.75" customHeight="1">
      <c r="A207" s="376" t="s">
        <v>72</v>
      </c>
      <c r="B207" s="377"/>
      <c r="C207" s="377"/>
      <c r="D207" s="378"/>
      <c r="E207" s="83"/>
      <c r="F207" s="84"/>
      <c r="G207" s="85">
        <f t="shared" si="11"/>
        <v>0</v>
      </c>
      <c r="H207" s="106"/>
    </row>
    <row r="208" spans="1:8" ht="12.75" customHeight="1">
      <c r="A208" s="379" t="s">
        <v>80</v>
      </c>
      <c r="B208" s="380"/>
      <c r="C208" s="380"/>
      <c r="D208" s="383"/>
      <c r="E208" s="78">
        <f>SUM(E209:E211)</f>
        <v>0</v>
      </c>
      <c r="F208" s="79">
        <f>SUM(F209:F211)</f>
        <v>0</v>
      </c>
      <c r="G208" s="80">
        <f t="shared" si="11"/>
        <v>0</v>
      </c>
      <c r="H208" s="106"/>
    </row>
    <row r="209" spans="1:8" ht="12.75" customHeight="1">
      <c r="A209" s="376" t="s">
        <v>72</v>
      </c>
      <c r="B209" s="377"/>
      <c r="C209" s="377"/>
      <c r="D209" s="378"/>
      <c r="E209" s="83"/>
      <c r="F209" s="84"/>
      <c r="G209" s="85">
        <f t="shared" si="11"/>
        <v>0</v>
      </c>
      <c r="H209" s="106"/>
    </row>
    <row r="210" spans="1:8" ht="12.75" customHeight="1">
      <c r="A210" s="376" t="s">
        <v>72</v>
      </c>
      <c r="B210" s="377"/>
      <c r="C210" s="377"/>
      <c r="D210" s="378"/>
      <c r="E210" s="83"/>
      <c r="F210" s="84"/>
      <c r="G210" s="85">
        <f t="shared" si="11"/>
        <v>0</v>
      </c>
      <c r="H210" s="106"/>
    </row>
    <row r="211" spans="1:8" ht="12.75" customHeight="1">
      <c r="A211" s="376" t="s">
        <v>72</v>
      </c>
      <c r="B211" s="377"/>
      <c r="C211" s="377"/>
      <c r="D211" s="378"/>
      <c r="E211" s="83"/>
      <c r="F211" s="84"/>
      <c r="G211" s="85">
        <f t="shared" si="11"/>
        <v>0</v>
      </c>
      <c r="H211" s="106"/>
    </row>
    <row r="212" spans="1:8" ht="12.75" customHeight="1">
      <c r="A212" s="379" t="s">
        <v>81</v>
      </c>
      <c r="B212" s="380"/>
      <c r="C212" s="380"/>
      <c r="D212" s="383"/>
      <c r="E212" s="78">
        <f>SUM(E213:E215)</f>
        <v>0</v>
      </c>
      <c r="F212" s="79">
        <f>SUM(F213:F215)</f>
        <v>0</v>
      </c>
      <c r="G212" s="80">
        <f t="shared" si="11"/>
        <v>0</v>
      </c>
      <c r="H212" s="106"/>
    </row>
    <row r="213" spans="1:8" ht="12.75" customHeight="1">
      <c r="A213" s="376" t="s">
        <v>72</v>
      </c>
      <c r="B213" s="377"/>
      <c r="C213" s="377"/>
      <c r="D213" s="378"/>
      <c r="E213" s="83"/>
      <c r="F213" s="84"/>
      <c r="G213" s="85">
        <f t="shared" si="11"/>
        <v>0</v>
      </c>
      <c r="H213" s="106"/>
    </row>
    <row r="214" spans="1:8" ht="12.75" customHeight="1">
      <c r="A214" s="376" t="s">
        <v>72</v>
      </c>
      <c r="B214" s="377"/>
      <c r="C214" s="377"/>
      <c r="D214" s="378"/>
      <c r="E214" s="83"/>
      <c r="F214" s="84"/>
      <c r="G214" s="85">
        <f t="shared" si="11"/>
        <v>0</v>
      </c>
      <c r="H214" s="106"/>
    </row>
    <row r="215" spans="1:8" ht="12.75" customHeight="1">
      <c r="A215" s="376" t="s">
        <v>72</v>
      </c>
      <c r="B215" s="377"/>
      <c r="C215" s="377"/>
      <c r="D215" s="378"/>
      <c r="E215" s="83"/>
      <c r="F215" s="84"/>
      <c r="G215" s="85">
        <f t="shared" si="11"/>
        <v>0</v>
      </c>
      <c r="H215" s="106"/>
    </row>
    <row r="216" spans="1:8" ht="12.75" customHeight="1">
      <c r="A216" s="379" t="s">
        <v>82</v>
      </c>
      <c r="B216" s="380"/>
      <c r="C216" s="380"/>
      <c r="D216" s="383"/>
      <c r="E216" s="78">
        <f>SUM(E217:E219)</f>
        <v>0</v>
      </c>
      <c r="F216" s="79">
        <f>SUM(F217:F219)</f>
        <v>0</v>
      </c>
      <c r="G216" s="80">
        <f t="shared" si="11"/>
        <v>0</v>
      </c>
      <c r="H216" s="106"/>
    </row>
    <row r="217" spans="1:8" ht="12.75" customHeight="1">
      <c r="A217" s="376" t="s">
        <v>72</v>
      </c>
      <c r="B217" s="377"/>
      <c r="C217" s="377"/>
      <c r="D217" s="378"/>
      <c r="E217" s="83"/>
      <c r="F217" s="84"/>
      <c r="G217" s="85">
        <f t="shared" si="11"/>
        <v>0</v>
      </c>
      <c r="H217" s="106"/>
    </row>
    <row r="218" spans="1:8" ht="12.75" customHeight="1">
      <c r="A218" s="376" t="s">
        <v>72</v>
      </c>
      <c r="B218" s="377"/>
      <c r="C218" s="377"/>
      <c r="D218" s="378"/>
      <c r="E218" s="83"/>
      <c r="F218" s="84"/>
      <c r="G218" s="85">
        <f t="shared" si="11"/>
        <v>0</v>
      </c>
      <c r="H218" s="106"/>
    </row>
    <row r="219" spans="1:8" ht="12.75" customHeight="1">
      <c r="A219" s="376" t="s">
        <v>72</v>
      </c>
      <c r="B219" s="377"/>
      <c r="C219" s="377"/>
      <c r="D219" s="378"/>
      <c r="E219" s="83"/>
      <c r="F219" s="84"/>
      <c r="G219" s="85">
        <f t="shared" si="11"/>
        <v>0</v>
      </c>
      <c r="H219" s="106"/>
    </row>
    <row r="220" spans="1:8" ht="12.75" customHeight="1">
      <c r="A220" s="379" t="s">
        <v>83</v>
      </c>
      <c r="B220" s="380"/>
      <c r="C220" s="380"/>
      <c r="D220" s="383"/>
      <c r="E220" s="78">
        <f>SUM(E221:E223)</f>
        <v>0</v>
      </c>
      <c r="F220" s="79">
        <f>SUM(F221:F223)</f>
        <v>0</v>
      </c>
      <c r="G220" s="80">
        <f t="shared" si="11"/>
        <v>0</v>
      </c>
      <c r="H220" s="106"/>
    </row>
    <row r="221" spans="1:8" ht="12.75" customHeight="1">
      <c r="A221" s="376" t="s">
        <v>72</v>
      </c>
      <c r="B221" s="377"/>
      <c r="C221" s="377"/>
      <c r="D221" s="378"/>
      <c r="E221" s="83"/>
      <c r="F221" s="84"/>
      <c r="G221" s="85">
        <f t="shared" si="11"/>
        <v>0</v>
      </c>
      <c r="H221" s="106"/>
    </row>
    <row r="222" spans="1:8" ht="12.75" customHeight="1">
      <c r="A222" s="376" t="s">
        <v>72</v>
      </c>
      <c r="B222" s="377"/>
      <c r="C222" s="377"/>
      <c r="D222" s="378"/>
      <c r="E222" s="83"/>
      <c r="F222" s="84"/>
      <c r="G222" s="85">
        <f t="shared" si="11"/>
        <v>0</v>
      </c>
      <c r="H222" s="106"/>
    </row>
    <row r="223" spans="1:8" ht="12.75" customHeight="1">
      <c r="A223" s="376" t="s">
        <v>72</v>
      </c>
      <c r="B223" s="377"/>
      <c r="C223" s="377"/>
      <c r="D223" s="378"/>
      <c r="E223" s="83"/>
      <c r="F223" s="84"/>
      <c r="G223" s="85">
        <f t="shared" si="11"/>
        <v>0</v>
      </c>
      <c r="H223" s="106"/>
    </row>
    <row r="224" spans="1:8" ht="12.75" customHeight="1">
      <c r="A224" s="379" t="s">
        <v>84</v>
      </c>
      <c r="B224" s="380"/>
      <c r="C224" s="380"/>
      <c r="D224" s="383"/>
      <c r="E224" s="78">
        <f>SUM(E225:E227)</f>
        <v>0</v>
      </c>
      <c r="F224" s="79">
        <f>SUM(F225:F227)</f>
        <v>0</v>
      </c>
      <c r="G224" s="80">
        <f t="shared" si="11"/>
        <v>0</v>
      </c>
      <c r="H224" s="106"/>
    </row>
    <row r="225" spans="1:8" ht="12.75" customHeight="1">
      <c r="A225" s="376" t="s">
        <v>72</v>
      </c>
      <c r="B225" s="377"/>
      <c r="C225" s="377"/>
      <c r="D225" s="378"/>
      <c r="E225" s="83"/>
      <c r="F225" s="84"/>
      <c r="G225" s="85">
        <f t="shared" si="11"/>
        <v>0</v>
      </c>
      <c r="H225" s="106"/>
    </row>
    <row r="226" spans="1:8" ht="12.75" customHeight="1">
      <c r="A226" s="376" t="s">
        <v>72</v>
      </c>
      <c r="B226" s="377"/>
      <c r="C226" s="377"/>
      <c r="D226" s="378"/>
      <c r="E226" s="83"/>
      <c r="F226" s="84"/>
      <c r="G226" s="85">
        <f t="shared" si="11"/>
        <v>0</v>
      </c>
      <c r="H226" s="106"/>
    </row>
    <row r="227" spans="1:8" ht="12.75" customHeight="1" thickBot="1">
      <c r="A227" s="376" t="s">
        <v>72</v>
      </c>
      <c r="B227" s="377"/>
      <c r="C227" s="377"/>
      <c r="D227" s="378"/>
      <c r="E227" s="83"/>
      <c r="F227" s="84"/>
      <c r="G227" s="85">
        <f>SUM(E227:F227)</f>
        <v>0</v>
      </c>
      <c r="H227" s="106"/>
    </row>
    <row r="228" spans="1:8" ht="24.75" customHeight="1" thickTop="1">
      <c r="A228" s="384" t="s">
        <v>89</v>
      </c>
      <c r="B228" s="385"/>
      <c r="C228" s="386"/>
      <c r="D228" s="89" t="s">
        <v>61</v>
      </c>
      <c r="E228" s="90">
        <f>SUM(E176,E185,E194,E203)</f>
        <v>0</v>
      </c>
      <c r="F228" s="91">
        <f>SUM(F176,F185,F194,F203)</f>
        <v>0</v>
      </c>
      <c r="G228" s="92">
        <f>SUM(E228:F228)</f>
        <v>0</v>
      </c>
      <c r="H228" s="113"/>
    </row>
    <row r="229" spans="1:8" ht="12.75" customHeight="1">
      <c r="A229" s="97"/>
      <c r="B229" s="97"/>
      <c r="C229" s="97"/>
      <c r="D229" s="98"/>
      <c r="E229" s="99"/>
      <c r="F229" s="99"/>
      <c r="G229" s="99"/>
      <c r="H229" s="112"/>
    </row>
    <row r="230" spans="1:8" ht="12.75" customHeight="1">
      <c r="A230" s="93"/>
      <c r="B230" s="93"/>
      <c r="G230" s="110" t="s">
        <v>171</v>
      </c>
      <c r="H230" s="142">
        <f>【様式１】総表!$E$5</f>
        <v>0</v>
      </c>
    </row>
    <row r="231" spans="1:8" ht="17.25" customHeight="1">
      <c r="H231" s="103" t="s">
        <v>163</v>
      </c>
    </row>
    <row r="232" spans="1:8" ht="15" customHeight="1">
      <c r="A232" s="94" t="s">
        <v>85</v>
      </c>
      <c r="B232" s="100"/>
      <c r="C232" s="101"/>
      <c r="D232" s="101"/>
      <c r="E232" s="102"/>
      <c r="F232" s="102"/>
      <c r="G232" s="101"/>
      <c r="H232" s="111" t="s">
        <v>67</v>
      </c>
    </row>
    <row r="233" spans="1:8" ht="24.75" customHeight="1">
      <c r="A233" s="365" t="s">
        <v>93</v>
      </c>
      <c r="B233" s="366"/>
      <c r="C233" s="366"/>
      <c r="D233" s="381"/>
      <c r="E233" s="72" t="s">
        <v>68</v>
      </c>
      <c r="F233" s="73" t="s">
        <v>147</v>
      </c>
      <c r="G233" s="74" t="s">
        <v>69</v>
      </c>
      <c r="H233" s="104" t="s">
        <v>90</v>
      </c>
    </row>
    <row r="234" spans="1:8" ht="12.75" customHeight="1">
      <c r="A234" s="367" t="s">
        <v>70</v>
      </c>
      <c r="B234" s="368"/>
      <c r="C234" s="368"/>
      <c r="D234" s="382"/>
      <c r="E234" s="75">
        <f>SUM(E235+E239)</f>
        <v>0</v>
      </c>
      <c r="F234" s="76">
        <f>SUM(F235+F239)</f>
        <v>0</v>
      </c>
      <c r="G234" s="77">
        <f>SUM(E234:F234)</f>
        <v>0</v>
      </c>
      <c r="H234" s="105"/>
    </row>
    <row r="235" spans="1:8" ht="12.75" customHeight="1">
      <c r="A235" s="379" t="s">
        <v>71</v>
      </c>
      <c r="B235" s="380"/>
      <c r="C235" s="380"/>
      <c r="D235" s="383"/>
      <c r="E235" s="78">
        <f>SUM(E236:E238)</f>
        <v>0</v>
      </c>
      <c r="F235" s="79">
        <f>SUM(F236:F238)</f>
        <v>0</v>
      </c>
      <c r="G235" s="80">
        <f t="shared" ref="G235:G242" si="12">SUM(E235:F235)</f>
        <v>0</v>
      </c>
      <c r="H235" s="106"/>
    </row>
    <row r="236" spans="1:8" ht="12.75" customHeight="1">
      <c r="A236" s="376" t="s">
        <v>72</v>
      </c>
      <c r="B236" s="377"/>
      <c r="C236" s="377"/>
      <c r="D236" s="378"/>
      <c r="E236" s="83"/>
      <c r="F236" s="84"/>
      <c r="G236" s="85">
        <f t="shared" si="12"/>
        <v>0</v>
      </c>
      <c r="H236" s="106"/>
    </row>
    <row r="237" spans="1:8" ht="12.75" customHeight="1">
      <c r="A237" s="376" t="s">
        <v>72</v>
      </c>
      <c r="B237" s="377"/>
      <c r="C237" s="377"/>
      <c r="D237" s="378"/>
      <c r="E237" s="83"/>
      <c r="F237" s="84"/>
      <c r="G237" s="85">
        <f t="shared" si="12"/>
        <v>0</v>
      </c>
      <c r="H237" s="106"/>
    </row>
    <row r="238" spans="1:8" ht="12.75" customHeight="1">
      <c r="A238" s="376" t="s">
        <v>72</v>
      </c>
      <c r="B238" s="377"/>
      <c r="C238" s="377"/>
      <c r="D238" s="378"/>
      <c r="E238" s="83"/>
      <c r="F238" s="84"/>
      <c r="G238" s="85">
        <f t="shared" si="12"/>
        <v>0</v>
      </c>
      <c r="H238" s="106"/>
    </row>
    <row r="239" spans="1:8" ht="12.75" customHeight="1">
      <c r="A239" s="379" t="s">
        <v>73</v>
      </c>
      <c r="B239" s="380"/>
      <c r="C239" s="380"/>
      <c r="D239" s="383"/>
      <c r="E239" s="78">
        <f>SUM(E240:E242)</f>
        <v>0</v>
      </c>
      <c r="F239" s="79">
        <f>SUM(F240:F242)</f>
        <v>0</v>
      </c>
      <c r="G239" s="80">
        <f t="shared" si="12"/>
        <v>0</v>
      </c>
      <c r="H239" s="106"/>
    </row>
    <row r="240" spans="1:8" ht="12.75" customHeight="1">
      <c r="A240" s="376" t="s">
        <v>72</v>
      </c>
      <c r="B240" s="377"/>
      <c r="C240" s="377"/>
      <c r="D240" s="378"/>
      <c r="E240" s="83"/>
      <c r="F240" s="84"/>
      <c r="G240" s="85">
        <f t="shared" si="12"/>
        <v>0</v>
      </c>
      <c r="H240" s="106"/>
    </row>
    <row r="241" spans="1:8" ht="12.75" customHeight="1">
      <c r="A241" s="376" t="s">
        <v>72</v>
      </c>
      <c r="B241" s="377"/>
      <c r="C241" s="377"/>
      <c r="D241" s="378"/>
      <c r="E241" s="83"/>
      <c r="F241" s="84"/>
      <c r="G241" s="85">
        <f t="shared" si="12"/>
        <v>0</v>
      </c>
      <c r="H241" s="106"/>
    </row>
    <row r="242" spans="1:8" ht="12.75" customHeight="1">
      <c r="A242" s="387" t="s">
        <v>72</v>
      </c>
      <c r="B242" s="388"/>
      <c r="C242" s="388"/>
      <c r="D242" s="389"/>
      <c r="E242" s="83"/>
      <c r="F242" s="84"/>
      <c r="G242" s="85">
        <f t="shared" si="12"/>
        <v>0</v>
      </c>
      <c r="H242" s="106"/>
    </row>
    <row r="243" spans="1:8" ht="12.75" customHeight="1">
      <c r="A243" s="372" t="s">
        <v>74</v>
      </c>
      <c r="B243" s="373"/>
      <c r="C243" s="373"/>
      <c r="D243" s="390"/>
      <c r="E243" s="86">
        <f>SUM(E244+E248)</f>
        <v>0</v>
      </c>
      <c r="F243" s="87">
        <f>SUM(F244+F248)</f>
        <v>0</v>
      </c>
      <c r="G243" s="88">
        <f>SUM(E243:F243)</f>
        <v>0</v>
      </c>
      <c r="H243" s="107"/>
    </row>
    <row r="244" spans="1:8" ht="12.75" customHeight="1">
      <c r="A244" s="379" t="s">
        <v>75</v>
      </c>
      <c r="B244" s="380"/>
      <c r="C244" s="380"/>
      <c r="D244" s="383"/>
      <c r="E244" s="78">
        <f>SUM(E245:E247)</f>
        <v>0</v>
      </c>
      <c r="F244" s="79">
        <f>SUM(F245:F247)</f>
        <v>0</v>
      </c>
      <c r="G244" s="80">
        <f t="shared" ref="G244:G251" si="13">SUM(E244:F244)</f>
        <v>0</v>
      </c>
      <c r="H244" s="106"/>
    </row>
    <row r="245" spans="1:8" ht="12.75" customHeight="1">
      <c r="A245" s="376" t="s">
        <v>72</v>
      </c>
      <c r="B245" s="377"/>
      <c r="C245" s="377"/>
      <c r="D245" s="378"/>
      <c r="E245" s="83"/>
      <c r="F245" s="84"/>
      <c r="G245" s="85">
        <f t="shared" si="13"/>
        <v>0</v>
      </c>
      <c r="H245" s="106"/>
    </row>
    <row r="246" spans="1:8" ht="12.75" customHeight="1">
      <c r="A246" s="376" t="s">
        <v>72</v>
      </c>
      <c r="B246" s="377"/>
      <c r="C246" s="377"/>
      <c r="D246" s="378"/>
      <c r="E246" s="83"/>
      <c r="F246" s="84"/>
      <c r="G246" s="85">
        <f t="shared" si="13"/>
        <v>0</v>
      </c>
      <c r="H246" s="106"/>
    </row>
    <row r="247" spans="1:8" ht="12.75" customHeight="1">
      <c r="A247" s="376" t="s">
        <v>72</v>
      </c>
      <c r="B247" s="377"/>
      <c r="C247" s="377"/>
      <c r="D247" s="378"/>
      <c r="E247" s="83"/>
      <c r="F247" s="84"/>
      <c r="G247" s="85">
        <f t="shared" si="13"/>
        <v>0</v>
      </c>
      <c r="H247" s="106"/>
    </row>
    <row r="248" spans="1:8" ht="12.75" customHeight="1">
      <c r="A248" s="379" t="s">
        <v>76</v>
      </c>
      <c r="B248" s="380"/>
      <c r="C248" s="380"/>
      <c r="D248" s="383"/>
      <c r="E248" s="78">
        <f>SUM(E249:E251)</f>
        <v>0</v>
      </c>
      <c r="F248" s="79">
        <f>SUM(F249:F251)</f>
        <v>0</v>
      </c>
      <c r="G248" s="80">
        <f t="shared" si="13"/>
        <v>0</v>
      </c>
      <c r="H248" s="106"/>
    </row>
    <row r="249" spans="1:8" ht="12.75" customHeight="1">
      <c r="A249" s="376" t="s">
        <v>72</v>
      </c>
      <c r="B249" s="377"/>
      <c r="C249" s="377"/>
      <c r="D249" s="378"/>
      <c r="E249" s="83"/>
      <c r="F249" s="84"/>
      <c r="G249" s="85">
        <f t="shared" si="13"/>
        <v>0</v>
      </c>
      <c r="H249" s="106"/>
    </row>
    <row r="250" spans="1:8" ht="12.75" customHeight="1">
      <c r="A250" s="376" t="s">
        <v>72</v>
      </c>
      <c r="B250" s="377"/>
      <c r="C250" s="377"/>
      <c r="D250" s="378"/>
      <c r="E250" s="83"/>
      <c r="F250" s="84"/>
      <c r="G250" s="85">
        <f t="shared" si="13"/>
        <v>0</v>
      </c>
      <c r="H250" s="106"/>
    </row>
    <row r="251" spans="1:8" ht="12.75" customHeight="1">
      <c r="A251" s="387" t="s">
        <v>72</v>
      </c>
      <c r="B251" s="388"/>
      <c r="C251" s="388"/>
      <c r="D251" s="389"/>
      <c r="E251" s="83"/>
      <c r="F251" s="84"/>
      <c r="G251" s="85">
        <f t="shared" si="13"/>
        <v>0</v>
      </c>
      <c r="H251" s="108"/>
    </row>
    <row r="252" spans="1:8" ht="12.75" customHeight="1">
      <c r="A252" s="372" t="s">
        <v>77</v>
      </c>
      <c r="B252" s="373"/>
      <c r="C252" s="373"/>
      <c r="D252" s="390"/>
      <c r="E252" s="86">
        <f>SUM(E253:E260)</f>
        <v>0</v>
      </c>
      <c r="F252" s="87">
        <f>SUM(F253:F260)</f>
        <v>0</v>
      </c>
      <c r="G252" s="88">
        <f>SUM(E252:F252)</f>
        <v>0</v>
      </c>
      <c r="H252" s="106"/>
    </row>
    <row r="253" spans="1:8" ht="12.75" customHeight="1">
      <c r="A253" s="376" t="s">
        <v>72</v>
      </c>
      <c r="B253" s="377"/>
      <c r="C253" s="377"/>
      <c r="D253" s="378"/>
      <c r="E253" s="83"/>
      <c r="F253" s="84"/>
      <c r="G253" s="85">
        <f>SUM(E253:F253)</f>
        <v>0</v>
      </c>
      <c r="H253" s="106"/>
    </row>
    <row r="254" spans="1:8" ht="12.75" customHeight="1">
      <c r="A254" s="376" t="s">
        <v>72</v>
      </c>
      <c r="B254" s="377"/>
      <c r="C254" s="377"/>
      <c r="D254" s="378"/>
      <c r="E254" s="83"/>
      <c r="F254" s="84"/>
      <c r="G254" s="85">
        <f t="shared" ref="G254:G284" si="14">SUM(E254:F254)</f>
        <v>0</v>
      </c>
      <c r="H254" s="106"/>
    </row>
    <row r="255" spans="1:8" ht="12.75" customHeight="1">
      <c r="A255" s="376" t="s">
        <v>72</v>
      </c>
      <c r="B255" s="377"/>
      <c r="C255" s="377"/>
      <c r="D255" s="378"/>
      <c r="E255" s="83"/>
      <c r="F255" s="84"/>
      <c r="G255" s="85">
        <f t="shared" si="14"/>
        <v>0</v>
      </c>
      <c r="H255" s="106"/>
    </row>
    <row r="256" spans="1:8" ht="12.75" customHeight="1">
      <c r="A256" s="376" t="s">
        <v>72</v>
      </c>
      <c r="B256" s="377"/>
      <c r="C256" s="377"/>
      <c r="D256" s="378"/>
      <c r="E256" s="83"/>
      <c r="F256" s="84"/>
      <c r="G256" s="85">
        <f t="shared" si="14"/>
        <v>0</v>
      </c>
      <c r="H256" s="106"/>
    </row>
    <row r="257" spans="1:8" ht="12.75" customHeight="1">
      <c r="A257" s="376" t="s">
        <v>72</v>
      </c>
      <c r="B257" s="377"/>
      <c r="C257" s="377"/>
      <c r="D257" s="378"/>
      <c r="E257" s="83"/>
      <c r="F257" s="84"/>
      <c r="G257" s="85">
        <f t="shared" si="14"/>
        <v>0</v>
      </c>
      <c r="H257" s="106"/>
    </row>
    <row r="258" spans="1:8" ht="12.75" customHeight="1">
      <c r="A258" s="376" t="s">
        <v>72</v>
      </c>
      <c r="B258" s="377"/>
      <c r="C258" s="377"/>
      <c r="D258" s="378"/>
      <c r="E258" s="83"/>
      <c r="F258" s="84"/>
      <c r="G258" s="85">
        <f t="shared" si="14"/>
        <v>0</v>
      </c>
      <c r="H258" s="106"/>
    </row>
    <row r="259" spans="1:8" ht="12.75" customHeight="1">
      <c r="A259" s="376" t="s">
        <v>72</v>
      </c>
      <c r="B259" s="377"/>
      <c r="C259" s="377"/>
      <c r="D259" s="378"/>
      <c r="E259" s="83"/>
      <c r="F259" s="84"/>
      <c r="G259" s="85">
        <f t="shared" si="14"/>
        <v>0</v>
      </c>
      <c r="H259" s="106"/>
    </row>
    <row r="260" spans="1:8" ht="12.75" customHeight="1">
      <c r="A260" s="387" t="s">
        <v>72</v>
      </c>
      <c r="B260" s="388"/>
      <c r="C260" s="388"/>
      <c r="D260" s="389"/>
      <c r="E260" s="83"/>
      <c r="F260" s="84"/>
      <c r="G260" s="85">
        <f t="shared" si="14"/>
        <v>0</v>
      </c>
      <c r="H260" s="106"/>
    </row>
    <row r="261" spans="1:8" ht="12.75" customHeight="1">
      <c r="A261" s="372" t="s">
        <v>78</v>
      </c>
      <c r="B261" s="373"/>
      <c r="C261" s="373"/>
      <c r="D261" s="390"/>
      <c r="E261" s="86">
        <f>SUM(E262+E266+E270+E274+E278+E282)</f>
        <v>0</v>
      </c>
      <c r="F261" s="87">
        <f>SUM(F262+F266+F270+F274+F278+F282)</f>
        <v>0</v>
      </c>
      <c r="G261" s="88">
        <f t="shared" si="14"/>
        <v>0</v>
      </c>
      <c r="H261" s="107"/>
    </row>
    <row r="262" spans="1:8" ht="12.75" customHeight="1">
      <c r="A262" s="379" t="s">
        <v>79</v>
      </c>
      <c r="B262" s="380"/>
      <c r="C262" s="380"/>
      <c r="D262" s="383"/>
      <c r="E262" s="78">
        <f>SUM(E263:E265)</f>
        <v>0</v>
      </c>
      <c r="F262" s="79">
        <f>SUM(F263:F265)</f>
        <v>0</v>
      </c>
      <c r="G262" s="80">
        <f t="shared" si="14"/>
        <v>0</v>
      </c>
      <c r="H262" s="106"/>
    </row>
    <row r="263" spans="1:8" ht="12.75" customHeight="1">
      <c r="A263" s="376" t="s">
        <v>72</v>
      </c>
      <c r="B263" s="377"/>
      <c r="C263" s="377"/>
      <c r="D263" s="378"/>
      <c r="E263" s="83"/>
      <c r="F263" s="84"/>
      <c r="G263" s="85">
        <f t="shared" si="14"/>
        <v>0</v>
      </c>
      <c r="H263" s="106"/>
    </row>
    <row r="264" spans="1:8" ht="12.75" customHeight="1">
      <c r="A264" s="376" t="s">
        <v>72</v>
      </c>
      <c r="B264" s="377"/>
      <c r="C264" s="377"/>
      <c r="D264" s="378"/>
      <c r="E264" s="83"/>
      <c r="F264" s="84"/>
      <c r="G264" s="85">
        <f t="shared" si="14"/>
        <v>0</v>
      </c>
      <c r="H264" s="106"/>
    </row>
    <row r="265" spans="1:8" ht="12.75" customHeight="1">
      <c r="A265" s="376" t="s">
        <v>72</v>
      </c>
      <c r="B265" s="377"/>
      <c r="C265" s="377"/>
      <c r="D265" s="378"/>
      <c r="E265" s="83"/>
      <c r="F265" s="84"/>
      <c r="G265" s="85">
        <f t="shared" si="14"/>
        <v>0</v>
      </c>
      <c r="H265" s="106"/>
    </row>
    <row r="266" spans="1:8" ht="12.75" customHeight="1">
      <c r="A266" s="379" t="s">
        <v>80</v>
      </c>
      <c r="B266" s="380"/>
      <c r="C266" s="380"/>
      <c r="D266" s="383"/>
      <c r="E266" s="78">
        <f>SUM(E267:E269)</f>
        <v>0</v>
      </c>
      <c r="F266" s="79">
        <f>SUM(F267:F269)</f>
        <v>0</v>
      </c>
      <c r="G266" s="80">
        <f t="shared" si="14"/>
        <v>0</v>
      </c>
      <c r="H266" s="106"/>
    </row>
    <row r="267" spans="1:8" ht="12.75" customHeight="1">
      <c r="A267" s="376" t="s">
        <v>72</v>
      </c>
      <c r="B267" s="377"/>
      <c r="C267" s="377"/>
      <c r="D267" s="378"/>
      <c r="E267" s="83"/>
      <c r="F267" s="84"/>
      <c r="G267" s="85">
        <f t="shared" si="14"/>
        <v>0</v>
      </c>
      <c r="H267" s="106"/>
    </row>
    <row r="268" spans="1:8" ht="12.75" customHeight="1">
      <c r="A268" s="376" t="s">
        <v>72</v>
      </c>
      <c r="B268" s="377"/>
      <c r="C268" s="377"/>
      <c r="D268" s="378"/>
      <c r="E268" s="83"/>
      <c r="F268" s="84"/>
      <c r="G268" s="85">
        <f t="shared" si="14"/>
        <v>0</v>
      </c>
      <c r="H268" s="106"/>
    </row>
    <row r="269" spans="1:8" ht="12.75" customHeight="1">
      <c r="A269" s="376" t="s">
        <v>72</v>
      </c>
      <c r="B269" s="377"/>
      <c r="C269" s="377"/>
      <c r="D269" s="378"/>
      <c r="E269" s="83"/>
      <c r="F269" s="84"/>
      <c r="G269" s="85">
        <f t="shared" si="14"/>
        <v>0</v>
      </c>
      <c r="H269" s="106"/>
    </row>
    <row r="270" spans="1:8" ht="12.75" customHeight="1">
      <c r="A270" s="379" t="s">
        <v>81</v>
      </c>
      <c r="B270" s="380"/>
      <c r="C270" s="380"/>
      <c r="D270" s="383"/>
      <c r="E270" s="78">
        <f>SUM(E271:E273)</f>
        <v>0</v>
      </c>
      <c r="F270" s="79">
        <f>SUM(F271:F273)</f>
        <v>0</v>
      </c>
      <c r="G270" s="80">
        <f t="shared" si="14"/>
        <v>0</v>
      </c>
      <c r="H270" s="106"/>
    </row>
    <row r="271" spans="1:8" ht="12.75" customHeight="1">
      <c r="A271" s="376" t="s">
        <v>72</v>
      </c>
      <c r="B271" s="377"/>
      <c r="C271" s="377"/>
      <c r="D271" s="378"/>
      <c r="E271" s="83"/>
      <c r="F271" s="84"/>
      <c r="G271" s="85">
        <f t="shared" si="14"/>
        <v>0</v>
      </c>
      <c r="H271" s="106"/>
    </row>
    <row r="272" spans="1:8" ht="12.75" customHeight="1">
      <c r="A272" s="376" t="s">
        <v>72</v>
      </c>
      <c r="B272" s="377"/>
      <c r="C272" s="377"/>
      <c r="D272" s="378"/>
      <c r="E272" s="83"/>
      <c r="F272" s="84"/>
      <c r="G272" s="85">
        <f t="shared" si="14"/>
        <v>0</v>
      </c>
      <c r="H272" s="106"/>
    </row>
    <row r="273" spans="1:8" ht="12.75" customHeight="1">
      <c r="A273" s="376" t="s">
        <v>72</v>
      </c>
      <c r="B273" s="377"/>
      <c r="C273" s="377"/>
      <c r="D273" s="378"/>
      <c r="E273" s="83"/>
      <c r="F273" s="84"/>
      <c r="G273" s="85">
        <f t="shared" si="14"/>
        <v>0</v>
      </c>
      <c r="H273" s="106"/>
    </row>
    <row r="274" spans="1:8" ht="12.75" customHeight="1">
      <c r="A274" s="379" t="s">
        <v>82</v>
      </c>
      <c r="B274" s="380"/>
      <c r="C274" s="380"/>
      <c r="D274" s="383"/>
      <c r="E274" s="78">
        <f>SUM(E275:E277)</f>
        <v>0</v>
      </c>
      <c r="F274" s="79">
        <f>SUM(F275:F277)</f>
        <v>0</v>
      </c>
      <c r="G274" s="80">
        <f t="shared" si="14"/>
        <v>0</v>
      </c>
      <c r="H274" s="106"/>
    </row>
    <row r="275" spans="1:8" ht="12.75" customHeight="1">
      <c r="A275" s="376" t="s">
        <v>72</v>
      </c>
      <c r="B275" s="377"/>
      <c r="C275" s="377"/>
      <c r="D275" s="378"/>
      <c r="E275" s="83"/>
      <c r="F275" s="84"/>
      <c r="G275" s="85">
        <f t="shared" si="14"/>
        <v>0</v>
      </c>
      <c r="H275" s="106"/>
    </row>
    <row r="276" spans="1:8" ht="12.75" customHeight="1">
      <c r="A276" s="376" t="s">
        <v>72</v>
      </c>
      <c r="B276" s="377"/>
      <c r="C276" s="377"/>
      <c r="D276" s="378"/>
      <c r="E276" s="83"/>
      <c r="F276" s="84"/>
      <c r="G276" s="85">
        <f t="shared" si="14"/>
        <v>0</v>
      </c>
      <c r="H276" s="106"/>
    </row>
    <row r="277" spans="1:8" ht="12.75" customHeight="1">
      <c r="A277" s="376" t="s">
        <v>72</v>
      </c>
      <c r="B277" s="377"/>
      <c r="C277" s="377"/>
      <c r="D277" s="378"/>
      <c r="E277" s="83"/>
      <c r="F277" s="84"/>
      <c r="G277" s="85">
        <f t="shared" si="14"/>
        <v>0</v>
      </c>
      <c r="H277" s="106"/>
    </row>
    <row r="278" spans="1:8" ht="12.75" customHeight="1">
      <c r="A278" s="379" t="s">
        <v>83</v>
      </c>
      <c r="B278" s="380"/>
      <c r="C278" s="380"/>
      <c r="D278" s="383"/>
      <c r="E278" s="78">
        <f>SUM(E279:E281)</f>
        <v>0</v>
      </c>
      <c r="F278" s="79">
        <f>SUM(F279:F281)</f>
        <v>0</v>
      </c>
      <c r="G278" s="80">
        <f t="shared" si="14"/>
        <v>0</v>
      </c>
      <c r="H278" s="106"/>
    </row>
    <row r="279" spans="1:8" ht="12.75" customHeight="1">
      <c r="A279" s="376" t="s">
        <v>72</v>
      </c>
      <c r="B279" s="377"/>
      <c r="C279" s="377"/>
      <c r="D279" s="378"/>
      <c r="E279" s="83"/>
      <c r="F279" s="84"/>
      <c r="G279" s="85">
        <f t="shared" si="14"/>
        <v>0</v>
      </c>
      <c r="H279" s="106"/>
    </row>
    <row r="280" spans="1:8" ht="12.75" customHeight="1">
      <c r="A280" s="376" t="s">
        <v>72</v>
      </c>
      <c r="B280" s="377"/>
      <c r="C280" s="377"/>
      <c r="D280" s="378"/>
      <c r="E280" s="83"/>
      <c r="F280" s="84"/>
      <c r="G280" s="85">
        <f t="shared" si="14"/>
        <v>0</v>
      </c>
      <c r="H280" s="106"/>
    </row>
    <row r="281" spans="1:8" ht="12.75" customHeight="1">
      <c r="A281" s="376" t="s">
        <v>72</v>
      </c>
      <c r="B281" s="377"/>
      <c r="C281" s="377"/>
      <c r="D281" s="378"/>
      <c r="E281" s="83"/>
      <c r="F281" s="84"/>
      <c r="G281" s="85">
        <f t="shared" si="14"/>
        <v>0</v>
      </c>
      <c r="H281" s="106"/>
    </row>
    <row r="282" spans="1:8" ht="12.75" customHeight="1">
      <c r="A282" s="379" t="s">
        <v>84</v>
      </c>
      <c r="B282" s="380"/>
      <c r="C282" s="380"/>
      <c r="D282" s="383"/>
      <c r="E282" s="78">
        <f>SUM(E283:E285)</f>
        <v>0</v>
      </c>
      <c r="F282" s="79">
        <f>SUM(F283:F285)</f>
        <v>0</v>
      </c>
      <c r="G282" s="80">
        <f t="shared" si="14"/>
        <v>0</v>
      </c>
      <c r="H282" s="106"/>
    </row>
    <row r="283" spans="1:8" ht="12.75" customHeight="1">
      <c r="A283" s="376" t="s">
        <v>72</v>
      </c>
      <c r="B283" s="377"/>
      <c r="C283" s="377"/>
      <c r="D283" s="378"/>
      <c r="E283" s="83"/>
      <c r="F283" s="84"/>
      <c r="G283" s="85">
        <f t="shared" si="14"/>
        <v>0</v>
      </c>
      <c r="H283" s="106"/>
    </row>
    <row r="284" spans="1:8" ht="12.75" customHeight="1">
      <c r="A284" s="376" t="s">
        <v>72</v>
      </c>
      <c r="B284" s="377"/>
      <c r="C284" s="377"/>
      <c r="D284" s="378"/>
      <c r="E284" s="83"/>
      <c r="F284" s="84"/>
      <c r="G284" s="85">
        <f t="shared" si="14"/>
        <v>0</v>
      </c>
      <c r="H284" s="106"/>
    </row>
    <row r="285" spans="1:8" ht="12.75" customHeight="1" thickBot="1">
      <c r="A285" s="376" t="s">
        <v>72</v>
      </c>
      <c r="B285" s="377"/>
      <c r="C285" s="377"/>
      <c r="D285" s="378"/>
      <c r="E285" s="83"/>
      <c r="F285" s="84"/>
      <c r="G285" s="85">
        <f>SUM(E285:F285)</f>
        <v>0</v>
      </c>
      <c r="H285" s="106"/>
    </row>
    <row r="286" spans="1:8" ht="24.75" customHeight="1" thickTop="1">
      <c r="A286" s="384" t="s">
        <v>94</v>
      </c>
      <c r="B286" s="385"/>
      <c r="C286" s="386"/>
      <c r="D286" s="89" t="s">
        <v>61</v>
      </c>
      <c r="E286" s="90">
        <f>SUM(E234,E243,E252,E261)</f>
        <v>0</v>
      </c>
      <c r="F286" s="91">
        <f>SUM(F234,F243,F252,F261)</f>
        <v>0</v>
      </c>
      <c r="G286" s="92">
        <f>SUM(E286:F286)</f>
        <v>0</v>
      </c>
      <c r="H286" s="113"/>
    </row>
    <row r="287" spans="1:8" ht="12.75" customHeight="1">
      <c r="A287" s="97"/>
      <c r="B287" s="97"/>
      <c r="C287" s="97"/>
      <c r="D287" s="98"/>
      <c r="E287" s="99"/>
      <c r="F287" s="99"/>
      <c r="G287" s="99"/>
      <c r="H287" s="112"/>
    </row>
    <row r="288" spans="1:8" ht="12.75" customHeight="1">
      <c r="A288" s="93"/>
      <c r="B288" s="93"/>
      <c r="G288" s="110" t="s">
        <v>171</v>
      </c>
      <c r="H288" s="142">
        <f>【様式１】総表!$E$5</f>
        <v>0</v>
      </c>
    </row>
    <row r="289" spans="1:8">
      <c r="H289" s="103" t="s">
        <v>163</v>
      </c>
    </row>
    <row r="290" spans="1:8" ht="14.4">
      <c r="A290" s="94" t="s">
        <v>85</v>
      </c>
      <c r="B290" s="100"/>
      <c r="C290" s="101"/>
      <c r="D290" s="101"/>
      <c r="E290" s="102"/>
      <c r="F290" s="102"/>
      <c r="G290" s="101"/>
      <c r="H290" s="111" t="s">
        <v>67</v>
      </c>
    </row>
    <row r="291" spans="1:8" ht="19.2">
      <c r="A291" s="365" t="s">
        <v>169</v>
      </c>
      <c r="B291" s="366"/>
      <c r="C291" s="366"/>
      <c r="D291" s="381"/>
      <c r="E291" s="72" t="s">
        <v>68</v>
      </c>
      <c r="F291" s="73" t="s">
        <v>147</v>
      </c>
      <c r="G291" s="74" t="s">
        <v>69</v>
      </c>
      <c r="H291" s="104" t="s">
        <v>90</v>
      </c>
    </row>
    <row r="292" spans="1:8">
      <c r="A292" s="367" t="s">
        <v>70</v>
      </c>
      <c r="B292" s="368"/>
      <c r="C292" s="368"/>
      <c r="D292" s="382"/>
      <c r="E292" s="75">
        <f>SUM(E293+E297)</f>
        <v>0</v>
      </c>
      <c r="F292" s="76">
        <f>SUM(F293+F297)</f>
        <v>0</v>
      </c>
      <c r="G292" s="77">
        <f>SUM(E292:F292)</f>
        <v>0</v>
      </c>
      <c r="H292" s="105"/>
    </row>
    <row r="293" spans="1:8">
      <c r="A293" s="379" t="s">
        <v>71</v>
      </c>
      <c r="B293" s="380"/>
      <c r="C293" s="380"/>
      <c r="D293" s="383"/>
      <c r="E293" s="78">
        <f>SUM(E294:E296)</f>
        <v>0</v>
      </c>
      <c r="F293" s="79">
        <f>SUM(F294:F296)</f>
        <v>0</v>
      </c>
      <c r="G293" s="80">
        <f t="shared" ref="G293:G300" si="15">SUM(E293:F293)</f>
        <v>0</v>
      </c>
      <c r="H293" s="106"/>
    </row>
    <row r="294" spans="1:8">
      <c r="A294" s="376" t="s">
        <v>72</v>
      </c>
      <c r="B294" s="377"/>
      <c r="C294" s="377"/>
      <c r="D294" s="378"/>
      <c r="E294" s="83"/>
      <c r="F294" s="84"/>
      <c r="G294" s="85">
        <f t="shared" si="15"/>
        <v>0</v>
      </c>
      <c r="H294" s="106"/>
    </row>
    <row r="295" spans="1:8">
      <c r="A295" s="376" t="s">
        <v>72</v>
      </c>
      <c r="B295" s="377"/>
      <c r="C295" s="377"/>
      <c r="D295" s="378"/>
      <c r="E295" s="83"/>
      <c r="F295" s="84"/>
      <c r="G295" s="85">
        <f t="shared" si="15"/>
        <v>0</v>
      </c>
      <c r="H295" s="106"/>
    </row>
    <row r="296" spans="1:8">
      <c r="A296" s="376" t="s">
        <v>72</v>
      </c>
      <c r="B296" s="377"/>
      <c r="C296" s="377"/>
      <c r="D296" s="378"/>
      <c r="E296" s="83"/>
      <c r="F296" s="84"/>
      <c r="G296" s="85">
        <f t="shared" si="15"/>
        <v>0</v>
      </c>
      <c r="H296" s="106"/>
    </row>
    <row r="297" spans="1:8">
      <c r="A297" s="379" t="s">
        <v>73</v>
      </c>
      <c r="B297" s="380"/>
      <c r="C297" s="380"/>
      <c r="D297" s="383"/>
      <c r="E297" s="78">
        <f>SUM(E298:E300)</f>
        <v>0</v>
      </c>
      <c r="F297" s="79">
        <f>SUM(F298:F300)</f>
        <v>0</v>
      </c>
      <c r="G297" s="80">
        <f t="shared" si="15"/>
        <v>0</v>
      </c>
      <c r="H297" s="106"/>
    </row>
    <row r="298" spans="1:8">
      <c r="A298" s="376" t="s">
        <v>72</v>
      </c>
      <c r="B298" s="377"/>
      <c r="C298" s="377"/>
      <c r="D298" s="378"/>
      <c r="E298" s="83"/>
      <c r="F298" s="84"/>
      <c r="G298" s="85">
        <f t="shared" si="15"/>
        <v>0</v>
      </c>
      <c r="H298" s="106"/>
    </row>
    <row r="299" spans="1:8">
      <c r="A299" s="376" t="s">
        <v>72</v>
      </c>
      <c r="B299" s="377"/>
      <c r="C299" s="377"/>
      <c r="D299" s="378"/>
      <c r="E299" s="83"/>
      <c r="F299" s="84"/>
      <c r="G299" s="85">
        <f t="shared" si="15"/>
        <v>0</v>
      </c>
      <c r="H299" s="106"/>
    </row>
    <row r="300" spans="1:8">
      <c r="A300" s="387" t="s">
        <v>72</v>
      </c>
      <c r="B300" s="388"/>
      <c r="C300" s="388"/>
      <c r="D300" s="389"/>
      <c r="E300" s="83"/>
      <c r="F300" s="84"/>
      <c r="G300" s="85">
        <f t="shared" si="15"/>
        <v>0</v>
      </c>
      <c r="H300" s="106"/>
    </row>
    <row r="301" spans="1:8">
      <c r="A301" s="372" t="s">
        <v>74</v>
      </c>
      <c r="B301" s="373"/>
      <c r="C301" s="373"/>
      <c r="D301" s="390"/>
      <c r="E301" s="86">
        <f>SUM(E302+E306)</f>
        <v>0</v>
      </c>
      <c r="F301" s="87">
        <f>SUM(F302+F306)</f>
        <v>0</v>
      </c>
      <c r="G301" s="88">
        <f>SUM(E301:F301)</f>
        <v>0</v>
      </c>
      <c r="H301" s="107"/>
    </row>
    <row r="302" spans="1:8">
      <c r="A302" s="379" t="s">
        <v>75</v>
      </c>
      <c r="B302" s="380"/>
      <c r="C302" s="380"/>
      <c r="D302" s="383"/>
      <c r="E302" s="78">
        <f>SUM(E303:E305)</f>
        <v>0</v>
      </c>
      <c r="F302" s="79">
        <f>SUM(F303:F305)</f>
        <v>0</v>
      </c>
      <c r="G302" s="80">
        <f t="shared" ref="G302:G309" si="16">SUM(E302:F302)</f>
        <v>0</v>
      </c>
      <c r="H302" s="106"/>
    </row>
    <row r="303" spans="1:8">
      <c r="A303" s="376" t="s">
        <v>72</v>
      </c>
      <c r="B303" s="377"/>
      <c r="C303" s="377"/>
      <c r="D303" s="378"/>
      <c r="E303" s="83"/>
      <c r="F303" s="84"/>
      <c r="G303" s="85">
        <f t="shared" si="16"/>
        <v>0</v>
      </c>
      <c r="H303" s="106"/>
    </row>
    <row r="304" spans="1:8">
      <c r="A304" s="376" t="s">
        <v>72</v>
      </c>
      <c r="B304" s="377"/>
      <c r="C304" s="377"/>
      <c r="D304" s="378"/>
      <c r="E304" s="83"/>
      <c r="F304" s="84"/>
      <c r="G304" s="85">
        <f t="shared" si="16"/>
        <v>0</v>
      </c>
      <c r="H304" s="106"/>
    </row>
    <row r="305" spans="1:8">
      <c r="A305" s="376" t="s">
        <v>72</v>
      </c>
      <c r="B305" s="377"/>
      <c r="C305" s="377"/>
      <c r="D305" s="378"/>
      <c r="E305" s="83"/>
      <c r="F305" s="84"/>
      <c r="G305" s="85">
        <f t="shared" si="16"/>
        <v>0</v>
      </c>
      <c r="H305" s="106"/>
    </row>
    <row r="306" spans="1:8">
      <c r="A306" s="379" t="s">
        <v>76</v>
      </c>
      <c r="B306" s="380"/>
      <c r="C306" s="380"/>
      <c r="D306" s="383"/>
      <c r="E306" s="78">
        <f>SUM(E307:E309)</f>
        <v>0</v>
      </c>
      <c r="F306" s="79">
        <f>SUM(F307:F309)</f>
        <v>0</v>
      </c>
      <c r="G306" s="80">
        <f t="shared" si="16"/>
        <v>0</v>
      </c>
      <c r="H306" s="106"/>
    </row>
    <row r="307" spans="1:8">
      <c r="A307" s="376" t="s">
        <v>72</v>
      </c>
      <c r="B307" s="377"/>
      <c r="C307" s="377"/>
      <c r="D307" s="378"/>
      <c r="E307" s="83"/>
      <c r="F307" s="84"/>
      <c r="G307" s="85">
        <f t="shared" si="16"/>
        <v>0</v>
      </c>
      <c r="H307" s="106"/>
    </row>
    <row r="308" spans="1:8">
      <c r="A308" s="376" t="s">
        <v>72</v>
      </c>
      <c r="B308" s="377"/>
      <c r="C308" s="377"/>
      <c r="D308" s="378"/>
      <c r="E308" s="83"/>
      <c r="F308" s="84"/>
      <c r="G308" s="85">
        <f t="shared" si="16"/>
        <v>0</v>
      </c>
      <c r="H308" s="106"/>
    </row>
    <row r="309" spans="1:8">
      <c r="A309" s="387" t="s">
        <v>72</v>
      </c>
      <c r="B309" s="388"/>
      <c r="C309" s="388"/>
      <c r="D309" s="389"/>
      <c r="E309" s="83"/>
      <c r="F309" s="84"/>
      <c r="G309" s="85">
        <f t="shared" si="16"/>
        <v>0</v>
      </c>
      <c r="H309" s="108"/>
    </row>
    <row r="310" spans="1:8">
      <c r="A310" s="372" t="s">
        <v>77</v>
      </c>
      <c r="B310" s="373"/>
      <c r="C310" s="373"/>
      <c r="D310" s="390"/>
      <c r="E310" s="86">
        <f>SUM(E311:E318)</f>
        <v>0</v>
      </c>
      <c r="F310" s="87">
        <f>SUM(F311:F318)</f>
        <v>0</v>
      </c>
      <c r="G310" s="88">
        <f>SUM(E310:F310)</f>
        <v>0</v>
      </c>
      <c r="H310" s="106"/>
    </row>
    <row r="311" spans="1:8">
      <c r="A311" s="376" t="s">
        <v>72</v>
      </c>
      <c r="B311" s="377"/>
      <c r="C311" s="377"/>
      <c r="D311" s="378"/>
      <c r="E311" s="83"/>
      <c r="F311" s="84"/>
      <c r="G311" s="85">
        <f>SUM(E311:F311)</f>
        <v>0</v>
      </c>
      <c r="H311" s="106"/>
    </row>
    <row r="312" spans="1:8">
      <c r="A312" s="376" t="s">
        <v>72</v>
      </c>
      <c r="B312" s="377"/>
      <c r="C312" s="377"/>
      <c r="D312" s="378"/>
      <c r="E312" s="83"/>
      <c r="F312" s="84"/>
      <c r="G312" s="85">
        <f t="shared" ref="G312:G342" si="17">SUM(E312:F312)</f>
        <v>0</v>
      </c>
      <c r="H312" s="106"/>
    </row>
    <row r="313" spans="1:8">
      <c r="A313" s="376" t="s">
        <v>72</v>
      </c>
      <c r="B313" s="377"/>
      <c r="C313" s="377"/>
      <c r="D313" s="378"/>
      <c r="E313" s="83"/>
      <c r="F313" s="84"/>
      <c r="G313" s="85">
        <f t="shared" si="17"/>
        <v>0</v>
      </c>
      <c r="H313" s="106"/>
    </row>
    <row r="314" spans="1:8">
      <c r="A314" s="376" t="s">
        <v>72</v>
      </c>
      <c r="B314" s="377"/>
      <c r="C314" s="377"/>
      <c r="D314" s="378"/>
      <c r="E314" s="83"/>
      <c r="F314" s="84"/>
      <c r="G314" s="85">
        <f t="shared" si="17"/>
        <v>0</v>
      </c>
      <c r="H314" s="106"/>
    </row>
    <row r="315" spans="1:8">
      <c r="A315" s="376" t="s">
        <v>72</v>
      </c>
      <c r="B315" s="377"/>
      <c r="C315" s="377"/>
      <c r="D315" s="378"/>
      <c r="E315" s="83"/>
      <c r="F315" s="84"/>
      <c r="G315" s="85">
        <f t="shared" si="17"/>
        <v>0</v>
      </c>
      <c r="H315" s="106"/>
    </row>
    <row r="316" spans="1:8">
      <c r="A316" s="376" t="s">
        <v>72</v>
      </c>
      <c r="B316" s="377"/>
      <c r="C316" s="377"/>
      <c r="D316" s="378"/>
      <c r="E316" s="83"/>
      <c r="F316" s="84"/>
      <c r="G316" s="85">
        <f t="shared" si="17"/>
        <v>0</v>
      </c>
      <c r="H316" s="106"/>
    </row>
    <row r="317" spans="1:8">
      <c r="A317" s="376" t="s">
        <v>72</v>
      </c>
      <c r="B317" s="377"/>
      <c r="C317" s="377"/>
      <c r="D317" s="378"/>
      <c r="E317" s="83"/>
      <c r="F317" s="84"/>
      <c r="G317" s="85">
        <f t="shared" si="17"/>
        <v>0</v>
      </c>
      <c r="H317" s="106"/>
    </row>
    <row r="318" spans="1:8">
      <c r="A318" s="387" t="s">
        <v>72</v>
      </c>
      <c r="B318" s="388"/>
      <c r="C318" s="388"/>
      <c r="D318" s="389"/>
      <c r="E318" s="83"/>
      <c r="F318" s="84"/>
      <c r="G318" s="85">
        <f t="shared" si="17"/>
        <v>0</v>
      </c>
      <c r="H318" s="106"/>
    </row>
    <row r="319" spans="1:8">
      <c r="A319" s="372" t="s">
        <v>78</v>
      </c>
      <c r="B319" s="373"/>
      <c r="C319" s="373"/>
      <c r="D319" s="390"/>
      <c r="E319" s="86">
        <f>SUM(E320+E324+E328+E332+E336+E340)</f>
        <v>0</v>
      </c>
      <c r="F319" s="87">
        <f>SUM(F320+F324+F328+F332+F336+F340)</f>
        <v>0</v>
      </c>
      <c r="G319" s="88">
        <f t="shared" si="17"/>
        <v>0</v>
      </c>
      <c r="H319" s="107"/>
    </row>
    <row r="320" spans="1:8">
      <c r="A320" s="379" t="s">
        <v>79</v>
      </c>
      <c r="B320" s="380"/>
      <c r="C320" s="380"/>
      <c r="D320" s="383"/>
      <c r="E320" s="78">
        <f>SUM(E321:E323)</f>
        <v>0</v>
      </c>
      <c r="F320" s="79">
        <f>SUM(F321:F323)</f>
        <v>0</v>
      </c>
      <c r="G320" s="80">
        <f t="shared" si="17"/>
        <v>0</v>
      </c>
      <c r="H320" s="106"/>
    </row>
    <row r="321" spans="1:8">
      <c r="A321" s="376" t="s">
        <v>72</v>
      </c>
      <c r="B321" s="377"/>
      <c r="C321" s="377"/>
      <c r="D321" s="378"/>
      <c r="E321" s="83"/>
      <c r="F321" s="84"/>
      <c r="G321" s="85">
        <f t="shared" si="17"/>
        <v>0</v>
      </c>
      <c r="H321" s="106"/>
    </row>
    <row r="322" spans="1:8">
      <c r="A322" s="376" t="s">
        <v>72</v>
      </c>
      <c r="B322" s="377"/>
      <c r="C322" s="377"/>
      <c r="D322" s="378"/>
      <c r="E322" s="83"/>
      <c r="F322" s="84"/>
      <c r="G322" s="85">
        <f t="shared" si="17"/>
        <v>0</v>
      </c>
      <c r="H322" s="106"/>
    </row>
    <row r="323" spans="1:8">
      <c r="A323" s="376" t="s">
        <v>72</v>
      </c>
      <c r="B323" s="377"/>
      <c r="C323" s="377"/>
      <c r="D323" s="378"/>
      <c r="E323" s="83"/>
      <c r="F323" s="84"/>
      <c r="G323" s="85">
        <f t="shared" si="17"/>
        <v>0</v>
      </c>
      <c r="H323" s="106"/>
    </row>
    <row r="324" spans="1:8">
      <c r="A324" s="379" t="s">
        <v>80</v>
      </c>
      <c r="B324" s="380"/>
      <c r="C324" s="380"/>
      <c r="D324" s="383"/>
      <c r="E324" s="78">
        <f>SUM(E325:E327)</f>
        <v>0</v>
      </c>
      <c r="F324" s="79">
        <f>SUM(F325:F327)</f>
        <v>0</v>
      </c>
      <c r="G324" s="80">
        <f t="shared" si="17"/>
        <v>0</v>
      </c>
      <c r="H324" s="106"/>
    </row>
    <row r="325" spans="1:8">
      <c r="A325" s="376" t="s">
        <v>72</v>
      </c>
      <c r="B325" s="377"/>
      <c r="C325" s="377"/>
      <c r="D325" s="378"/>
      <c r="E325" s="83"/>
      <c r="F325" s="84"/>
      <c r="G325" s="85">
        <f t="shared" si="17"/>
        <v>0</v>
      </c>
      <c r="H325" s="106"/>
    </row>
    <row r="326" spans="1:8">
      <c r="A326" s="376" t="s">
        <v>72</v>
      </c>
      <c r="B326" s="377"/>
      <c r="C326" s="377"/>
      <c r="D326" s="378"/>
      <c r="E326" s="83"/>
      <c r="F326" s="84"/>
      <c r="G326" s="85">
        <f t="shared" si="17"/>
        <v>0</v>
      </c>
      <c r="H326" s="106"/>
    </row>
    <row r="327" spans="1:8">
      <c r="A327" s="376" t="s">
        <v>72</v>
      </c>
      <c r="B327" s="377"/>
      <c r="C327" s="377"/>
      <c r="D327" s="378"/>
      <c r="E327" s="83"/>
      <c r="F327" s="84"/>
      <c r="G327" s="85">
        <f t="shared" si="17"/>
        <v>0</v>
      </c>
      <c r="H327" s="106"/>
    </row>
    <row r="328" spans="1:8">
      <c r="A328" s="379" t="s">
        <v>81</v>
      </c>
      <c r="B328" s="380"/>
      <c r="C328" s="380"/>
      <c r="D328" s="383"/>
      <c r="E328" s="78">
        <f>SUM(E329:E331)</f>
        <v>0</v>
      </c>
      <c r="F328" s="79">
        <f>SUM(F329:F331)</f>
        <v>0</v>
      </c>
      <c r="G328" s="80">
        <f t="shared" si="17"/>
        <v>0</v>
      </c>
      <c r="H328" s="106"/>
    </row>
    <row r="329" spans="1:8">
      <c r="A329" s="376" t="s">
        <v>72</v>
      </c>
      <c r="B329" s="377"/>
      <c r="C329" s="377"/>
      <c r="D329" s="378"/>
      <c r="E329" s="83"/>
      <c r="F329" s="84"/>
      <c r="G329" s="85">
        <f t="shared" si="17"/>
        <v>0</v>
      </c>
      <c r="H329" s="106"/>
    </row>
    <row r="330" spans="1:8">
      <c r="A330" s="376" t="s">
        <v>72</v>
      </c>
      <c r="B330" s="377"/>
      <c r="C330" s="377"/>
      <c r="D330" s="378"/>
      <c r="E330" s="83"/>
      <c r="F330" s="84"/>
      <c r="G330" s="85">
        <f t="shared" si="17"/>
        <v>0</v>
      </c>
      <c r="H330" s="106"/>
    </row>
    <row r="331" spans="1:8">
      <c r="A331" s="376" t="s">
        <v>72</v>
      </c>
      <c r="B331" s="377"/>
      <c r="C331" s="377"/>
      <c r="D331" s="378"/>
      <c r="E331" s="83"/>
      <c r="F331" s="84"/>
      <c r="G331" s="85">
        <f t="shared" si="17"/>
        <v>0</v>
      </c>
      <c r="H331" s="106"/>
    </row>
    <row r="332" spans="1:8">
      <c r="A332" s="379" t="s">
        <v>82</v>
      </c>
      <c r="B332" s="380"/>
      <c r="C332" s="380"/>
      <c r="D332" s="383"/>
      <c r="E332" s="78">
        <f>SUM(E333:E335)</f>
        <v>0</v>
      </c>
      <c r="F332" s="79">
        <f>SUM(F333:F335)</f>
        <v>0</v>
      </c>
      <c r="G332" s="80">
        <f t="shared" si="17"/>
        <v>0</v>
      </c>
      <c r="H332" s="106"/>
    </row>
    <row r="333" spans="1:8">
      <c r="A333" s="376" t="s">
        <v>72</v>
      </c>
      <c r="B333" s="377"/>
      <c r="C333" s="377"/>
      <c r="D333" s="378"/>
      <c r="E333" s="83"/>
      <c r="F333" s="84"/>
      <c r="G333" s="85">
        <f t="shared" si="17"/>
        <v>0</v>
      </c>
      <c r="H333" s="106"/>
    </row>
    <row r="334" spans="1:8">
      <c r="A334" s="376" t="s">
        <v>72</v>
      </c>
      <c r="B334" s="377"/>
      <c r="C334" s="377"/>
      <c r="D334" s="378"/>
      <c r="E334" s="83"/>
      <c r="F334" s="84"/>
      <c r="G334" s="85">
        <f t="shared" si="17"/>
        <v>0</v>
      </c>
      <c r="H334" s="106"/>
    </row>
    <row r="335" spans="1:8">
      <c r="A335" s="376" t="s">
        <v>72</v>
      </c>
      <c r="B335" s="377"/>
      <c r="C335" s="377"/>
      <c r="D335" s="378"/>
      <c r="E335" s="83"/>
      <c r="F335" s="84"/>
      <c r="G335" s="85">
        <f t="shared" si="17"/>
        <v>0</v>
      </c>
      <c r="H335" s="106"/>
    </row>
    <row r="336" spans="1:8">
      <c r="A336" s="379" t="s">
        <v>83</v>
      </c>
      <c r="B336" s="380"/>
      <c r="C336" s="380"/>
      <c r="D336" s="383"/>
      <c r="E336" s="78">
        <f>SUM(E337:E339)</f>
        <v>0</v>
      </c>
      <c r="F336" s="79">
        <f>SUM(F337:F339)</f>
        <v>0</v>
      </c>
      <c r="G336" s="80">
        <f t="shared" si="17"/>
        <v>0</v>
      </c>
      <c r="H336" s="106"/>
    </row>
    <row r="337" spans="1:8">
      <c r="A337" s="376" t="s">
        <v>72</v>
      </c>
      <c r="B337" s="377"/>
      <c r="C337" s="377"/>
      <c r="D337" s="378"/>
      <c r="E337" s="83"/>
      <c r="F337" s="84"/>
      <c r="G337" s="85">
        <f t="shared" si="17"/>
        <v>0</v>
      </c>
      <c r="H337" s="106"/>
    </row>
    <row r="338" spans="1:8">
      <c r="A338" s="376" t="s">
        <v>72</v>
      </c>
      <c r="B338" s="377"/>
      <c r="C338" s="377"/>
      <c r="D338" s="378"/>
      <c r="E338" s="83"/>
      <c r="F338" s="84"/>
      <c r="G338" s="85">
        <f t="shared" si="17"/>
        <v>0</v>
      </c>
      <c r="H338" s="106"/>
    </row>
    <row r="339" spans="1:8">
      <c r="A339" s="376" t="s">
        <v>72</v>
      </c>
      <c r="B339" s="377"/>
      <c r="C339" s="377"/>
      <c r="D339" s="378"/>
      <c r="E339" s="83"/>
      <c r="F339" s="84"/>
      <c r="G339" s="85">
        <f t="shared" si="17"/>
        <v>0</v>
      </c>
      <c r="H339" s="106"/>
    </row>
    <row r="340" spans="1:8">
      <c r="A340" s="379" t="s">
        <v>84</v>
      </c>
      <c r="B340" s="380"/>
      <c r="C340" s="380"/>
      <c r="D340" s="383"/>
      <c r="E340" s="78">
        <f>SUM(E341:E343)</f>
        <v>0</v>
      </c>
      <c r="F340" s="79">
        <f>SUM(F341:F343)</f>
        <v>0</v>
      </c>
      <c r="G340" s="80">
        <f t="shared" si="17"/>
        <v>0</v>
      </c>
      <c r="H340" s="106"/>
    </row>
    <row r="341" spans="1:8">
      <c r="A341" s="376" t="s">
        <v>72</v>
      </c>
      <c r="B341" s="377"/>
      <c r="C341" s="377"/>
      <c r="D341" s="378"/>
      <c r="E341" s="83"/>
      <c r="F341" s="84"/>
      <c r="G341" s="85">
        <f t="shared" si="17"/>
        <v>0</v>
      </c>
      <c r="H341" s="106"/>
    </row>
    <row r="342" spans="1:8">
      <c r="A342" s="376" t="s">
        <v>72</v>
      </c>
      <c r="B342" s="377"/>
      <c r="C342" s="377"/>
      <c r="D342" s="378"/>
      <c r="E342" s="83"/>
      <c r="F342" s="84"/>
      <c r="G342" s="85">
        <f t="shared" si="17"/>
        <v>0</v>
      </c>
      <c r="H342" s="106"/>
    </row>
    <row r="343" spans="1:8" ht="13.8" thickBot="1">
      <c r="A343" s="376" t="s">
        <v>72</v>
      </c>
      <c r="B343" s="377"/>
      <c r="C343" s="377"/>
      <c r="D343" s="378"/>
      <c r="E343" s="83"/>
      <c r="F343" s="84"/>
      <c r="G343" s="85">
        <f>SUM(E343:F343)</f>
        <v>0</v>
      </c>
      <c r="H343" s="106"/>
    </row>
    <row r="344" spans="1:8" ht="15" thickTop="1">
      <c r="A344" s="384" t="s">
        <v>170</v>
      </c>
      <c r="B344" s="385"/>
      <c r="C344" s="386"/>
      <c r="D344" s="89" t="s">
        <v>61</v>
      </c>
      <c r="E344" s="90">
        <f>SUM(E292,E301,E310,E319)</f>
        <v>0</v>
      </c>
      <c r="F344" s="91">
        <f>SUM(F292,F301,F310,F319)</f>
        <v>0</v>
      </c>
      <c r="G344" s="92">
        <f>SUM(E344:F344)</f>
        <v>0</v>
      </c>
      <c r="H344" s="113"/>
    </row>
    <row r="346" spans="1:8">
      <c r="G346" s="110" t="s">
        <v>171</v>
      </c>
      <c r="H346" s="142">
        <f>【様式１】総表!$E$5</f>
        <v>0</v>
      </c>
    </row>
  </sheetData>
  <sheetProtection formatRows="0" insertRows="0" deleteRows="0"/>
  <mergeCells count="323">
    <mergeCell ref="A339:D339"/>
    <mergeCell ref="A340:D340"/>
    <mergeCell ref="A341:D341"/>
    <mergeCell ref="A342:D342"/>
    <mergeCell ref="A343:D343"/>
    <mergeCell ref="A344:C344"/>
    <mergeCell ref="A333:D333"/>
    <mergeCell ref="A334:D334"/>
    <mergeCell ref="A335:D335"/>
    <mergeCell ref="A336:D336"/>
    <mergeCell ref="A337:D337"/>
    <mergeCell ref="A338:D338"/>
    <mergeCell ref="A327:D327"/>
    <mergeCell ref="A328:D328"/>
    <mergeCell ref="A329:D329"/>
    <mergeCell ref="A330:D330"/>
    <mergeCell ref="A331:D331"/>
    <mergeCell ref="A332:D332"/>
    <mergeCell ref="A321:D321"/>
    <mergeCell ref="A322:D322"/>
    <mergeCell ref="A323:D323"/>
    <mergeCell ref="A324:D324"/>
    <mergeCell ref="A325:D325"/>
    <mergeCell ref="A326:D326"/>
    <mergeCell ref="A315:D315"/>
    <mergeCell ref="A316:D316"/>
    <mergeCell ref="A317:D317"/>
    <mergeCell ref="A318:D318"/>
    <mergeCell ref="A319:D319"/>
    <mergeCell ref="A320:D320"/>
    <mergeCell ref="A309:D309"/>
    <mergeCell ref="A310:D310"/>
    <mergeCell ref="A311:D311"/>
    <mergeCell ref="A312:D312"/>
    <mergeCell ref="A313:D313"/>
    <mergeCell ref="A314:D314"/>
    <mergeCell ref="A303:D303"/>
    <mergeCell ref="A304:D304"/>
    <mergeCell ref="A305:D305"/>
    <mergeCell ref="A306:D306"/>
    <mergeCell ref="A307:D307"/>
    <mergeCell ref="A308:D308"/>
    <mergeCell ref="A297:D297"/>
    <mergeCell ref="A298:D298"/>
    <mergeCell ref="A299:D299"/>
    <mergeCell ref="A300:D300"/>
    <mergeCell ref="A301:D301"/>
    <mergeCell ref="A302:D302"/>
    <mergeCell ref="A291:D291"/>
    <mergeCell ref="A292:D292"/>
    <mergeCell ref="A293:D293"/>
    <mergeCell ref="A294:D294"/>
    <mergeCell ref="A295:D295"/>
    <mergeCell ref="A296:D296"/>
    <mergeCell ref="A281:D281"/>
    <mergeCell ref="A282:D282"/>
    <mergeCell ref="A283:D283"/>
    <mergeCell ref="A284:D284"/>
    <mergeCell ref="A285:D285"/>
    <mergeCell ref="A286:C286"/>
    <mergeCell ref="A275:D275"/>
    <mergeCell ref="A276:D276"/>
    <mergeCell ref="A277:D277"/>
    <mergeCell ref="A278:D278"/>
    <mergeCell ref="A279:D279"/>
    <mergeCell ref="A280:D280"/>
    <mergeCell ref="A269:D269"/>
    <mergeCell ref="A270:D270"/>
    <mergeCell ref="A271:D271"/>
    <mergeCell ref="A272:D272"/>
    <mergeCell ref="A273:D273"/>
    <mergeCell ref="A274:D274"/>
    <mergeCell ref="A263:D263"/>
    <mergeCell ref="A264:D264"/>
    <mergeCell ref="A265:D265"/>
    <mergeCell ref="A266:D266"/>
    <mergeCell ref="A267:D267"/>
    <mergeCell ref="A268:D268"/>
    <mergeCell ref="A257:D257"/>
    <mergeCell ref="A258:D258"/>
    <mergeCell ref="A259:D259"/>
    <mergeCell ref="A260:D260"/>
    <mergeCell ref="A261:D261"/>
    <mergeCell ref="A262:D262"/>
    <mergeCell ref="A251:D251"/>
    <mergeCell ref="A252:D252"/>
    <mergeCell ref="A253:D253"/>
    <mergeCell ref="A254:D254"/>
    <mergeCell ref="A255:D255"/>
    <mergeCell ref="A256:D256"/>
    <mergeCell ref="A245:D245"/>
    <mergeCell ref="A246:D246"/>
    <mergeCell ref="A247:D247"/>
    <mergeCell ref="A248:D248"/>
    <mergeCell ref="A249:D249"/>
    <mergeCell ref="A250:D250"/>
    <mergeCell ref="A239:D239"/>
    <mergeCell ref="A240:D240"/>
    <mergeCell ref="A241:D241"/>
    <mergeCell ref="A242:D242"/>
    <mergeCell ref="A243:D243"/>
    <mergeCell ref="A244:D244"/>
    <mergeCell ref="A233:D233"/>
    <mergeCell ref="A234:D234"/>
    <mergeCell ref="A235:D235"/>
    <mergeCell ref="A236:D236"/>
    <mergeCell ref="A237:D237"/>
    <mergeCell ref="A238:D238"/>
    <mergeCell ref="A223:D223"/>
    <mergeCell ref="A224:D224"/>
    <mergeCell ref="A225:D225"/>
    <mergeCell ref="A226:D226"/>
    <mergeCell ref="A227:D227"/>
    <mergeCell ref="A228:C228"/>
    <mergeCell ref="A217:D217"/>
    <mergeCell ref="A218:D218"/>
    <mergeCell ref="A219:D219"/>
    <mergeCell ref="A220:D220"/>
    <mergeCell ref="A221:D221"/>
    <mergeCell ref="A222:D222"/>
    <mergeCell ref="A211:D211"/>
    <mergeCell ref="A212:D212"/>
    <mergeCell ref="A213:D213"/>
    <mergeCell ref="A214:D214"/>
    <mergeCell ref="A215:D215"/>
    <mergeCell ref="A216:D216"/>
    <mergeCell ref="A205:D205"/>
    <mergeCell ref="A206:D206"/>
    <mergeCell ref="A207:D207"/>
    <mergeCell ref="A208:D208"/>
    <mergeCell ref="A209:D209"/>
    <mergeCell ref="A210:D210"/>
    <mergeCell ref="A199:D199"/>
    <mergeCell ref="A200:D200"/>
    <mergeCell ref="A201:D201"/>
    <mergeCell ref="A202:D202"/>
    <mergeCell ref="A203:D203"/>
    <mergeCell ref="A204:D204"/>
    <mergeCell ref="A193:D193"/>
    <mergeCell ref="A194:D194"/>
    <mergeCell ref="A195:D195"/>
    <mergeCell ref="A196:D196"/>
    <mergeCell ref="A197:D197"/>
    <mergeCell ref="A198:D198"/>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75:D175"/>
    <mergeCell ref="A176:D176"/>
    <mergeCell ref="A177:D177"/>
    <mergeCell ref="A178:D178"/>
    <mergeCell ref="A179:D179"/>
    <mergeCell ref="A180:D180"/>
    <mergeCell ref="A165:D165"/>
    <mergeCell ref="A166:D166"/>
    <mergeCell ref="A167:D167"/>
    <mergeCell ref="A168:D168"/>
    <mergeCell ref="A169:D169"/>
    <mergeCell ref="A170:C170"/>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07:D107"/>
    <mergeCell ref="A108:D108"/>
    <mergeCell ref="A109:D109"/>
    <mergeCell ref="A110:D110"/>
    <mergeCell ref="A111:D111"/>
    <mergeCell ref="A112:C112"/>
    <mergeCell ref="A101:D101"/>
    <mergeCell ref="A102:D102"/>
    <mergeCell ref="A103:D103"/>
    <mergeCell ref="A104:D104"/>
    <mergeCell ref="A105:D105"/>
    <mergeCell ref="A106:D106"/>
    <mergeCell ref="A95:D95"/>
    <mergeCell ref="A96:D96"/>
    <mergeCell ref="A97:D97"/>
    <mergeCell ref="A98:D98"/>
    <mergeCell ref="A99:D99"/>
    <mergeCell ref="A100:D100"/>
    <mergeCell ref="A89:D89"/>
    <mergeCell ref="A90:D90"/>
    <mergeCell ref="A91:D91"/>
    <mergeCell ref="A92:D92"/>
    <mergeCell ref="A93:D93"/>
    <mergeCell ref="A94:D94"/>
    <mergeCell ref="A83:D83"/>
    <mergeCell ref="A84:D84"/>
    <mergeCell ref="A85:D85"/>
    <mergeCell ref="A86:D86"/>
    <mergeCell ref="A87:D87"/>
    <mergeCell ref="A88:D88"/>
    <mergeCell ref="A77:D77"/>
    <mergeCell ref="A78:D78"/>
    <mergeCell ref="A79:D79"/>
    <mergeCell ref="A80:D80"/>
    <mergeCell ref="A81:D81"/>
    <mergeCell ref="A82:D82"/>
    <mergeCell ref="A71:D71"/>
    <mergeCell ref="A72:D72"/>
    <mergeCell ref="A73:D73"/>
    <mergeCell ref="A74:D74"/>
    <mergeCell ref="A75:D75"/>
    <mergeCell ref="A76:D76"/>
    <mergeCell ref="A65:D65"/>
    <mergeCell ref="A66:D66"/>
    <mergeCell ref="A67:D67"/>
    <mergeCell ref="A68:D68"/>
    <mergeCell ref="A69:D69"/>
    <mergeCell ref="A70:D70"/>
    <mergeCell ref="A59:D59"/>
    <mergeCell ref="A60:D60"/>
    <mergeCell ref="A61:D61"/>
    <mergeCell ref="A62:D62"/>
    <mergeCell ref="A63:D63"/>
    <mergeCell ref="A64:D64"/>
    <mergeCell ref="A49:D49"/>
    <mergeCell ref="A50:D50"/>
    <mergeCell ref="A51:D51"/>
    <mergeCell ref="A52:D52"/>
    <mergeCell ref="A53:D53"/>
    <mergeCell ref="A54:C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A2:H2"/>
    <mergeCell ref="G3:H3"/>
    <mergeCell ref="A5:D5"/>
    <mergeCell ref="A6:D6"/>
    <mergeCell ref="A4:H4"/>
  </mergeCells>
  <phoneticPr fontId="6"/>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6" max="7" man="1"/>
    <brk id="114" max="7" man="1"/>
    <brk id="172" max="7" man="1"/>
    <brk id="230" max="7" man="1"/>
    <brk id="28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9"/>
  <sheetViews>
    <sheetView showZeros="0" view="pageBreakPreview" zoomScale="70" zoomScaleNormal="100" zoomScaleSheetLayoutView="70" workbookViewId="0">
      <pane xSplit="2" ySplit="5" topLeftCell="C6" activePane="bottomRight" state="frozen"/>
      <selection activeCell="E14" sqref="E14:K14"/>
      <selection pane="topRight" activeCell="E14" sqref="E14:K14"/>
      <selection pane="bottomLeft" activeCell="E14" sqref="E14:K14"/>
      <selection pane="bottomRight" activeCell="D10" sqref="D10"/>
    </sheetView>
  </sheetViews>
  <sheetFormatPr defaultColWidth="9" defaultRowHeight="13.2"/>
  <cols>
    <col min="1" max="1" width="3.6640625" style="46" customWidth="1"/>
    <col min="2" max="2" width="20.88671875" style="47" customWidth="1"/>
    <col min="3" max="3" width="46" style="47" customWidth="1"/>
    <col min="4" max="4" width="57" style="47" customWidth="1"/>
    <col min="5" max="5" width="10.6640625" style="47" customWidth="1"/>
    <col min="6" max="6" width="12" style="47" customWidth="1"/>
    <col min="7" max="9" width="10.6640625" style="47" customWidth="1"/>
    <col min="10" max="256" width="9" style="47"/>
    <col min="257" max="257" width="3.6640625" style="47" customWidth="1"/>
    <col min="258" max="258" width="15.6640625" style="47" customWidth="1"/>
    <col min="259" max="259" width="31.21875" style="47" customWidth="1"/>
    <col min="260" max="260" width="40" style="47" customWidth="1"/>
    <col min="261" max="261" width="10.6640625" style="47" customWidth="1"/>
    <col min="262" max="262" width="12" style="47" customWidth="1"/>
    <col min="263" max="265" width="10.6640625" style="47" customWidth="1"/>
    <col min="266" max="512" width="9" style="47"/>
    <col min="513" max="513" width="3.6640625" style="47" customWidth="1"/>
    <col min="514" max="514" width="15.6640625" style="47" customWidth="1"/>
    <col min="515" max="515" width="31.21875" style="47" customWidth="1"/>
    <col min="516" max="516" width="40" style="47" customWidth="1"/>
    <col min="517" max="517" width="10.6640625" style="47" customWidth="1"/>
    <col min="518" max="518" width="12" style="47" customWidth="1"/>
    <col min="519" max="521" width="10.6640625" style="47" customWidth="1"/>
    <col min="522" max="768" width="9" style="47"/>
    <col min="769" max="769" width="3.6640625" style="47" customWidth="1"/>
    <col min="770" max="770" width="15.6640625" style="47" customWidth="1"/>
    <col min="771" max="771" width="31.21875" style="47" customWidth="1"/>
    <col min="772" max="772" width="40" style="47" customWidth="1"/>
    <col min="773" max="773" width="10.6640625" style="47" customWidth="1"/>
    <col min="774" max="774" width="12" style="47" customWidth="1"/>
    <col min="775" max="777" width="10.6640625" style="47" customWidth="1"/>
    <col min="778" max="1024" width="9" style="47"/>
    <col min="1025" max="1025" width="3.6640625" style="47" customWidth="1"/>
    <col min="1026" max="1026" width="15.6640625" style="47" customWidth="1"/>
    <col min="1027" max="1027" width="31.21875" style="47" customWidth="1"/>
    <col min="1028" max="1028" width="40" style="47" customWidth="1"/>
    <col min="1029" max="1029" width="10.6640625" style="47" customWidth="1"/>
    <col min="1030" max="1030" width="12" style="47" customWidth="1"/>
    <col min="1031" max="1033" width="10.6640625" style="47" customWidth="1"/>
    <col min="1034" max="1280" width="9" style="47"/>
    <col min="1281" max="1281" width="3.6640625" style="47" customWidth="1"/>
    <col min="1282" max="1282" width="15.6640625" style="47" customWidth="1"/>
    <col min="1283" max="1283" width="31.21875" style="47" customWidth="1"/>
    <col min="1284" max="1284" width="40" style="47" customWidth="1"/>
    <col min="1285" max="1285" width="10.6640625" style="47" customWidth="1"/>
    <col min="1286" max="1286" width="12" style="47" customWidth="1"/>
    <col min="1287" max="1289" width="10.6640625" style="47" customWidth="1"/>
    <col min="1290" max="1536" width="9" style="47"/>
    <col min="1537" max="1537" width="3.6640625" style="47" customWidth="1"/>
    <col min="1538" max="1538" width="15.6640625" style="47" customWidth="1"/>
    <col min="1539" max="1539" width="31.21875" style="47" customWidth="1"/>
    <col min="1540" max="1540" width="40" style="47" customWidth="1"/>
    <col min="1541" max="1541" width="10.6640625" style="47" customWidth="1"/>
    <col min="1542" max="1542" width="12" style="47" customWidth="1"/>
    <col min="1543" max="1545" width="10.6640625" style="47" customWidth="1"/>
    <col min="1546" max="1792" width="9" style="47"/>
    <col min="1793" max="1793" width="3.6640625" style="47" customWidth="1"/>
    <col min="1794" max="1794" width="15.6640625" style="47" customWidth="1"/>
    <col min="1795" max="1795" width="31.21875" style="47" customWidth="1"/>
    <col min="1796" max="1796" width="40" style="47" customWidth="1"/>
    <col min="1797" max="1797" width="10.6640625" style="47" customWidth="1"/>
    <col min="1798" max="1798" width="12" style="47" customWidth="1"/>
    <col min="1799" max="1801" width="10.6640625" style="47" customWidth="1"/>
    <col min="1802" max="2048" width="9" style="47"/>
    <col min="2049" max="2049" width="3.6640625" style="47" customWidth="1"/>
    <col min="2050" max="2050" width="15.6640625" style="47" customWidth="1"/>
    <col min="2051" max="2051" width="31.21875" style="47" customWidth="1"/>
    <col min="2052" max="2052" width="40" style="47" customWidth="1"/>
    <col min="2053" max="2053" width="10.6640625" style="47" customWidth="1"/>
    <col min="2054" max="2054" width="12" style="47" customWidth="1"/>
    <col min="2055" max="2057" width="10.6640625" style="47" customWidth="1"/>
    <col min="2058" max="2304" width="9" style="47"/>
    <col min="2305" max="2305" width="3.6640625" style="47" customWidth="1"/>
    <col min="2306" max="2306" width="15.6640625" style="47" customWidth="1"/>
    <col min="2307" max="2307" width="31.21875" style="47" customWidth="1"/>
    <col min="2308" max="2308" width="40" style="47" customWidth="1"/>
    <col min="2309" max="2309" width="10.6640625" style="47" customWidth="1"/>
    <col min="2310" max="2310" width="12" style="47" customWidth="1"/>
    <col min="2311" max="2313" width="10.6640625" style="47" customWidth="1"/>
    <col min="2314" max="2560" width="9" style="47"/>
    <col min="2561" max="2561" width="3.6640625" style="47" customWidth="1"/>
    <col min="2562" max="2562" width="15.6640625" style="47" customWidth="1"/>
    <col min="2563" max="2563" width="31.21875" style="47" customWidth="1"/>
    <col min="2564" max="2564" width="40" style="47" customWidth="1"/>
    <col min="2565" max="2565" width="10.6640625" style="47" customWidth="1"/>
    <col min="2566" max="2566" width="12" style="47" customWidth="1"/>
    <col min="2567" max="2569" width="10.6640625" style="47" customWidth="1"/>
    <col min="2570" max="2816" width="9" style="47"/>
    <col min="2817" max="2817" width="3.6640625" style="47" customWidth="1"/>
    <col min="2818" max="2818" width="15.6640625" style="47" customWidth="1"/>
    <col min="2819" max="2819" width="31.21875" style="47" customWidth="1"/>
    <col min="2820" max="2820" width="40" style="47" customWidth="1"/>
    <col min="2821" max="2821" width="10.6640625" style="47" customWidth="1"/>
    <col min="2822" max="2822" width="12" style="47" customWidth="1"/>
    <col min="2823" max="2825" width="10.6640625" style="47" customWidth="1"/>
    <col min="2826" max="3072" width="9" style="47"/>
    <col min="3073" max="3073" width="3.6640625" style="47" customWidth="1"/>
    <col min="3074" max="3074" width="15.6640625" style="47" customWidth="1"/>
    <col min="3075" max="3075" width="31.21875" style="47" customWidth="1"/>
    <col min="3076" max="3076" width="40" style="47" customWidth="1"/>
    <col min="3077" max="3077" width="10.6640625" style="47" customWidth="1"/>
    <col min="3078" max="3078" width="12" style="47" customWidth="1"/>
    <col min="3079" max="3081" width="10.6640625" style="47" customWidth="1"/>
    <col min="3082" max="3328" width="9" style="47"/>
    <col min="3329" max="3329" width="3.6640625" style="47" customWidth="1"/>
    <col min="3330" max="3330" width="15.6640625" style="47" customWidth="1"/>
    <col min="3331" max="3331" width="31.21875" style="47" customWidth="1"/>
    <col min="3332" max="3332" width="40" style="47" customWidth="1"/>
    <col min="3333" max="3333" width="10.6640625" style="47" customWidth="1"/>
    <col min="3334" max="3334" width="12" style="47" customWidth="1"/>
    <col min="3335" max="3337" width="10.6640625" style="47" customWidth="1"/>
    <col min="3338" max="3584" width="9" style="47"/>
    <col min="3585" max="3585" width="3.6640625" style="47" customWidth="1"/>
    <col min="3586" max="3586" width="15.6640625" style="47" customWidth="1"/>
    <col min="3587" max="3587" width="31.21875" style="47" customWidth="1"/>
    <col min="3588" max="3588" width="40" style="47" customWidth="1"/>
    <col min="3589" max="3589" width="10.6640625" style="47" customWidth="1"/>
    <col min="3590" max="3590" width="12" style="47" customWidth="1"/>
    <col min="3591" max="3593" width="10.6640625" style="47" customWidth="1"/>
    <col min="3594" max="3840" width="9" style="47"/>
    <col min="3841" max="3841" width="3.6640625" style="47" customWidth="1"/>
    <col min="3842" max="3842" width="15.6640625" style="47" customWidth="1"/>
    <col min="3843" max="3843" width="31.21875" style="47" customWidth="1"/>
    <col min="3844" max="3844" width="40" style="47" customWidth="1"/>
    <col min="3845" max="3845" width="10.6640625" style="47" customWidth="1"/>
    <col min="3846" max="3846" width="12" style="47" customWidth="1"/>
    <col min="3847" max="3849" width="10.6640625" style="47" customWidth="1"/>
    <col min="3850" max="4096" width="9" style="47"/>
    <col min="4097" max="4097" width="3.6640625" style="47" customWidth="1"/>
    <col min="4098" max="4098" width="15.6640625" style="47" customWidth="1"/>
    <col min="4099" max="4099" width="31.21875" style="47" customWidth="1"/>
    <col min="4100" max="4100" width="40" style="47" customWidth="1"/>
    <col min="4101" max="4101" width="10.6640625" style="47" customWidth="1"/>
    <col min="4102" max="4102" width="12" style="47" customWidth="1"/>
    <col min="4103" max="4105" width="10.6640625" style="47" customWidth="1"/>
    <col min="4106" max="4352" width="9" style="47"/>
    <col min="4353" max="4353" width="3.6640625" style="47" customWidth="1"/>
    <col min="4354" max="4354" width="15.6640625" style="47" customWidth="1"/>
    <col min="4355" max="4355" width="31.21875" style="47" customWidth="1"/>
    <col min="4356" max="4356" width="40" style="47" customWidth="1"/>
    <col min="4357" max="4357" width="10.6640625" style="47" customWidth="1"/>
    <col min="4358" max="4358" width="12" style="47" customWidth="1"/>
    <col min="4359" max="4361" width="10.6640625" style="47" customWidth="1"/>
    <col min="4362" max="4608" width="9" style="47"/>
    <col min="4609" max="4609" width="3.6640625" style="47" customWidth="1"/>
    <col min="4610" max="4610" width="15.6640625" style="47" customWidth="1"/>
    <col min="4611" max="4611" width="31.21875" style="47" customWidth="1"/>
    <col min="4612" max="4612" width="40" style="47" customWidth="1"/>
    <col min="4613" max="4613" width="10.6640625" style="47" customWidth="1"/>
    <col min="4614" max="4614" width="12" style="47" customWidth="1"/>
    <col min="4615" max="4617" width="10.6640625" style="47" customWidth="1"/>
    <col min="4618" max="4864" width="9" style="47"/>
    <col min="4865" max="4865" width="3.6640625" style="47" customWidth="1"/>
    <col min="4866" max="4866" width="15.6640625" style="47" customWidth="1"/>
    <col min="4867" max="4867" width="31.21875" style="47" customWidth="1"/>
    <col min="4868" max="4868" width="40" style="47" customWidth="1"/>
    <col min="4869" max="4869" width="10.6640625" style="47" customWidth="1"/>
    <col min="4870" max="4870" width="12" style="47" customWidth="1"/>
    <col min="4871" max="4873" width="10.6640625" style="47" customWidth="1"/>
    <col min="4874" max="5120" width="9" style="47"/>
    <col min="5121" max="5121" width="3.6640625" style="47" customWidth="1"/>
    <col min="5122" max="5122" width="15.6640625" style="47" customWidth="1"/>
    <col min="5123" max="5123" width="31.21875" style="47" customWidth="1"/>
    <col min="5124" max="5124" width="40" style="47" customWidth="1"/>
    <col min="5125" max="5125" width="10.6640625" style="47" customWidth="1"/>
    <col min="5126" max="5126" width="12" style="47" customWidth="1"/>
    <col min="5127" max="5129" width="10.6640625" style="47" customWidth="1"/>
    <col min="5130" max="5376" width="9" style="47"/>
    <col min="5377" max="5377" width="3.6640625" style="47" customWidth="1"/>
    <col min="5378" max="5378" width="15.6640625" style="47" customWidth="1"/>
    <col min="5379" max="5379" width="31.21875" style="47" customWidth="1"/>
    <col min="5380" max="5380" width="40" style="47" customWidth="1"/>
    <col min="5381" max="5381" width="10.6640625" style="47" customWidth="1"/>
    <col min="5382" max="5382" width="12" style="47" customWidth="1"/>
    <col min="5383" max="5385" width="10.6640625" style="47" customWidth="1"/>
    <col min="5386" max="5632" width="9" style="47"/>
    <col min="5633" max="5633" width="3.6640625" style="47" customWidth="1"/>
    <col min="5634" max="5634" width="15.6640625" style="47" customWidth="1"/>
    <col min="5635" max="5635" width="31.21875" style="47" customWidth="1"/>
    <col min="5636" max="5636" width="40" style="47" customWidth="1"/>
    <col min="5637" max="5637" width="10.6640625" style="47" customWidth="1"/>
    <col min="5638" max="5638" width="12" style="47" customWidth="1"/>
    <col min="5639" max="5641" width="10.6640625" style="47" customWidth="1"/>
    <col min="5642" max="5888" width="9" style="47"/>
    <col min="5889" max="5889" width="3.6640625" style="47" customWidth="1"/>
    <col min="5890" max="5890" width="15.6640625" style="47" customWidth="1"/>
    <col min="5891" max="5891" width="31.21875" style="47" customWidth="1"/>
    <col min="5892" max="5892" width="40" style="47" customWidth="1"/>
    <col min="5893" max="5893" width="10.6640625" style="47" customWidth="1"/>
    <col min="5894" max="5894" width="12" style="47" customWidth="1"/>
    <col min="5895" max="5897" width="10.6640625" style="47" customWidth="1"/>
    <col min="5898" max="6144" width="9" style="47"/>
    <col min="6145" max="6145" width="3.6640625" style="47" customWidth="1"/>
    <col min="6146" max="6146" width="15.6640625" style="47" customWidth="1"/>
    <col min="6147" max="6147" width="31.21875" style="47" customWidth="1"/>
    <col min="6148" max="6148" width="40" style="47" customWidth="1"/>
    <col min="6149" max="6149" width="10.6640625" style="47" customWidth="1"/>
    <col min="6150" max="6150" width="12" style="47" customWidth="1"/>
    <col min="6151" max="6153" width="10.6640625" style="47" customWidth="1"/>
    <col min="6154" max="6400" width="9" style="47"/>
    <col min="6401" max="6401" width="3.6640625" style="47" customWidth="1"/>
    <col min="6402" max="6402" width="15.6640625" style="47" customWidth="1"/>
    <col min="6403" max="6403" width="31.21875" style="47" customWidth="1"/>
    <col min="6404" max="6404" width="40" style="47" customWidth="1"/>
    <col min="6405" max="6405" width="10.6640625" style="47" customWidth="1"/>
    <col min="6406" max="6406" width="12" style="47" customWidth="1"/>
    <col min="6407" max="6409" width="10.6640625" style="47" customWidth="1"/>
    <col min="6410" max="6656" width="9" style="47"/>
    <col min="6657" max="6657" width="3.6640625" style="47" customWidth="1"/>
    <col min="6658" max="6658" width="15.6640625" style="47" customWidth="1"/>
    <col min="6659" max="6659" width="31.21875" style="47" customWidth="1"/>
    <col min="6660" max="6660" width="40" style="47" customWidth="1"/>
    <col min="6661" max="6661" width="10.6640625" style="47" customWidth="1"/>
    <col min="6662" max="6662" width="12" style="47" customWidth="1"/>
    <col min="6663" max="6665" width="10.6640625" style="47" customWidth="1"/>
    <col min="6666" max="6912" width="9" style="47"/>
    <col min="6913" max="6913" width="3.6640625" style="47" customWidth="1"/>
    <col min="6914" max="6914" width="15.6640625" style="47" customWidth="1"/>
    <col min="6915" max="6915" width="31.21875" style="47" customWidth="1"/>
    <col min="6916" max="6916" width="40" style="47" customWidth="1"/>
    <col min="6917" max="6917" width="10.6640625" style="47" customWidth="1"/>
    <col min="6918" max="6918" width="12" style="47" customWidth="1"/>
    <col min="6919" max="6921" width="10.6640625" style="47" customWidth="1"/>
    <col min="6922" max="7168" width="9" style="47"/>
    <col min="7169" max="7169" width="3.6640625" style="47" customWidth="1"/>
    <col min="7170" max="7170" width="15.6640625" style="47" customWidth="1"/>
    <col min="7171" max="7171" width="31.21875" style="47" customWidth="1"/>
    <col min="7172" max="7172" width="40" style="47" customWidth="1"/>
    <col min="7173" max="7173" width="10.6640625" style="47" customWidth="1"/>
    <col min="7174" max="7174" width="12" style="47" customWidth="1"/>
    <col min="7175" max="7177" width="10.6640625" style="47" customWidth="1"/>
    <col min="7178" max="7424" width="9" style="47"/>
    <col min="7425" max="7425" width="3.6640625" style="47" customWidth="1"/>
    <col min="7426" max="7426" width="15.6640625" style="47" customWidth="1"/>
    <col min="7427" max="7427" width="31.21875" style="47" customWidth="1"/>
    <col min="7428" max="7428" width="40" style="47" customWidth="1"/>
    <col min="7429" max="7429" width="10.6640625" style="47" customWidth="1"/>
    <col min="7430" max="7430" width="12" style="47" customWidth="1"/>
    <col min="7431" max="7433" width="10.6640625" style="47" customWidth="1"/>
    <col min="7434" max="7680" width="9" style="47"/>
    <col min="7681" max="7681" width="3.6640625" style="47" customWidth="1"/>
    <col min="7682" max="7682" width="15.6640625" style="47" customWidth="1"/>
    <col min="7683" max="7683" width="31.21875" style="47" customWidth="1"/>
    <col min="7684" max="7684" width="40" style="47" customWidth="1"/>
    <col min="7685" max="7685" width="10.6640625" style="47" customWidth="1"/>
    <col min="7686" max="7686" width="12" style="47" customWidth="1"/>
    <col min="7687" max="7689" width="10.6640625" style="47" customWidth="1"/>
    <col min="7690" max="7936" width="9" style="47"/>
    <col min="7937" max="7937" width="3.6640625" style="47" customWidth="1"/>
    <col min="7938" max="7938" width="15.6640625" style="47" customWidth="1"/>
    <col min="7939" max="7939" width="31.21875" style="47" customWidth="1"/>
    <col min="7940" max="7940" width="40" style="47" customWidth="1"/>
    <col min="7941" max="7941" width="10.6640625" style="47" customWidth="1"/>
    <col min="7942" max="7942" width="12" style="47" customWidth="1"/>
    <col min="7943" max="7945" width="10.6640625" style="47" customWidth="1"/>
    <col min="7946" max="8192" width="9" style="47"/>
    <col min="8193" max="8193" width="3.6640625" style="47" customWidth="1"/>
    <col min="8194" max="8194" width="15.6640625" style="47" customWidth="1"/>
    <col min="8195" max="8195" width="31.21875" style="47" customWidth="1"/>
    <col min="8196" max="8196" width="40" style="47" customWidth="1"/>
    <col min="8197" max="8197" width="10.6640625" style="47" customWidth="1"/>
    <col min="8198" max="8198" width="12" style="47" customWidth="1"/>
    <col min="8199" max="8201" width="10.6640625" style="47" customWidth="1"/>
    <col min="8202" max="8448" width="9" style="47"/>
    <col min="8449" max="8449" width="3.6640625" style="47" customWidth="1"/>
    <col min="8450" max="8450" width="15.6640625" style="47" customWidth="1"/>
    <col min="8451" max="8451" width="31.21875" style="47" customWidth="1"/>
    <col min="8452" max="8452" width="40" style="47" customWidth="1"/>
    <col min="8453" max="8453" width="10.6640625" style="47" customWidth="1"/>
    <col min="8454" max="8454" width="12" style="47" customWidth="1"/>
    <col min="8455" max="8457" width="10.6640625" style="47" customWidth="1"/>
    <col min="8458" max="8704" width="9" style="47"/>
    <col min="8705" max="8705" width="3.6640625" style="47" customWidth="1"/>
    <col min="8706" max="8706" width="15.6640625" style="47" customWidth="1"/>
    <col min="8707" max="8707" width="31.21875" style="47" customWidth="1"/>
    <col min="8708" max="8708" width="40" style="47" customWidth="1"/>
    <col min="8709" max="8709" width="10.6640625" style="47" customWidth="1"/>
    <col min="8710" max="8710" width="12" style="47" customWidth="1"/>
    <col min="8711" max="8713" width="10.6640625" style="47" customWidth="1"/>
    <col min="8714" max="8960" width="9" style="47"/>
    <col min="8961" max="8961" width="3.6640625" style="47" customWidth="1"/>
    <col min="8962" max="8962" width="15.6640625" style="47" customWidth="1"/>
    <col min="8963" max="8963" width="31.21875" style="47" customWidth="1"/>
    <col min="8964" max="8964" width="40" style="47" customWidth="1"/>
    <col min="8965" max="8965" width="10.6640625" style="47" customWidth="1"/>
    <col min="8966" max="8966" width="12" style="47" customWidth="1"/>
    <col min="8967" max="8969" width="10.6640625" style="47" customWidth="1"/>
    <col min="8970" max="9216" width="9" style="47"/>
    <col min="9217" max="9217" width="3.6640625" style="47" customWidth="1"/>
    <col min="9218" max="9218" width="15.6640625" style="47" customWidth="1"/>
    <col min="9219" max="9219" width="31.21875" style="47" customWidth="1"/>
    <col min="9220" max="9220" width="40" style="47" customWidth="1"/>
    <col min="9221" max="9221" width="10.6640625" style="47" customWidth="1"/>
    <col min="9222" max="9222" width="12" style="47" customWidth="1"/>
    <col min="9223" max="9225" width="10.6640625" style="47" customWidth="1"/>
    <col min="9226" max="9472" width="9" style="47"/>
    <col min="9473" max="9473" width="3.6640625" style="47" customWidth="1"/>
    <col min="9474" max="9474" width="15.6640625" style="47" customWidth="1"/>
    <col min="9475" max="9475" width="31.21875" style="47" customWidth="1"/>
    <col min="9476" max="9476" width="40" style="47" customWidth="1"/>
    <col min="9477" max="9477" width="10.6640625" style="47" customWidth="1"/>
    <col min="9478" max="9478" width="12" style="47" customWidth="1"/>
    <col min="9479" max="9481" width="10.6640625" style="47" customWidth="1"/>
    <col min="9482" max="9728" width="9" style="47"/>
    <col min="9729" max="9729" width="3.6640625" style="47" customWidth="1"/>
    <col min="9730" max="9730" width="15.6640625" style="47" customWidth="1"/>
    <col min="9731" max="9731" width="31.21875" style="47" customWidth="1"/>
    <col min="9732" max="9732" width="40" style="47" customWidth="1"/>
    <col min="9733" max="9733" width="10.6640625" style="47" customWidth="1"/>
    <col min="9734" max="9734" width="12" style="47" customWidth="1"/>
    <col min="9735" max="9737" width="10.6640625" style="47" customWidth="1"/>
    <col min="9738" max="9984" width="9" style="47"/>
    <col min="9985" max="9985" width="3.6640625" style="47" customWidth="1"/>
    <col min="9986" max="9986" width="15.6640625" style="47" customWidth="1"/>
    <col min="9987" max="9987" width="31.21875" style="47" customWidth="1"/>
    <col min="9988" max="9988" width="40" style="47" customWidth="1"/>
    <col min="9989" max="9989" width="10.6640625" style="47" customWidth="1"/>
    <col min="9990" max="9990" width="12" style="47" customWidth="1"/>
    <col min="9991" max="9993" width="10.6640625" style="47" customWidth="1"/>
    <col min="9994" max="10240" width="9" style="47"/>
    <col min="10241" max="10241" width="3.6640625" style="47" customWidth="1"/>
    <col min="10242" max="10242" width="15.6640625" style="47" customWidth="1"/>
    <col min="10243" max="10243" width="31.21875" style="47" customWidth="1"/>
    <col min="10244" max="10244" width="40" style="47" customWidth="1"/>
    <col min="10245" max="10245" width="10.6640625" style="47" customWidth="1"/>
    <col min="10246" max="10246" width="12" style="47" customWidth="1"/>
    <col min="10247" max="10249" width="10.6640625" style="47" customWidth="1"/>
    <col min="10250" max="10496" width="9" style="47"/>
    <col min="10497" max="10497" width="3.6640625" style="47" customWidth="1"/>
    <col min="10498" max="10498" width="15.6640625" style="47" customWidth="1"/>
    <col min="10499" max="10499" width="31.21875" style="47" customWidth="1"/>
    <col min="10500" max="10500" width="40" style="47" customWidth="1"/>
    <col min="10501" max="10501" width="10.6640625" style="47" customWidth="1"/>
    <col min="10502" max="10502" width="12" style="47" customWidth="1"/>
    <col min="10503" max="10505" width="10.6640625" style="47" customWidth="1"/>
    <col min="10506" max="10752" width="9" style="47"/>
    <col min="10753" max="10753" width="3.6640625" style="47" customWidth="1"/>
    <col min="10754" max="10754" width="15.6640625" style="47" customWidth="1"/>
    <col min="10755" max="10755" width="31.21875" style="47" customWidth="1"/>
    <col min="10756" max="10756" width="40" style="47" customWidth="1"/>
    <col min="10757" max="10757" width="10.6640625" style="47" customWidth="1"/>
    <col min="10758" max="10758" width="12" style="47" customWidth="1"/>
    <col min="10759" max="10761" width="10.6640625" style="47" customWidth="1"/>
    <col min="10762" max="11008" width="9" style="47"/>
    <col min="11009" max="11009" width="3.6640625" style="47" customWidth="1"/>
    <col min="11010" max="11010" width="15.6640625" style="47" customWidth="1"/>
    <col min="11011" max="11011" width="31.21875" style="47" customWidth="1"/>
    <col min="11012" max="11012" width="40" style="47" customWidth="1"/>
    <col min="11013" max="11013" width="10.6640625" style="47" customWidth="1"/>
    <col min="11014" max="11014" width="12" style="47" customWidth="1"/>
    <col min="11015" max="11017" width="10.6640625" style="47" customWidth="1"/>
    <col min="11018" max="11264" width="9" style="47"/>
    <col min="11265" max="11265" width="3.6640625" style="47" customWidth="1"/>
    <col min="11266" max="11266" width="15.6640625" style="47" customWidth="1"/>
    <col min="11267" max="11267" width="31.21875" style="47" customWidth="1"/>
    <col min="11268" max="11268" width="40" style="47" customWidth="1"/>
    <col min="11269" max="11269" width="10.6640625" style="47" customWidth="1"/>
    <col min="11270" max="11270" width="12" style="47" customWidth="1"/>
    <col min="11271" max="11273" width="10.6640625" style="47" customWidth="1"/>
    <col min="11274" max="11520" width="9" style="47"/>
    <col min="11521" max="11521" width="3.6640625" style="47" customWidth="1"/>
    <col min="11522" max="11522" width="15.6640625" style="47" customWidth="1"/>
    <col min="11523" max="11523" width="31.21875" style="47" customWidth="1"/>
    <col min="11524" max="11524" width="40" style="47" customWidth="1"/>
    <col min="11525" max="11525" width="10.6640625" style="47" customWidth="1"/>
    <col min="11526" max="11526" width="12" style="47" customWidth="1"/>
    <col min="11527" max="11529" width="10.6640625" style="47" customWidth="1"/>
    <col min="11530" max="11776" width="9" style="47"/>
    <col min="11777" max="11777" width="3.6640625" style="47" customWidth="1"/>
    <col min="11778" max="11778" width="15.6640625" style="47" customWidth="1"/>
    <col min="11779" max="11779" width="31.21875" style="47" customWidth="1"/>
    <col min="11780" max="11780" width="40" style="47" customWidth="1"/>
    <col min="11781" max="11781" width="10.6640625" style="47" customWidth="1"/>
    <col min="11782" max="11782" width="12" style="47" customWidth="1"/>
    <col min="11783" max="11785" width="10.6640625" style="47" customWidth="1"/>
    <col min="11786" max="12032" width="9" style="47"/>
    <col min="12033" max="12033" width="3.6640625" style="47" customWidth="1"/>
    <col min="12034" max="12034" width="15.6640625" style="47" customWidth="1"/>
    <col min="12035" max="12035" width="31.21875" style="47" customWidth="1"/>
    <col min="12036" max="12036" width="40" style="47" customWidth="1"/>
    <col min="12037" max="12037" width="10.6640625" style="47" customWidth="1"/>
    <col min="12038" max="12038" width="12" style="47" customWidth="1"/>
    <col min="12039" max="12041" width="10.6640625" style="47" customWidth="1"/>
    <col min="12042" max="12288" width="9" style="47"/>
    <col min="12289" max="12289" width="3.6640625" style="47" customWidth="1"/>
    <col min="12290" max="12290" width="15.6640625" style="47" customWidth="1"/>
    <col min="12291" max="12291" width="31.21875" style="47" customWidth="1"/>
    <col min="12292" max="12292" width="40" style="47" customWidth="1"/>
    <col min="12293" max="12293" width="10.6640625" style="47" customWidth="1"/>
    <col min="12294" max="12294" width="12" style="47" customWidth="1"/>
    <col min="12295" max="12297" width="10.6640625" style="47" customWidth="1"/>
    <col min="12298" max="12544" width="9" style="47"/>
    <col min="12545" max="12545" width="3.6640625" style="47" customWidth="1"/>
    <col min="12546" max="12546" width="15.6640625" style="47" customWidth="1"/>
    <col min="12547" max="12547" width="31.21875" style="47" customWidth="1"/>
    <col min="12548" max="12548" width="40" style="47" customWidth="1"/>
    <col min="12549" max="12549" width="10.6640625" style="47" customWidth="1"/>
    <col min="12550" max="12550" width="12" style="47" customWidth="1"/>
    <col min="12551" max="12553" width="10.6640625" style="47" customWidth="1"/>
    <col min="12554" max="12800" width="9" style="47"/>
    <col min="12801" max="12801" width="3.6640625" style="47" customWidth="1"/>
    <col min="12802" max="12802" width="15.6640625" style="47" customWidth="1"/>
    <col min="12803" max="12803" width="31.21875" style="47" customWidth="1"/>
    <col min="12804" max="12804" width="40" style="47" customWidth="1"/>
    <col min="12805" max="12805" width="10.6640625" style="47" customWidth="1"/>
    <col min="12806" max="12806" width="12" style="47" customWidth="1"/>
    <col min="12807" max="12809" width="10.6640625" style="47" customWidth="1"/>
    <col min="12810" max="13056" width="9" style="47"/>
    <col min="13057" max="13057" width="3.6640625" style="47" customWidth="1"/>
    <col min="13058" max="13058" width="15.6640625" style="47" customWidth="1"/>
    <col min="13059" max="13059" width="31.21875" style="47" customWidth="1"/>
    <col min="13060" max="13060" width="40" style="47" customWidth="1"/>
    <col min="13061" max="13061" width="10.6640625" style="47" customWidth="1"/>
    <col min="13062" max="13062" width="12" style="47" customWidth="1"/>
    <col min="13063" max="13065" width="10.6640625" style="47" customWidth="1"/>
    <col min="13066" max="13312" width="9" style="47"/>
    <col min="13313" max="13313" width="3.6640625" style="47" customWidth="1"/>
    <col min="13314" max="13314" width="15.6640625" style="47" customWidth="1"/>
    <col min="13315" max="13315" width="31.21875" style="47" customWidth="1"/>
    <col min="13316" max="13316" width="40" style="47" customWidth="1"/>
    <col min="13317" max="13317" width="10.6640625" style="47" customWidth="1"/>
    <col min="13318" max="13318" width="12" style="47" customWidth="1"/>
    <col min="13319" max="13321" width="10.6640625" style="47" customWidth="1"/>
    <col min="13322" max="13568" width="9" style="47"/>
    <col min="13569" max="13569" width="3.6640625" style="47" customWidth="1"/>
    <col min="13570" max="13570" width="15.6640625" style="47" customWidth="1"/>
    <col min="13571" max="13571" width="31.21875" style="47" customWidth="1"/>
    <col min="13572" max="13572" width="40" style="47" customWidth="1"/>
    <col min="13573" max="13573" width="10.6640625" style="47" customWidth="1"/>
    <col min="13574" max="13574" width="12" style="47" customWidth="1"/>
    <col min="13575" max="13577" width="10.6640625" style="47" customWidth="1"/>
    <col min="13578" max="13824" width="9" style="47"/>
    <col min="13825" max="13825" width="3.6640625" style="47" customWidth="1"/>
    <col min="13826" max="13826" width="15.6640625" style="47" customWidth="1"/>
    <col min="13827" max="13827" width="31.21875" style="47" customWidth="1"/>
    <col min="13828" max="13828" width="40" style="47" customWidth="1"/>
    <col min="13829" max="13829" width="10.6640625" style="47" customWidth="1"/>
    <col min="13830" max="13830" width="12" style="47" customWidth="1"/>
    <col min="13831" max="13833" width="10.6640625" style="47" customWidth="1"/>
    <col min="13834" max="14080" width="9" style="47"/>
    <col min="14081" max="14081" width="3.6640625" style="47" customWidth="1"/>
    <col min="14082" max="14082" width="15.6640625" style="47" customWidth="1"/>
    <col min="14083" max="14083" width="31.21875" style="47" customWidth="1"/>
    <col min="14084" max="14084" width="40" style="47" customWidth="1"/>
    <col min="14085" max="14085" width="10.6640625" style="47" customWidth="1"/>
    <col min="14086" max="14086" width="12" style="47" customWidth="1"/>
    <col min="14087" max="14089" width="10.6640625" style="47" customWidth="1"/>
    <col min="14090" max="14336" width="9" style="47"/>
    <col min="14337" max="14337" width="3.6640625" style="47" customWidth="1"/>
    <col min="14338" max="14338" width="15.6640625" style="47" customWidth="1"/>
    <col min="14339" max="14339" width="31.21875" style="47" customWidth="1"/>
    <col min="14340" max="14340" width="40" style="47" customWidth="1"/>
    <col min="14341" max="14341" width="10.6640625" style="47" customWidth="1"/>
    <col min="14342" max="14342" width="12" style="47" customWidth="1"/>
    <col min="14343" max="14345" width="10.6640625" style="47" customWidth="1"/>
    <col min="14346" max="14592" width="9" style="47"/>
    <col min="14593" max="14593" width="3.6640625" style="47" customWidth="1"/>
    <col min="14594" max="14594" width="15.6640625" style="47" customWidth="1"/>
    <col min="14595" max="14595" width="31.21875" style="47" customWidth="1"/>
    <col min="14596" max="14596" width="40" style="47" customWidth="1"/>
    <col min="14597" max="14597" width="10.6640625" style="47" customWidth="1"/>
    <col min="14598" max="14598" width="12" style="47" customWidth="1"/>
    <col min="14599" max="14601" width="10.6640625" style="47" customWidth="1"/>
    <col min="14602" max="14848" width="9" style="47"/>
    <col min="14849" max="14849" width="3.6640625" style="47" customWidth="1"/>
    <col min="14850" max="14850" width="15.6640625" style="47" customWidth="1"/>
    <col min="14851" max="14851" width="31.21875" style="47" customWidth="1"/>
    <col min="14852" max="14852" width="40" style="47" customWidth="1"/>
    <col min="14853" max="14853" width="10.6640625" style="47" customWidth="1"/>
    <col min="14854" max="14854" width="12" style="47" customWidth="1"/>
    <col min="14855" max="14857" width="10.6640625" style="47" customWidth="1"/>
    <col min="14858" max="15104" width="9" style="47"/>
    <col min="15105" max="15105" width="3.6640625" style="47" customWidth="1"/>
    <col min="15106" max="15106" width="15.6640625" style="47" customWidth="1"/>
    <col min="15107" max="15107" width="31.21875" style="47" customWidth="1"/>
    <col min="15108" max="15108" width="40" style="47" customWidth="1"/>
    <col min="15109" max="15109" width="10.6640625" style="47" customWidth="1"/>
    <col min="15110" max="15110" width="12" style="47" customWidth="1"/>
    <col min="15111" max="15113" width="10.6640625" style="47" customWidth="1"/>
    <col min="15114" max="15360" width="9" style="47"/>
    <col min="15361" max="15361" width="3.6640625" style="47" customWidth="1"/>
    <col min="15362" max="15362" width="15.6640625" style="47" customWidth="1"/>
    <col min="15363" max="15363" width="31.21875" style="47" customWidth="1"/>
    <col min="15364" max="15364" width="40" style="47" customWidth="1"/>
    <col min="15365" max="15365" width="10.6640625" style="47" customWidth="1"/>
    <col min="15366" max="15366" width="12" style="47" customWidth="1"/>
    <col min="15367" max="15369" width="10.6640625" style="47" customWidth="1"/>
    <col min="15370" max="15616" width="9" style="47"/>
    <col min="15617" max="15617" width="3.6640625" style="47" customWidth="1"/>
    <col min="15618" max="15618" width="15.6640625" style="47" customWidth="1"/>
    <col min="15619" max="15619" width="31.21875" style="47" customWidth="1"/>
    <col min="15620" max="15620" width="40" style="47" customWidth="1"/>
    <col min="15621" max="15621" width="10.6640625" style="47" customWidth="1"/>
    <col min="15622" max="15622" width="12" style="47" customWidth="1"/>
    <col min="15623" max="15625" width="10.6640625" style="47" customWidth="1"/>
    <col min="15626" max="15872" width="9" style="47"/>
    <col min="15873" max="15873" width="3.6640625" style="47" customWidth="1"/>
    <col min="15874" max="15874" width="15.6640625" style="47" customWidth="1"/>
    <col min="15875" max="15875" width="31.21875" style="47" customWidth="1"/>
    <col min="15876" max="15876" width="40" style="47" customWidth="1"/>
    <col min="15877" max="15877" width="10.6640625" style="47" customWidth="1"/>
    <col min="15878" max="15878" width="12" style="47" customWidth="1"/>
    <col min="15879" max="15881" width="10.6640625" style="47" customWidth="1"/>
    <col min="15882" max="16128" width="9" style="47"/>
    <col min="16129" max="16129" width="3.6640625" style="47" customWidth="1"/>
    <col min="16130" max="16130" width="15.6640625" style="47" customWidth="1"/>
    <col min="16131" max="16131" width="31.21875" style="47" customWidth="1"/>
    <col min="16132" max="16132" width="40" style="47" customWidth="1"/>
    <col min="16133" max="16133" width="10.6640625" style="47" customWidth="1"/>
    <col min="16134" max="16134" width="12" style="47" customWidth="1"/>
    <col min="16135" max="16137" width="10.6640625" style="47" customWidth="1"/>
    <col min="16138" max="16384" width="9" style="47"/>
  </cols>
  <sheetData>
    <row r="1" spans="1:4" s="44" customFormat="1" ht="14.4">
      <c r="A1" s="43"/>
      <c r="D1" s="45"/>
    </row>
    <row r="2" spans="1:4" s="44" customFormat="1">
      <c r="A2" s="43"/>
    </row>
    <row r="3" spans="1:4" s="44" customFormat="1" ht="24.9" customHeight="1">
      <c r="A3" s="43"/>
      <c r="B3" s="391" t="s">
        <v>62</v>
      </c>
      <c r="C3" s="391"/>
      <c r="D3" s="391"/>
    </row>
    <row r="4" spans="1:4" s="154" customFormat="1">
      <c r="A4" s="152"/>
      <c r="B4" s="153" t="s">
        <v>218</v>
      </c>
      <c r="C4" s="153"/>
      <c r="D4" s="153"/>
    </row>
    <row r="5" spans="1:4" ht="25.5" customHeight="1">
      <c r="B5" s="127" t="s">
        <v>63</v>
      </c>
      <c r="C5" s="128" t="s">
        <v>95</v>
      </c>
      <c r="D5" s="129" t="s">
        <v>64</v>
      </c>
    </row>
    <row r="6" spans="1:4" ht="12" customHeight="1">
      <c r="B6" s="48" t="s">
        <v>65</v>
      </c>
      <c r="C6" s="48"/>
      <c r="D6" s="49"/>
    </row>
    <row r="7" spans="1:4" ht="30" customHeight="1">
      <c r="A7" s="50">
        <v>1</v>
      </c>
      <c r="B7" s="51"/>
      <c r="C7" s="52"/>
      <c r="D7" s="53"/>
    </row>
    <row r="8" spans="1:4" ht="30" customHeight="1">
      <c r="A8" s="50">
        <v>2</v>
      </c>
      <c r="B8" s="51"/>
      <c r="C8" s="52"/>
      <c r="D8" s="53"/>
    </row>
    <row r="9" spans="1:4" ht="30" customHeight="1">
      <c r="A9" s="50">
        <v>3</v>
      </c>
      <c r="B9" s="51"/>
      <c r="C9" s="52"/>
      <c r="D9" s="53"/>
    </row>
    <row r="10" spans="1:4" ht="30" customHeight="1">
      <c r="A10" s="50">
        <v>4</v>
      </c>
      <c r="B10" s="51"/>
      <c r="C10" s="52"/>
      <c r="D10" s="53"/>
    </row>
    <row r="11" spans="1:4" ht="30" customHeight="1">
      <c r="A11" s="50">
        <v>5</v>
      </c>
      <c r="B11" s="51"/>
      <c r="C11" s="52"/>
      <c r="D11" s="53"/>
    </row>
    <row r="12" spans="1:4" ht="30" customHeight="1">
      <c r="A12" s="50">
        <v>6</v>
      </c>
      <c r="B12" s="51"/>
      <c r="C12" s="52"/>
      <c r="D12" s="53"/>
    </row>
    <row r="13" spans="1:4" ht="30" customHeight="1">
      <c r="A13" s="50">
        <v>7</v>
      </c>
      <c r="B13" s="51"/>
      <c r="C13" s="52"/>
      <c r="D13" s="53"/>
    </row>
    <row r="14" spans="1:4" ht="30" customHeight="1">
      <c r="A14" s="50">
        <v>8</v>
      </c>
      <c r="B14" s="51"/>
      <c r="C14" s="52"/>
      <c r="D14" s="53"/>
    </row>
    <row r="15" spans="1:4" ht="30" customHeight="1">
      <c r="A15" s="50">
        <v>9</v>
      </c>
      <c r="B15" s="51"/>
      <c r="C15" s="52"/>
      <c r="D15" s="53"/>
    </row>
    <row r="16" spans="1:4" ht="30" customHeight="1">
      <c r="A16" s="50">
        <v>10</v>
      </c>
      <c r="B16" s="51"/>
      <c r="C16" s="52"/>
      <c r="D16" s="53"/>
    </row>
    <row r="17" spans="1:4" ht="30" customHeight="1">
      <c r="A17" s="50">
        <v>11</v>
      </c>
      <c r="B17" s="54"/>
      <c r="C17" s="55"/>
      <c r="D17" s="56"/>
    </row>
    <row r="18" spans="1:4" ht="30" customHeight="1">
      <c r="A18" s="50">
        <v>12</v>
      </c>
      <c r="B18" s="51"/>
      <c r="C18" s="55"/>
      <c r="D18" s="53"/>
    </row>
    <row r="19" spans="1:4" ht="30" customHeight="1">
      <c r="A19" s="50">
        <v>13</v>
      </c>
      <c r="B19" s="51"/>
      <c r="C19" s="57"/>
      <c r="D19" s="58"/>
    </row>
    <row r="20" spans="1:4" ht="30" customHeight="1">
      <c r="A20" s="50">
        <v>14</v>
      </c>
      <c r="B20" s="59"/>
      <c r="C20" s="57"/>
      <c r="D20" s="58"/>
    </row>
    <row r="21" spans="1:4" ht="30" customHeight="1">
      <c r="A21" s="50">
        <v>15</v>
      </c>
      <c r="B21" s="59"/>
      <c r="C21" s="57"/>
      <c r="D21" s="58"/>
    </row>
    <row r="22" spans="1:4" ht="30" customHeight="1">
      <c r="A22" s="50">
        <v>16</v>
      </c>
      <c r="B22" s="59"/>
      <c r="C22" s="57"/>
      <c r="D22" s="58"/>
    </row>
    <row r="23" spans="1:4" ht="30" customHeight="1">
      <c r="A23" s="50">
        <v>17</v>
      </c>
      <c r="B23" s="60"/>
      <c r="C23" s="61"/>
      <c r="D23" s="62"/>
    </row>
    <row r="24" spans="1:4" ht="30" customHeight="1">
      <c r="A24" s="50">
        <v>18</v>
      </c>
      <c r="B24" s="60"/>
      <c r="C24" s="61"/>
      <c r="D24" s="62"/>
    </row>
    <row r="25" spans="1:4" ht="30" customHeight="1">
      <c r="A25" s="50">
        <v>19</v>
      </c>
      <c r="B25" s="60"/>
      <c r="C25" s="61"/>
      <c r="D25" s="62"/>
    </row>
    <row r="26" spans="1:4" ht="30" customHeight="1">
      <c r="A26" s="50">
        <v>20</v>
      </c>
      <c r="B26" s="60"/>
      <c r="C26" s="61"/>
      <c r="D26" s="62"/>
    </row>
    <row r="27" spans="1:4" ht="30" customHeight="1">
      <c r="A27" s="50">
        <v>21</v>
      </c>
      <c r="B27" s="60"/>
      <c r="C27" s="61"/>
      <c r="D27" s="62"/>
    </row>
    <row r="28" spans="1:4" ht="30" customHeight="1">
      <c r="A28" s="50">
        <v>22</v>
      </c>
      <c r="B28" s="63"/>
      <c r="C28" s="64"/>
      <c r="D28" s="65"/>
    </row>
    <row r="29" spans="1:4" ht="18.600000000000001" customHeight="1">
      <c r="B29" s="46" t="s">
        <v>172</v>
      </c>
    </row>
  </sheetData>
  <sheetProtection formatCells="0" formatColumns="0" formatRows="0" insertColumns="0" insertRows="0" insertHyperlinks="0" deleteColumns="0" deleteRows="0" sort="0" autoFilter="0" pivotTables="0"/>
  <mergeCells count="1">
    <mergeCell ref="B3:D3"/>
  </mergeCells>
  <phoneticPr fontId="6"/>
  <printOptions horizontalCentered="1"/>
  <pageMargins left="0.78740157480314965" right="0.78740157480314965" top="0.78740157480314965" bottom="0.78740157480314965" header="0.51181102362204722" footer="0.51181102362204722"/>
  <pageSetup paperSize="9" scale="68" firstPageNumber="8" fitToHeight="0" orientation="portrait" cellComments="asDisplayed" r:id="rId1"/>
  <headerFooter alignWithMargins="0">
    <oddFooter xml:space="preserve">&amp;C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1"/>
  <sheetViews>
    <sheetView showGridLines="0" view="pageBreakPreview" zoomScale="60" zoomScaleNormal="100" workbookViewId="0">
      <selection activeCell="B13" sqref="B13:F13"/>
    </sheetView>
  </sheetViews>
  <sheetFormatPr defaultColWidth="9" defaultRowHeight="13.2"/>
  <cols>
    <col min="1" max="1" width="5.109375" style="18" customWidth="1"/>
    <col min="2" max="2" width="27.77734375" style="18" customWidth="1"/>
    <col min="3" max="6" width="14" style="18" customWidth="1"/>
    <col min="7" max="7" width="5.6640625" style="18" customWidth="1"/>
    <col min="8" max="8" width="12.6640625" style="18" customWidth="1"/>
    <col min="9" max="9" width="10.6640625" style="18" customWidth="1"/>
    <col min="10" max="10" width="12.6640625" style="18" customWidth="1"/>
    <col min="11" max="11" width="1.21875" style="18" customWidth="1"/>
    <col min="12" max="257" width="9" style="18"/>
    <col min="258" max="258" width="5.109375" style="18" customWidth="1"/>
    <col min="259" max="259" width="25.109375" style="18" customWidth="1"/>
    <col min="260" max="260" width="18.6640625" style="18" customWidth="1"/>
    <col min="261" max="261" width="23.6640625" style="18" customWidth="1"/>
    <col min="262" max="262" width="21" style="18" customWidth="1"/>
    <col min="263" max="263" width="5.6640625" style="18" customWidth="1"/>
    <col min="264" max="264" width="12.6640625" style="18" customWidth="1"/>
    <col min="265" max="265" width="10.6640625" style="18" customWidth="1"/>
    <col min="266" max="266" width="12.6640625" style="18" customWidth="1"/>
    <col min="267" max="513" width="9" style="18"/>
    <col min="514" max="514" width="5.109375" style="18" customWidth="1"/>
    <col min="515" max="515" width="25.109375" style="18" customWidth="1"/>
    <col min="516" max="516" width="18.6640625" style="18" customWidth="1"/>
    <col min="517" max="517" width="23.6640625" style="18" customWidth="1"/>
    <col min="518" max="518" width="21" style="18" customWidth="1"/>
    <col min="519" max="519" width="5.6640625" style="18" customWidth="1"/>
    <col min="520" max="520" width="12.6640625" style="18" customWidth="1"/>
    <col min="521" max="521" width="10.6640625" style="18" customWidth="1"/>
    <col min="522" max="522" width="12.6640625" style="18" customWidth="1"/>
    <col min="523" max="769" width="9" style="18"/>
    <col min="770" max="770" width="5.109375" style="18" customWidth="1"/>
    <col min="771" max="771" width="25.109375" style="18" customWidth="1"/>
    <col min="772" max="772" width="18.6640625" style="18" customWidth="1"/>
    <col min="773" max="773" width="23.6640625" style="18" customWidth="1"/>
    <col min="774" max="774" width="21" style="18" customWidth="1"/>
    <col min="775" max="775" width="5.6640625" style="18" customWidth="1"/>
    <col min="776" max="776" width="12.6640625" style="18" customWidth="1"/>
    <col min="777" max="777" width="10.6640625" style="18" customWidth="1"/>
    <col min="778" max="778" width="12.6640625" style="18" customWidth="1"/>
    <col min="779" max="1025" width="9" style="18"/>
    <col min="1026" max="1026" width="5.109375" style="18" customWidth="1"/>
    <col min="1027" max="1027" width="25.109375" style="18" customWidth="1"/>
    <col min="1028" max="1028" width="18.6640625" style="18" customWidth="1"/>
    <col min="1029" max="1029" width="23.6640625" style="18" customWidth="1"/>
    <col min="1030" max="1030" width="21" style="18" customWidth="1"/>
    <col min="1031" max="1031" width="5.6640625" style="18" customWidth="1"/>
    <col min="1032" max="1032" width="12.6640625" style="18" customWidth="1"/>
    <col min="1033" max="1033" width="10.6640625" style="18" customWidth="1"/>
    <col min="1034" max="1034" width="12.6640625" style="18" customWidth="1"/>
    <col min="1035" max="1281" width="9" style="18"/>
    <col min="1282" max="1282" width="5.109375" style="18" customWidth="1"/>
    <col min="1283" max="1283" width="25.109375" style="18" customWidth="1"/>
    <col min="1284" max="1284" width="18.6640625" style="18" customWidth="1"/>
    <col min="1285" max="1285" width="23.6640625" style="18" customWidth="1"/>
    <col min="1286" max="1286" width="21" style="18" customWidth="1"/>
    <col min="1287" max="1287" width="5.6640625" style="18" customWidth="1"/>
    <col min="1288" max="1288" width="12.6640625" style="18" customWidth="1"/>
    <col min="1289" max="1289" width="10.6640625" style="18" customWidth="1"/>
    <col min="1290" max="1290" width="12.6640625" style="18" customWidth="1"/>
    <col min="1291" max="1537" width="9" style="18"/>
    <col min="1538" max="1538" width="5.109375" style="18" customWidth="1"/>
    <col min="1539" max="1539" width="25.109375" style="18" customWidth="1"/>
    <col min="1540" max="1540" width="18.6640625" style="18" customWidth="1"/>
    <col min="1541" max="1541" width="23.6640625" style="18" customWidth="1"/>
    <col min="1542" max="1542" width="21" style="18" customWidth="1"/>
    <col min="1543" max="1543" width="5.6640625" style="18" customWidth="1"/>
    <col min="1544" max="1544" width="12.6640625" style="18" customWidth="1"/>
    <col min="1545" max="1545" width="10.6640625" style="18" customWidth="1"/>
    <col min="1546" max="1546" width="12.6640625" style="18" customWidth="1"/>
    <col min="1547" max="1793" width="9" style="18"/>
    <col min="1794" max="1794" width="5.109375" style="18" customWidth="1"/>
    <col min="1795" max="1795" width="25.109375" style="18" customWidth="1"/>
    <col min="1796" max="1796" width="18.6640625" style="18" customWidth="1"/>
    <col min="1797" max="1797" width="23.6640625" style="18" customWidth="1"/>
    <col min="1798" max="1798" width="21" style="18" customWidth="1"/>
    <col min="1799" max="1799" width="5.6640625" style="18" customWidth="1"/>
    <col min="1800" max="1800" width="12.6640625" style="18" customWidth="1"/>
    <col min="1801" max="1801" width="10.6640625" style="18" customWidth="1"/>
    <col min="1802" max="1802" width="12.6640625" style="18" customWidth="1"/>
    <col min="1803" max="2049" width="9" style="18"/>
    <col min="2050" max="2050" width="5.109375" style="18" customWidth="1"/>
    <col min="2051" max="2051" width="25.109375" style="18" customWidth="1"/>
    <col min="2052" max="2052" width="18.6640625" style="18" customWidth="1"/>
    <col min="2053" max="2053" width="23.6640625" style="18" customWidth="1"/>
    <col min="2054" max="2054" width="21" style="18" customWidth="1"/>
    <col min="2055" max="2055" width="5.6640625" style="18" customWidth="1"/>
    <col min="2056" max="2056" width="12.6640625" style="18" customWidth="1"/>
    <col min="2057" max="2057" width="10.6640625" style="18" customWidth="1"/>
    <col min="2058" max="2058" width="12.6640625" style="18" customWidth="1"/>
    <col min="2059" max="2305" width="9" style="18"/>
    <col min="2306" max="2306" width="5.109375" style="18" customWidth="1"/>
    <col min="2307" max="2307" width="25.109375" style="18" customWidth="1"/>
    <col min="2308" max="2308" width="18.6640625" style="18" customWidth="1"/>
    <col min="2309" max="2309" width="23.6640625" style="18" customWidth="1"/>
    <col min="2310" max="2310" width="21" style="18" customWidth="1"/>
    <col min="2311" max="2311" width="5.6640625" style="18" customWidth="1"/>
    <col min="2312" max="2312" width="12.6640625" style="18" customWidth="1"/>
    <col min="2313" max="2313" width="10.6640625" style="18" customWidth="1"/>
    <col min="2314" max="2314" width="12.6640625" style="18" customWidth="1"/>
    <col min="2315" max="2561" width="9" style="18"/>
    <col min="2562" max="2562" width="5.109375" style="18" customWidth="1"/>
    <col min="2563" max="2563" width="25.109375" style="18" customWidth="1"/>
    <col min="2564" max="2564" width="18.6640625" style="18" customWidth="1"/>
    <col min="2565" max="2565" width="23.6640625" style="18" customWidth="1"/>
    <col min="2566" max="2566" width="21" style="18" customWidth="1"/>
    <col min="2567" max="2567" width="5.6640625" style="18" customWidth="1"/>
    <col min="2568" max="2568" width="12.6640625" style="18" customWidth="1"/>
    <col min="2569" max="2569" width="10.6640625" style="18" customWidth="1"/>
    <col min="2570" max="2570" width="12.6640625" style="18" customWidth="1"/>
    <col min="2571" max="2817" width="9" style="18"/>
    <col min="2818" max="2818" width="5.109375" style="18" customWidth="1"/>
    <col min="2819" max="2819" width="25.109375" style="18" customWidth="1"/>
    <col min="2820" max="2820" width="18.6640625" style="18" customWidth="1"/>
    <col min="2821" max="2821" width="23.6640625" style="18" customWidth="1"/>
    <col min="2822" max="2822" width="21" style="18" customWidth="1"/>
    <col min="2823" max="2823" width="5.6640625" style="18" customWidth="1"/>
    <col min="2824" max="2824" width="12.6640625" style="18" customWidth="1"/>
    <col min="2825" max="2825" width="10.6640625" style="18" customWidth="1"/>
    <col min="2826" max="2826" width="12.6640625" style="18" customWidth="1"/>
    <col min="2827" max="3073" width="9" style="18"/>
    <col min="3074" max="3074" width="5.109375" style="18" customWidth="1"/>
    <col min="3075" max="3075" width="25.109375" style="18" customWidth="1"/>
    <col min="3076" max="3076" width="18.6640625" style="18" customWidth="1"/>
    <col min="3077" max="3077" width="23.6640625" style="18" customWidth="1"/>
    <col min="3078" max="3078" width="21" style="18" customWidth="1"/>
    <col min="3079" max="3079" width="5.6640625" style="18" customWidth="1"/>
    <col min="3080" max="3080" width="12.6640625" style="18" customWidth="1"/>
    <col min="3081" max="3081" width="10.6640625" style="18" customWidth="1"/>
    <col min="3082" max="3082" width="12.6640625" style="18" customWidth="1"/>
    <col min="3083" max="3329" width="9" style="18"/>
    <col min="3330" max="3330" width="5.109375" style="18" customWidth="1"/>
    <col min="3331" max="3331" width="25.109375" style="18" customWidth="1"/>
    <col min="3332" max="3332" width="18.6640625" style="18" customWidth="1"/>
    <col min="3333" max="3333" width="23.6640625" style="18" customWidth="1"/>
    <col min="3334" max="3334" width="21" style="18" customWidth="1"/>
    <col min="3335" max="3335" width="5.6640625" style="18" customWidth="1"/>
    <col min="3336" max="3336" width="12.6640625" style="18" customWidth="1"/>
    <col min="3337" max="3337" width="10.6640625" style="18" customWidth="1"/>
    <col min="3338" max="3338" width="12.6640625" style="18" customWidth="1"/>
    <col min="3339" max="3585" width="9" style="18"/>
    <col min="3586" max="3586" width="5.109375" style="18" customWidth="1"/>
    <col min="3587" max="3587" width="25.109375" style="18" customWidth="1"/>
    <col min="3588" max="3588" width="18.6640625" style="18" customWidth="1"/>
    <col min="3589" max="3589" width="23.6640625" style="18" customWidth="1"/>
    <col min="3590" max="3590" width="21" style="18" customWidth="1"/>
    <col min="3591" max="3591" width="5.6640625" style="18" customWidth="1"/>
    <col min="3592" max="3592" width="12.6640625" style="18" customWidth="1"/>
    <col min="3593" max="3593" width="10.6640625" style="18" customWidth="1"/>
    <col min="3594" max="3594" width="12.6640625" style="18" customWidth="1"/>
    <col min="3595" max="3841" width="9" style="18"/>
    <col min="3842" max="3842" width="5.109375" style="18" customWidth="1"/>
    <col min="3843" max="3843" width="25.109375" style="18" customWidth="1"/>
    <col min="3844" max="3844" width="18.6640625" style="18" customWidth="1"/>
    <col min="3845" max="3845" width="23.6640625" style="18" customWidth="1"/>
    <col min="3846" max="3846" width="21" style="18" customWidth="1"/>
    <col min="3847" max="3847" width="5.6640625" style="18" customWidth="1"/>
    <col min="3848" max="3848" width="12.6640625" style="18" customWidth="1"/>
    <col min="3849" max="3849" width="10.6640625" style="18" customWidth="1"/>
    <col min="3850" max="3850" width="12.6640625" style="18" customWidth="1"/>
    <col min="3851" max="4097" width="9" style="18"/>
    <col min="4098" max="4098" width="5.109375" style="18" customWidth="1"/>
    <col min="4099" max="4099" width="25.109375" style="18" customWidth="1"/>
    <col min="4100" max="4100" width="18.6640625" style="18" customWidth="1"/>
    <col min="4101" max="4101" width="23.6640625" style="18" customWidth="1"/>
    <col min="4102" max="4102" width="21" style="18" customWidth="1"/>
    <col min="4103" max="4103" width="5.6640625" style="18" customWidth="1"/>
    <col min="4104" max="4104" width="12.6640625" style="18" customWidth="1"/>
    <col min="4105" max="4105" width="10.6640625" style="18" customWidth="1"/>
    <col min="4106" max="4106" width="12.6640625" style="18" customWidth="1"/>
    <col min="4107" max="4353" width="9" style="18"/>
    <col min="4354" max="4354" width="5.109375" style="18" customWidth="1"/>
    <col min="4355" max="4355" width="25.109375" style="18" customWidth="1"/>
    <col min="4356" max="4356" width="18.6640625" style="18" customWidth="1"/>
    <col min="4357" max="4357" width="23.6640625" style="18" customWidth="1"/>
    <col min="4358" max="4358" width="21" style="18" customWidth="1"/>
    <col min="4359" max="4359" width="5.6640625" style="18" customWidth="1"/>
    <col min="4360" max="4360" width="12.6640625" style="18" customWidth="1"/>
    <col min="4361" max="4361" width="10.6640625" style="18" customWidth="1"/>
    <col min="4362" max="4362" width="12.6640625" style="18" customWidth="1"/>
    <col min="4363" max="4609" width="9" style="18"/>
    <col min="4610" max="4610" width="5.109375" style="18" customWidth="1"/>
    <col min="4611" max="4611" width="25.109375" style="18" customWidth="1"/>
    <col min="4612" max="4612" width="18.6640625" style="18" customWidth="1"/>
    <col min="4613" max="4613" width="23.6640625" style="18" customWidth="1"/>
    <col min="4614" max="4614" width="21" style="18" customWidth="1"/>
    <col min="4615" max="4615" width="5.6640625" style="18" customWidth="1"/>
    <col min="4616" max="4616" width="12.6640625" style="18" customWidth="1"/>
    <col min="4617" max="4617" width="10.6640625" style="18" customWidth="1"/>
    <col min="4618" max="4618" width="12.6640625" style="18" customWidth="1"/>
    <col min="4619" max="4865" width="9" style="18"/>
    <col min="4866" max="4866" width="5.109375" style="18" customWidth="1"/>
    <col min="4867" max="4867" width="25.109375" style="18" customWidth="1"/>
    <col min="4868" max="4868" width="18.6640625" style="18" customWidth="1"/>
    <col min="4869" max="4869" width="23.6640625" style="18" customWidth="1"/>
    <col min="4870" max="4870" width="21" style="18" customWidth="1"/>
    <col min="4871" max="4871" width="5.6640625" style="18" customWidth="1"/>
    <col min="4872" max="4872" width="12.6640625" style="18" customWidth="1"/>
    <col min="4873" max="4873" width="10.6640625" style="18" customWidth="1"/>
    <col min="4874" max="4874" width="12.6640625" style="18" customWidth="1"/>
    <col min="4875" max="5121" width="9" style="18"/>
    <col min="5122" max="5122" width="5.109375" style="18" customWidth="1"/>
    <col min="5123" max="5123" width="25.109375" style="18" customWidth="1"/>
    <col min="5124" max="5124" width="18.6640625" style="18" customWidth="1"/>
    <col min="5125" max="5125" width="23.6640625" style="18" customWidth="1"/>
    <col min="5126" max="5126" width="21" style="18" customWidth="1"/>
    <col min="5127" max="5127" width="5.6640625" style="18" customWidth="1"/>
    <col min="5128" max="5128" width="12.6640625" style="18" customWidth="1"/>
    <col min="5129" max="5129" width="10.6640625" style="18" customWidth="1"/>
    <col min="5130" max="5130" width="12.6640625" style="18" customWidth="1"/>
    <col min="5131" max="5377" width="9" style="18"/>
    <col min="5378" max="5378" width="5.109375" style="18" customWidth="1"/>
    <col min="5379" max="5379" width="25.109375" style="18" customWidth="1"/>
    <col min="5380" max="5380" width="18.6640625" style="18" customWidth="1"/>
    <col min="5381" max="5381" width="23.6640625" style="18" customWidth="1"/>
    <col min="5382" max="5382" width="21" style="18" customWidth="1"/>
    <col min="5383" max="5383" width="5.6640625" style="18" customWidth="1"/>
    <col min="5384" max="5384" width="12.6640625" style="18" customWidth="1"/>
    <col min="5385" max="5385" width="10.6640625" style="18" customWidth="1"/>
    <col min="5386" max="5386" width="12.6640625" style="18" customWidth="1"/>
    <col min="5387" max="5633" width="9" style="18"/>
    <col min="5634" max="5634" width="5.109375" style="18" customWidth="1"/>
    <col min="5635" max="5635" width="25.109375" style="18" customWidth="1"/>
    <col min="5636" max="5636" width="18.6640625" style="18" customWidth="1"/>
    <col min="5637" max="5637" width="23.6640625" style="18" customWidth="1"/>
    <col min="5638" max="5638" width="21" style="18" customWidth="1"/>
    <col min="5639" max="5639" width="5.6640625" style="18" customWidth="1"/>
    <col min="5640" max="5640" width="12.6640625" style="18" customWidth="1"/>
    <col min="5641" max="5641" width="10.6640625" style="18" customWidth="1"/>
    <col min="5642" max="5642" width="12.6640625" style="18" customWidth="1"/>
    <col min="5643" max="5889" width="9" style="18"/>
    <col min="5890" max="5890" width="5.109375" style="18" customWidth="1"/>
    <col min="5891" max="5891" width="25.109375" style="18" customWidth="1"/>
    <col min="5892" max="5892" width="18.6640625" style="18" customWidth="1"/>
    <col min="5893" max="5893" width="23.6640625" style="18" customWidth="1"/>
    <col min="5894" max="5894" width="21" style="18" customWidth="1"/>
    <col min="5895" max="5895" width="5.6640625" style="18" customWidth="1"/>
    <col min="5896" max="5896" width="12.6640625" style="18" customWidth="1"/>
    <col min="5897" max="5897" width="10.6640625" style="18" customWidth="1"/>
    <col min="5898" max="5898" width="12.6640625" style="18" customWidth="1"/>
    <col min="5899" max="6145" width="9" style="18"/>
    <col min="6146" max="6146" width="5.109375" style="18" customWidth="1"/>
    <col min="6147" max="6147" width="25.109375" style="18" customWidth="1"/>
    <col min="6148" max="6148" width="18.6640625" style="18" customWidth="1"/>
    <col min="6149" max="6149" width="23.6640625" style="18" customWidth="1"/>
    <col min="6150" max="6150" width="21" style="18" customWidth="1"/>
    <col min="6151" max="6151" width="5.6640625" style="18" customWidth="1"/>
    <col min="6152" max="6152" width="12.6640625" style="18" customWidth="1"/>
    <col min="6153" max="6153" width="10.6640625" style="18" customWidth="1"/>
    <col min="6154" max="6154" width="12.6640625" style="18" customWidth="1"/>
    <col min="6155" max="6401" width="9" style="18"/>
    <col min="6402" max="6402" width="5.109375" style="18" customWidth="1"/>
    <col min="6403" max="6403" width="25.109375" style="18" customWidth="1"/>
    <col min="6404" max="6404" width="18.6640625" style="18" customWidth="1"/>
    <col min="6405" max="6405" width="23.6640625" style="18" customWidth="1"/>
    <col min="6406" max="6406" width="21" style="18" customWidth="1"/>
    <col min="6407" max="6407" width="5.6640625" style="18" customWidth="1"/>
    <col min="6408" max="6408" width="12.6640625" style="18" customWidth="1"/>
    <col min="6409" max="6409" width="10.6640625" style="18" customWidth="1"/>
    <col min="6410" max="6410" width="12.6640625" style="18" customWidth="1"/>
    <col min="6411" max="6657" width="9" style="18"/>
    <col min="6658" max="6658" width="5.109375" style="18" customWidth="1"/>
    <col min="6659" max="6659" width="25.109375" style="18" customWidth="1"/>
    <col min="6660" max="6660" width="18.6640625" style="18" customWidth="1"/>
    <col min="6661" max="6661" width="23.6640625" style="18" customWidth="1"/>
    <col min="6662" max="6662" width="21" style="18" customWidth="1"/>
    <col min="6663" max="6663" width="5.6640625" style="18" customWidth="1"/>
    <col min="6664" max="6664" width="12.6640625" style="18" customWidth="1"/>
    <col min="6665" max="6665" width="10.6640625" style="18" customWidth="1"/>
    <col min="6666" max="6666" width="12.6640625" style="18" customWidth="1"/>
    <col min="6667" max="6913" width="9" style="18"/>
    <col min="6914" max="6914" width="5.109375" style="18" customWidth="1"/>
    <col min="6915" max="6915" width="25.109375" style="18" customWidth="1"/>
    <col min="6916" max="6916" width="18.6640625" style="18" customWidth="1"/>
    <col min="6917" max="6917" width="23.6640625" style="18" customWidth="1"/>
    <col min="6918" max="6918" width="21" style="18" customWidth="1"/>
    <col min="6919" max="6919" width="5.6640625" style="18" customWidth="1"/>
    <col min="6920" max="6920" width="12.6640625" style="18" customWidth="1"/>
    <col min="6921" max="6921" width="10.6640625" style="18" customWidth="1"/>
    <col min="6922" max="6922" width="12.6640625" style="18" customWidth="1"/>
    <col min="6923" max="7169" width="9" style="18"/>
    <col min="7170" max="7170" width="5.109375" style="18" customWidth="1"/>
    <col min="7171" max="7171" width="25.109375" style="18" customWidth="1"/>
    <col min="7172" max="7172" width="18.6640625" style="18" customWidth="1"/>
    <col min="7173" max="7173" width="23.6640625" style="18" customWidth="1"/>
    <col min="7174" max="7174" width="21" style="18" customWidth="1"/>
    <col min="7175" max="7175" width="5.6640625" style="18" customWidth="1"/>
    <col min="7176" max="7176" width="12.6640625" style="18" customWidth="1"/>
    <col min="7177" max="7177" width="10.6640625" style="18" customWidth="1"/>
    <col min="7178" max="7178" width="12.6640625" style="18" customWidth="1"/>
    <col min="7179" max="7425" width="9" style="18"/>
    <col min="7426" max="7426" width="5.109375" style="18" customWidth="1"/>
    <col min="7427" max="7427" width="25.109375" style="18" customWidth="1"/>
    <col min="7428" max="7428" width="18.6640625" style="18" customWidth="1"/>
    <col min="7429" max="7429" width="23.6640625" style="18" customWidth="1"/>
    <col min="7430" max="7430" width="21" style="18" customWidth="1"/>
    <col min="7431" max="7431" width="5.6640625" style="18" customWidth="1"/>
    <col min="7432" max="7432" width="12.6640625" style="18" customWidth="1"/>
    <col min="7433" max="7433" width="10.6640625" style="18" customWidth="1"/>
    <col min="7434" max="7434" width="12.6640625" style="18" customWidth="1"/>
    <col min="7435" max="7681" width="9" style="18"/>
    <col min="7682" max="7682" width="5.109375" style="18" customWidth="1"/>
    <col min="7683" max="7683" width="25.109375" style="18" customWidth="1"/>
    <col min="7684" max="7684" width="18.6640625" style="18" customWidth="1"/>
    <col min="7685" max="7685" width="23.6640625" style="18" customWidth="1"/>
    <col min="7686" max="7686" width="21" style="18" customWidth="1"/>
    <col min="7687" max="7687" width="5.6640625" style="18" customWidth="1"/>
    <col min="7688" max="7688" width="12.6640625" style="18" customWidth="1"/>
    <col min="7689" max="7689" width="10.6640625" style="18" customWidth="1"/>
    <col min="7690" max="7690" width="12.6640625" style="18" customWidth="1"/>
    <col min="7691" max="7937" width="9" style="18"/>
    <col min="7938" max="7938" width="5.109375" style="18" customWidth="1"/>
    <col min="7939" max="7939" width="25.109375" style="18" customWidth="1"/>
    <col min="7940" max="7940" width="18.6640625" style="18" customWidth="1"/>
    <col min="7941" max="7941" width="23.6640625" style="18" customWidth="1"/>
    <col min="7942" max="7942" width="21" style="18" customWidth="1"/>
    <col min="7943" max="7943" width="5.6640625" style="18" customWidth="1"/>
    <col min="7944" max="7944" width="12.6640625" style="18" customWidth="1"/>
    <col min="7945" max="7945" width="10.6640625" style="18" customWidth="1"/>
    <col min="7946" max="7946" width="12.6640625" style="18" customWidth="1"/>
    <col min="7947" max="8193" width="9" style="18"/>
    <col min="8194" max="8194" width="5.109375" style="18" customWidth="1"/>
    <col min="8195" max="8195" width="25.109375" style="18" customWidth="1"/>
    <col min="8196" max="8196" width="18.6640625" style="18" customWidth="1"/>
    <col min="8197" max="8197" width="23.6640625" style="18" customWidth="1"/>
    <col min="8198" max="8198" width="21" style="18" customWidth="1"/>
    <col min="8199" max="8199" width="5.6640625" style="18" customWidth="1"/>
    <col min="8200" max="8200" width="12.6640625" style="18" customWidth="1"/>
    <col min="8201" max="8201" width="10.6640625" style="18" customWidth="1"/>
    <col min="8202" max="8202" width="12.6640625" style="18" customWidth="1"/>
    <col min="8203" max="8449" width="9" style="18"/>
    <col min="8450" max="8450" width="5.109375" style="18" customWidth="1"/>
    <col min="8451" max="8451" width="25.109375" style="18" customWidth="1"/>
    <col min="8452" max="8452" width="18.6640625" style="18" customWidth="1"/>
    <col min="8453" max="8453" width="23.6640625" style="18" customWidth="1"/>
    <col min="8454" max="8454" width="21" style="18" customWidth="1"/>
    <col min="8455" max="8455" width="5.6640625" style="18" customWidth="1"/>
    <col min="8456" max="8456" width="12.6640625" style="18" customWidth="1"/>
    <col min="8457" max="8457" width="10.6640625" style="18" customWidth="1"/>
    <col min="8458" max="8458" width="12.6640625" style="18" customWidth="1"/>
    <col min="8459" max="8705" width="9" style="18"/>
    <col min="8706" max="8706" width="5.109375" style="18" customWidth="1"/>
    <col min="8707" max="8707" width="25.109375" style="18" customWidth="1"/>
    <col min="8708" max="8708" width="18.6640625" style="18" customWidth="1"/>
    <col min="8709" max="8709" width="23.6640625" style="18" customWidth="1"/>
    <col min="8710" max="8710" width="21" style="18" customWidth="1"/>
    <col min="8711" max="8711" width="5.6640625" style="18" customWidth="1"/>
    <col min="8712" max="8712" width="12.6640625" style="18" customWidth="1"/>
    <col min="8713" max="8713" width="10.6640625" style="18" customWidth="1"/>
    <col min="8714" max="8714" width="12.6640625" style="18" customWidth="1"/>
    <col min="8715" max="8961" width="9" style="18"/>
    <col min="8962" max="8962" width="5.109375" style="18" customWidth="1"/>
    <col min="8963" max="8963" width="25.109375" style="18" customWidth="1"/>
    <col min="8964" max="8964" width="18.6640625" style="18" customWidth="1"/>
    <col min="8965" max="8965" width="23.6640625" style="18" customWidth="1"/>
    <col min="8966" max="8966" width="21" style="18" customWidth="1"/>
    <col min="8967" max="8967" width="5.6640625" style="18" customWidth="1"/>
    <col min="8968" max="8968" width="12.6640625" style="18" customWidth="1"/>
    <col min="8969" max="8969" width="10.6640625" style="18" customWidth="1"/>
    <col min="8970" max="8970" width="12.6640625" style="18" customWidth="1"/>
    <col min="8971" max="9217" width="9" style="18"/>
    <col min="9218" max="9218" width="5.109375" style="18" customWidth="1"/>
    <col min="9219" max="9219" width="25.109375" style="18" customWidth="1"/>
    <col min="9220" max="9220" width="18.6640625" style="18" customWidth="1"/>
    <col min="9221" max="9221" width="23.6640625" style="18" customWidth="1"/>
    <col min="9222" max="9222" width="21" style="18" customWidth="1"/>
    <col min="9223" max="9223" width="5.6640625" style="18" customWidth="1"/>
    <col min="9224" max="9224" width="12.6640625" style="18" customWidth="1"/>
    <col min="9225" max="9225" width="10.6640625" style="18" customWidth="1"/>
    <col min="9226" max="9226" width="12.6640625" style="18" customWidth="1"/>
    <col min="9227" max="9473" width="9" style="18"/>
    <col min="9474" max="9474" width="5.109375" style="18" customWidth="1"/>
    <col min="9475" max="9475" width="25.109375" style="18" customWidth="1"/>
    <col min="9476" max="9476" width="18.6640625" style="18" customWidth="1"/>
    <col min="9477" max="9477" width="23.6640625" style="18" customWidth="1"/>
    <col min="9478" max="9478" width="21" style="18" customWidth="1"/>
    <col min="9479" max="9479" width="5.6640625" style="18" customWidth="1"/>
    <col min="9480" max="9480" width="12.6640625" style="18" customWidth="1"/>
    <col min="9481" max="9481" width="10.6640625" style="18" customWidth="1"/>
    <col min="9482" max="9482" width="12.6640625" style="18" customWidth="1"/>
    <col min="9483" max="9729" width="9" style="18"/>
    <col min="9730" max="9730" width="5.109375" style="18" customWidth="1"/>
    <col min="9731" max="9731" width="25.109375" style="18" customWidth="1"/>
    <col min="9732" max="9732" width="18.6640625" style="18" customWidth="1"/>
    <col min="9733" max="9733" width="23.6640625" style="18" customWidth="1"/>
    <col min="9734" max="9734" width="21" style="18" customWidth="1"/>
    <col min="9735" max="9735" width="5.6640625" style="18" customWidth="1"/>
    <col min="9736" max="9736" width="12.6640625" style="18" customWidth="1"/>
    <col min="9737" max="9737" width="10.6640625" style="18" customWidth="1"/>
    <col min="9738" max="9738" width="12.6640625" style="18" customWidth="1"/>
    <col min="9739" max="9985" width="9" style="18"/>
    <col min="9986" max="9986" width="5.109375" style="18" customWidth="1"/>
    <col min="9987" max="9987" width="25.109375" style="18" customWidth="1"/>
    <col min="9988" max="9988" width="18.6640625" style="18" customWidth="1"/>
    <col min="9989" max="9989" width="23.6640625" style="18" customWidth="1"/>
    <col min="9990" max="9990" width="21" style="18" customWidth="1"/>
    <col min="9991" max="9991" width="5.6640625" style="18" customWidth="1"/>
    <col min="9992" max="9992" width="12.6640625" style="18" customWidth="1"/>
    <col min="9993" max="9993" width="10.6640625" style="18" customWidth="1"/>
    <col min="9994" max="9994" width="12.6640625" style="18" customWidth="1"/>
    <col min="9995" max="10241" width="9" style="18"/>
    <col min="10242" max="10242" width="5.109375" style="18" customWidth="1"/>
    <col min="10243" max="10243" width="25.109375" style="18" customWidth="1"/>
    <col min="10244" max="10244" width="18.6640625" style="18" customWidth="1"/>
    <col min="10245" max="10245" width="23.6640625" style="18" customWidth="1"/>
    <col min="10246" max="10246" width="21" style="18" customWidth="1"/>
    <col min="10247" max="10247" width="5.6640625" style="18" customWidth="1"/>
    <col min="10248" max="10248" width="12.6640625" style="18" customWidth="1"/>
    <col min="10249" max="10249" width="10.6640625" style="18" customWidth="1"/>
    <col min="10250" max="10250" width="12.6640625" style="18" customWidth="1"/>
    <col min="10251" max="10497" width="9" style="18"/>
    <col min="10498" max="10498" width="5.109375" style="18" customWidth="1"/>
    <col min="10499" max="10499" width="25.109375" style="18" customWidth="1"/>
    <col min="10500" max="10500" width="18.6640625" style="18" customWidth="1"/>
    <col min="10501" max="10501" width="23.6640625" style="18" customWidth="1"/>
    <col min="10502" max="10502" width="21" style="18" customWidth="1"/>
    <col min="10503" max="10503" width="5.6640625" style="18" customWidth="1"/>
    <col min="10504" max="10504" width="12.6640625" style="18" customWidth="1"/>
    <col min="10505" max="10505" width="10.6640625" style="18" customWidth="1"/>
    <col min="10506" max="10506" width="12.6640625" style="18" customWidth="1"/>
    <col min="10507" max="10753" width="9" style="18"/>
    <col min="10754" max="10754" width="5.109375" style="18" customWidth="1"/>
    <col min="10755" max="10755" width="25.109375" style="18" customWidth="1"/>
    <col min="10756" max="10756" width="18.6640625" style="18" customWidth="1"/>
    <col min="10757" max="10757" width="23.6640625" style="18" customWidth="1"/>
    <col min="10758" max="10758" width="21" style="18" customWidth="1"/>
    <col min="10759" max="10759" width="5.6640625" style="18" customWidth="1"/>
    <col min="10760" max="10760" width="12.6640625" style="18" customWidth="1"/>
    <col min="10761" max="10761" width="10.6640625" style="18" customWidth="1"/>
    <col min="10762" max="10762" width="12.6640625" style="18" customWidth="1"/>
    <col min="10763" max="11009" width="9" style="18"/>
    <col min="11010" max="11010" width="5.109375" style="18" customWidth="1"/>
    <col min="11011" max="11011" width="25.109375" style="18" customWidth="1"/>
    <col min="11012" max="11012" width="18.6640625" style="18" customWidth="1"/>
    <col min="11013" max="11013" width="23.6640625" style="18" customWidth="1"/>
    <col min="11014" max="11014" width="21" style="18" customWidth="1"/>
    <col min="11015" max="11015" width="5.6640625" style="18" customWidth="1"/>
    <col min="11016" max="11016" width="12.6640625" style="18" customWidth="1"/>
    <col min="11017" max="11017" width="10.6640625" style="18" customWidth="1"/>
    <col min="11018" max="11018" width="12.6640625" style="18" customWidth="1"/>
    <col min="11019" max="11265" width="9" style="18"/>
    <col min="11266" max="11266" width="5.109375" style="18" customWidth="1"/>
    <col min="11267" max="11267" width="25.109375" style="18" customWidth="1"/>
    <col min="11268" max="11268" width="18.6640625" style="18" customWidth="1"/>
    <col min="11269" max="11269" width="23.6640625" style="18" customWidth="1"/>
    <col min="11270" max="11270" width="21" style="18" customWidth="1"/>
    <col min="11271" max="11271" width="5.6640625" style="18" customWidth="1"/>
    <col min="11272" max="11272" width="12.6640625" style="18" customWidth="1"/>
    <col min="11273" max="11273" width="10.6640625" style="18" customWidth="1"/>
    <col min="11274" max="11274" width="12.6640625" style="18" customWidth="1"/>
    <col min="11275" max="11521" width="9" style="18"/>
    <col min="11522" max="11522" width="5.109375" style="18" customWidth="1"/>
    <col min="11523" max="11523" width="25.109375" style="18" customWidth="1"/>
    <col min="11524" max="11524" width="18.6640625" style="18" customWidth="1"/>
    <col min="11525" max="11525" width="23.6640625" style="18" customWidth="1"/>
    <col min="11526" max="11526" width="21" style="18" customWidth="1"/>
    <col min="11527" max="11527" width="5.6640625" style="18" customWidth="1"/>
    <col min="11528" max="11528" width="12.6640625" style="18" customWidth="1"/>
    <col min="11529" max="11529" width="10.6640625" style="18" customWidth="1"/>
    <col min="11530" max="11530" width="12.6640625" style="18" customWidth="1"/>
    <col min="11531" max="11777" width="9" style="18"/>
    <col min="11778" max="11778" width="5.109375" style="18" customWidth="1"/>
    <col min="11779" max="11779" width="25.109375" style="18" customWidth="1"/>
    <col min="11780" max="11780" width="18.6640625" style="18" customWidth="1"/>
    <col min="11781" max="11781" width="23.6640625" style="18" customWidth="1"/>
    <col min="11782" max="11782" width="21" style="18" customWidth="1"/>
    <col min="11783" max="11783" width="5.6640625" style="18" customWidth="1"/>
    <col min="11784" max="11784" width="12.6640625" style="18" customWidth="1"/>
    <col min="11785" max="11785" width="10.6640625" style="18" customWidth="1"/>
    <col min="11786" max="11786" width="12.6640625" style="18" customWidth="1"/>
    <col min="11787" max="12033" width="9" style="18"/>
    <col min="12034" max="12034" width="5.109375" style="18" customWidth="1"/>
    <col min="12035" max="12035" width="25.109375" style="18" customWidth="1"/>
    <col min="12036" max="12036" width="18.6640625" style="18" customWidth="1"/>
    <col min="12037" max="12037" width="23.6640625" style="18" customWidth="1"/>
    <col min="12038" max="12038" width="21" style="18" customWidth="1"/>
    <col min="12039" max="12039" width="5.6640625" style="18" customWidth="1"/>
    <col min="12040" max="12040" width="12.6640625" style="18" customWidth="1"/>
    <col min="12041" max="12041" width="10.6640625" style="18" customWidth="1"/>
    <col min="12042" max="12042" width="12.6640625" style="18" customWidth="1"/>
    <col min="12043" max="12289" width="9" style="18"/>
    <col min="12290" max="12290" width="5.109375" style="18" customWidth="1"/>
    <col min="12291" max="12291" width="25.109375" style="18" customWidth="1"/>
    <col min="12292" max="12292" width="18.6640625" style="18" customWidth="1"/>
    <col min="12293" max="12293" width="23.6640625" style="18" customWidth="1"/>
    <col min="12294" max="12294" width="21" style="18" customWidth="1"/>
    <col min="12295" max="12295" width="5.6640625" style="18" customWidth="1"/>
    <col min="12296" max="12296" width="12.6640625" style="18" customWidth="1"/>
    <col min="12297" max="12297" width="10.6640625" style="18" customWidth="1"/>
    <col min="12298" max="12298" width="12.6640625" style="18" customWidth="1"/>
    <col min="12299" max="12545" width="9" style="18"/>
    <col min="12546" max="12546" width="5.109375" style="18" customWidth="1"/>
    <col min="12547" max="12547" width="25.109375" style="18" customWidth="1"/>
    <col min="12548" max="12548" width="18.6640625" style="18" customWidth="1"/>
    <col min="12549" max="12549" width="23.6640625" style="18" customWidth="1"/>
    <col min="12550" max="12550" width="21" style="18" customWidth="1"/>
    <col min="12551" max="12551" width="5.6640625" style="18" customWidth="1"/>
    <col min="12552" max="12552" width="12.6640625" style="18" customWidth="1"/>
    <col min="12553" max="12553" width="10.6640625" style="18" customWidth="1"/>
    <col min="12554" max="12554" width="12.6640625" style="18" customWidth="1"/>
    <col min="12555" max="12801" width="9" style="18"/>
    <col min="12802" max="12802" width="5.109375" style="18" customWidth="1"/>
    <col min="12803" max="12803" width="25.109375" style="18" customWidth="1"/>
    <col min="12804" max="12804" width="18.6640625" style="18" customWidth="1"/>
    <col min="12805" max="12805" width="23.6640625" style="18" customWidth="1"/>
    <col min="12806" max="12806" width="21" style="18" customWidth="1"/>
    <col min="12807" max="12807" width="5.6640625" style="18" customWidth="1"/>
    <col min="12808" max="12808" width="12.6640625" style="18" customWidth="1"/>
    <col min="12809" max="12809" width="10.6640625" style="18" customWidth="1"/>
    <col min="12810" max="12810" width="12.6640625" style="18" customWidth="1"/>
    <col min="12811" max="13057" width="9" style="18"/>
    <col min="13058" max="13058" width="5.109375" style="18" customWidth="1"/>
    <col min="13059" max="13059" width="25.109375" style="18" customWidth="1"/>
    <col min="13060" max="13060" width="18.6640625" style="18" customWidth="1"/>
    <col min="13061" max="13061" width="23.6640625" style="18" customWidth="1"/>
    <col min="13062" max="13062" width="21" style="18" customWidth="1"/>
    <col min="13063" max="13063" width="5.6640625" style="18" customWidth="1"/>
    <col min="13064" max="13064" width="12.6640625" style="18" customWidth="1"/>
    <col min="13065" max="13065" width="10.6640625" style="18" customWidth="1"/>
    <col min="13066" max="13066" width="12.6640625" style="18" customWidth="1"/>
    <col min="13067" max="13313" width="9" style="18"/>
    <col min="13314" max="13314" width="5.109375" style="18" customWidth="1"/>
    <col min="13315" max="13315" width="25.109375" style="18" customWidth="1"/>
    <col min="13316" max="13316" width="18.6640625" style="18" customWidth="1"/>
    <col min="13317" max="13317" width="23.6640625" style="18" customWidth="1"/>
    <col min="13318" max="13318" width="21" style="18" customWidth="1"/>
    <col min="13319" max="13319" width="5.6640625" style="18" customWidth="1"/>
    <col min="13320" max="13320" width="12.6640625" style="18" customWidth="1"/>
    <col min="13321" max="13321" width="10.6640625" style="18" customWidth="1"/>
    <col min="13322" max="13322" width="12.6640625" style="18" customWidth="1"/>
    <col min="13323" max="13569" width="9" style="18"/>
    <col min="13570" max="13570" width="5.109375" style="18" customWidth="1"/>
    <col min="13571" max="13571" width="25.109375" style="18" customWidth="1"/>
    <col min="13572" max="13572" width="18.6640625" style="18" customWidth="1"/>
    <col min="13573" max="13573" width="23.6640625" style="18" customWidth="1"/>
    <col min="13574" max="13574" width="21" style="18" customWidth="1"/>
    <col min="13575" max="13575" width="5.6640625" style="18" customWidth="1"/>
    <col min="13576" max="13576" width="12.6640625" style="18" customWidth="1"/>
    <col min="13577" max="13577" width="10.6640625" style="18" customWidth="1"/>
    <col min="13578" max="13578" width="12.6640625" style="18" customWidth="1"/>
    <col min="13579" max="13825" width="9" style="18"/>
    <col min="13826" max="13826" width="5.109375" style="18" customWidth="1"/>
    <col min="13827" max="13827" width="25.109375" style="18" customWidth="1"/>
    <col min="13828" max="13828" width="18.6640625" style="18" customWidth="1"/>
    <col min="13829" max="13829" width="23.6640625" style="18" customWidth="1"/>
    <col min="13830" max="13830" width="21" style="18" customWidth="1"/>
    <col min="13831" max="13831" width="5.6640625" style="18" customWidth="1"/>
    <col min="13832" max="13832" width="12.6640625" style="18" customWidth="1"/>
    <col min="13833" max="13833" width="10.6640625" style="18" customWidth="1"/>
    <col min="13834" max="13834" width="12.6640625" style="18" customWidth="1"/>
    <col min="13835" max="14081" width="9" style="18"/>
    <col min="14082" max="14082" width="5.109375" style="18" customWidth="1"/>
    <col min="14083" max="14083" width="25.109375" style="18" customWidth="1"/>
    <col min="14084" max="14084" width="18.6640625" style="18" customWidth="1"/>
    <col min="14085" max="14085" width="23.6640625" style="18" customWidth="1"/>
    <col min="14086" max="14086" width="21" style="18" customWidth="1"/>
    <col min="14087" max="14087" width="5.6640625" style="18" customWidth="1"/>
    <col min="14088" max="14088" width="12.6640625" style="18" customWidth="1"/>
    <col min="14089" max="14089" width="10.6640625" style="18" customWidth="1"/>
    <col min="14090" max="14090" width="12.6640625" style="18" customWidth="1"/>
    <col min="14091" max="14337" width="9" style="18"/>
    <col min="14338" max="14338" width="5.109375" style="18" customWidth="1"/>
    <col min="14339" max="14339" width="25.109375" style="18" customWidth="1"/>
    <col min="14340" max="14340" width="18.6640625" style="18" customWidth="1"/>
    <col min="14341" max="14341" width="23.6640625" style="18" customWidth="1"/>
    <col min="14342" max="14342" width="21" style="18" customWidth="1"/>
    <col min="14343" max="14343" width="5.6640625" style="18" customWidth="1"/>
    <col min="14344" max="14344" width="12.6640625" style="18" customWidth="1"/>
    <col min="14345" max="14345" width="10.6640625" style="18" customWidth="1"/>
    <col min="14346" max="14346" width="12.6640625" style="18" customWidth="1"/>
    <col min="14347" max="14593" width="9" style="18"/>
    <col min="14594" max="14594" width="5.109375" style="18" customWidth="1"/>
    <col min="14595" max="14595" width="25.109375" style="18" customWidth="1"/>
    <col min="14596" max="14596" width="18.6640625" style="18" customWidth="1"/>
    <col min="14597" max="14597" width="23.6640625" style="18" customWidth="1"/>
    <col min="14598" max="14598" width="21" style="18" customWidth="1"/>
    <col min="14599" max="14599" width="5.6640625" style="18" customWidth="1"/>
    <col min="14600" max="14600" width="12.6640625" style="18" customWidth="1"/>
    <col min="14601" max="14601" width="10.6640625" style="18" customWidth="1"/>
    <col min="14602" max="14602" width="12.6640625" style="18" customWidth="1"/>
    <col min="14603" max="14849" width="9" style="18"/>
    <col min="14850" max="14850" width="5.109375" style="18" customWidth="1"/>
    <col min="14851" max="14851" width="25.109375" style="18" customWidth="1"/>
    <col min="14852" max="14852" width="18.6640625" style="18" customWidth="1"/>
    <col min="14853" max="14853" width="23.6640625" style="18" customWidth="1"/>
    <col min="14854" max="14854" width="21" style="18" customWidth="1"/>
    <col min="14855" max="14855" width="5.6640625" style="18" customWidth="1"/>
    <col min="14856" max="14856" width="12.6640625" style="18" customWidth="1"/>
    <col min="14857" max="14857" width="10.6640625" style="18" customWidth="1"/>
    <col min="14858" max="14858" width="12.6640625" style="18" customWidth="1"/>
    <col min="14859" max="15105" width="9" style="18"/>
    <col min="15106" max="15106" width="5.109375" style="18" customWidth="1"/>
    <col min="15107" max="15107" width="25.109375" style="18" customWidth="1"/>
    <col min="15108" max="15108" width="18.6640625" style="18" customWidth="1"/>
    <col min="15109" max="15109" width="23.6640625" style="18" customWidth="1"/>
    <col min="15110" max="15110" width="21" style="18" customWidth="1"/>
    <col min="15111" max="15111" width="5.6640625" style="18" customWidth="1"/>
    <col min="15112" max="15112" width="12.6640625" style="18" customWidth="1"/>
    <col min="15113" max="15113" width="10.6640625" style="18" customWidth="1"/>
    <col min="15114" max="15114" width="12.6640625" style="18" customWidth="1"/>
    <col min="15115" max="15361" width="9" style="18"/>
    <col min="15362" max="15362" width="5.109375" style="18" customWidth="1"/>
    <col min="15363" max="15363" width="25.109375" style="18" customWidth="1"/>
    <col min="15364" max="15364" width="18.6640625" style="18" customWidth="1"/>
    <col min="15365" max="15365" width="23.6640625" style="18" customWidth="1"/>
    <col min="15366" max="15366" width="21" style="18" customWidth="1"/>
    <col min="15367" max="15367" width="5.6640625" style="18" customWidth="1"/>
    <col min="15368" max="15368" width="12.6640625" style="18" customWidth="1"/>
    <col min="15369" max="15369" width="10.6640625" style="18" customWidth="1"/>
    <col min="15370" max="15370" width="12.6640625" style="18" customWidth="1"/>
    <col min="15371" max="15617" width="9" style="18"/>
    <col min="15618" max="15618" width="5.109375" style="18" customWidth="1"/>
    <col min="15619" max="15619" width="25.109375" style="18" customWidth="1"/>
    <col min="15620" max="15620" width="18.6640625" style="18" customWidth="1"/>
    <col min="15621" max="15621" width="23.6640625" style="18" customWidth="1"/>
    <col min="15622" max="15622" width="21" style="18" customWidth="1"/>
    <col min="15623" max="15623" width="5.6640625" style="18" customWidth="1"/>
    <col min="15624" max="15624" width="12.6640625" style="18" customWidth="1"/>
    <col min="15625" max="15625" width="10.6640625" style="18" customWidth="1"/>
    <col min="15626" max="15626" width="12.6640625" style="18" customWidth="1"/>
    <col min="15627" max="15873" width="9" style="18"/>
    <col min="15874" max="15874" width="5.109375" style="18" customWidth="1"/>
    <col min="15875" max="15875" width="25.109375" style="18" customWidth="1"/>
    <col min="15876" max="15876" width="18.6640625" style="18" customWidth="1"/>
    <col min="15877" max="15877" width="23.6640625" style="18" customWidth="1"/>
    <col min="15878" max="15878" width="21" style="18" customWidth="1"/>
    <col min="15879" max="15879" width="5.6640625" style="18" customWidth="1"/>
    <col min="15880" max="15880" width="12.6640625" style="18" customWidth="1"/>
    <col min="15881" max="15881" width="10.6640625" style="18" customWidth="1"/>
    <col min="15882" max="15882" width="12.6640625" style="18" customWidth="1"/>
    <col min="15883" max="16129" width="9" style="18"/>
    <col min="16130" max="16130" width="5.109375" style="18" customWidth="1"/>
    <col min="16131" max="16131" width="25.109375" style="18" customWidth="1"/>
    <col min="16132" max="16132" width="18.6640625" style="18" customWidth="1"/>
    <col min="16133" max="16133" width="23.6640625" style="18" customWidth="1"/>
    <col min="16134" max="16134" width="21" style="18" customWidth="1"/>
    <col min="16135" max="16135" width="5.6640625" style="18" customWidth="1"/>
    <col min="16136" max="16136" width="12.6640625" style="18" customWidth="1"/>
    <col min="16137" max="16137" width="10.6640625" style="18" customWidth="1"/>
    <col min="16138" max="16138" width="12.6640625" style="18" customWidth="1"/>
    <col min="16139" max="16384" width="9" style="18"/>
  </cols>
  <sheetData>
    <row r="1" spans="1:10" s="1" customFormat="1" ht="33.75" customHeight="1">
      <c r="J1" s="2"/>
    </row>
    <row r="2" spans="1:10" s="1" customFormat="1" ht="27" customHeight="1">
      <c r="A2" s="392" t="s">
        <v>1</v>
      </c>
      <c r="B2" s="392"/>
      <c r="C2" s="392"/>
      <c r="D2" s="392"/>
      <c r="E2" s="392"/>
      <c r="F2" s="392"/>
      <c r="G2" s="392"/>
      <c r="H2" s="392"/>
      <c r="I2" s="392"/>
      <c r="J2" s="392"/>
    </row>
    <row r="3" spans="1:10" s="1" customFormat="1" ht="13.2" customHeight="1"/>
    <row r="4" spans="1:10" s="3" customFormat="1" ht="20.100000000000001" customHeight="1">
      <c r="A4" s="393" t="s">
        <v>217</v>
      </c>
      <c r="B4" s="393"/>
      <c r="C4" s="393"/>
      <c r="D4" s="393"/>
      <c r="E4" s="393"/>
      <c r="F4" s="393"/>
      <c r="G4" s="393"/>
      <c r="H4" s="393"/>
      <c r="I4" s="393"/>
      <c r="J4" s="393"/>
    </row>
    <row r="5" spans="1:10" s="3" customFormat="1" ht="67.8" customHeight="1">
      <c r="A5" s="393"/>
      <c r="B5" s="393"/>
      <c r="C5" s="393"/>
      <c r="D5" s="393"/>
      <c r="E5" s="393"/>
      <c r="F5" s="393"/>
      <c r="G5" s="393"/>
      <c r="H5" s="393"/>
      <c r="I5" s="393"/>
      <c r="J5" s="393"/>
    </row>
    <row r="6" spans="1:10" s="1" customFormat="1"/>
    <row r="7" spans="1:10" s="4" customFormat="1" ht="14.4">
      <c r="H7" s="133" t="s">
        <v>2</v>
      </c>
      <c r="I7" s="133"/>
      <c r="J7" s="133" t="s">
        <v>3</v>
      </c>
    </row>
    <row r="8" spans="1:10" s="4" customFormat="1" ht="15" thickBot="1">
      <c r="A8" s="134" t="s">
        <v>4</v>
      </c>
      <c r="H8" s="135"/>
      <c r="I8" s="135"/>
      <c r="J8" s="135"/>
    </row>
    <row r="9" spans="1:10" s="1" customFormat="1" ht="40.049999999999997" customHeight="1" thickBot="1">
      <c r="A9" s="4" t="s">
        <v>96</v>
      </c>
      <c r="B9" s="4" t="s">
        <v>5</v>
      </c>
      <c r="C9" s="4"/>
      <c r="D9" s="4"/>
      <c r="H9" s="5"/>
      <c r="I9" s="3"/>
      <c r="J9" s="5"/>
    </row>
    <row r="10" spans="1:10" s="1" customFormat="1" ht="35.25" customHeight="1" thickBot="1">
      <c r="H10" s="3"/>
      <c r="I10" s="3"/>
      <c r="J10" s="3"/>
    </row>
    <row r="11" spans="1:10" s="1" customFormat="1" ht="40.049999999999997" customHeight="1" thickBot="1">
      <c r="A11" s="4" t="s">
        <v>97</v>
      </c>
      <c r="B11" s="394" t="s">
        <v>106</v>
      </c>
      <c r="C11" s="394"/>
      <c r="D11" s="394"/>
      <c r="E11" s="394"/>
      <c r="F11" s="394"/>
      <c r="H11" s="5"/>
      <c r="J11" s="5"/>
    </row>
    <row r="12" spans="1:10" s="1" customFormat="1" ht="35.25" customHeight="1" thickBot="1"/>
    <row r="13" spans="1:10" s="1" customFormat="1" ht="40.049999999999997" customHeight="1" thickBot="1">
      <c r="A13" s="4" t="s">
        <v>98</v>
      </c>
      <c r="B13" s="394" t="s">
        <v>173</v>
      </c>
      <c r="C13" s="394"/>
      <c r="D13" s="394"/>
      <c r="E13" s="394"/>
      <c r="F13" s="394"/>
      <c r="H13" s="5"/>
      <c r="J13" s="5"/>
    </row>
    <row r="14" spans="1:10" s="3" customFormat="1" ht="36.75" customHeight="1">
      <c r="B14" s="6" t="s">
        <v>6</v>
      </c>
      <c r="C14" s="395" t="s">
        <v>7</v>
      </c>
      <c r="D14" s="396"/>
      <c r="F14" s="7"/>
      <c r="G14" s="7"/>
    </row>
    <row r="15" spans="1:10" s="3" customFormat="1" ht="30" customHeight="1">
      <c r="B15" s="6" t="s">
        <v>8</v>
      </c>
      <c r="C15" s="397">
        <v>0.7</v>
      </c>
      <c r="D15" s="396"/>
      <c r="F15" s="8"/>
      <c r="G15" s="9"/>
    </row>
    <row r="16" spans="1:10" s="1" customFormat="1" ht="35.25" customHeight="1" thickBot="1">
      <c r="B16" s="10"/>
      <c r="C16" s="11"/>
      <c r="D16" s="11"/>
      <c r="E16" s="11"/>
      <c r="F16" s="11"/>
    </row>
    <row r="17" spans="1:10" s="1" customFormat="1" ht="40.049999999999997" customHeight="1" thickBot="1">
      <c r="A17" s="4" t="s">
        <v>99</v>
      </c>
      <c r="B17" s="394" t="s">
        <v>107</v>
      </c>
      <c r="C17" s="394"/>
      <c r="D17" s="394"/>
      <c r="E17" s="394"/>
      <c r="F17" s="394"/>
      <c r="H17" s="5"/>
      <c r="J17" s="5"/>
    </row>
    <row r="18" spans="1:10" s="1" customFormat="1" ht="35.25" customHeight="1" thickBot="1">
      <c r="B18" s="10"/>
      <c r="C18" s="11"/>
      <c r="D18" s="11"/>
      <c r="E18" s="11"/>
      <c r="F18" s="11"/>
    </row>
    <row r="19" spans="1:10" s="1" customFormat="1" ht="50.4" customHeight="1" thickBot="1">
      <c r="A19" s="4" t="s">
        <v>100</v>
      </c>
      <c r="B19" s="394" t="s">
        <v>174</v>
      </c>
      <c r="C19" s="394"/>
      <c r="D19" s="394"/>
      <c r="E19" s="394"/>
      <c r="F19" s="394"/>
      <c r="H19" s="5"/>
      <c r="J19" s="5"/>
    </row>
    <row r="20" spans="1:10" s="1" customFormat="1" ht="35.25" customHeight="1" thickBot="1">
      <c r="B20" s="10"/>
      <c r="C20" s="11"/>
      <c r="D20" s="11"/>
      <c r="E20" s="11"/>
      <c r="F20" s="11"/>
    </row>
    <row r="21" spans="1:10" s="1" customFormat="1" ht="44.4" customHeight="1" thickBot="1">
      <c r="A21" s="4" t="s">
        <v>101</v>
      </c>
      <c r="B21" s="394" t="s">
        <v>175</v>
      </c>
      <c r="C21" s="394"/>
      <c r="D21" s="394"/>
      <c r="E21" s="394"/>
      <c r="F21" s="394"/>
      <c r="H21" s="5"/>
      <c r="J21" s="5"/>
    </row>
    <row r="22" spans="1:10" s="1" customFormat="1" ht="25.2" customHeight="1">
      <c r="B22" s="10"/>
      <c r="C22" s="11"/>
      <c r="D22" s="11"/>
      <c r="E22" s="11"/>
      <c r="F22" s="11"/>
    </row>
    <row r="23" spans="1:10" s="4" customFormat="1" ht="15" thickBot="1">
      <c r="A23" s="134" t="s">
        <v>9</v>
      </c>
      <c r="H23" s="135"/>
      <c r="I23" s="135"/>
      <c r="J23" s="135"/>
    </row>
    <row r="24" spans="1:10" s="1" customFormat="1" ht="40.049999999999997" customHeight="1" thickBot="1">
      <c r="A24" s="4" t="s">
        <v>102</v>
      </c>
      <c r="B24" s="394" t="s">
        <v>108</v>
      </c>
      <c r="C24" s="394"/>
      <c r="D24" s="394"/>
      <c r="E24" s="394"/>
      <c r="F24" s="394"/>
      <c r="H24" s="5"/>
      <c r="J24" s="5"/>
    </row>
    <row r="25" spans="1:10" s="1" customFormat="1" ht="35.25" customHeight="1" thickBot="1">
      <c r="B25" s="10"/>
      <c r="C25" s="11"/>
      <c r="D25" s="11"/>
      <c r="E25" s="11"/>
      <c r="F25" s="11"/>
    </row>
    <row r="26" spans="1:10" s="1" customFormat="1" ht="53.4" customHeight="1" thickBot="1">
      <c r="A26" s="4" t="s">
        <v>103</v>
      </c>
      <c r="B26" s="394" t="s">
        <v>109</v>
      </c>
      <c r="C26" s="394"/>
      <c r="D26" s="394"/>
      <c r="E26" s="394"/>
      <c r="F26" s="394"/>
      <c r="H26" s="5"/>
      <c r="J26" s="5"/>
    </row>
    <row r="27" spans="1:10" s="1" customFormat="1" ht="35.25" customHeight="1" thickBot="1">
      <c r="A27" s="132" t="s">
        <v>176</v>
      </c>
      <c r="B27" s="12"/>
      <c r="C27" s="12"/>
      <c r="D27" s="12"/>
      <c r="E27" s="12"/>
      <c r="F27" s="12"/>
    </row>
    <row r="28" spans="1:10" s="1" customFormat="1" ht="40.049999999999997" customHeight="1" thickBot="1">
      <c r="A28" s="4" t="s">
        <v>104</v>
      </c>
      <c r="B28" s="444" t="s">
        <v>256</v>
      </c>
      <c r="C28" s="444"/>
      <c r="D28" s="444"/>
      <c r="E28" s="444"/>
      <c r="F28" s="444"/>
      <c r="H28" s="5"/>
      <c r="J28" s="5"/>
    </row>
    <row r="29" spans="1:10" s="1" customFormat="1" ht="74.400000000000006" customHeight="1">
      <c r="B29" s="445"/>
      <c r="C29" s="445"/>
      <c r="D29" s="445"/>
      <c r="E29" s="445"/>
      <c r="F29" s="445"/>
    </row>
    <row r="30" spans="1:10" s="1" customFormat="1" ht="22.95" customHeight="1">
      <c r="B30" s="13"/>
      <c r="C30" s="13"/>
      <c r="D30" s="13"/>
      <c r="E30" s="13"/>
      <c r="F30" s="13"/>
    </row>
    <row r="31" spans="1:10" s="1" customFormat="1" ht="21.75" customHeight="1">
      <c r="B31" s="446" t="s">
        <v>6</v>
      </c>
      <c r="C31" s="447" t="s">
        <v>111</v>
      </c>
      <c r="D31" s="448"/>
      <c r="E31" s="448"/>
      <c r="F31" s="448"/>
      <c r="G31" s="448"/>
      <c r="H31" s="449"/>
    </row>
    <row r="32" spans="1:10" s="1" customFormat="1" ht="38.25" customHeight="1" thickBot="1">
      <c r="B32" s="450" t="s">
        <v>10</v>
      </c>
      <c r="C32" s="451" t="s">
        <v>112</v>
      </c>
      <c r="D32" s="447" t="s">
        <v>11</v>
      </c>
      <c r="E32" s="452"/>
      <c r="F32" s="453"/>
      <c r="G32" s="454" t="s">
        <v>12</v>
      </c>
      <c r="H32" s="455"/>
    </row>
    <row r="33" spans="1:12" s="1" customFormat="1" ht="38.25" customHeight="1" thickTop="1" thickBot="1">
      <c r="B33" s="456" t="s">
        <v>13</v>
      </c>
      <c r="C33" s="457" t="s">
        <v>112</v>
      </c>
      <c r="D33" s="457" t="s">
        <v>14</v>
      </c>
      <c r="E33" s="456" t="s">
        <v>15</v>
      </c>
      <c r="F33" s="457" t="s">
        <v>16</v>
      </c>
      <c r="G33" s="458"/>
      <c r="H33" s="459"/>
    </row>
    <row r="34" spans="1:12" s="1" customFormat="1" ht="67.2" customHeight="1" thickTop="1">
      <c r="B34" s="450" t="s">
        <v>177</v>
      </c>
      <c r="C34" s="450" t="s">
        <v>113</v>
      </c>
      <c r="D34" s="450" t="s">
        <v>18</v>
      </c>
      <c r="E34" s="450" t="s">
        <v>19</v>
      </c>
      <c r="F34" s="450" t="s">
        <v>20</v>
      </c>
      <c r="G34" s="460" t="s">
        <v>17</v>
      </c>
      <c r="H34" s="453"/>
    </row>
    <row r="35" spans="1:12" s="1" customFormat="1" ht="26.4" customHeight="1">
      <c r="B35" s="400" t="s">
        <v>110</v>
      </c>
      <c r="C35" s="400"/>
      <c r="D35" s="401"/>
      <c r="E35" s="401"/>
      <c r="F35" s="401"/>
      <c r="G35" s="401"/>
      <c r="H35" s="401"/>
    </row>
    <row r="36" spans="1:12" s="1" customFormat="1" ht="64.2" customHeight="1">
      <c r="B36" s="130"/>
      <c r="C36" s="131"/>
      <c r="D36" s="131"/>
      <c r="E36" s="131"/>
      <c r="F36" s="131"/>
      <c r="G36" s="131"/>
      <c r="H36" s="131"/>
    </row>
    <row r="37" spans="1:12" s="1" customFormat="1" ht="30" customHeight="1">
      <c r="A37" s="14" t="s">
        <v>105</v>
      </c>
    </row>
    <row r="38" spans="1:12" s="15" customFormat="1" ht="30" customHeight="1" thickBot="1">
      <c r="C38" s="16" t="s">
        <v>21</v>
      </c>
      <c r="D38" s="17"/>
      <c r="E38" s="398"/>
      <c r="F38" s="399"/>
      <c r="G38" s="399"/>
      <c r="H38" s="399"/>
      <c r="I38" s="399"/>
      <c r="J38" s="399"/>
    </row>
    <row r="39" spans="1:12" s="1" customFormat="1"/>
    <row r="40" spans="1:12" s="1" customFormat="1"/>
    <row r="41" spans="1:12" s="1" customFormat="1">
      <c r="L41" s="1" t="s">
        <v>22</v>
      </c>
    </row>
  </sheetData>
  <mergeCells count="18">
    <mergeCell ref="G34:H34"/>
    <mergeCell ref="C31:H31"/>
    <mergeCell ref="E38:J38"/>
    <mergeCell ref="B19:F19"/>
    <mergeCell ref="B35:H35"/>
    <mergeCell ref="B21:F21"/>
    <mergeCell ref="B24:F24"/>
    <mergeCell ref="B26:F26"/>
    <mergeCell ref="B28:F29"/>
    <mergeCell ref="D32:F32"/>
    <mergeCell ref="G32:H33"/>
    <mergeCell ref="A2:J2"/>
    <mergeCell ref="A4:J5"/>
    <mergeCell ref="B11:F11"/>
    <mergeCell ref="B13:F13"/>
    <mergeCell ref="B17:F17"/>
    <mergeCell ref="C14:D14"/>
    <mergeCell ref="C15:D15"/>
  </mergeCells>
  <phoneticPr fontId="6"/>
  <printOptions horizontalCentered="1"/>
  <pageMargins left="0.78740157480314965" right="0.78740157480314965" top="0.78740157480314965" bottom="0.78740157480314965" header="0.51181102362204722" footer="0.51181102362204722"/>
  <pageSetup paperSize="9" scale="57"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$L$41</xm:f>
          </x14:formula1>
          <xm:sqref>H9 WVR983060 WLV983060 WBZ983060 VSD983060 VIH983060 UYL983060 UOP983060 UET983060 TUX983060 TLB983060 TBF983060 SRJ983060 SHN983060 RXR983060 RNV983060 RDZ983060 QUD983060 QKH983060 QAL983060 PQP983060 PGT983060 OWX983060 ONB983060 ODF983060 NTJ983060 NJN983060 MZR983060 MPV983060 MFZ983060 LWD983060 LMH983060 LCL983060 KSP983060 KIT983060 JYX983060 JPB983060 JFF983060 IVJ983060 ILN983060 IBR983060 HRV983060 HHZ983060 GYD983060 GOH983060 GEL983060 FUP983060 FKT983060 FAX983060 ERB983060 EHF983060 DXJ983060 DNN983060 DDR983060 CTV983060 CJZ983060 CAD983060 BQH983060 BGL983060 AWP983060 AMT983060 ACX983060 TB983060 JF983060 J983060 WVR917524 WLV917524 WBZ917524 VSD917524 VIH917524 UYL917524 UOP917524 UET917524 TUX917524 TLB917524 TBF917524 SRJ917524 SHN917524 RXR917524 RNV917524 RDZ917524 QUD917524 QKH917524 QAL917524 PQP917524 PGT917524 OWX917524 ONB917524 ODF917524 NTJ917524 NJN917524 MZR917524 MPV917524 MFZ917524 LWD917524 LMH917524 LCL917524 KSP917524 KIT917524 JYX917524 JPB917524 JFF917524 IVJ917524 ILN917524 IBR917524 HRV917524 HHZ917524 GYD917524 GOH917524 GEL917524 FUP917524 FKT917524 FAX917524 ERB917524 EHF917524 DXJ917524 DNN917524 DDR917524 CTV917524 CJZ917524 CAD917524 BQH917524 BGL917524 AWP917524 AMT917524 ACX917524 TB917524 JF917524 J917524 WVR851988 WLV851988 WBZ851988 VSD851988 VIH851988 UYL851988 UOP851988 UET851988 TUX851988 TLB851988 TBF851988 SRJ851988 SHN851988 RXR851988 RNV851988 RDZ851988 QUD851988 QKH851988 QAL851988 PQP851988 PGT851988 OWX851988 ONB851988 ODF851988 NTJ851988 NJN851988 MZR851988 MPV851988 MFZ851988 LWD851988 LMH851988 LCL851988 KSP851988 KIT851988 JYX851988 JPB851988 JFF851988 IVJ851988 ILN851988 IBR851988 HRV851988 HHZ851988 GYD851988 GOH851988 GEL851988 FUP851988 FKT851988 FAX851988 ERB851988 EHF851988 DXJ851988 DNN851988 DDR851988 CTV851988 CJZ851988 CAD851988 BQH851988 BGL851988 AWP851988 AMT851988 ACX851988 TB851988 JF851988 J851988 WVR786452 WLV786452 WBZ786452 VSD786452 VIH786452 UYL786452 UOP786452 UET786452 TUX786452 TLB786452 TBF786452 SRJ786452 SHN786452 RXR786452 RNV786452 RDZ786452 QUD786452 QKH786452 QAL786452 PQP786452 PGT786452 OWX786452 ONB786452 ODF786452 NTJ786452 NJN786452 MZR786452 MPV786452 MFZ786452 LWD786452 LMH786452 LCL786452 KSP786452 KIT786452 JYX786452 JPB786452 JFF786452 IVJ786452 ILN786452 IBR786452 HRV786452 HHZ786452 GYD786452 GOH786452 GEL786452 FUP786452 FKT786452 FAX786452 ERB786452 EHF786452 DXJ786452 DNN786452 DDR786452 CTV786452 CJZ786452 CAD786452 BQH786452 BGL786452 AWP786452 AMT786452 ACX786452 TB786452 JF786452 J786452 WVR720916 WLV720916 WBZ720916 VSD720916 VIH720916 UYL720916 UOP720916 UET720916 TUX720916 TLB720916 TBF720916 SRJ720916 SHN720916 RXR720916 RNV720916 RDZ720916 QUD720916 QKH720916 QAL720916 PQP720916 PGT720916 OWX720916 ONB720916 ODF720916 NTJ720916 NJN720916 MZR720916 MPV720916 MFZ720916 LWD720916 LMH720916 LCL720916 KSP720916 KIT720916 JYX720916 JPB720916 JFF720916 IVJ720916 ILN720916 IBR720916 HRV720916 HHZ720916 GYD720916 GOH720916 GEL720916 FUP720916 FKT720916 FAX720916 ERB720916 EHF720916 DXJ720916 DNN720916 DDR720916 CTV720916 CJZ720916 CAD720916 BQH720916 BGL720916 AWP720916 AMT720916 ACX720916 TB720916 JF720916 J720916 WVR655380 WLV655380 WBZ655380 VSD655380 VIH655380 UYL655380 UOP655380 UET655380 TUX655380 TLB655380 TBF655380 SRJ655380 SHN655380 RXR655380 RNV655380 RDZ655380 QUD655380 QKH655380 QAL655380 PQP655380 PGT655380 OWX655380 ONB655380 ODF655380 NTJ655380 NJN655380 MZR655380 MPV655380 MFZ655380 LWD655380 LMH655380 LCL655380 KSP655380 KIT655380 JYX655380 JPB655380 JFF655380 IVJ655380 ILN655380 IBR655380 HRV655380 HHZ655380 GYD655380 GOH655380 GEL655380 FUP655380 FKT655380 FAX655380 ERB655380 EHF655380 DXJ655380 DNN655380 DDR655380 CTV655380 CJZ655380 CAD655380 BQH655380 BGL655380 AWP655380 AMT655380 ACX655380 TB655380 JF655380 J655380 WVR589844 WLV589844 WBZ589844 VSD589844 VIH589844 UYL589844 UOP589844 UET589844 TUX589844 TLB589844 TBF589844 SRJ589844 SHN589844 RXR589844 RNV589844 RDZ589844 QUD589844 QKH589844 QAL589844 PQP589844 PGT589844 OWX589844 ONB589844 ODF589844 NTJ589844 NJN589844 MZR589844 MPV589844 MFZ589844 LWD589844 LMH589844 LCL589844 KSP589844 KIT589844 JYX589844 JPB589844 JFF589844 IVJ589844 ILN589844 IBR589844 HRV589844 HHZ589844 GYD589844 GOH589844 GEL589844 FUP589844 FKT589844 FAX589844 ERB589844 EHF589844 DXJ589844 DNN589844 DDR589844 CTV589844 CJZ589844 CAD589844 BQH589844 BGL589844 AWP589844 AMT589844 ACX589844 TB589844 JF589844 J589844 WVR524308 WLV524308 WBZ524308 VSD524308 VIH524308 UYL524308 UOP524308 UET524308 TUX524308 TLB524308 TBF524308 SRJ524308 SHN524308 RXR524308 RNV524308 RDZ524308 QUD524308 QKH524308 QAL524308 PQP524308 PGT524308 OWX524308 ONB524308 ODF524308 NTJ524308 NJN524308 MZR524308 MPV524308 MFZ524308 LWD524308 LMH524308 LCL524308 KSP524308 KIT524308 JYX524308 JPB524308 JFF524308 IVJ524308 ILN524308 IBR524308 HRV524308 HHZ524308 GYD524308 GOH524308 GEL524308 FUP524308 FKT524308 FAX524308 ERB524308 EHF524308 DXJ524308 DNN524308 DDR524308 CTV524308 CJZ524308 CAD524308 BQH524308 BGL524308 AWP524308 AMT524308 ACX524308 TB524308 JF524308 J524308 WVR458772 WLV458772 WBZ458772 VSD458772 VIH458772 UYL458772 UOP458772 UET458772 TUX458772 TLB458772 TBF458772 SRJ458772 SHN458772 RXR458772 RNV458772 RDZ458772 QUD458772 QKH458772 QAL458772 PQP458772 PGT458772 OWX458772 ONB458772 ODF458772 NTJ458772 NJN458772 MZR458772 MPV458772 MFZ458772 LWD458772 LMH458772 LCL458772 KSP458772 KIT458772 JYX458772 JPB458772 JFF458772 IVJ458772 ILN458772 IBR458772 HRV458772 HHZ458772 GYD458772 GOH458772 GEL458772 FUP458772 FKT458772 FAX458772 ERB458772 EHF458772 DXJ458772 DNN458772 DDR458772 CTV458772 CJZ458772 CAD458772 BQH458772 BGL458772 AWP458772 AMT458772 ACX458772 TB458772 JF458772 J458772 WVR393236 WLV393236 WBZ393236 VSD393236 VIH393236 UYL393236 UOP393236 UET393236 TUX393236 TLB393236 TBF393236 SRJ393236 SHN393236 RXR393236 RNV393236 RDZ393236 QUD393236 QKH393236 QAL393236 PQP393236 PGT393236 OWX393236 ONB393236 ODF393236 NTJ393236 NJN393236 MZR393236 MPV393236 MFZ393236 LWD393236 LMH393236 LCL393236 KSP393236 KIT393236 JYX393236 JPB393236 JFF393236 IVJ393236 ILN393236 IBR393236 HRV393236 HHZ393236 GYD393236 GOH393236 GEL393236 FUP393236 FKT393236 FAX393236 ERB393236 EHF393236 DXJ393236 DNN393236 DDR393236 CTV393236 CJZ393236 CAD393236 BQH393236 BGL393236 AWP393236 AMT393236 ACX393236 TB393236 JF393236 J393236 WVR327700 WLV327700 WBZ327700 VSD327700 VIH327700 UYL327700 UOP327700 UET327700 TUX327700 TLB327700 TBF327700 SRJ327700 SHN327700 RXR327700 RNV327700 RDZ327700 QUD327700 QKH327700 QAL327700 PQP327700 PGT327700 OWX327700 ONB327700 ODF327700 NTJ327700 NJN327700 MZR327700 MPV327700 MFZ327700 LWD327700 LMH327700 LCL327700 KSP327700 KIT327700 JYX327700 JPB327700 JFF327700 IVJ327700 ILN327700 IBR327700 HRV327700 HHZ327700 GYD327700 GOH327700 GEL327700 FUP327700 FKT327700 FAX327700 ERB327700 EHF327700 DXJ327700 DNN327700 DDR327700 CTV327700 CJZ327700 CAD327700 BQH327700 BGL327700 AWP327700 AMT327700 ACX327700 TB327700 JF327700 J327700 WVR262164 WLV262164 WBZ262164 VSD262164 VIH262164 UYL262164 UOP262164 UET262164 TUX262164 TLB262164 TBF262164 SRJ262164 SHN262164 RXR262164 RNV262164 RDZ262164 QUD262164 QKH262164 QAL262164 PQP262164 PGT262164 OWX262164 ONB262164 ODF262164 NTJ262164 NJN262164 MZR262164 MPV262164 MFZ262164 LWD262164 LMH262164 LCL262164 KSP262164 KIT262164 JYX262164 JPB262164 JFF262164 IVJ262164 ILN262164 IBR262164 HRV262164 HHZ262164 GYD262164 GOH262164 GEL262164 FUP262164 FKT262164 FAX262164 ERB262164 EHF262164 DXJ262164 DNN262164 DDR262164 CTV262164 CJZ262164 CAD262164 BQH262164 BGL262164 AWP262164 AMT262164 ACX262164 TB262164 JF262164 J262164 WVR196628 WLV196628 WBZ196628 VSD196628 VIH196628 UYL196628 UOP196628 UET196628 TUX196628 TLB196628 TBF196628 SRJ196628 SHN196628 RXR196628 RNV196628 RDZ196628 QUD196628 QKH196628 QAL196628 PQP196628 PGT196628 OWX196628 ONB196628 ODF196628 NTJ196628 NJN196628 MZR196628 MPV196628 MFZ196628 LWD196628 LMH196628 LCL196628 KSP196628 KIT196628 JYX196628 JPB196628 JFF196628 IVJ196628 ILN196628 IBR196628 HRV196628 HHZ196628 GYD196628 GOH196628 GEL196628 FUP196628 FKT196628 FAX196628 ERB196628 EHF196628 DXJ196628 DNN196628 DDR196628 CTV196628 CJZ196628 CAD196628 BQH196628 BGL196628 AWP196628 AMT196628 ACX196628 TB196628 JF196628 J196628 WVR131092 WLV131092 WBZ131092 VSD131092 VIH131092 UYL131092 UOP131092 UET131092 TUX131092 TLB131092 TBF131092 SRJ131092 SHN131092 RXR131092 RNV131092 RDZ131092 QUD131092 QKH131092 QAL131092 PQP131092 PGT131092 OWX131092 ONB131092 ODF131092 NTJ131092 NJN131092 MZR131092 MPV131092 MFZ131092 LWD131092 LMH131092 LCL131092 KSP131092 KIT131092 JYX131092 JPB131092 JFF131092 IVJ131092 ILN131092 IBR131092 HRV131092 HHZ131092 GYD131092 GOH131092 GEL131092 FUP131092 FKT131092 FAX131092 ERB131092 EHF131092 DXJ131092 DNN131092 DDR131092 CTV131092 CJZ131092 CAD131092 BQH131092 BGL131092 AWP131092 AMT131092 ACX131092 TB131092 JF131092 J131092 WVR65556 WLV65556 WBZ65556 VSD65556 VIH65556 UYL65556 UOP65556 UET65556 TUX65556 TLB65556 TBF65556 SRJ65556 SHN65556 RXR65556 RNV65556 RDZ65556 QUD65556 QKH65556 QAL65556 PQP65556 PGT65556 OWX65556 ONB65556 ODF65556 NTJ65556 NJN65556 MZR65556 MPV65556 MFZ65556 LWD65556 LMH65556 LCL65556 KSP65556 KIT65556 JYX65556 JPB65556 JFF65556 IVJ65556 ILN65556 IBR65556 HRV65556 HHZ65556 GYD65556 GOH65556 GEL65556 FUP65556 FKT65556 FAX65556 ERB65556 EHF65556 DXJ65556 DNN65556 DDR65556 CTV65556 CJZ65556 CAD65556 BQH65556 BGL65556 AWP65556 AMT65556 ACX65556 TB65556 JF65556 J65556 WVP983060 WLT983060 WBX983060 VSB983060 VIF983060 UYJ983060 UON983060 UER983060 TUV983060 TKZ983060 TBD983060 SRH983060 SHL983060 RXP983060 RNT983060 RDX983060 QUB983060 QKF983060 QAJ983060 PQN983060 PGR983060 OWV983060 OMZ983060 ODD983060 NTH983060 NJL983060 MZP983060 MPT983060 MFX983060 LWB983060 LMF983060 LCJ983060 KSN983060 KIR983060 JYV983060 JOZ983060 JFD983060 IVH983060 ILL983060 IBP983060 HRT983060 HHX983060 GYB983060 GOF983060 GEJ983060 FUN983060 FKR983060 FAV983060 EQZ983060 EHD983060 DXH983060 DNL983060 DDP983060 CTT983060 CJX983060 CAB983060 BQF983060 BGJ983060 AWN983060 AMR983060 ACV983060 SZ983060 JD983060 H983060 WVP917524 WLT917524 WBX917524 VSB917524 VIF917524 UYJ917524 UON917524 UER917524 TUV917524 TKZ917524 TBD917524 SRH917524 SHL917524 RXP917524 RNT917524 RDX917524 QUB917524 QKF917524 QAJ917524 PQN917524 PGR917524 OWV917524 OMZ917524 ODD917524 NTH917524 NJL917524 MZP917524 MPT917524 MFX917524 LWB917524 LMF917524 LCJ917524 KSN917524 KIR917524 JYV917524 JOZ917524 JFD917524 IVH917524 ILL917524 IBP917524 HRT917524 HHX917524 GYB917524 GOF917524 GEJ917524 FUN917524 FKR917524 FAV917524 EQZ917524 EHD917524 DXH917524 DNL917524 DDP917524 CTT917524 CJX917524 CAB917524 BQF917524 BGJ917524 AWN917524 AMR917524 ACV917524 SZ917524 JD917524 H917524 WVP851988 WLT851988 WBX851988 VSB851988 VIF851988 UYJ851988 UON851988 UER851988 TUV851988 TKZ851988 TBD851988 SRH851988 SHL851988 RXP851988 RNT851988 RDX851988 QUB851988 QKF851988 QAJ851988 PQN851988 PGR851988 OWV851988 OMZ851988 ODD851988 NTH851988 NJL851988 MZP851988 MPT851988 MFX851988 LWB851988 LMF851988 LCJ851988 KSN851988 KIR851988 JYV851988 JOZ851988 JFD851988 IVH851988 ILL851988 IBP851988 HRT851988 HHX851988 GYB851988 GOF851988 GEJ851988 FUN851988 FKR851988 FAV851988 EQZ851988 EHD851988 DXH851988 DNL851988 DDP851988 CTT851988 CJX851988 CAB851988 BQF851988 BGJ851988 AWN851988 AMR851988 ACV851988 SZ851988 JD851988 H851988 WVP786452 WLT786452 WBX786452 VSB786452 VIF786452 UYJ786452 UON786452 UER786452 TUV786452 TKZ786452 TBD786452 SRH786452 SHL786452 RXP786452 RNT786452 RDX786452 QUB786452 QKF786452 QAJ786452 PQN786452 PGR786452 OWV786452 OMZ786452 ODD786452 NTH786452 NJL786452 MZP786452 MPT786452 MFX786452 LWB786452 LMF786452 LCJ786452 KSN786452 KIR786452 JYV786452 JOZ786452 JFD786452 IVH786452 ILL786452 IBP786452 HRT786452 HHX786452 GYB786452 GOF786452 GEJ786452 FUN786452 FKR786452 FAV786452 EQZ786452 EHD786452 DXH786452 DNL786452 DDP786452 CTT786452 CJX786452 CAB786452 BQF786452 BGJ786452 AWN786452 AMR786452 ACV786452 SZ786452 JD786452 H786452 WVP720916 WLT720916 WBX720916 VSB720916 VIF720916 UYJ720916 UON720916 UER720916 TUV720916 TKZ720916 TBD720916 SRH720916 SHL720916 RXP720916 RNT720916 RDX720916 QUB720916 QKF720916 QAJ720916 PQN720916 PGR720916 OWV720916 OMZ720916 ODD720916 NTH720916 NJL720916 MZP720916 MPT720916 MFX720916 LWB720916 LMF720916 LCJ720916 KSN720916 KIR720916 JYV720916 JOZ720916 JFD720916 IVH720916 ILL720916 IBP720916 HRT720916 HHX720916 GYB720916 GOF720916 GEJ720916 FUN720916 FKR720916 FAV720916 EQZ720916 EHD720916 DXH720916 DNL720916 DDP720916 CTT720916 CJX720916 CAB720916 BQF720916 BGJ720916 AWN720916 AMR720916 ACV720916 SZ720916 JD720916 H720916 WVP655380 WLT655380 WBX655380 VSB655380 VIF655380 UYJ655380 UON655380 UER655380 TUV655380 TKZ655380 TBD655380 SRH655380 SHL655380 RXP655380 RNT655380 RDX655380 QUB655380 QKF655380 QAJ655380 PQN655380 PGR655380 OWV655380 OMZ655380 ODD655380 NTH655380 NJL655380 MZP655380 MPT655380 MFX655380 LWB655380 LMF655380 LCJ655380 KSN655380 KIR655380 JYV655380 JOZ655380 JFD655380 IVH655380 ILL655380 IBP655380 HRT655380 HHX655380 GYB655380 GOF655380 GEJ655380 FUN655380 FKR655380 FAV655380 EQZ655380 EHD655380 DXH655380 DNL655380 DDP655380 CTT655380 CJX655380 CAB655380 BQF655380 BGJ655380 AWN655380 AMR655380 ACV655380 SZ655380 JD655380 H655380 WVP589844 WLT589844 WBX589844 VSB589844 VIF589844 UYJ589844 UON589844 UER589844 TUV589844 TKZ589844 TBD589844 SRH589844 SHL589844 RXP589844 RNT589844 RDX589844 QUB589844 QKF589844 QAJ589844 PQN589844 PGR589844 OWV589844 OMZ589844 ODD589844 NTH589844 NJL589844 MZP589844 MPT589844 MFX589844 LWB589844 LMF589844 LCJ589844 KSN589844 KIR589844 JYV589844 JOZ589844 JFD589844 IVH589844 ILL589844 IBP589844 HRT589844 HHX589844 GYB589844 GOF589844 GEJ589844 FUN589844 FKR589844 FAV589844 EQZ589844 EHD589844 DXH589844 DNL589844 DDP589844 CTT589844 CJX589844 CAB589844 BQF589844 BGJ589844 AWN589844 AMR589844 ACV589844 SZ589844 JD589844 H589844 WVP524308 WLT524308 WBX524308 VSB524308 VIF524308 UYJ524308 UON524308 UER524308 TUV524308 TKZ524308 TBD524308 SRH524308 SHL524308 RXP524308 RNT524308 RDX524308 QUB524308 QKF524308 QAJ524308 PQN524308 PGR524308 OWV524308 OMZ524308 ODD524308 NTH524308 NJL524308 MZP524308 MPT524308 MFX524308 LWB524308 LMF524308 LCJ524308 KSN524308 KIR524308 JYV524308 JOZ524308 JFD524308 IVH524308 ILL524308 IBP524308 HRT524308 HHX524308 GYB524308 GOF524308 GEJ524308 FUN524308 FKR524308 FAV524308 EQZ524308 EHD524308 DXH524308 DNL524308 DDP524308 CTT524308 CJX524308 CAB524308 BQF524308 BGJ524308 AWN524308 AMR524308 ACV524308 SZ524308 JD524308 H524308 WVP458772 WLT458772 WBX458772 VSB458772 VIF458772 UYJ458772 UON458772 UER458772 TUV458772 TKZ458772 TBD458772 SRH458772 SHL458772 RXP458772 RNT458772 RDX458772 QUB458772 QKF458772 QAJ458772 PQN458772 PGR458772 OWV458772 OMZ458772 ODD458772 NTH458772 NJL458772 MZP458772 MPT458772 MFX458772 LWB458772 LMF458772 LCJ458772 KSN458772 KIR458772 JYV458772 JOZ458772 JFD458772 IVH458772 ILL458772 IBP458772 HRT458772 HHX458772 GYB458772 GOF458772 GEJ458772 FUN458772 FKR458772 FAV458772 EQZ458772 EHD458772 DXH458772 DNL458772 DDP458772 CTT458772 CJX458772 CAB458772 BQF458772 BGJ458772 AWN458772 AMR458772 ACV458772 SZ458772 JD458772 H458772 WVP393236 WLT393236 WBX393236 VSB393236 VIF393236 UYJ393236 UON393236 UER393236 TUV393236 TKZ393236 TBD393236 SRH393236 SHL393236 RXP393236 RNT393236 RDX393236 QUB393236 QKF393236 QAJ393236 PQN393236 PGR393236 OWV393236 OMZ393236 ODD393236 NTH393236 NJL393236 MZP393236 MPT393236 MFX393236 LWB393236 LMF393236 LCJ393236 KSN393236 KIR393236 JYV393236 JOZ393236 JFD393236 IVH393236 ILL393236 IBP393236 HRT393236 HHX393236 GYB393236 GOF393236 GEJ393236 FUN393236 FKR393236 FAV393236 EQZ393236 EHD393236 DXH393236 DNL393236 DDP393236 CTT393236 CJX393236 CAB393236 BQF393236 BGJ393236 AWN393236 AMR393236 ACV393236 SZ393236 JD393236 H393236 WVP327700 WLT327700 WBX327700 VSB327700 VIF327700 UYJ327700 UON327700 UER327700 TUV327700 TKZ327700 TBD327700 SRH327700 SHL327700 RXP327700 RNT327700 RDX327700 QUB327700 QKF327700 QAJ327700 PQN327700 PGR327700 OWV327700 OMZ327700 ODD327700 NTH327700 NJL327700 MZP327700 MPT327700 MFX327700 LWB327700 LMF327700 LCJ327700 KSN327700 KIR327700 JYV327700 JOZ327700 JFD327700 IVH327700 ILL327700 IBP327700 HRT327700 HHX327700 GYB327700 GOF327700 GEJ327700 FUN327700 FKR327700 FAV327700 EQZ327700 EHD327700 DXH327700 DNL327700 DDP327700 CTT327700 CJX327700 CAB327700 BQF327700 BGJ327700 AWN327700 AMR327700 ACV327700 SZ327700 JD327700 H327700 WVP262164 WLT262164 WBX262164 VSB262164 VIF262164 UYJ262164 UON262164 UER262164 TUV262164 TKZ262164 TBD262164 SRH262164 SHL262164 RXP262164 RNT262164 RDX262164 QUB262164 QKF262164 QAJ262164 PQN262164 PGR262164 OWV262164 OMZ262164 ODD262164 NTH262164 NJL262164 MZP262164 MPT262164 MFX262164 LWB262164 LMF262164 LCJ262164 KSN262164 KIR262164 JYV262164 JOZ262164 JFD262164 IVH262164 ILL262164 IBP262164 HRT262164 HHX262164 GYB262164 GOF262164 GEJ262164 FUN262164 FKR262164 FAV262164 EQZ262164 EHD262164 DXH262164 DNL262164 DDP262164 CTT262164 CJX262164 CAB262164 BQF262164 BGJ262164 AWN262164 AMR262164 ACV262164 SZ262164 JD262164 H262164 WVP196628 WLT196628 WBX196628 VSB196628 VIF196628 UYJ196628 UON196628 UER196628 TUV196628 TKZ196628 TBD196628 SRH196628 SHL196628 RXP196628 RNT196628 RDX196628 QUB196628 QKF196628 QAJ196628 PQN196628 PGR196628 OWV196628 OMZ196628 ODD196628 NTH196628 NJL196628 MZP196628 MPT196628 MFX196628 LWB196628 LMF196628 LCJ196628 KSN196628 KIR196628 JYV196628 JOZ196628 JFD196628 IVH196628 ILL196628 IBP196628 HRT196628 HHX196628 GYB196628 GOF196628 GEJ196628 FUN196628 FKR196628 FAV196628 EQZ196628 EHD196628 DXH196628 DNL196628 DDP196628 CTT196628 CJX196628 CAB196628 BQF196628 BGJ196628 AWN196628 AMR196628 ACV196628 SZ196628 JD196628 H196628 WVP131092 WLT131092 WBX131092 VSB131092 VIF131092 UYJ131092 UON131092 UER131092 TUV131092 TKZ131092 TBD131092 SRH131092 SHL131092 RXP131092 RNT131092 RDX131092 QUB131092 QKF131092 QAJ131092 PQN131092 PGR131092 OWV131092 OMZ131092 ODD131092 NTH131092 NJL131092 MZP131092 MPT131092 MFX131092 LWB131092 LMF131092 LCJ131092 KSN131092 KIR131092 JYV131092 JOZ131092 JFD131092 IVH131092 ILL131092 IBP131092 HRT131092 HHX131092 GYB131092 GOF131092 GEJ131092 FUN131092 FKR131092 FAV131092 EQZ131092 EHD131092 DXH131092 DNL131092 DDP131092 CTT131092 CJX131092 CAB131092 BQF131092 BGJ131092 AWN131092 AMR131092 ACV131092 SZ131092 JD131092 H131092 WVP65556 WLT65556 WBX65556 VSB65556 VIF65556 UYJ65556 UON65556 UER65556 TUV65556 TKZ65556 TBD65556 SRH65556 SHL65556 RXP65556 RNT65556 RDX65556 QUB65556 QKF65556 QAJ65556 PQN65556 PGR65556 OWV65556 OMZ65556 ODD65556 NTH65556 NJL65556 MZP65556 MPT65556 MFX65556 LWB65556 LMF65556 LCJ65556 KSN65556 KIR65556 JYV65556 JOZ65556 JFD65556 IVH65556 ILL65556 IBP65556 HRT65556 HHX65556 GYB65556 GOF65556 GEJ65556 FUN65556 FKR65556 FAV65556 EQZ65556 EHD65556 DXH65556 DNL65556 DDP65556 CTT65556 CJX65556 CAB65556 BQF65556 BGJ65556 AWN65556 AMR65556 ACV65556 SZ65556 JD65556 H65556 WVR983058 WLV983058 WBZ983058 VSD983058 VIH983058 UYL983058 UOP983058 UET983058 TUX983058 TLB983058 TBF983058 SRJ983058 SHN983058 RXR983058 RNV983058 RDZ983058 QUD983058 QKH983058 QAL983058 PQP983058 PGT983058 OWX983058 ONB983058 ODF983058 NTJ983058 NJN983058 MZR983058 MPV983058 MFZ983058 LWD983058 LMH983058 LCL983058 KSP983058 KIT983058 JYX983058 JPB983058 JFF983058 IVJ983058 ILN983058 IBR983058 HRV983058 HHZ983058 GYD983058 GOH983058 GEL983058 FUP983058 FKT983058 FAX983058 ERB983058 EHF983058 DXJ983058 DNN983058 DDR983058 CTV983058 CJZ983058 CAD983058 BQH983058 BGL983058 AWP983058 AMT983058 ACX983058 TB983058 JF983058 J983058 WVR917522 WLV917522 WBZ917522 VSD917522 VIH917522 UYL917522 UOP917522 UET917522 TUX917522 TLB917522 TBF917522 SRJ917522 SHN917522 RXR917522 RNV917522 RDZ917522 QUD917522 QKH917522 QAL917522 PQP917522 PGT917522 OWX917522 ONB917522 ODF917522 NTJ917522 NJN917522 MZR917522 MPV917522 MFZ917522 LWD917522 LMH917522 LCL917522 KSP917522 KIT917522 JYX917522 JPB917522 JFF917522 IVJ917522 ILN917522 IBR917522 HRV917522 HHZ917522 GYD917522 GOH917522 GEL917522 FUP917522 FKT917522 FAX917522 ERB917522 EHF917522 DXJ917522 DNN917522 DDR917522 CTV917522 CJZ917522 CAD917522 BQH917522 BGL917522 AWP917522 AMT917522 ACX917522 TB917522 JF917522 J917522 WVR851986 WLV851986 WBZ851986 VSD851986 VIH851986 UYL851986 UOP851986 UET851986 TUX851986 TLB851986 TBF851986 SRJ851986 SHN851986 RXR851986 RNV851986 RDZ851986 QUD851986 QKH851986 QAL851986 PQP851986 PGT851986 OWX851986 ONB851986 ODF851986 NTJ851986 NJN851986 MZR851986 MPV851986 MFZ851986 LWD851986 LMH851986 LCL851986 KSP851986 KIT851986 JYX851986 JPB851986 JFF851986 IVJ851986 ILN851986 IBR851986 HRV851986 HHZ851986 GYD851986 GOH851986 GEL851986 FUP851986 FKT851986 FAX851986 ERB851986 EHF851986 DXJ851986 DNN851986 DDR851986 CTV851986 CJZ851986 CAD851986 BQH851986 BGL851986 AWP851986 AMT851986 ACX851986 TB851986 JF851986 J851986 WVR786450 WLV786450 WBZ786450 VSD786450 VIH786450 UYL786450 UOP786450 UET786450 TUX786450 TLB786450 TBF786450 SRJ786450 SHN786450 RXR786450 RNV786450 RDZ786450 QUD786450 QKH786450 QAL786450 PQP786450 PGT786450 OWX786450 ONB786450 ODF786450 NTJ786450 NJN786450 MZR786450 MPV786450 MFZ786450 LWD786450 LMH786450 LCL786450 KSP786450 KIT786450 JYX786450 JPB786450 JFF786450 IVJ786450 ILN786450 IBR786450 HRV786450 HHZ786450 GYD786450 GOH786450 GEL786450 FUP786450 FKT786450 FAX786450 ERB786450 EHF786450 DXJ786450 DNN786450 DDR786450 CTV786450 CJZ786450 CAD786450 BQH786450 BGL786450 AWP786450 AMT786450 ACX786450 TB786450 JF786450 J786450 WVR720914 WLV720914 WBZ720914 VSD720914 VIH720914 UYL720914 UOP720914 UET720914 TUX720914 TLB720914 TBF720914 SRJ720914 SHN720914 RXR720914 RNV720914 RDZ720914 QUD720914 QKH720914 QAL720914 PQP720914 PGT720914 OWX720914 ONB720914 ODF720914 NTJ720914 NJN720914 MZR720914 MPV720914 MFZ720914 LWD720914 LMH720914 LCL720914 KSP720914 KIT720914 JYX720914 JPB720914 JFF720914 IVJ720914 ILN720914 IBR720914 HRV720914 HHZ720914 GYD720914 GOH720914 GEL720914 FUP720914 FKT720914 FAX720914 ERB720914 EHF720914 DXJ720914 DNN720914 DDR720914 CTV720914 CJZ720914 CAD720914 BQH720914 BGL720914 AWP720914 AMT720914 ACX720914 TB720914 JF720914 J720914 WVR655378 WLV655378 WBZ655378 VSD655378 VIH655378 UYL655378 UOP655378 UET655378 TUX655378 TLB655378 TBF655378 SRJ655378 SHN655378 RXR655378 RNV655378 RDZ655378 QUD655378 QKH655378 QAL655378 PQP655378 PGT655378 OWX655378 ONB655378 ODF655378 NTJ655378 NJN655378 MZR655378 MPV655378 MFZ655378 LWD655378 LMH655378 LCL655378 KSP655378 KIT655378 JYX655378 JPB655378 JFF655378 IVJ655378 ILN655378 IBR655378 HRV655378 HHZ655378 GYD655378 GOH655378 GEL655378 FUP655378 FKT655378 FAX655378 ERB655378 EHF655378 DXJ655378 DNN655378 DDR655378 CTV655378 CJZ655378 CAD655378 BQH655378 BGL655378 AWP655378 AMT655378 ACX655378 TB655378 JF655378 J655378 WVR589842 WLV589842 WBZ589842 VSD589842 VIH589842 UYL589842 UOP589842 UET589842 TUX589842 TLB589842 TBF589842 SRJ589842 SHN589842 RXR589842 RNV589842 RDZ589842 QUD589842 QKH589842 QAL589842 PQP589842 PGT589842 OWX589842 ONB589842 ODF589842 NTJ589842 NJN589842 MZR589842 MPV589842 MFZ589842 LWD589842 LMH589842 LCL589842 KSP589842 KIT589842 JYX589842 JPB589842 JFF589842 IVJ589842 ILN589842 IBR589842 HRV589842 HHZ589842 GYD589842 GOH589842 GEL589842 FUP589842 FKT589842 FAX589842 ERB589842 EHF589842 DXJ589842 DNN589842 DDR589842 CTV589842 CJZ589842 CAD589842 BQH589842 BGL589842 AWP589842 AMT589842 ACX589842 TB589842 JF589842 J589842 WVR524306 WLV524306 WBZ524306 VSD524306 VIH524306 UYL524306 UOP524306 UET524306 TUX524306 TLB524306 TBF524306 SRJ524306 SHN524306 RXR524306 RNV524306 RDZ524306 QUD524306 QKH524306 QAL524306 PQP524306 PGT524306 OWX524306 ONB524306 ODF524306 NTJ524306 NJN524306 MZR524306 MPV524306 MFZ524306 LWD524306 LMH524306 LCL524306 KSP524306 KIT524306 JYX524306 JPB524306 JFF524306 IVJ524306 ILN524306 IBR524306 HRV524306 HHZ524306 GYD524306 GOH524306 GEL524306 FUP524306 FKT524306 FAX524306 ERB524306 EHF524306 DXJ524306 DNN524306 DDR524306 CTV524306 CJZ524306 CAD524306 BQH524306 BGL524306 AWP524306 AMT524306 ACX524306 TB524306 JF524306 J524306 WVR458770 WLV458770 WBZ458770 VSD458770 VIH458770 UYL458770 UOP458770 UET458770 TUX458770 TLB458770 TBF458770 SRJ458770 SHN458770 RXR458770 RNV458770 RDZ458770 QUD458770 QKH458770 QAL458770 PQP458770 PGT458770 OWX458770 ONB458770 ODF458770 NTJ458770 NJN458770 MZR458770 MPV458770 MFZ458770 LWD458770 LMH458770 LCL458770 KSP458770 KIT458770 JYX458770 JPB458770 JFF458770 IVJ458770 ILN458770 IBR458770 HRV458770 HHZ458770 GYD458770 GOH458770 GEL458770 FUP458770 FKT458770 FAX458770 ERB458770 EHF458770 DXJ458770 DNN458770 DDR458770 CTV458770 CJZ458770 CAD458770 BQH458770 BGL458770 AWP458770 AMT458770 ACX458770 TB458770 JF458770 J458770 WVR393234 WLV393234 WBZ393234 VSD393234 VIH393234 UYL393234 UOP393234 UET393234 TUX393234 TLB393234 TBF393234 SRJ393234 SHN393234 RXR393234 RNV393234 RDZ393234 QUD393234 QKH393234 QAL393234 PQP393234 PGT393234 OWX393234 ONB393234 ODF393234 NTJ393234 NJN393234 MZR393234 MPV393234 MFZ393234 LWD393234 LMH393234 LCL393234 KSP393234 KIT393234 JYX393234 JPB393234 JFF393234 IVJ393234 ILN393234 IBR393234 HRV393234 HHZ393234 GYD393234 GOH393234 GEL393234 FUP393234 FKT393234 FAX393234 ERB393234 EHF393234 DXJ393234 DNN393234 DDR393234 CTV393234 CJZ393234 CAD393234 BQH393234 BGL393234 AWP393234 AMT393234 ACX393234 TB393234 JF393234 J393234 WVR327698 WLV327698 WBZ327698 VSD327698 VIH327698 UYL327698 UOP327698 UET327698 TUX327698 TLB327698 TBF327698 SRJ327698 SHN327698 RXR327698 RNV327698 RDZ327698 QUD327698 QKH327698 QAL327698 PQP327698 PGT327698 OWX327698 ONB327698 ODF327698 NTJ327698 NJN327698 MZR327698 MPV327698 MFZ327698 LWD327698 LMH327698 LCL327698 KSP327698 KIT327698 JYX327698 JPB327698 JFF327698 IVJ327698 ILN327698 IBR327698 HRV327698 HHZ327698 GYD327698 GOH327698 GEL327698 FUP327698 FKT327698 FAX327698 ERB327698 EHF327698 DXJ327698 DNN327698 DDR327698 CTV327698 CJZ327698 CAD327698 BQH327698 BGL327698 AWP327698 AMT327698 ACX327698 TB327698 JF327698 J327698 WVR262162 WLV262162 WBZ262162 VSD262162 VIH262162 UYL262162 UOP262162 UET262162 TUX262162 TLB262162 TBF262162 SRJ262162 SHN262162 RXR262162 RNV262162 RDZ262162 QUD262162 QKH262162 QAL262162 PQP262162 PGT262162 OWX262162 ONB262162 ODF262162 NTJ262162 NJN262162 MZR262162 MPV262162 MFZ262162 LWD262162 LMH262162 LCL262162 KSP262162 KIT262162 JYX262162 JPB262162 JFF262162 IVJ262162 ILN262162 IBR262162 HRV262162 HHZ262162 GYD262162 GOH262162 GEL262162 FUP262162 FKT262162 FAX262162 ERB262162 EHF262162 DXJ262162 DNN262162 DDR262162 CTV262162 CJZ262162 CAD262162 BQH262162 BGL262162 AWP262162 AMT262162 ACX262162 TB262162 JF262162 J262162 WVR196626 WLV196626 WBZ196626 VSD196626 VIH196626 UYL196626 UOP196626 UET196626 TUX196626 TLB196626 TBF196626 SRJ196626 SHN196626 RXR196626 RNV196626 RDZ196626 QUD196626 QKH196626 QAL196626 PQP196626 PGT196626 OWX196626 ONB196626 ODF196626 NTJ196626 NJN196626 MZR196626 MPV196626 MFZ196626 LWD196626 LMH196626 LCL196626 KSP196626 KIT196626 JYX196626 JPB196626 JFF196626 IVJ196626 ILN196626 IBR196626 HRV196626 HHZ196626 GYD196626 GOH196626 GEL196626 FUP196626 FKT196626 FAX196626 ERB196626 EHF196626 DXJ196626 DNN196626 DDR196626 CTV196626 CJZ196626 CAD196626 BQH196626 BGL196626 AWP196626 AMT196626 ACX196626 TB196626 JF196626 J196626 WVR131090 WLV131090 WBZ131090 VSD131090 VIH131090 UYL131090 UOP131090 UET131090 TUX131090 TLB131090 TBF131090 SRJ131090 SHN131090 RXR131090 RNV131090 RDZ131090 QUD131090 QKH131090 QAL131090 PQP131090 PGT131090 OWX131090 ONB131090 ODF131090 NTJ131090 NJN131090 MZR131090 MPV131090 MFZ131090 LWD131090 LMH131090 LCL131090 KSP131090 KIT131090 JYX131090 JPB131090 JFF131090 IVJ131090 ILN131090 IBR131090 HRV131090 HHZ131090 GYD131090 GOH131090 GEL131090 FUP131090 FKT131090 FAX131090 ERB131090 EHF131090 DXJ131090 DNN131090 DDR131090 CTV131090 CJZ131090 CAD131090 BQH131090 BGL131090 AWP131090 AMT131090 ACX131090 TB131090 JF131090 J131090 WVR65554 WLV65554 WBZ65554 VSD65554 VIH65554 UYL65554 UOP65554 UET65554 TUX65554 TLB65554 TBF65554 SRJ65554 SHN65554 RXR65554 RNV65554 RDZ65554 QUD65554 QKH65554 QAL65554 PQP65554 PGT65554 OWX65554 ONB65554 ODF65554 NTJ65554 NJN65554 MZR65554 MPV65554 MFZ65554 LWD65554 LMH65554 LCL65554 KSP65554 KIT65554 JYX65554 JPB65554 JFF65554 IVJ65554 ILN65554 IBR65554 HRV65554 HHZ65554 GYD65554 GOH65554 GEL65554 FUP65554 FKT65554 FAX65554 ERB65554 EHF65554 DXJ65554 DNN65554 DDR65554 CTV65554 CJZ65554 CAD65554 BQH65554 BGL65554 AWP65554 AMT65554 ACX65554 TB65554 JF65554 J65554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J21 WVR983048 WLV983048 WBZ983048 VSD983048 VIH983048 UYL983048 UOP983048 UET983048 TUX983048 TLB983048 TBF983048 SRJ983048 SHN983048 RXR983048 RNV983048 RDZ983048 QUD983048 QKH983048 QAL983048 PQP983048 PGT983048 OWX983048 ONB983048 ODF983048 NTJ983048 NJN983048 MZR983048 MPV983048 MFZ983048 LWD983048 LMH983048 LCL983048 KSP983048 KIT983048 JYX983048 JPB983048 JFF983048 IVJ983048 ILN983048 IBR983048 HRV983048 HHZ983048 GYD983048 GOH983048 GEL983048 FUP983048 FKT983048 FAX983048 ERB983048 EHF983048 DXJ983048 DNN983048 DDR983048 CTV983048 CJZ983048 CAD983048 BQH983048 BGL983048 AWP983048 AMT983048 ACX983048 TB983048 JF983048 J983048 WVR917512 WLV917512 WBZ917512 VSD917512 VIH917512 UYL917512 UOP917512 UET917512 TUX917512 TLB917512 TBF917512 SRJ917512 SHN917512 RXR917512 RNV917512 RDZ917512 QUD917512 QKH917512 QAL917512 PQP917512 PGT917512 OWX917512 ONB917512 ODF917512 NTJ917512 NJN917512 MZR917512 MPV917512 MFZ917512 LWD917512 LMH917512 LCL917512 KSP917512 KIT917512 JYX917512 JPB917512 JFF917512 IVJ917512 ILN917512 IBR917512 HRV917512 HHZ917512 GYD917512 GOH917512 GEL917512 FUP917512 FKT917512 FAX917512 ERB917512 EHF917512 DXJ917512 DNN917512 DDR917512 CTV917512 CJZ917512 CAD917512 BQH917512 BGL917512 AWP917512 AMT917512 ACX917512 TB917512 JF917512 J917512 WVR851976 WLV851976 WBZ851976 VSD851976 VIH851976 UYL851976 UOP851976 UET851976 TUX851976 TLB851976 TBF851976 SRJ851976 SHN851976 RXR851976 RNV851976 RDZ851976 QUD851976 QKH851976 QAL851976 PQP851976 PGT851976 OWX851976 ONB851976 ODF851976 NTJ851976 NJN851976 MZR851976 MPV851976 MFZ851976 LWD851976 LMH851976 LCL851976 KSP851976 KIT851976 JYX851976 JPB851976 JFF851976 IVJ851976 ILN851976 IBR851976 HRV851976 HHZ851976 GYD851976 GOH851976 GEL851976 FUP851976 FKT851976 FAX851976 ERB851976 EHF851976 DXJ851976 DNN851976 DDR851976 CTV851976 CJZ851976 CAD851976 BQH851976 BGL851976 AWP851976 AMT851976 ACX851976 TB851976 JF851976 J851976 WVR786440 WLV786440 WBZ786440 VSD786440 VIH786440 UYL786440 UOP786440 UET786440 TUX786440 TLB786440 TBF786440 SRJ786440 SHN786440 RXR786440 RNV786440 RDZ786440 QUD786440 QKH786440 QAL786440 PQP786440 PGT786440 OWX786440 ONB786440 ODF786440 NTJ786440 NJN786440 MZR786440 MPV786440 MFZ786440 LWD786440 LMH786440 LCL786440 KSP786440 KIT786440 JYX786440 JPB786440 JFF786440 IVJ786440 ILN786440 IBR786440 HRV786440 HHZ786440 GYD786440 GOH786440 GEL786440 FUP786440 FKT786440 FAX786440 ERB786440 EHF786440 DXJ786440 DNN786440 DDR786440 CTV786440 CJZ786440 CAD786440 BQH786440 BGL786440 AWP786440 AMT786440 ACX786440 TB786440 JF786440 J786440 WVR720904 WLV720904 WBZ720904 VSD720904 VIH720904 UYL720904 UOP720904 UET720904 TUX720904 TLB720904 TBF720904 SRJ720904 SHN720904 RXR720904 RNV720904 RDZ720904 QUD720904 QKH720904 QAL720904 PQP720904 PGT720904 OWX720904 ONB720904 ODF720904 NTJ720904 NJN720904 MZR720904 MPV720904 MFZ720904 LWD720904 LMH720904 LCL720904 KSP720904 KIT720904 JYX720904 JPB720904 JFF720904 IVJ720904 ILN720904 IBR720904 HRV720904 HHZ720904 GYD720904 GOH720904 GEL720904 FUP720904 FKT720904 FAX720904 ERB720904 EHF720904 DXJ720904 DNN720904 DDR720904 CTV720904 CJZ720904 CAD720904 BQH720904 BGL720904 AWP720904 AMT720904 ACX720904 TB720904 JF720904 J720904 WVR655368 WLV655368 WBZ655368 VSD655368 VIH655368 UYL655368 UOP655368 UET655368 TUX655368 TLB655368 TBF655368 SRJ655368 SHN655368 RXR655368 RNV655368 RDZ655368 QUD655368 QKH655368 QAL655368 PQP655368 PGT655368 OWX655368 ONB655368 ODF655368 NTJ655368 NJN655368 MZR655368 MPV655368 MFZ655368 LWD655368 LMH655368 LCL655368 KSP655368 KIT655368 JYX655368 JPB655368 JFF655368 IVJ655368 ILN655368 IBR655368 HRV655368 HHZ655368 GYD655368 GOH655368 GEL655368 FUP655368 FKT655368 FAX655368 ERB655368 EHF655368 DXJ655368 DNN655368 DDR655368 CTV655368 CJZ655368 CAD655368 BQH655368 BGL655368 AWP655368 AMT655368 ACX655368 TB655368 JF655368 J655368 WVR589832 WLV589832 WBZ589832 VSD589832 VIH589832 UYL589832 UOP589832 UET589832 TUX589832 TLB589832 TBF589832 SRJ589832 SHN589832 RXR589832 RNV589832 RDZ589832 QUD589832 QKH589832 QAL589832 PQP589832 PGT589832 OWX589832 ONB589832 ODF589832 NTJ589832 NJN589832 MZR589832 MPV589832 MFZ589832 LWD589832 LMH589832 LCL589832 KSP589832 KIT589832 JYX589832 JPB589832 JFF589832 IVJ589832 ILN589832 IBR589832 HRV589832 HHZ589832 GYD589832 GOH589832 GEL589832 FUP589832 FKT589832 FAX589832 ERB589832 EHF589832 DXJ589832 DNN589832 DDR589832 CTV589832 CJZ589832 CAD589832 BQH589832 BGL589832 AWP589832 AMT589832 ACX589832 TB589832 JF589832 J589832 WVR524296 WLV524296 WBZ524296 VSD524296 VIH524296 UYL524296 UOP524296 UET524296 TUX524296 TLB524296 TBF524296 SRJ524296 SHN524296 RXR524296 RNV524296 RDZ524296 QUD524296 QKH524296 QAL524296 PQP524296 PGT524296 OWX524296 ONB524296 ODF524296 NTJ524296 NJN524296 MZR524296 MPV524296 MFZ524296 LWD524296 LMH524296 LCL524296 KSP524296 KIT524296 JYX524296 JPB524296 JFF524296 IVJ524296 ILN524296 IBR524296 HRV524296 HHZ524296 GYD524296 GOH524296 GEL524296 FUP524296 FKT524296 FAX524296 ERB524296 EHF524296 DXJ524296 DNN524296 DDR524296 CTV524296 CJZ524296 CAD524296 BQH524296 BGL524296 AWP524296 AMT524296 ACX524296 TB524296 JF524296 J524296 WVR458760 WLV458760 WBZ458760 VSD458760 VIH458760 UYL458760 UOP458760 UET458760 TUX458760 TLB458760 TBF458760 SRJ458760 SHN458760 RXR458760 RNV458760 RDZ458760 QUD458760 QKH458760 QAL458760 PQP458760 PGT458760 OWX458760 ONB458760 ODF458760 NTJ458760 NJN458760 MZR458760 MPV458760 MFZ458760 LWD458760 LMH458760 LCL458760 KSP458760 KIT458760 JYX458760 JPB458760 JFF458760 IVJ458760 ILN458760 IBR458760 HRV458760 HHZ458760 GYD458760 GOH458760 GEL458760 FUP458760 FKT458760 FAX458760 ERB458760 EHF458760 DXJ458760 DNN458760 DDR458760 CTV458760 CJZ458760 CAD458760 BQH458760 BGL458760 AWP458760 AMT458760 ACX458760 TB458760 JF458760 J458760 WVR393224 WLV393224 WBZ393224 VSD393224 VIH393224 UYL393224 UOP393224 UET393224 TUX393224 TLB393224 TBF393224 SRJ393224 SHN393224 RXR393224 RNV393224 RDZ393224 QUD393224 QKH393224 QAL393224 PQP393224 PGT393224 OWX393224 ONB393224 ODF393224 NTJ393224 NJN393224 MZR393224 MPV393224 MFZ393224 LWD393224 LMH393224 LCL393224 KSP393224 KIT393224 JYX393224 JPB393224 JFF393224 IVJ393224 ILN393224 IBR393224 HRV393224 HHZ393224 GYD393224 GOH393224 GEL393224 FUP393224 FKT393224 FAX393224 ERB393224 EHF393224 DXJ393224 DNN393224 DDR393224 CTV393224 CJZ393224 CAD393224 BQH393224 BGL393224 AWP393224 AMT393224 ACX393224 TB393224 JF393224 J393224 WVR327688 WLV327688 WBZ327688 VSD327688 VIH327688 UYL327688 UOP327688 UET327688 TUX327688 TLB327688 TBF327688 SRJ327688 SHN327688 RXR327688 RNV327688 RDZ327688 QUD327688 QKH327688 QAL327688 PQP327688 PGT327688 OWX327688 ONB327688 ODF327688 NTJ327688 NJN327688 MZR327688 MPV327688 MFZ327688 LWD327688 LMH327688 LCL327688 KSP327688 KIT327688 JYX327688 JPB327688 JFF327688 IVJ327688 ILN327688 IBR327688 HRV327688 HHZ327688 GYD327688 GOH327688 GEL327688 FUP327688 FKT327688 FAX327688 ERB327688 EHF327688 DXJ327688 DNN327688 DDR327688 CTV327688 CJZ327688 CAD327688 BQH327688 BGL327688 AWP327688 AMT327688 ACX327688 TB327688 JF327688 J327688 WVR262152 WLV262152 WBZ262152 VSD262152 VIH262152 UYL262152 UOP262152 UET262152 TUX262152 TLB262152 TBF262152 SRJ262152 SHN262152 RXR262152 RNV262152 RDZ262152 QUD262152 QKH262152 QAL262152 PQP262152 PGT262152 OWX262152 ONB262152 ODF262152 NTJ262152 NJN262152 MZR262152 MPV262152 MFZ262152 LWD262152 LMH262152 LCL262152 KSP262152 KIT262152 JYX262152 JPB262152 JFF262152 IVJ262152 ILN262152 IBR262152 HRV262152 HHZ262152 GYD262152 GOH262152 GEL262152 FUP262152 FKT262152 FAX262152 ERB262152 EHF262152 DXJ262152 DNN262152 DDR262152 CTV262152 CJZ262152 CAD262152 BQH262152 BGL262152 AWP262152 AMT262152 ACX262152 TB262152 JF262152 J262152 WVR196616 WLV196616 WBZ196616 VSD196616 VIH196616 UYL196616 UOP196616 UET196616 TUX196616 TLB196616 TBF196616 SRJ196616 SHN196616 RXR196616 RNV196616 RDZ196616 QUD196616 QKH196616 QAL196616 PQP196616 PGT196616 OWX196616 ONB196616 ODF196616 NTJ196616 NJN196616 MZR196616 MPV196616 MFZ196616 LWD196616 LMH196616 LCL196616 KSP196616 KIT196616 JYX196616 JPB196616 JFF196616 IVJ196616 ILN196616 IBR196616 HRV196616 HHZ196616 GYD196616 GOH196616 GEL196616 FUP196616 FKT196616 FAX196616 ERB196616 EHF196616 DXJ196616 DNN196616 DDR196616 CTV196616 CJZ196616 CAD196616 BQH196616 BGL196616 AWP196616 AMT196616 ACX196616 TB196616 JF196616 J196616 WVR131080 WLV131080 WBZ131080 VSD131080 VIH131080 UYL131080 UOP131080 UET131080 TUX131080 TLB131080 TBF131080 SRJ131080 SHN131080 RXR131080 RNV131080 RDZ131080 QUD131080 QKH131080 QAL131080 PQP131080 PGT131080 OWX131080 ONB131080 ODF131080 NTJ131080 NJN131080 MZR131080 MPV131080 MFZ131080 LWD131080 LMH131080 LCL131080 KSP131080 KIT131080 JYX131080 JPB131080 JFF131080 IVJ131080 ILN131080 IBR131080 HRV131080 HHZ131080 GYD131080 GOH131080 GEL131080 FUP131080 FKT131080 FAX131080 ERB131080 EHF131080 DXJ131080 DNN131080 DDR131080 CTV131080 CJZ131080 CAD131080 BQH131080 BGL131080 AWP131080 AMT131080 ACX131080 TB131080 JF131080 J131080 WVR65544 WLV65544 WBZ65544 VSD65544 VIH65544 UYL65544 UOP65544 UET65544 TUX65544 TLB65544 TBF65544 SRJ65544 SHN65544 RXR65544 RNV65544 RDZ65544 QUD65544 QKH65544 QAL65544 PQP65544 PGT65544 OWX65544 ONB65544 ODF65544 NTJ65544 NJN65544 MZR65544 MPV65544 MFZ65544 LWD65544 LMH65544 LCL65544 KSP65544 KIT65544 JYX65544 JPB65544 JFF65544 IVJ65544 ILN65544 IBR65544 HRV65544 HHZ65544 GYD65544 GOH65544 GEL65544 FUP65544 FKT65544 FAX65544 ERB65544 EHF65544 DXJ65544 DNN65544 DDR65544 CTV65544 CJZ65544 CAD65544 BQH65544 BGL65544 AWP65544 AMT65544 ACX65544 TB65544 JF65544 J65544 WVR11 WLV11 WBZ11 VSD11 VIH11 UYL11 UOP11 UET11 TUX11 TLB11 TBF11 SRJ11 SHN11 RXR11 RNV11 RDZ11 QUD11 QKH11 QAL11 PQP11 PGT11 OWX11 ONB11 ODF11 NTJ11 NJN11 MZR11 MPV11 MFZ11 LWD11 LMH11 LCL11 KSP11 KIT11 JYX11 JPB11 JFF11 IVJ11 ILN11 IBR11 HRV11 HHZ11 GYD11 GOH11 GEL11 FUP11 FKT11 FAX11 ERB11 EHF11 DXJ11 DNN11 DDR11 CTV11 CJZ11 CAD11 BQH11 BGL11 AWP11 AMT11 ACX11 TB11 JF11 J11 WVP983048 WLT983048 WBX983048 VSB983048 VIF983048 UYJ983048 UON983048 UER983048 TUV983048 TKZ983048 TBD983048 SRH983048 SHL983048 RXP983048 RNT983048 RDX983048 QUB983048 QKF983048 QAJ983048 PQN983048 PGR983048 OWV983048 OMZ983048 ODD983048 NTH983048 NJL983048 MZP983048 MPT983048 MFX983048 LWB983048 LMF983048 LCJ983048 KSN983048 KIR983048 JYV983048 JOZ983048 JFD983048 IVH983048 ILL983048 IBP983048 HRT983048 HHX983048 GYB983048 GOF983048 GEJ983048 FUN983048 FKR983048 FAV983048 EQZ983048 EHD983048 DXH983048 DNL983048 DDP983048 CTT983048 CJX983048 CAB983048 BQF983048 BGJ983048 AWN983048 AMR983048 ACV983048 SZ983048 JD983048 H983048 WVP917512 WLT917512 WBX917512 VSB917512 VIF917512 UYJ917512 UON917512 UER917512 TUV917512 TKZ917512 TBD917512 SRH917512 SHL917512 RXP917512 RNT917512 RDX917512 QUB917512 QKF917512 QAJ917512 PQN917512 PGR917512 OWV917512 OMZ917512 ODD917512 NTH917512 NJL917512 MZP917512 MPT917512 MFX917512 LWB917512 LMF917512 LCJ917512 KSN917512 KIR917512 JYV917512 JOZ917512 JFD917512 IVH917512 ILL917512 IBP917512 HRT917512 HHX917512 GYB917512 GOF917512 GEJ917512 FUN917512 FKR917512 FAV917512 EQZ917512 EHD917512 DXH917512 DNL917512 DDP917512 CTT917512 CJX917512 CAB917512 BQF917512 BGJ917512 AWN917512 AMR917512 ACV917512 SZ917512 JD917512 H917512 WVP851976 WLT851976 WBX851976 VSB851976 VIF851976 UYJ851976 UON851976 UER851976 TUV851976 TKZ851976 TBD851976 SRH851976 SHL851976 RXP851976 RNT851976 RDX851976 QUB851976 QKF851976 QAJ851976 PQN851976 PGR851976 OWV851976 OMZ851976 ODD851976 NTH851976 NJL851976 MZP851976 MPT851976 MFX851976 LWB851976 LMF851976 LCJ851976 KSN851976 KIR851976 JYV851976 JOZ851976 JFD851976 IVH851976 ILL851976 IBP851976 HRT851976 HHX851976 GYB851976 GOF851976 GEJ851976 FUN851976 FKR851976 FAV851976 EQZ851976 EHD851976 DXH851976 DNL851976 DDP851976 CTT851976 CJX851976 CAB851976 BQF851976 BGJ851976 AWN851976 AMR851976 ACV851976 SZ851976 JD851976 H851976 WVP786440 WLT786440 WBX786440 VSB786440 VIF786440 UYJ786440 UON786440 UER786440 TUV786440 TKZ786440 TBD786440 SRH786440 SHL786440 RXP786440 RNT786440 RDX786440 QUB786440 QKF786440 QAJ786440 PQN786440 PGR786440 OWV786440 OMZ786440 ODD786440 NTH786440 NJL786440 MZP786440 MPT786440 MFX786440 LWB786440 LMF786440 LCJ786440 KSN786440 KIR786440 JYV786440 JOZ786440 JFD786440 IVH786440 ILL786440 IBP786440 HRT786440 HHX786440 GYB786440 GOF786440 GEJ786440 FUN786440 FKR786440 FAV786440 EQZ786440 EHD786440 DXH786440 DNL786440 DDP786440 CTT786440 CJX786440 CAB786440 BQF786440 BGJ786440 AWN786440 AMR786440 ACV786440 SZ786440 JD786440 H786440 WVP720904 WLT720904 WBX720904 VSB720904 VIF720904 UYJ720904 UON720904 UER720904 TUV720904 TKZ720904 TBD720904 SRH720904 SHL720904 RXP720904 RNT720904 RDX720904 QUB720904 QKF720904 QAJ720904 PQN720904 PGR720904 OWV720904 OMZ720904 ODD720904 NTH720904 NJL720904 MZP720904 MPT720904 MFX720904 LWB720904 LMF720904 LCJ720904 KSN720904 KIR720904 JYV720904 JOZ720904 JFD720904 IVH720904 ILL720904 IBP720904 HRT720904 HHX720904 GYB720904 GOF720904 GEJ720904 FUN720904 FKR720904 FAV720904 EQZ720904 EHD720904 DXH720904 DNL720904 DDP720904 CTT720904 CJX720904 CAB720904 BQF720904 BGJ720904 AWN720904 AMR720904 ACV720904 SZ720904 JD720904 H720904 WVP655368 WLT655368 WBX655368 VSB655368 VIF655368 UYJ655368 UON655368 UER655368 TUV655368 TKZ655368 TBD655368 SRH655368 SHL655368 RXP655368 RNT655368 RDX655368 QUB655368 QKF655368 QAJ655368 PQN655368 PGR655368 OWV655368 OMZ655368 ODD655368 NTH655368 NJL655368 MZP655368 MPT655368 MFX655368 LWB655368 LMF655368 LCJ655368 KSN655368 KIR655368 JYV655368 JOZ655368 JFD655368 IVH655368 ILL655368 IBP655368 HRT655368 HHX655368 GYB655368 GOF655368 GEJ655368 FUN655368 FKR655368 FAV655368 EQZ655368 EHD655368 DXH655368 DNL655368 DDP655368 CTT655368 CJX655368 CAB655368 BQF655368 BGJ655368 AWN655368 AMR655368 ACV655368 SZ655368 JD655368 H655368 WVP589832 WLT589832 WBX589832 VSB589832 VIF589832 UYJ589832 UON589832 UER589832 TUV589832 TKZ589832 TBD589832 SRH589832 SHL589832 RXP589832 RNT589832 RDX589832 QUB589832 QKF589832 QAJ589832 PQN589832 PGR589832 OWV589832 OMZ589832 ODD589832 NTH589832 NJL589832 MZP589832 MPT589832 MFX589832 LWB589832 LMF589832 LCJ589832 KSN589832 KIR589832 JYV589832 JOZ589832 JFD589832 IVH589832 ILL589832 IBP589832 HRT589832 HHX589832 GYB589832 GOF589832 GEJ589832 FUN589832 FKR589832 FAV589832 EQZ589832 EHD589832 DXH589832 DNL589832 DDP589832 CTT589832 CJX589832 CAB589832 BQF589832 BGJ589832 AWN589832 AMR589832 ACV589832 SZ589832 JD589832 H589832 WVP524296 WLT524296 WBX524296 VSB524296 VIF524296 UYJ524296 UON524296 UER524296 TUV524296 TKZ524296 TBD524296 SRH524296 SHL524296 RXP524296 RNT524296 RDX524296 QUB524296 QKF524296 QAJ524296 PQN524296 PGR524296 OWV524296 OMZ524296 ODD524296 NTH524296 NJL524296 MZP524296 MPT524296 MFX524296 LWB524296 LMF524296 LCJ524296 KSN524296 KIR524296 JYV524296 JOZ524296 JFD524296 IVH524296 ILL524296 IBP524296 HRT524296 HHX524296 GYB524296 GOF524296 GEJ524296 FUN524296 FKR524296 FAV524296 EQZ524296 EHD524296 DXH524296 DNL524296 DDP524296 CTT524296 CJX524296 CAB524296 BQF524296 BGJ524296 AWN524296 AMR524296 ACV524296 SZ524296 JD524296 H524296 WVP458760 WLT458760 WBX458760 VSB458760 VIF458760 UYJ458760 UON458760 UER458760 TUV458760 TKZ458760 TBD458760 SRH458760 SHL458760 RXP458760 RNT458760 RDX458760 QUB458760 QKF458760 QAJ458760 PQN458760 PGR458760 OWV458760 OMZ458760 ODD458760 NTH458760 NJL458760 MZP458760 MPT458760 MFX458760 LWB458760 LMF458760 LCJ458760 KSN458760 KIR458760 JYV458760 JOZ458760 JFD458760 IVH458760 ILL458760 IBP458760 HRT458760 HHX458760 GYB458760 GOF458760 GEJ458760 FUN458760 FKR458760 FAV458760 EQZ458760 EHD458760 DXH458760 DNL458760 DDP458760 CTT458760 CJX458760 CAB458760 BQF458760 BGJ458760 AWN458760 AMR458760 ACV458760 SZ458760 JD458760 H458760 WVP393224 WLT393224 WBX393224 VSB393224 VIF393224 UYJ393224 UON393224 UER393224 TUV393224 TKZ393224 TBD393224 SRH393224 SHL393224 RXP393224 RNT393224 RDX393224 QUB393224 QKF393224 QAJ393224 PQN393224 PGR393224 OWV393224 OMZ393224 ODD393224 NTH393224 NJL393224 MZP393224 MPT393224 MFX393224 LWB393224 LMF393224 LCJ393224 KSN393224 KIR393224 JYV393224 JOZ393224 JFD393224 IVH393224 ILL393224 IBP393224 HRT393224 HHX393224 GYB393224 GOF393224 GEJ393224 FUN393224 FKR393224 FAV393224 EQZ393224 EHD393224 DXH393224 DNL393224 DDP393224 CTT393224 CJX393224 CAB393224 BQF393224 BGJ393224 AWN393224 AMR393224 ACV393224 SZ393224 JD393224 H393224 WVP327688 WLT327688 WBX327688 VSB327688 VIF327688 UYJ327688 UON327688 UER327688 TUV327688 TKZ327688 TBD327688 SRH327688 SHL327688 RXP327688 RNT327688 RDX327688 QUB327688 QKF327688 QAJ327688 PQN327688 PGR327688 OWV327688 OMZ327688 ODD327688 NTH327688 NJL327688 MZP327688 MPT327688 MFX327688 LWB327688 LMF327688 LCJ327688 KSN327688 KIR327688 JYV327688 JOZ327688 JFD327688 IVH327688 ILL327688 IBP327688 HRT327688 HHX327688 GYB327688 GOF327688 GEJ327688 FUN327688 FKR327688 FAV327688 EQZ327688 EHD327688 DXH327688 DNL327688 DDP327688 CTT327688 CJX327688 CAB327688 BQF327688 BGJ327688 AWN327688 AMR327688 ACV327688 SZ327688 JD327688 H327688 WVP262152 WLT262152 WBX262152 VSB262152 VIF262152 UYJ262152 UON262152 UER262152 TUV262152 TKZ262152 TBD262152 SRH262152 SHL262152 RXP262152 RNT262152 RDX262152 QUB262152 QKF262152 QAJ262152 PQN262152 PGR262152 OWV262152 OMZ262152 ODD262152 NTH262152 NJL262152 MZP262152 MPT262152 MFX262152 LWB262152 LMF262152 LCJ262152 KSN262152 KIR262152 JYV262152 JOZ262152 JFD262152 IVH262152 ILL262152 IBP262152 HRT262152 HHX262152 GYB262152 GOF262152 GEJ262152 FUN262152 FKR262152 FAV262152 EQZ262152 EHD262152 DXH262152 DNL262152 DDP262152 CTT262152 CJX262152 CAB262152 BQF262152 BGJ262152 AWN262152 AMR262152 ACV262152 SZ262152 JD262152 H262152 WVP196616 WLT196616 WBX196616 VSB196616 VIF196616 UYJ196616 UON196616 UER196616 TUV196616 TKZ196616 TBD196616 SRH196616 SHL196616 RXP196616 RNT196616 RDX196616 QUB196616 QKF196616 QAJ196616 PQN196616 PGR196616 OWV196616 OMZ196616 ODD196616 NTH196616 NJL196616 MZP196616 MPT196616 MFX196616 LWB196616 LMF196616 LCJ196616 KSN196616 KIR196616 JYV196616 JOZ196616 JFD196616 IVH196616 ILL196616 IBP196616 HRT196616 HHX196616 GYB196616 GOF196616 GEJ196616 FUN196616 FKR196616 FAV196616 EQZ196616 EHD196616 DXH196616 DNL196616 DDP196616 CTT196616 CJX196616 CAB196616 BQF196616 BGJ196616 AWN196616 AMR196616 ACV196616 SZ196616 JD196616 H196616 WVP131080 WLT131080 WBX131080 VSB131080 VIF131080 UYJ131080 UON131080 UER131080 TUV131080 TKZ131080 TBD131080 SRH131080 SHL131080 RXP131080 RNT131080 RDX131080 QUB131080 QKF131080 QAJ131080 PQN131080 PGR131080 OWV131080 OMZ131080 ODD131080 NTH131080 NJL131080 MZP131080 MPT131080 MFX131080 LWB131080 LMF131080 LCJ131080 KSN131080 KIR131080 JYV131080 JOZ131080 JFD131080 IVH131080 ILL131080 IBP131080 HRT131080 HHX131080 GYB131080 GOF131080 GEJ131080 FUN131080 FKR131080 FAV131080 EQZ131080 EHD131080 DXH131080 DNL131080 DDP131080 CTT131080 CJX131080 CAB131080 BQF131080 BGJ131080 AWN131080 AMR131080 ACV131080 SZ131080 JD131080 H131080 WVP65544 WLT65544 WBX65544 VSB65544 VIF65544 UYJ65544 UON65544 UER65544 TUV65544 TKZ65544 TBD65544 SRH65544 SHL65544 RXP65544 RNT65544 RDX65544 QUB65544 QKF65544 QAJ65544 PQN65544 PGR65544 OWV65544 OMZ65544 ODD65544 NTH65544 NJL65544 MZP65544 MPT65544 MFX65544 LWB65544 LMF65544 LCJ65544 KSN65544 KIR65544 JYV65544 JOZ65544 JFD65544 IVH65544 ILL65544 IBP65544 HRT65544 HHX65544 GYB65544 GOF65544 GEJ65544 FUN65544 FKR65544 FAV65544 EQZ65544 EHD65544 DXH65544 DNL65544 DDP65544 CTT65544 CJX65544 CAB65544 BQF65544 BGJ65544 AWN65544 AMR65544 ACV65544 SZ65544 JD65544 H65544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JD11 H11 WVP983050 WLT983050 WBX983050 VSB983050 VIF983050 UYJ983050 UON983050 UER983050 TUV983050 TKZ983050 TBD983050 SRH983050 SHL983050 RXP983050 RNT983050 RDX983050 QUB983050 QKF983050 QAJ983050 PQN983050 PGR983050 OWV983050 OMZ983050 ODD983050 NTH983050 NJL983050 MZP983050 MPT983050 MFX983050 LWB983050 LMF983050 LCJ983050 KSN983050 KIR983050 JYV983050 JOZ983050 JFD983050 IVH983050 ILL983050 IBP983050 HRT983050 HHX983050 GYB983050 GOF983050 GEJ983050 FUN983050 FKR983050 FAV983050 EQZ983050 EHD983050 DXH983050 DNL983050 DDP983050 CTT983050 CJX983050 CAB983050 BQF983050 BGJ983050 AWN983050 AMR983050 ACV983050 SZ983050 JD983050 H983050 WVP917514 WLT917514 WBX917514 VSB917514 VIF917514 UYJ917514 UON917514 UER917514 TUV917514 TKZ917514 TBD917514 SRH917514 SHL917514 RXP917514 RNT917514 RDX917514 QUB917514 QKF917514 QAJ917514 PQN917514 PGR917514 OWV917514 OMZ917514 ODD917514 NTH917514 NJL917514 MZP917514 MPT917514 MFX917514 LWB917514 LMF917514 LCJ917514 KSN917514 KIR917514 JYV917514 JOZ917514 JFD917514 IVH917514 ILL917514 IBP917514 HRT917514 HHX917514 GYB917514 GOF917514 GEJ917514 FUN917514 FKR917514 FAV917514 EQZ917514 EHD917514 DXH917514 DNL917514 DDP917514 CTT917514 CJX917514 CAB917514 BQF917514 BGJ917514 AWN917514 AMR917514 ACV917514 SZ917514 JD917514 H917514 WVP851978 WLT851978 WBX851978 VSB851978 VIF851978 UYJ851978 UON851978 UER851978 TUV851978 TKZ851978 TBD851978 SRH851978 SHL851978 RXP851978 RNT851978 RDX851978 QUB851978 QKF851978 QAJ851978 PQN851978 PGR851978 OWV851978 OMZ851978 ODD851978 NTH851978 NJL851978 MZP851978 MPT851978 MFX851978 LWB851978 LMF851978 LCJ851978 KSN851978 KIR851978 JYV851978 JOZ851978 JFD851978 IVH851978 ILL851978 IBP851978 HRT851978 HHX851978 GYB851978 GOF851978 GEJ851978 FUN851978 FKR851978 FAV851978 EQZ851978 EHD851978 DXH851978 DNL851978 DDP851978 CTT851978 CJX851978 CAB851978 BQF851978 BGJ851978 AWN851978 AMR851978 ACV851978 SZ851978 JD851978 H851978 WVP786442 WLT786442 WBX786442 VSB786442 VIF786442 UYJ786442 UON786442 UER786442 TUV786442 TKZ786442 TBD786442 SRH786442 SHL786442 RXP786442 RNT786442 RDX786442 QUB786442 QKF786442 QAJ786442 PQN786442 PGR786442 OWV786442 OMZ786442 ODD786442 NTH786442 NJL786442 MZP786442 MPT786442 MFX786442 LWB786442 LMF786442 LCJ786442 KSN786442 KIR786442 JYV786442 JOZ786442 JFD786442 IVH786442 ILL786442 IBP786442 HRT786442 HHX786442 GYB786442 GOF786442 GEJ786442 FUN786442 FKR786442 FAV786442 EQZ786442 EHD786442 DXH786442 DNL786442 DDP786442 CTT786442 CJX786442 CAB786442 BQF786442 BGJ786442 AWN786442 AMR786442 ACV786442 SZ786442 JD786442 H786442 WVP720906 WLT720906 WBX720906 VSB720906 VIF720906 UYJ720906 UON720906 UER720906 TUV720906 TKZ720906 TBD720906 SRH720906 SHL720906 RXP720906 RNT720906 RDX720906 QUB720906 QKF720906 QAJ720906 PQN720906 PGR720906 OWV720906 OMZ720906 ODD720906 NTH720906 NJL720906 MZP720906 MPT720906 MFX720906 LWB720906 LMF720906 LCJ720906 KSN720906 KIR720906 JYV720906 JOZ720906 JFD720906 IVH720906 ILL720906 IBP720906 HRT720906 HHX720906 GYB720906 GOF720906 GEJ720906 FUN720906 FKR720906 FAV720906 EQZ720906 EHD720906 DXH720906 DNL720906 DDP720906 CTT720906 CJX720906 CAB720906 BQF720906 BGJ720906 AWN720906 AMR720906 ACV720906 SZ720906 JD720906 H720906 WVP655370 WLT655370 WBX655370 VSB655370 VIF655370 UYJ655370 UON655370 UER655370 TUV655370 TKZ655370 TBD655370 SRH655370 SHL655370 RXP655370 RNT655370 RDX655370 QUB655370 QKF655370 QAJ655370 PQN655370 PGR655370 OWV655370 OMZ655370 ODD655370 NTH655370 NJL655370 MZP655370 MPT655370 MFX655370 LWB655370 LMF655370 LCJ655370 KSN655370 KIR655370 JYV655370 JOZ655370 JFD655370 IVH655370 ILL655370 IBP655370 HRT655370 HHX655370 GYB655370 GOF655370 GEJ655370 FUN655370 FKR655370 FAV655370 EQZ655370 EHD655370 DXH655370 DNL655370 DDP655370 CTT655370 CJX655370 CAB655370 BQF655370 BGJ655370 AWN655370 AMR655370 ACV655370 SZ655370 JD655370 H655370 WVP589834 WLT589834 WBX589834 VSB589834 VIF589834 UYJ589834 UON589834 UER589834 TUV589834 TKZ589834 TBD589834 SRH589834 SHL589834 RXP589834 RNT589834 RDX589834 QUB589834 QKF589834 QAJ589834 PQN589834 PGR589834 OWV589834 OMZ589834 ODD589834 NTH589834 NJL589834 MZP589834 MPT589834 MFX589834 LWB589834 LMF589834 LCJ589834 KSN589834 KIR589834 JYV589834 JOZ589834 JFD589834 IVH589834 ILL589834 IBP589834 HRT589834 HHX589834 GYB589834 GOF589834 GEJ589834 FUN589834 FKR589834 FAV589834 EQZ589834 EHD589834 DXH589834 DNL589834 DDP589834 CTT589834 CJX589834 CAB589834 BQF589834 BGJ589834 AWN589834 AMR589834 ACV589834 SZ589834 JD589834 H589834 WVP524298 WLT524298 WBX524298 VSB524298 VIF524298 UYJ524298 UON524298 UER524298 TUV524298 TKZ524298 TBD524298 SRH524298 SHL524298 RXP524298 RNT524298 RDX524298 QUB524298 QKF524298 QAJ524298 PQN524298 PGR524298 OWV524298 OMZ524298 ODD524298 NTH524298 NJL524298 MZP524298 MPT524298 MFX524298 LWB524298 LMF524298 LCJ524298 KSN524298 KIR524298 JYV524298 JOZ524298 JFD524298 IVH524298 ILL524298 IBP524298 HRT524298 HHX524298 GYB524298 GOF524298 GEJ524298 FUN524298 FKR524298 FAV524298 EQZ524298 EHD524298 DXH524298 DNL524298 DDP524298 CTT524298 CJX524298 CAB524298 BQF524298 BGJ524298 AWN524298 AMR524298 ACV524298 SZ524298 JD524298 H524298 WVP458762 WLT458762 WBX458762 VSB458762 VIF458762 UYJ458762 UON458762 UER458762 TUV458762 TKZ458762 TBD458762 SRH458762 SHL458762 RXP458762 RNT458762 RDX458762 QUB458762 QKF458762 QAJ458762 PQN458762 PGR458762 OWV458762 OMZ458762 ODD458762 NTH458762 NJL458762 MZP458762 MPT458762 MFX458762 LWB458762 LMF458762 LCJ458762 KSN458762 KIR458762 JYV458762 JOZ458762 JFD458762 IVH458762 ILL458762 IBP458762 HRT458762 HHX458762 GYB458762 GOF458762 GEJ458762 FUN458762 FKR458762 FAV458762 EQZ458762 EHD458762 DXH458762 DNL458762 DDP458762 CTT458762 CJX458762 CAB458762 BQF458762 BGJ458762 AWN458762 AMR458762 ACV458762 SZ458762 JD458762 H458762 WVP393226 WLT393226 WBX393226 VSB393226 VIF393226 UYJ393226 UON393226 UER393226 TUV393226 TKZ393226 TBD393226 SRH393226 SHL393226 RXP393226 RNT393226 RDX393226 QUB393226 QKF393226 QAJ393226 PQN393226 PGR393226 OWV393226 OMZ393226 ODD393226 NTH393226 NJL393226 MZP393226 MPT393226 MFX393226 LWB393226 LMF393226 LCJ393226 KSN393226 KIR393226 JYV393226 JOZ393226 JFD393226 IVH393226 ILL393226 IBP393226 HRT393226 HHX393226 GYB393226 GOF393226 GEJ393226 FUN393226 FKR393226 FAV393226 EQZ393226 EHD393226 DXH393226 DNL393226 DDP393226 CTT393226 CJX393226 CAB393226 BQF393226 BGJ393226 AWN393226 AMR393226 ACV393226 SZ393226 JD393226 H393226 WVP327690 WLT327690 WBX327690 VSB327690 VIF327690 UYJ327690 UON327690 UER327690 TUV327690 TKZ327690 TBD327690 SRH327690 SHL327690 RXP327690 RNT327690 RDX327690 QUB327690 QKF327690 QAJ327690 PQN327690 PGR327690 OWV327690 OMZ327690 ODD327690 NTH327690 NJL327690 MZP327690 MPT327690 MFX327690 LWB327690 LMF327690 LCJ327690 KSN327690 KIR327690 JYV327690 JOZ327690 JFD327690 IVH327690 ILL327690 IBP327690 HRT327690 HHX327690 GYB327690 GOF327690 GEJ327690 FUN327690 FKR327690 FAV327690 EQZ327690 EHD327690 DXH327690 DNL327690 DDP327690 CTT327690 CJX327690 CAB327690 BQF327690 BGJ327690 AWN327690 AMR327690 ACV327690 SZ327690 JD327690 H327690 WVP262154 WLT262154 WBX262154 VSB262154 VIF262154 UYJ262154 UON262154 UER262154 TUV262154 TKZ262154 TBD262154 SRH262154 SHL262154 RXP262154 RNT262154 RDX262154 QUB262154 QKF262154 QAJ262154 PQN262154 PGR262154 OWV262154 OMZ262154 ODD262154 NTH262154 NJL262154 MZP262154 MPT262154 MFX262154 LWB262154 LMF262154 LCJ262154 KSN262154 KIR262154 JYV262154 JOZ262154 JFD262154 IVH262154 ILL262154 IBP262154 HRT262154 HHX262154 GYB262154 GOF262154 GEJ262154 FUN262154 FKR262154 FAV262154 EQZ262154 EHD262154 DXH262154 DNL262154 DDP262154 CTT262154 CJX262154 CAB262154 BQF262154 BGJ262154 AWN262154 AMR262154 ACV262154 SZ262154 JD262154 H262154 WVP196618 WLT196618 WBX196618 VSB196618 VIF196618 UYJ196618 UON196618 UER196618 TUV196618 TKZ196618 TBD196618 SRH196618 SHL196618 RXP196618 RNT196618 RDX196618 QUB196618 QKF196618 QAJ196618 PQN196618 PGR196618 OWV196618 OMZ196618 ODD196618 NTH196618 NJL196618 MZP196618 MPT196618 MFX196618 LWB196618 LMF196618 LCJ196618 KSN196618 KIR196618 JYV196618 JOZ196618 JFD196618 IVH196618 ILL196618 IBP196618 HRT196618 HHX196618 GYB196618 GOF196618 GEJ196618 FUN196618 FKR196618 FAV196618 EQZ196618 EHD196618 DXH196618 DNL196618 DDP196618 CTT196618 CJX196618 CAB196618 BQF196618 BGJ196618 AWN196618 AMR196618 ACV196618 SZ196618 JD196618 H196618 WVP131082 WLT131082 WBX131082 VSB131082 VIF131082 UYJ131082 UON131082 UER131082 TUV131082 TKZ131082 TBD131082 SRH131082 SHL131082 RXP131082 RNT131082 RDX131082 QUB131082 QKF131082 QAJ131082 PQN131082 PGR131082 OWV131082 OMZ131082 ODD131082 NTH131082 NJL131082 MZP131082 MPT131082 MFX131082 LWB131082 LMF131082 LCJ131082 KSN131082 KIR131082 JYV131082 JOZ131082 JFD131082 IVH131082 ILL131082 IBP131082 HRT131082 HHX131082 GYB131082 GOF131082 GEJ131082 FUN131082 FKR131082 FAV131082 EQZ131082 EHD131082 DXH131082 DNL131082 DDP131082 CTT131082 CJX131082 CAB131082 BQF131082 BGJ131082 AWN131082 AMR131082 ACV131082 SZ131082 JD131082 H131082 WVP65546 WLT65546 WBX65546 VSB65546 VIF65546 UYJ65546 UON65546 UER65546 TUV65546 TKZ65546 TBD65546 SRH65546 SHL65546 RXP65546 RNT65546 RDX65546 QUB65546 QKF65546 QAJ65546 PQN65546 PGR65546 OWV65546 OMZ65546 ODD65546 NTH65546 NJL65546 MZP65546 MPT65546 MFX65546 LWB65546 LMF65546 LCJ65546 KSN65546 KIR65546 JYV65546 JOZ65546 JFD65546 IVH65546 ILL65546 IBP65546 HRT65546 HHX65546 GYB65546 GOF65546 GEJ65546 FUN65546 FKR65546 FAV65546 EQZ65546 EHD65546 DXH65546 DNL65546 DDP65546 CTT65546 CJX65546 CAB65546 BQF65546 BGJ65546 AWN65546 AMR65546 ACV65546 SZ65546 JD65546 H65546 WVP13 WLT13 WBX13 VSB13 VIF13 UYJ13 UON13 UER13 TUV13 TKZ13 TBD13 SRH13 SHL13 RXP13 RNT13 RDX13 QUB13 QKF13 QAJ13 PQN13 PGR13 OWV13 OMZ13 ODD13 NTH13 NJL13 MZP13 MPT13 MFX13 LWB13 LMF13 LCJ13 KSN13 KIR13 JYV13 JOZ13 JFD13 IVH13 ILL13 IBP13 HRT13 HHX13 GYB13 GOF13 GEJ13 FUN13 FKR13 FAV13 EQZ13 EHD13 DXH13 DNL13 DDP13 CTT13 CJX13 CAB13 BQF13 BGJ13 AWN13 AMR13 ACV13 SZ13 JD13 H13 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J983050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J917514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J851978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J786442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J720906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J655370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J589834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J524298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J458762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J393226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J327690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J262154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J196618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J131082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J65546 WVR13 WLV13 WBZ13 VSD13 VIH13 UYL13 UOP13 UET13 TUX13 TLB13 TBF13 SRJ13 SHN13 RXR13 RNV13 RDZ13 QUD13 QKH13 QAL13 PQP13 PGT13 OWX13 ONB13 ODF13 NTJ13 NJN13 MZR13 MPV13 MFZ13 LWD13 LMH13 LCL13 KSP13 KIT13 JYX13 JPB13 JFF13 IVJ13 ILN13 IBR13 HRV13 HHZ13 GYD13 GOH13 GEL13 FUP13 FKT13 FAX13 ERB13 EHF13 DXJ13 DNN13 DDR13 CTV13 CJZ13 CAD13 BQH13 BGL13 AWP13 AMT13 ACX13 TB13 JF13 J13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WVP17 WLT17 WBX17 VSB17 VIF17 UYJ17 UON17 UER17 TUV17 TKZ17 TBD17 SRH17 SHL17 RXP17 RNT17 RDX17 QUB17 QKF17 QAJ17 PQN17 PGR17 OWV17 OMZ17 ODD17 NTH17 NJL17 MZP17 MPT17 MFX17 LWB17 LMF17 LCJ17 KSN17 KIR17 JYV17 JOZ17 JFD17 IVH17 ILL17 IBP17 HRT17 HHX17 GYB17 GOF17 GEJ17 FUN17 FKR17 FAV17 EQZ17 EHD17 DXH17 DNL17 DDP17 CTT17 CJX17 CAB17 BQF17 BGJ17 AWN17 AMR17 ACV17 SZ17 JD17 H17 WVR983054 WLV983054 WBZ983054 VSD983054 VIH983054 UYL983054 UOP983054 UET983054 TUX983054 TLB983054 TBF983054 SRJ983054 SHN983054 RXR983054 RNV983054 RDZ983054 QUD983054 QKH983054 QAL983054 PQP983054 PGT983054 OWX983054 ONB983054 ODF983054 NTJ983054 NJN983054 MZR983054 MPV983054 MFZ983054 LWD983054 LMH983054 LCL983054 KSP983054 KIT983054 JYX983054 JPB983054 JFF983054 IVJ983054 ILN983054 IBR983054 HRV983054 HHZ983054 GYD983054 GOH983054 GEL983054 FUP983054 FKT983054 FAX983054 ERB983054 EHF983054 DXJ983054 DNN983054 DDR983054 CTV983054 CJZ983054 CAD983054 BQH983054 BGL983054 AWP983054 AMT983054 ACX983054 TB983054 JF983054 J983054 WVR917518 WLV917518 WBZ917518 VSD917518 VIH917518 UYL917518 UOP917518 UET917518 TUX917518 TLB917518 TBF917518 SRJ917518 SHN917518 RXR917518 RNV917518 RDZ917518 QUD917518 QKH917518 QAL917518 PQP917518 PGT917518 OWX917518 ONB917518 ODF917518 NTJ917518 NJN917518 MZR917518 MPV917518 MFZ917518 LWD917518 LMH917518 LCL917518 KSP917518 KIT917518 JYX917518 JPB917518 JFF917518 IVJ917518 ILN917518 IBR917518 HRV917518 HHZ917518 GYD917518 GOH917518 GEL917518 FUP917518 FKT917518 FAX917518 ERB917518 EHF917518 DXJ917518 DNN917518 DDR917518 CTV917518 CJZ917518 CAD917518 BQH917518 BGL917518 AWP917518 AMT917518 ACX917518 TB917518 JF917518 J917518 WVR851982 WLV851982 WBZ851982 VSD851982 VIH851982 UYL851982 UOP851982 UET851982 TUX851982 TLB851982 TBF851982 SRJ851982 SHN851982 RXR851982 RNV851982 RDZ851982 QUD851982 QKH851982 QAL851982 PQP851982 PGT851982 OWX851982 ONB851982 ODF851982 NTJ851982 NJN851982 MZR851982 MPV851982 MFZ851982 LWD851982 LMH851982 LCL851982 KSP851982 KIT851982 JYX851982 JPB851982 JFF851982 IVJ851982 ILN851982 IBR851982 HRV851982 HHZ851982 GYD851982 GOH851982 GEL851982 FUP851982 FKT851982 FAX851982 ERB851982 EHF851982 DXJ851982 DNN851982 DDR851982 CTV851982 CJZ851982 CAD851982 BQH851982 BGL851982 AWP851982 AMT851982 ACX851982 TB851982 JF851982 J851982 WVR786446 WLV786446 WBZ786446 VSD786446 VIH786446 UYL786446 UOP786446 UET786446 TUX786446 TLB786446 TBF786446 SRJ786446 SHN786446 RXR786446 RNV786446 RDZ786446 QUD786446 QKH786446 QAL786446 PQP786446 PGT786446 OWX786446 ONB786446 ODF786446 NTJ786446 NJN786446 MZR786446 MPV786446 MFZ786446 LWD786446 LMH786446 LCL786446 KSP786446 KIT786446 JYX786446 JPB786446 JFF786446 IVJ786446 ILN786446 IBR786446 HRV786446 HHZ786446 GYD786446 GOH786446 GEL786446 FUP786446 FKT786446 FAX786446 ERB786446 EHF786446 DXJ786446 DNN786446 DDR786446 CTV786446 CJZ786446 CAD786446 BQH786446 BGL786446 AWP786446 AMT786446 ACX786446 TB786446 JF786446 J786446 WVR720910 WLV720910 WBZ720910 VSD720910 VIH720910 UYL720910 UOP720910 UET720910 TUX720910 TLB720910 TBF720910 SRJ720910 SHN720910 RXR720910 RNV720910 RDZ720910 QUD720910 QKH720910 QAL720910 PQP720910 PGT720910 OWX720910 ONB720910 ODF720910 NTJ720910 NJN720910 MZR720910 MPV720910 MFZ720910 LWD720910 LMH720910 LCL720910 KSP720910 KIT720910 JYX720910 JPB720910 JFF720910 IVJ720910 ILN720910 IBR720910 HRV720910 HHZ720910 GYD720910 GOH720910 GEL720910 FUP720910 FKT720910 FAX720910 ERB720910 EHF720910 DXJ720910 DNN720910 DDR720910 CTV720910 CJZ720910 CAD720910 BQH720910 BGL720910 AWP720910 AMT720910 ACX720910 TB720910 JF720910 J720910 WVR655374 WLV655374 WBZ655374 VSD655374 VIH655374 UYL655374 UOP655374 UET655374 TUX655374 TLB655374 TBF655374 SRJ655374 SHN655374 RXR655374 RNV655374 RDZ655374 QUD655374 QKH655374 QAL655374 PQP655374 PGT655374 OWX655374 ONB655374 ODF655374 NTJ655374 NJN655374 MZR655374 MPV655374 MFZ655374 LWD655374 LMH655374 LCL655374 KSP655374 KIT655374 JYX655374 JPB655374 JFF655374 IVJ655374 ILN655374 IBR655374 HRV655374 HHZ655374 GYD655374 GOH655374 GEL655374 FUP655374 FKT655374 FAX655374 ERB655374 EHF655374 DXJ655374 DNN655374 DDR655374 CTV655374 CJZ655374 CAD655374 BQH655374 BGL655374 AWP655374 AMT655374 ACX655374 TB655374 JF655374 J655374 WVR589838 WLV589838 WBZ589838 VSD589838 VIH589838 UYL589838 UOP589838 UET589838 TUX589838 TLB589838 TBF589838 SRJ589838 SHN589838 RXR589838 RNV589838 RDZ589838 QUD589838 QKH589838 QAL589838 PQP589838 PGT589838 OWX589838 ONB589838 ODF589838 NTJ589838 NJN589838 MZR589838 MPV589838 MFZ589838 LWD589838 LMH589838 LCL589838 KSP589838 KIT589838 JYX589838 JPB589838 JFF589838 IVJ589838 ILN589838 IBR589838 HRV589838 HHZ589838 GYD589838 GOH589838 GEL589838 FUP589838 FKT589838 FAX589838 ERB589838 EHF589838 DXJ589838 DNN589838 DDR589838 CTV589838 CJZ589838 CAD589838 BQH589838 BGL589838 AWP589838 AMT589838 ACX589838 TB589838 JF589838 J589838 WVR524302 WLV524302 WBZ524302 VSD524302 VIH524302 UYL524302 UOP524302 UET524302 TUX524302 TLB524302 TBF524302 SRJ524302 SHN524302 RXR524302 RNV524302 RDZ524302 QUD524302 QKH524302 QAL524302 PQP524302 PGT524302 OWX524302 ONB524302 ODF524302 NTJ524302 NJN524302 MZR524302 MPV524302 MFZ524302 LWD524302 LMH524302 LCL524302 KSP524302 KIT524302 JYX524302 JPB524302 JFF524302 IVJ524302 ILN524302 IBR524302 HRV524302 HHZ524302 GYD524302 GOH524302 GEL524302 FUP524302 FKT524302 FAX524302 ERB524302 EHF524302 DXJ524302 DNN524302 DDR524302 CTV524302 CJZ524302 CAD524302 BQH524302 BGL524302 AWP524302 AMT524302 ACX524302 TB524302 JF524302 J524302 WVR458766 WLV458766 WBZ458766 VSD458766 VIH458766 UYL458766 UOP458766 UET458766 TUX458766 TLB458766 TBF458766 SRJ458766 SHN458766 RXR458766 RNV458766 RDZ458766 QUD458766 QKH458766 QAL458766 PQP458766 PGT458766 OWX458766 ONB458766 ODF458766 NTJ458766 NJN458766 MZR458766 MPV458766 MFZ458766 LWD458766 LMH458766 LCL458766 KSP458766 KIT458766 JYX458766 JPB458766 JFF458766 IVJ458766 ILN458766 IBR458766 HRV458766 HHZ458766 GYD458766 GOH458766 GEL458766 FUP458766 FKT458766 FAX458766 ERB458766 EHF458766 DXJ458766 DNN458766 DDR458766 CTV458766 CJZ458766 CAD458766 BQH458766 BGL458766 AWP458766 AMT458766 ACX458766 TB458766 JF458766 J458766 WVR393230 WLV393230 WBZ393230 VSD393230 VIH393230 UYL393230 UOP393230 UET393230 TUX393230 TLB393230 TBF393230 SRJ393230 SHN393230 RXR393230 RNV393230 RDZ393230 QUD393230 QKH393230 QAL393230 PQP393230 PGT393230 OWX393230 ONB393230 ODF393230 NTJ393230 NJN393230 MZR393230 MPV393230 MFZ393230 LWD393230 LMH393230 LCL393230 KSP393230 KIT393230 JYX393230 JPB393230 JFF393230 IVJ393230 ILN393230 IBR393230 HRV393230 HHZ393230 GYD393230 GOH393230 GEL393230 FUP393230 FKT393230 FAX393230 ERB393230 EHF393230 DXJ393230 DNN393230 DDR393230 CTV393230 CJZ393230 CAD393230 BQH393230 BGL393230 AWP393230 AMT393230 ACX393230 TB393230 JF393230 J393230 WVR327694 WLV327694 WBZ327694 VSD327694 VIH327694 UYL327694 UOP327694 UET327694 TUX327694 TLB327694 TBF327694 SRJ327694 SHN327694 RXR327694 RNV327694 RDZ327694 QUD327694 QKH327694 QAL327694 PQP327694 PGT327694 OWX327694 ONB327694 ODF327694 NTJ327694 NJN327694 MZR327694 MPV327694 MFZ327694 LWD327694 LMH327694 LCL327694 KSP327694 KIT327694 JYX327694 JPB327694 JFF327694 IVJ327694 ILN327694 IBR327694 HRV327694 HHZ327694 GYD327694 GOH327694 GEL327694 FUP327694 FKT327694 FAX327694 ERB327694 EHF327694 DXJ327694 DNN327694 DDR327694 CTV327694 CJZ327694 CAD327694 BQH327694 BGL327694 AWP327694 AMT327694 ACX327694 TB327694 JF327694 J327694 WVR262158 WLV262158 WBZ262158 VSD262158 VIH262158 UYL262158 UOP262158 UET262158 TUX262158 TLB262158 TBF262158 SRJ262158 SHN262158 RXR262158 RNV262158 RDZ262158 QUD262158 QKH262158 QAL262158 PQP262158 PGT262158 OWX262158 ONB262158 ODF262158 NTJ262158 NJN262158 MZR262158 MPV262158 MFZ262158 LWD262158 LMH262158 LCL262158 KSP262158 KIT262158 JYX262158 JPB262158 JFF262158 IVJ262158 ILN262158 IBR262158 HRV262158 HHZ262158 GYD262158 GOH262158 GEL262158 FUP262158 FKT262158 FAX262158 ERB262158 EHF262158 DXJ262158 DNN262158 DDR262158 CTV262158 CJZ262158 CAD262158 BQH262158 BGL262158 AWP262158 AMT262158 ACX262158 TB262158 JF262158 J262158 WVR196622 WLV196622 WBZ196622 VSD196622 VIH196622 UYL196622 UOP196622 UET196622 TUX196622 TLB196622 TBF196622 SRJ196622 SHN196622 RXR196622 RNV196622 RDZ196622 QUD196622 QKH196622 QAL196622 PQP196622 PGT196622 OWX196622 ONB196622 ODF196622 NTJ196622 NJN196622 MZR196622 MPV196622 MFZ196622 LWD196622 LMH196622 LCL196622 KSP196622 KIT196622 JYX196622 JPB196622 JFF196622 IVJ196622 ILN196622 IBR196622 HRV196622 HHZ196622 GYD196622 GOH196622 GEL196622 FUP196622 FKT196622 FAX196622 ERB196622 EHF196622 DXJ196622 DNN196622 DDR196622 CTV196622 CJZ196622 CAD196622 BQH196622 BGL196622 AWP196622 AMT196622 ACX196622 TB196622 JF196622 J196622 WVR131086 WLV131086 WBZ131086 VSD131086 VIH131086 UYL131086 UOP131086 UET131086 TUX131086 TLB131086 TBF131086 SRJ131086 SHN131086 RXR131086 RNV131086 RDZ131086 QUD131086 QKH131086 QAL131086 PQP131086 PGT131086 OWX131086 ONB131086 ODF131086 NTJ131086 NJN131086 MZR131086 MPV131086 MFZ131086 LWD131086 LMH131086 LCL131086 KSP131086 KIT131086 JYX131086 JPB131086 JFF131086 IVJ131086 ILN131086 IBR131086 HRV131086 HHZ131086 GYD131086 GOH131086 GEL131086 FUP131086 FKT131086 FAX131086 ERB131086 EHF131086 DXJ131086 DNN131086 DDR131086 CTV131086 CJZ131086 CAD131086 BQH131086 BGL131086 AWP131086 AMT131086 ACX131086 TB131086 JF131086 J131086 WVR65550 WLV65550 WBZ65550 VSD65550 VIH65550 UYL65550 UOP65550 UET65550 TUX65550 TLB65550 TBF65550 SRJ65550 SHN65550 RXR65550 RNV65550 RDZ65550 QUD65550 QKH65550 QAL65550 PQP65550 PGT65550 OWX65550 ONB65550 ODF65550 NTJ65550 NJN65550 MZR65550 MPV65550 MFZ65550 LWD65550 LMH65550 LCL65550 KSP65550 KIT65550 JYX65550 JPB65550 JFF65550 IVJ65550 ILN65550 IBR65550 HRV65550 HHZ65550 GYD65550 GOH65550 GEL65550 FUP65550 FKT65550 FAX65550 ERB65550 EHF65550 DXJ65550 DNN65550 DDR65550 CTV65550 CJZ65550 CAD65550 BQH65550 BGL65550 AWP65550 AMT65550 ACX65550 TB65550 JF65550 J65550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WVR983056 WLV983056 WBZ983056 VSD983056 VIH983056 UYL983056 UOP983056 UET983056 TUX983056 TLB983056 TBF983056 SRJ983056 SHN983056 RXR983056 RNV983056 RDZ983056 QUD983056 QKH983056 QAL983056 PQP983056 PGT983056 OWX983056 ONB983056 ODF983056 NTJ983056 NJN983056 MZR983056 MPV983056 MFZ983056 LWD983056 LMH983056 LCL983056 KSP983056 KIT983056 JYX983056 JPB983056 JFF983056 IVJ983056 ILN983056 IBR983056 HRV983056 HHZ983056 GYD983056 GOH983056 GEL983056 FUP983056 FKT983056 FAX983056 ERB983056 EHF983056 DXJ983056 DNN983056 DDR983056 CTV983056 CJZ983056 CAD983056 BQH983056 BGL983056 AWP983056 AMT983056 ACX983056 TB983056 JF983056 J983056 WVR917520 WLV917520 WBZ917520 VSD917520 VIH917520 UYL917520 UOP917520 UET917520 TUX917520 TLB917520 TBF917520 SRJ917520 SHN917520 RXR917520 RNV917520 RDZ917520 QUD917520 QKH917520 QAL917520 PQP917520 PGT917520 OWX917520 ONB917520 ODF917520 NTJ917520 NJN917520 MZR917520 MPV917520 MFZ917520 LWD917520 LMH917520 LCL917520 KSP917520 KIT917520 JYX917520 JPB917520 JFF917520 IVJ917520 ILN917520 IBR917520 HRV917520 HHZ917520 GYD917520 GOH917520 GEL917520 FUP917520 FKT917520 FAX917520 ERB917520 EHF917520 DXJ917520 DNN917520 DDR917520 CTV917520 CJZ917520 CAD917520 BQH917520 BGL917520 AWP917520 AMT917520 ACX917520 TB917520 JF917520 J917520 WVR851984 WLV851984 WBZ851984 VSD851984 VIH851984 UYL851984 UOP851984 UET851984 TUX851984 TLB851984 TBF851984 SRJ851984 SHN851984 RXR851984 RNV851984 RDZ851984 QUD851984 QKH851984 QAL851984 PQP851984 PGT851984 OWX851984 ONB851984 ODF851984 NTJ851984 NJN851984 MZR851984 MPV851984 MFZ851984 LWD851984 LMH851984 LCL851984 KSP851984 KIT851984 JYX851984 JPB851984 JFF851984 IVJ851984 ILN851984 IBR851984 HRV851984 HHZ851984 GYD851984 GOH851984 GEL851984 FUP851984 FKT851984 FAX851984 ERB851984 EHF851984 DXJ851984 DNN851984 DDR851984 CTV851984 CJZ851984 CAD851984 BQH851984 BGL851984 AWP851984 AMT851984 ACX851984 TB851984 JF851984 J851984 WVR786448 WLV786448 WBZ786448 VSD786448 VIH786448 UYL786448 UOP786448 UET786448 TUX786448 TLB786448 TBF786448 SRJ786448 SHN786448 RXR786448 RNV786448 RDZ786448 QUD786448 QKH786448 QAL786448 PQP786448 PGT786448 OWX786448 ONB786448 ODF786448 NTJ786448 NJN786448 MZR786448 MPV786448 MFZ786448 LWD786448 LMH786448 LCL786448 KSP786448 KIT786448 JYX786448 JPB786448 JFF786448 IVJ786448 ILN786448 IBR786448 HRV786448 HHZ786448 GYD786448 GOH786448 GEL786448 FUP786448 FKT786448 FAX786448 ERB786448 EHF786448 DXJ786448 DNN786448 DDR786448 CTV786448 CJZ786448 CAD786448 BQH786448 BGL786448 AWP786448 AMT786448 ACX786448 TB786448 JF786448 J786448 WVR720912 WLV720912 WBZ720912 VSD720912 VIH720912 UYL720912 UOP720912 UET720912 TUX720912 TLB720912 TBF720912 SRJ720912 SHN720912 RXR720912 RNV720912 RDZ720912 QUD720912 QKH720912 QAL720912 PQP720912 PGT720912 OWX720912 ONB720912 ODF720912 NTJ720912 NJN720912 MZR720912 MPV720912 MFZ720912 LWD720912 LMH720912 LCL720912 KSP720912 KIT720912 JYX720912 JPB720912 JFF720912 IVJ720912 ILN720912 IBR720912 HRV720912 HHZ720912 GYD720912 GOH720912 GEL720912 FUP720912 FKT720912 FAX720912 ERB720912 EHF720912 DXJ720912 DNN720912 DDR720912 CTV720912 CJZ720912 CAD720912 BQH720912 BGL720912 AWP720912 AMT720912 ACX720912 TB720912 JF720912 J720912 WVR655376 WLV655376 WBZ655376 VSD655376 VIH655376 UYL655376 UOP655376 UET655376 TUX655376 TLB655376 TBF655376 SRJ655376 SHN655376 RXR655376 RNV655376 RDZ655376 QUD655376 QKH655376 QAL655376 PQP655376 PGT655376 OWX655376 ONB655376 ODF655376 NTJ655376 NJN655376 MZR655376 MPV655376 MFZ655376 LWD655376 LMH655376 LCL655376 KSP655376 KIT655376 JYX655376 JPB655376 JFF655376 IVJ655376 ILN655376 IBR655376 HRV655376 HHZ655376 GYD655376 GOH655376 GEL655376 FUP655376 FKT655376 FAX655376 ERB655376 EHF655376 DXJ655376 DNN655376 DDR655376 CTV655376 CJZ655376 CAD655376 BQH655376 BGL655376 AWP655376 AMT655376 ACX655376 TB655376 JF655376 J655376 WVR589840 WLV589840 WBZ589840 VSD589840 VIH589840 UYL589840 UOP589840 UET589840 TUX589840 TLB589840 TBF589840 SRJ589840 SHN589840 RXR589840 RNV589840 RDZ589840 QUD589840 QKH589840 QAL589840 PQP589840 PGT589840 OWX589840 ONB589840 ODF589840 NTJ589840 NJN589840 MZR589840 MPV589840 MFZ589840 LWD589840 LMH589840 LCL589840 KSP589840 KIT589840 JYX589840 JPB589840 JFF589840 IVJ589840 ILN589840 IBR589840 HRV589840 HHZ589840 GYD589840 GOH589840 GEL589840 FUP589840 FKT589840 FAX589840 ERB589840 EHF589840 DXJ589840 DNN589840 DDR589840 CTV589840 CJZ589840 CAD589840 BQH589840 BGL589840 AWP589840 AMT589840 ACX589840 TB589840 JF589840 J589840 WVR524304 WLV524304 WBZ524304 VSD524304 VIH524304 UYL524304 UOP524304 UET524304 TUX524304 TLB524304 TBF524304 SRJ524304 SHN524304 RXR524304 RNV524304 RDZ524304 QUD524304 QKH524304 QAL524304 PQP524304 PGT524304 OWX524304 ONB524304 ODF524304 NTJ524304 NJN524304 MZR524304 MPV524304 MFZ524304 LWD524304 LMH524304 LCL524304 KSP524304 KIT524304 JYX524304 JPB524304 JFF524304 IVJ524304 ILN524304 IBR524304 HRV524304 HHZ524304 GYD524304 GOH524304 GEL524304 FUP524304 FKT524304 FAX524304 ERB524304 EHF524304 DXJ524304 DNN524304 DDR524304 CTV524304 CJZ524304 CAD524304 BQH524304 BGL524304 AWP524304 AMT524304 ACX524304 TB524304 JF524304 J524304 WVR458768 WLV458768 WBZ458768 VSD458768 VIH458768 UYL458768 UOP458768 UET458768 TUX458768 TLB458768 TBF458768 SRJ458768 SHN458768 RXR458768 RNV458768 RDZ458768 QUD458768 QKH458768 QAL458768 PQP458768 PGT458768 OWX458768 ONB458768 ODF458768 NTJ458768 NJN458768 MZR458768 MPV458768 MFZ458768 LWD458768 LMH458768 LCL458768 KSP458768 KIT458768 JYX458768 JPB458768 JFF458768 IVJ458768 ILN458768 IBR458768 HRV458768 HHZ458768 GYD458768 GOH458768 GEL458768 FUP458768 FKT458768 FAX458768 ERB458768 EHF458768 DXJ458768 DNN458768 DDR458768 CTV458768 CJZ458768 CAD458768 BQH458768 BGL458768 AWP458768 AMT458768 ACX458768 TB458768 JF458768 J458768 WVR393232 WLV393232 WBZ393232 VSD393232 VIH393232 UYL393232 UOP393232 UET393232 TUX393232 TLB393232 TBF393232 SRJ393232 SHN393232 RXR393232 RNV393232 RDZ393232 QUD393232 QKH393232 QAL393232 PQP393232 PGT393232 OWX393232 ONB393232 ODF393232 NTJ393232 NJN393232 MZR393232 MPV393232 MFZ393232 LWD393232 LMH393232 LCL393232 KSP393232 KIT393232 JYX393232 JPB393232 JFF393232 IVJ393232 ILN393232 IBR393232 HRV393232 HHZ393232 GYD393232 GOH393232 GEL393232 FUP393232 FKT393232 FAX393232 ERB393232 EHF393232 DXJ393232 DNN393232 DDR393232 CTV393232 CJZ393232 CAD393232 BQH393232 BGL393232 AWP393232 AMT393232 ACX393232 TB393232 JF393232 J393232 WVR327696 WLV327696 WBZ327696 VSD327696 VIH327696 UYL327696 UOP327696 UET327696 TUX327696 TLB327696 TBF327696 SRJ327696 SHN327696 RXR327696 RNV327696 RDZ327696 QUD327696 QKH327696 QAL327696 PQP327696 PGT327696 OWX327696 ONB327696 ODF327696 NTJ327696 NJN327696 MZR327696 MPV327696 MFZ327696 LWD327696 LMH327696 LCL327696 KSP327696 KIT327696 JYX327696 JPB327696 JFF327696 IVJ327696 ILN327696 IBR327696 HRV327696 HHZ327696 GYD327696 GOH327696 GEL327696 FUP327696 FKT327696 FAX327696 ERB327696 EHF327696 DXJ327696 DNN327696 DDR327696 CTV327696 CJZ327696 CAD327696 BQH327696 BGL327696 AWP327696 AMT327696 ACX327696 TB327696 JF327696 J327696 WVR262160 WLV262160 WBZ262160 VSD262160 VIH262160 UYL262160 UOP262160 UET262160 TUX262160 TLB262160 TBF262160 SRJ262160 SHN262160 RXR262160 RNV262160 RDZ262160 QUD262160 QKH262160 QAL262160 PQP262160 PGT262160 OWX262160 ONB262160 ODF262160 NTJ262160 NJN262160 MZR262160 MPV262160 MFZ262160 LWD262160 LMH262160 LCL262160 KSP262160 KIT262160 JYX262160 JPB262160 JFF262160 IVJ262160 ILN262160 IBR262160 HRV262160 HHZ262160 GYD262160 GOH262160 GEL262160 FUP262160 FKT262160 FAX262160 ERB262160 EHF262160 DXJ262160 DNN262160 DDR262160 CTV262160 CJZ262160 CAD262160 BQH262160 BGL262160 AWP262160 AMT262160 ACX262160 TB262160 JF262160 J262160 WVR196624 WLV196624 WBZ196624 VSD196624 VIH196624 UYL196624 UOP196624 UET196624 TUX196624 TLB196624 TBF196624 SRJ196624 SHN196624 RXR196624 RNV196624 RDZ196624 QUD196624 QKH196624 QAL196624 PQP196624 PGT196624 OWX196624 ONB196624 ODF196624 NTJ196624 NJN196624 MZR196624 MPV196624 MFZ196624 LWD196624 LMH196624 LCL196624 KSP196624 KIT196624 JYX196624 JPB196624 JFF196624 IVJ196624 ILN196624 IBR196624 HRV196624 HHZ196624 GYD196624 GOH196624 GEL196624 FUP196624 FKT196624 FAX196624 ERB196624 EHF196624 DXJ196624 DNN196624 DDR196624 CTV196624 CJZ196624 CAD196624 BQH196624 BGL196624 AWP196624 AMT196624 ACX196624 TB196624 JF196624 J196624 WVR131088 WLV131088 WBZ131088 VSD131088 VIH131088 UYL131088 UOP131088 UET131088 TUX131088 TLB131088 TBF131088 SRJ131088 SHN131088 RXR131088 RNV131088 RDZ131088 QUD131088 QKH131088 QAL131088 PQP131088 PGT131088 OWX131088 ONB131088 ODF131088 NTJ131088 NJN131088 MZR131088 MPV131088 MFZ131088 LWD131088 LMH131088 LCL131088 KSP131088 KIT131088 JYX131088 JPB131088 JFF131088 IVJ131088 ILN131088 IBR131088 HRV131088 HHZ131088 GYD131088 GOH131088 GEL131088 FUP131088 FKT131088 FAX131088 ERB131088 EHF131088 DXJ131088 DNN131088 DDR131088 CTV131088 CJZ131088 CAD131088 BQH131088 BGL131088 AWP131088 AMT131088 ACX131088 TB131088 JF131088 J131088 WVR65552 WLV65552 WBZ65552 VSD65552 VIH65552 UYL65552 UOP65552 UET65552 TUX65552 TLB65552 TBF65552 SRJ65552 SHN65552 RXR65552 RNV65552 RDZ65552 QUD65552 QKH65552 QAL65552 PQP65552 PGT65552 OWX65552 ONB65552 ODF65552 NTJ65552 NJN65552 MZR65552 MPV65552 MFZ65552 LWD65552 LMH65552 LCL65552 KSP65552 KIT65552 JYX65552 JPB65552 JFF65552 IVJ65552 ILN65552 IBR65552 HRV65552 HHZ65552 GYD65552 GOH65552 GEL65552 FUP65552 FKT65552 FAX65552 ERB65552 EHF65552 DXJ65552 DNN65552 DDR65552 CTV65552 CJZ65552 CAD65552 BQH65552 BGL65552 AWP65552 AMT65552 ACX65552 TB65552 JF65552 J65552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J19 WVP983056 WLT983056 WBX983056 VSB983056 VIF983056 UYJ983056 UON983056 UER983056 TUV983056 TKZ983056 TBD983056 SRH983056 SHL983056 RXP983056 RNT983056 RDX983056 QUB983056 QKF983056 QAJ983056 PQN983056 PGR983056 OWV983056 OMZ983056 ODD983056 NTH983056 NJL983056 MZP983056 MPT983056 MFX983056 LWB983056 LMF983056 LCJ983056 KSN983056 KIR983056 JYV983056 JOZ983056 JFD983056 IVH983056 ILL983056 IBP983056 HRT983056 HHX983056 GYB983056 GOF983056 GEJ983056 FUN983056 FKR983056 FAV983056 EQZ983056 EHD983056 DXH983056 DNL983056 DDP983056 CTT983056 CJX983056 CAB983056 BQF983056 BGJ983056 AWN983056 AMR983056 ACV983056 SZ983056 JD983056 H983056 WVP917520 WLT917520 WBX917520 VSB917520 VIF917520 UYJ917520 UON917520 UER917520 TUV917520 TKZ917520 TBD917520 SRH917520 SHL917520 RXP917520 RNT917520 RDX917520 QUB917520 QKF917520 QAJ917520 PQN917520 PGR917520 OWV917520 OMZ917520 ODD917520 NTH917520 NJL917520 MZP917520 MPT917520 MFX917520 LWB917520 LMF917520 LCJ917520 KSN917520 KIR917520 JYV917520 JOZ917520 JFD917520 IVH917520 ILL917520 IBP917520 HRT917520 HHX917520 GYB917520 GOF917520 GEJ917520 FUN917520 FKR917520 FAV917520 EQZ917520 EHD917520 DXH917520 DNL917520 DDP917520 CTT917520 CJX917520 CAB917520 BQF917520 BGJ917520 AWN917520 AMR917520 ACV917520 SZ917520 JD917520 H917520 WVP851984 WLT851984 WBX851984 VSB851984 VIF851984 UYJ851984 UON851984 UER851984 TUV851984 TKZ851984 TBD851984 SRH851984 SHL851984 RXP851984 RNT851984 RDX851984 QUB851984 QKF851984 QAJ851984 PQN851984 PGR851984 OWV851984 OMZ851984 ODD851984 NTH851984 NJL851984 MZP851984 MPT851984 MFX851984 LWB851984 LMF851984 LCJ851984 KSN851984 KIR851984 JYV851984 JOZ851984 JFD851984 IVH851984 ILL851984 IBP851984 HRT851984 HHX851984 GYB851984 GOF851984 GEJ851984 FUN851984 FKR851984 FAV851984 EQZ851984 EHD851984 DXH851984 DNL851984 DDP851984 CTT851984 CJX851984 CAB851984 BQF851984 BGJ851984 AWN851984 AMR851984 ACV851984 SZ851984 JD851984 H851984 WVP786448 WLT786448 WBX786448 VSB786448 VIF786448 UYJ786448 UON786448 UER786448 TUV786448 TKZ786448 TBD786448 SRH786448 SHL786448 RXP786448 RNT786448 RDX786448 QUB786448 QKF786448 QAJ786448 PQN786448 PGR786448 OWV786448 OMZ786448 ODD786448 NTH786448 NJL786448 MZP786448 MPT786448 MFX786448 LWB786448 LMF786448 LCJ786448 KSN786448 KIR786448 JYV786448 JOZ786448 JFD786448 IVH786448 ILL786448 IBP786448 HRT786448 HHX786448 GYB786448 GOF786448 GEJ786448 FUN786448 FKR786448 FAV786448 EQZ786448 EHD786448 DXH786448 DNL786448 DDP786448 CTT786448 CJX786448 CAB786448 BQF786448 BGJ786448 AWN786448 AMR786448 ACV786448 SZ786448 JD786448 H786448 WVP720912 WLT720912 WBX720912 VSB720912 VIF720912 UYJ720912 UON720912 UER720912 TUV720912 TKZ720912 TBD720912 SRH720912 SHL720912 RXP720912 RNT720912 RDX720912 QUB720912 QKF720912 QAJ720912 PQN720912 PGR720912 OWV720912 OMZ720912 ODD720912 NTH720912 NJL720912 MZP720912 MPT720912 MFX720912 LWB720912 LMF720912 LCJ720912 KSN720912 KIR720912 JYV720912 JOZ720912 JFD720912 IVH720912 ILL720912 IBP720912 HRT720912 HHX720912 GYB720912 GOF720912 GEJ720912 FUN720912 FKR720912 FAV720912 EQZ720912 EHD720912 DXH720912 DNL720912 DDP720912 CTT720912 CJX720912 CAB720912 BQF720912 BGJ720912 AWN720912 AMR720912 ACV720912 SZ720912 JD720912 H720912 WVP655376 WLT655376 WBX655376 VSB655376 VIF655376 UYJ655376 UON655376 UER655376 TUV655376 TKZ655376 TBD655376 SRH655376 SHL655376 RXP655376 RNT655376 RDX655376 QUB655376 QKF655376 QAJ655376 PQN655376 PGR655376 OWV655376 OMZ655376 ODD655376 NTH655376 NJL655376 MZP655376 MPT655376 MFX655376 LWB655376 LMF655376 LCJ655376 KSN655376 KIR655376 JYV655376 JOZ655376 JFD655376 IVH655376 ILL655376 IBP655376 HRT655376 HHX655376 GYB655376 GOF655376 GEJ655376 FUN655376 FKR655376 FAV655376 EQZ655376 EHD655376 DXH655376 DNL655376 DDP655376 CTT655376 CJX655376 CAB655376 BQF655376 BGJ655376 AWN655376 AMR655376 ACV655376 SZ655376 JD655376 H655376 WVP589840 WLT589840 WBX589840 VSB589840 VIF589840 UYJ589840 UON589840 UER589840 TUV589840 TKZ589840 TBD589840 SRH589840 SHL589840 RXP589840 RNT589840 RDX589840 QUB589840 QKF589840 QAJ589840 PQN589840 PGR589840 OWV589840 OMZ589840 ODD589840 NTH589840 NJL589840 MZP589840 MPT589840 MFX589840 LWB589840 LMF589840 LCJ589840 KSN589840 KIR589840 JYV589840 JOZ589840 JFD589840 IVH589840 ILL589840 IBP589840 HRT589840 HHX589840 GYB589840 GOF589840 GEJ589840 FUN589840 FKR589840 FAV589840 EQZ589840 EHD589840 DXH589840 DNL589840 DDP589840 CTT589840 CJX589840 CAB589840 BQF589840 BGJ589840 AWN589840 AMR589840 ACV589840 SZ589840 JD589840 H589840 WVP524304 WLT524304 WBX524304 VSB524304 VIF524304 UYJ524304 UON524304 UER524304 TUV524304 TKZ524304 TBD524304 SRH524304 SHL524304 RXP524304 RNT524304 RDX524304 QUB524304 QKF524304 QAJ524304 PQN524304 PGR524304 OWV524304 OMZ524304 ODD524304 NTH524304 NJL524304 MZP524304 MPT524304 MFX524304 LWB524304 LMF524304 LCJ524304 KSN524304 KIR524304 JYV524304 JOZ524304 JFD524304 IVH524304 ILL524304 IBP524304 HRT524304 HHX524304 GYB524304 GOF524304 GEJ524304 FUN524304 FKR524304 FAV524304 EQZ524304 EHD524304 DXH524304 DNL524304 DDP524304 CTT524304 CJX524304 CAB524304 BQF524304 BGJ524304 AWN524304 AMR524304 ACV524304 SZ524304 JD524304 H524304 WVP458768 WLT458768 WBX458768 VSB458768 VIF458768 UYJ458768 UON458768 UER458768 TUV458768 TKZ458768 TBD458768 SRH458768 SHL458768 RXP458768 RNT458768 RDX458768 QUB458768 QKF458768 QAJ458768 PQN458768 PGR458768 OWV458768 OMZ458768 ODD458768 NTH458768 NJL458768 MZP458768 MPT458768 MFX458768 LWB458768 LMF458768 LCJ458768 KSN458768 KIR458768 JYV458768 JOZ458768 JFD458768 IVH458768 ILL458768 IBP458768 HRT458768 HHX458768 GYB458768 GOF458768 GEJ458768 FUN458768 FKR458768 FAV458768 EQZ458768 EHD458768 DXH458768 DNL458768 DDP458768 CTT458768 CJX458768 CAB458768 BQF458768 BGJ458768 AWN458768 AMR458768 ACV458768 SZ458768 JD458768 H458768 WVP393232 WLT393232 WBX393232 VSB393232 VIF393232 UYJ393232 UON393232 UER393232 TUV393232 TKZ393232 TBD393232 SRH393232 SHL393232 RXP393232 RNT393232 RDX393232 QUB393232 QKF393232 QAJ393232 PQN393232 PGR393232 OWV393232 OMZ393232 ODD393232 NTH393232 NJL393232 MZP393232 MPT393232 MFX393232 LWB393232 LMF393232 LCJ393232 KSN393232 KIR393232 JYV393232 JOZ393232 JFD393232 IVH393232 ILL393232 IBP393232 HRT393232 HHX393232 GYB393232 GOF393232 GEJ393232 FUN393232 FKR393232 FAV393232 EQZ393232 EHD393232 DXH393232 DNL393232 DDP393232 CTT393232 CJX393232 CAB393232 BQF393232 BGJ393232 AWN393232 AMR393232 ACV393232 SZ393232 JD393232 H393232 WVP327696 WLT327696 WBX327696 VSB327696 VIF327696 UYJ327696 UON327696 UER327696 TUV327696 TKZ327696 TBD327696 SRH327696 SHL327696 RXP327696 RNT327696 RDX327696 QUB327696 QKF327696 QAJ327696 PQN327696 PGR327696 OWV327696 OMZ327696 ODD327696 NTH327696 NJL327696 MZP327696 MPT327696 MFX327696 LWB327696 LMF327696 LCJ327696 KSN327696 KIR327696 JYV327696 JOZ327696 JFD327696 IVH327696 ILL327696 IBP327696 HRT327696 HHX327696 GYB327696 GOF327696 GEJ327696 FUN327696 FKR327696 FAV327696 EQZ327696 EHD327696 DXH327696 DNL327696 DDP327696 CTT327696 CJX327696 CAB327696 BQF327696 BGJ327696 AWN327696 AMR327696 ACV327696 SZ327696 JD327696 H327696 WVP262160 WLT262160 WBX262160 VSB262160 VIF262160 UYJ262160 UON262160 UER262160 TUV262160 TKZ262160 TBD262160 SRH262160 SHL262160 RXP262160 RNT262160 RDX262160 QUB262160 QKF262160 QAJ262160 PQN262160 PGR262160 OWV262160 OMZ262160 ODD262160 NTH262160 NJL262160 MZP262160 MPT262160 MFX262160 LWB262160 LMF262160 LCJ262160 KSN262160 KIR262160 JYV262160 JOZ262160 JFD262160 IVH262160 ILL262160 IBP262160 HRT262160 HHX262160 GYB262160 GOF262160 GEJ262160 FUN262160 FKR262160 FAV262160 EQZ262160 EHD262160 DXH262160 DNL262160 DDP262160 CTT262160 CJX262160 CAB262160 BQF262160 BGJ262160 AWN262160 AMR262160 ACV262160 SZ262160 JD262160 H262160 WVP196624 WLT196624 WBX196624 VSB196624 VIF196624 UYJ196624 UON196624 UER196624 TUV196624 TKZ196624 TBD196624 SRH196624 SHL196624 RXP196624 RNT196624 RDX196624 QUB196624 QKF196624 QAJ196624 PQN196624 PGR196624 OWV196624 OMZ196624 ODD196624 NTH196624 NJL196624 MZP196624 MPT196624 MFX196624 LWB196624 LMF196624 LCJ196624 KSN196624 KIR196624 JYV196624 JOZ196624 JFD196624 IVH196624 ILL196624 IBP196624 HRT196624 HHX196624 GYB196624 GOF196624 GEJ196624 FUN196624 FKR196624 FAV196624 EQZ196624 EHD196624 DXH196624 DNL196624 DDP196624 CTT196624 CJX196624 CAB196624 BQF196624 BGJ196624 AWN196624 AMR196624 ACV196624 SZ196624 JD196624 H196624 WVP131088 WLT131088 WBX131088 VSB131088 VIF131088 UYJ131088 UON131088 UER131088 TUV131088 TKZ131088 TBD131088 SRH131088 SHL131088 RXP131088 RNT131088 RDX131088 QUB131088 QKF131088 QAJ131088 PQN131088 PGR131088 OWV131088 OMZ131088 ODD131088 NTH131088 NJL131088 MZP131088 MPT131088 MFX131088 LWB131088 LMF131088 LCJ131088 KSN131088 KIR131088 JYV131088 JOZ131088 JFD131088 IVH131088 ILL131088 IBP131088 HRT131088 HHX131088 GYB131088 GOF131088 GEJ131088 FUN131088 FKR131088 FAV131088 EQZ131088 EHD131088 DXH131088 DNL131088 DDP131088 CTT131088 CJX131088 CAB131088 BQF131088 BGJ131088 AWN131088 AMR131088 ACV131088 SZ131088 JD131088 H131088 WVP65552 WLT65552 WBX65552 VSB65552 VIF65552 UYJ65552 UON65552 UER65552 TUV65552 TKZ65552 TBD65552 SRH65552 SHL65552 RXP65552 RNT65552 RDX65552 QUB65552 QKF65552 QAJ65552 PQN65552 PGR65552 OWV65552 OMZ65552 ODD65552 NTH65552 NJL65552 MZP65552 MPT65552 MFX65552 LWB65552 LMF65552 LCJ65552 KSN65552 KIR65552 JYV65552 JOZ65552 JFD65552 IVH65552 ILL65552 IBP65552 HRT65552 HHX65552 GYB65552 GOF65552 GEJ65552 FUN65552 FKR65552 FAV65552 EQZ65552 EHD65552 DXH65552 DNL65552 DDP65552 CTT65552 CJX65552 CAB65552 BQF65552 BGJ65552 AWN65552 AMR65552 ACV65552 SZ65552 JD65552 H65552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H19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J9 WVP983058 WLT983058 WBX983058 VSB983058 VIF983058 UYJ983058 UON983058 UER983058 TUV983058 TKZ983058 TBD983058 SRH983058 SHL983058 RXP983058 RNT983058 RDX983058 QUB983058 QKF983058 QAJ983058 PQN983058 PGR983058 OWV983058 OMZ983058 ODD983058 NTH983058 NJL983058 MZP983058 MPT983058 MFX983058 LWB983058 LMF983058 LCJ983058 KSN983058 KIR983058 JYV983058 JOZ983058 JFD983058 IVH983058 ILL983058 IBP983058 HRT983058 HHX983058 GYB983058 GOF983058 GEJ983058 FUN983058 FKR983058 FAV983058 EQZ983058 EHD983058 DXH983058 DNL983058 DDP983058 CTT983058 CJX983058 CAB983058 BQF983058 BGJ983058 AWN983058 AMR983058 ACV983058 SZ983058 JD983058 H983058 WVP917522 WLT917522 WBX917522 VSB917522 VIF917522 UYJ917522 UON917522 UER917522 TUV917522 TKZ917522 TBD917522 SRH917522 SHL917522 RXP917522 RNT917522 RDX917522 QUB917522 QKF917522 QAJ917522 PQN917522 PGR917522 OWV917522 OMZ917522 ODD917522 NTH917522 NJL917522 MZP917522 MPT917522 MFX917522 LWB917522 LMF917522 LCJ917522 KSN917522 KIR917522 JYV917522 JOZ917522 JFD917522 IVH917522 ILL917522 IBP917522 HRT917522 HHX917522 GYB917522 GOF917522 GEJ917522 FUN917522 FKR917522 FAV917522 EQZ917522 EHD917522 DXH917522 DNL917522 DDP917522 CTT917522 CJX917522 CAB917522 BQF917522 BGJ917522 AWN917522 AMR917522 ACV917522 SZ917522 JD917522 H917522 WVP851986 WLT851986 WBX851986 VSB851986 VIF851986 UYJ851986 UON851986 UER851986 TUV851986 TKZ851986 TBD851986 SRH851986 SHL851986 RXP851986 RNT851986 RDX851986 QUB851986 QKF851986 QAJ851986 PQN851986 PGR851986 OWV851986 OMZ851986 ODD851986 NTH851986 NJL851986 MZP851986 MPT851986 MFX851986 LWB851986 LMF851986 LCJ851986 KSN851986 KIR851986 JYV851986 JOZ851986 JFD851986 IVH851986 ILL851986 IBP851986 HRT851986 HHX851986 GYB851986 GOF851986 GEJ851986 FUN851986 FKR851986 FAV851986 EQZ851986 EHD851986 DXH851986 DNL851986 DDP851986 CTT851986 CJX851986 CAB851986 BQF851986 BGJ851986 AWN851986 AMR851986 ACV851986 SZ851986 JD851986 H851986 WVP786450 WLT786450 WBX786450 VSB786450 VIF786450 UYJ786450 UON786450 UER786450 TUV786450 TKZ786450 TBD786450 SRH786450 SHL786450 RXP786450 RNT786450 RDX786450 QUB786450 QKF786450 QAJ786450 PQN786450 PGR786450 OWV786450 OMZ786450 ODD786450 NTH786450 NJL786450 MZP786450 MPT786450 MFX786450 LWB786450 LMF786450 LCJ786450 KSN786450 KIR786450 JYV786450 JOZ786450 JFD786450 IVH786450 ILL786450 IBP786450 HRT786450 HHX786450 GYB786450 GOF786450 GEJ786450 FUN786450 FKR786450 FAV786450 EQZ786450 EHD786450 DXH786450 DNL786450 DDP786450 CTT786450 CJX786450 CAB786450 BQF786450 BGJ786450 AWN786450 AMR786450 ACV786450 SZ786450 JD786450 H786450 WVP720914 WLT720914 WBX720914 VSB720914 VIF720914 UYJ720914 UON720914 UER720914 TUV720914 TKZ720914 TBD720914 SRH720914 SHL720914 RXP720914 RNT720914 RDX720914 QUB720914 QKF720914 QAJ720914 PQN720914 PGR720914 OWV720914 OMZ720914 ODD720914 NTH720914 NJL720914 MZP720914 MPT720914 MFX720914 LWB720914 LMF720914 LCJ720914 KSN720914 KIR720914 JYV720914 JOZ720914 JFD720914 IVH720914 ILL720914 IBP720914 HRT720914 HHX720914 GYB720914 GOF720914 GEJ720914 FUN720914 FKR720914 FAV720914 EQZ720914 EHD720914 DXH720914 DNL720914 DDP720914 CTT720914 CJX720914 CAB720914 BQF720914 BGJ720914 AWN720914 AMR720914 ACV720914 SZ720914 JD720914 H720914 WVP655378 WLT655378 WBX655378 VSB655378 VIF655378 UYJ655378 UON655378 UER655378 TUV655378 TKZ655378 TBD655378 SRH655378 SHL655378 RXP655378 RNT655378 RDX655378 QUB655378 QKF655378 QAJ655378 PQN655378 PGR655378 OWV655378 OMZ655378 ODD655378 NTH655378 NJL655378 MZP655378 MPT655378 MFX655378 LWB655378 LMF655378 LCJ655378 KSN655378 KIR655378 JYV655378 JOZ655378 JFD655378 IVH655378 ILL655378 IBP655378 HRT655378 HHX655378 GYB655378 GOF655378 GEJ655378 FUN655378 FKR655378 FAV655378 EQZ655378 EHD655378 DXH655378 DNL655378 DDP655378 CTT655378 CJX655378 CAB655378 BQF655378 BGJ655378 AWN655378 AMR655378 ACV655378 SZ655378 JD655378 H655378 WVP589842 WLT589842 WBX589842 VSB589842 VIF589842 UYJ589842 UON589842 UER589842 TUV589842 TKZ589842 TBD589842 SRH589842 SHL589842 RXP589842 RNT589842 RDX589842 QUB589842 QKF589842 QAJ589842 PQN589842 PGR589842 OWV589842 OMZ589842 ODD589842 NTH589842 NJL589842 MZP589842 MPT589842 MFX589842 LWB589842 LMF589842 LCJ589842 KSN589842 KIR589842 JYV589842 JOZ589842 JFD589842 IVH589842 ILL589842 IBP589842 HRT589842 HHX589842 GYB589842 GOF589842 GEJ589842 FUN589842 FKR589842 FAV589842 EQZ589842 EHD589842 DXH589842 DNL589842 DDP589842 CTT589842 CJX589842 CAB589842 BQF589842 BGJ589842 AWN589842 AMR589842 ACV589842 SZ589842 JD589842 H589842 WVP524306 WLT524306 WBX524306 VSB524306 VIF524306 UYJ524306 UON524306 UER524306 TUV524306 TKZ524306 TBD524306 SRH524306 SHL524306 RXP524306 RNT524306 RDX524306 QUB524306 QKF524306 QAJ524306 PQN524306 PGR524306 OWV524306 OMZ524306 ODD524306 NTH524306 NJL524306 MZP524306 MPT524306 MFX524306 LWB524306 LMF524306 LCJ524306 KSN524306 KIR524306 JYV524306 JOZ524306 JFD524306 IVH524306 ILL524306 IBP524306 HRT524306 HHX524306 GYB524306 GOF524306 GEJ524306 FUN524306 FKR524306 FAV524306 EQZ524306 EHD524306 DXH524306 DNL524306 DDP524306 CTT524306 CJX524306 CAB524306 BQF524306 BGJ524306 AWN524306 AMR524306 ACV524306 SZ524306 JD524306 H524306 WVP458770 WLT458770 WBX458770 VSB458770 VIF458770 UYJ458770 UON458770 UER458770 TUV458770 TKZ458770 TBD458770 SRH458770 SHL458770 RXP458770 RNT458770 RDX458770 QUB458770 QKF458770 QAJ458770 PQN458770 PGR458770 OWV458770 OMZ458770 ODD458770 NTH458770 NJL458770 MZP458770 MPT458770 MFX458770 LWB458770 LMF458770 LCJ458770 KSN458770 KIR458770 JYV458770 JOZ458770 JFD458770 IVH458770 ILL458770 IBP458770 HRT458770 HHX458770 GYB458770 GOF458770 GEJ458770 FUN458770 FKR458770 FAV458770 EQZ458770 EHD458770 DXH458770 DNL458770 DDP458770 CTT458770 CJX458770 CAB458770 BQF458770 BGJ458770 AWN458770 AMR458770 ACV458770 SZ458770 JD458770 H458770 WVP393234 WLT393234 WBX393234 VSB393234 VIF393234 UYJ393234 UON393234 UER393234 TUV393234 TKZ393234 TBD393234 SRH393234 SHL393234 RXP393234 RNT393234 RDX393234 QUB393234 QKF393234 QAJ393234 PQN393234 PGR393234 OWV393234 OMZ393234 ODD393234 NTH393234 NJL393234 MZP393234 MPT393234 MFX393234 LWB393234 LMF393234 LCJ393234 KSN393234 KIR393234 JYV393234 JOZ393234 JFD393234 IVH393234 ILL393234 IBP393234 HRT393234 HHX393234 GYB393234 GOF393234 GEJ393234 FUN393234 FKR393234 FAV393234 EQZ393234 EHD393234 DXH393234 DNL393234 DDP393234 CTT393234 CJX393234 CAB393234 BQF393234 BGJ393234 AWN393234 AMR393234 ACV393234 SZ393234 JD393234 H393234 WVP327698 WLT327698 WBX327698 VSB327698 VIF327698 UYJ327698 UON327698 UER327698 TUV327698 TKZ327698 TBD327698 SRH327698 SHL327698 RXP327698 RNT327698 RDX327698 QUB327698 QKF327698 QAJ327698 PQN327698 PGR327698 OWV327698 OMZ327698 ODD327698 NTH327698 NJL327698 MZP327698 MPT327698 MFX327698 LWB327698 LMF327698 LCJ327698 KSN327698 KIR327698 JYV327698 JOZ327698 JFD327698 IVH327698 ILL327698 IBP327698 HRT327698 HHX327698 GYB327698 GOF327698 GEJ327698 FUN327698 FKR327698 FAV327698 EQZ327698 EHD327698 DXH327698 DNL327698 DDP327698 CTT327698 CJX327698 CAB327698 BQF327698 BGJ327698 AWN327698 AMR327698 ACV327698 SZ327698 JD327698 H327698 WVP262162 WLT262162 WBX262162 VSB262162 VIF262162 UYJ262162 UON262162 UER262162 TUV262162 TKZ262162 TBD262162 SRH262162 SHL262162 RXP262162 RNT262162 RDX262162 QUB262162 QKF262162 QAJ262162 PQN262162 PGR262162 OWV262162 OMZ262162 ODD262162 NTH262162 NJL262162 MZP262162 MPT262162 MFX262162 LWB262162 LMF262162 LCJ262162 KSN262162 KIR262162 JYV262162 JOZ262162 JFD262162 IVH262162 ILL262162 IBP262162 HRT262162 HHX262162 GYB262162 GOF262162 GEJ262162 FUN262162 FKR262162 FAV262162 EQZ262162 EHD262162 DXH262162 DNL262162 DDP262162 CTT262162 CJX262162 CAB262162 BQF262162 BGJ262162 AWN262162 AMR262162 ACV262162 SZ262162 JD262162 H262162 WVP196626 WLT196626 WBX196626 VSB196626 VIF196626 UYJ196626 UON196626 UER196626 TUV196626 TKZ196626 TBD196626 SRH196626 SHL196626 RXP196626 RNT196626 RDX196626 QUB196626 QKF196626 QAJ196626 PQN196626 PGR196626 OWV196626 OMZ196626 ODD196626 NTH196626 NJL196626 MZP196626 MPT196626 MFX196626 LWB196626 LMF196626 LCJ196626 KSN196626 KIR196626 JYV196626 JOZ196626 JFD196626 IVH196626 ILL196626 IBP196626 HRT196626 HHX196626 GYB196626 GOF196626 GEJ196626 FUN196626 FKR196626 FAV196626 EQZ196626 EHD196626 DXH196626 DNL196626 DDP196626 CTT196626 CJX196626 CAB196626 BQF196626 BGJ196626 AWN196626 AMR196626 ACV196626 SZ196626 JD196626 H196626 WVP131090 WLT131090 WBX131090 VSB131090 VIF131090 UYJ131090 UON131090 UER131090 TUV131090 TKZ131090 TBD131090 SRH131090 SHL131090 RXP131090 RNT131090 RDX131090 QUB131090 QKF131090 QAJ131090 PQN131090 PGR131090 OWV131090 OMZ131090 ODD131090 NTH131090 NJL131090 MZP131090 MPT131090 MFX131090 LWB131090 LMF131090 LCJ131090 KSN131090 KIR131090 JYV131090 JOZ131090 JFD131090 IVH131090 ILL131090 IBP131090 HRT131090 HHX131090 GYB131090 GOF131090 GEJ131090 FUN131090 FKR131090 FAV131090 EQZ131090 EHD131090 DXH131090 DNL131090 DDP131090 CTT131090 CJX131090 CAB131090 BQF131090 BGJ131090 AWN131090 AMR131090 ACV131090 SZ131090 JD131090 H131090 WVP65554 WLT65554 WBX65554 VSB65554 VIF65554 UYJ65554 UON65554 UER65554 TUV65554 TKZ65554 TBD65554 SRH65554 SHL65554 RXP65554 RNT65554 RDX65554 QUB65554 QKF65554 QAJ65554 PQN65554 PGR65554 OWV65554 OMZ65554 ODD65554 NTH65554 NJL65554 MZP65554 MPT65554 MFX65554 LWB65554 LMF65554 LCJ65554 KSN65554 KIR65554 JYV65554 JOZ65554 JFD65554 IVH65554 ILL65554 IBP65554 HRT65554 HHX65554 GYB65554 GOF65554 GEJ65554 FUN65554 FKR65554 FAV65554 EQZ65554 EHD65554 DXH65554 DNL65554 DDP65554 CTT65554 CJX65554 CAB65554 BQF65554 BGJ65554 AWN65554 AMR65554 ACV65554 SZ65554 JD65554 H65554 WVP21 WLT21 WBX21 VSB21 VIF21 UYJ21 UON21 UER21 TUV21 TKZ21 TBD21 SRH21 SHL21 RXP21 RNT21 RDX21 QUB21 QKF21 QAJ21 PQN21 PGR21 OWV21 OMZ21 ODD21 NTH21 NJL21 MZP21 MPT21 MFX21 LWB21 LMF21 LCJ21 KSN21 KIR21 JYV21 JOZ21 JFD21 IVH21 ILL21 IBP21 HRT21 HHX21 GYB21 GOF21 GEJ21 FUN21 FKR21 FAV21 EQZ21 EHD21 DXH21 DNL21 DDP21 CTT21 CJX21 CAB21 BQF21 BGJ21 AWN21 AMR21 ACV21 SZ21 JD21 H21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J983063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J917527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J851991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J786455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J720919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J655383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J589847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J524311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J458775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J393239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J327703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J262167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J196631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J131095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J65559 WVR24 WLV24 WBZ24 VSD24 VIH24 UYL24 UOP24 UET24 TUX24 TLB24 TBF24 SRJ24 SHN24 RXR24 RNV24 RDZ24 QUD24 QKH24 QAL24 PQP24 PGT24 OWX24 ONB24 ODF24 NTJ24 NJN24 MZR24 MPV24 MFZ24 LWD24 LMH24 LCL24 KSP24 KIT24 JYX24 JPB24 JFF24 IVJ24 ILN24 IBR24 HRV24 HHZ24 GYD24 GOH24 GEL24 FUP24 FKT24 FAX24 ERB24 EHF24 DXJ24 DNN24 DDR24 CTV24 CJZ24 CAD24 BQH24 BGL24 AWP24 AMT24 ACX24 TB24 JF24 J24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H983063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H917527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H851991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H786455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H720919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H655383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H589847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H524311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H458775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H393239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H327703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H262167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H196631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H131095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H65559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H24 WVP983065 WLT983065 WBX983065 VSB983065 VIF983065 UYJ983065 UON983065 UER983065 TUV983065 TKZ983065 TBD983065 SRH983065 SHL983065 RXP983065 RNT983065 RDX983065 QUB983065 QKF983065 QAJ983065 PQN983065 PGR983065 OWV983065 OMZ983065 ODD983065 NTH983065 NJL983065 MZP983065 MPT983065 MFX983065 LWB983065 LMF983065 LCJ983065 KSN983065 KIR983065 JYV983065 JOZ983065 JFD983065 IVH983065 ILL983065 IBP983065 HRT983065 HHX983065 GYB983065 GOF983065 GEJ983065 FUN983065 FKR983065 FAV983065 EQZ983065 EHD983065 DXH983065 DNL983065 DDP983065 CTT983065 CJX983065 CAB983065 BQF983065 BGJ983065 AWN983065 AMR983065 ACV983065 SZ983065 JD983065 H983065 WVP917529 WLT917529 WBX917529 VSB917529 VIF917529 UYJ917529 UON917529 UER917529 TUV917529 TKZ917529 TBD917529 SRH917529 SHL917529 RXP917529 RNT917529 RDX917529 QUB917529 QKF917529 QAJ917529 PQN917529 PGR917529 OWV917529 OMZ917529 ODD917529 NTH917529 NJL917529 MZP917529 MPT917529 MFX917529 LWB917529 LMF917529 LCJ917529 KSN917529 KIR917529 JYV917529 JOZ917529 JFD917529 IVH917529 ILL917529 IBP917529 HRT917529 HHX917529 GYB917529 GOF917529 GEJ917529 FUN917529 FKR917529 FAV917529 EQZ917529 EHD917529 DXH917529 DNL917529 DDP917529 CTT917529 CJX917529 CAB917529 BQF917529 BGJ917529 AWN917529 AMR917529 ACV917529 SZ917529 JD917529 H917529 WVP851993 WLT851993 WBX851993 VSB851993 VIF851993 UYJ851993 UON851993 UER851993 TUV851993 TKZ851993 TBD851993 SRH851993 SHL851993 RXP851993 RNT851993 RDX851993 QUB851993 QKF851993 QAJ851993 PQN851993 PGR851993 OWV851993 OMZ851993 ODD851993 NTH851993 NJL851993 MZP851993 MPT851993 MFX851993 LWB851993 LMF851993 LCJ851993 KSN851993 KIR851993 JYV851993 JOZ851993 JFD851993 IVH851993 ILL851993 IBP851993 HRT851993 HHX851993 GYB851993 GOF851993 GEJ851993 FUN851993 FKR851993 FAV851993 EQZ851993 EHD851993 DXH851993 DNL851993 DDP851993 CTT851993 CJX851993 CAB851993 BQF851993 BGJ851993 AWN851993 AMR851993 ACV851993 SZ851993 JD851993 H851993 WVP786457 WLT786457 WBX786457 VSB786457 VIF786457 UYJ786457 UON786457 UER786457 TUV786457 TKZ786457 TBD786457 SRH786457 SHL786457 RXP786457 RNT786457 RDX786457 QUB786457 QKF786457 QAJ786457 PQN786457 PGR786457 OWV786457 OMZ786457 ODD786457 NTH786457 NJL786457 MZP786457 MPT786457 MFX786457 LWB786457 LMF786457 LCJ786457 KSN786457 KIR786457 JYV786457 JOZ786457 JFD786457 IVH786457 ILL786457 IBP786457 HRT786457 HHX786457 GYB786457 GOF786457 GEJ786457 FUN786457 FKR786457 FAV786457 EQZ786457 EHD786457 DXH786457 DNL786457 DDP786457 CTT786457 CJX786457 CAB786457 BQF786457 BGJ786457 AWN786457 AMR786457 ACV786457 SZ786457 JD786457 H786457 WVP720921 WLT720921 WBX720921 VSB720921 VIF720921 UYJ720921 UON720921 UER720921 TUV720921 TKZ720921 TBD720921 SRH720921 SHL720921 RXP720921 RNT720921 RDX720921 QUB720921 QKF720921 QAJ720921 PQN720921 PGR720921 OWV720921 OMZ720921 ODD720921 NTH720921 NJL720921 MZP720921 MPT720921 MFX720921 LWB720921 LMF720921 LCJ720921 KSN720921 KIR720921 JYV720921 JOZ720921 JFD720921 IVH720921 ILL720921 IBP720921 HRT720921 HHX720921 GYB720921 GOF720921 GEJ720921 FUN720921 FKR720921 FAV720921 EQZ720921 EHD720921 DXH720921 DNL720921 DDP720921 CTT720921 CJX720921 CAB720921 BQF720921 BGJ720921 AWN720921 AMR720921 ACV720921 SZ720921 JD720921 H720921 WVP655385 WLT655385 WBX655385 VSB655385 VIF655385 UYJ655385 UON655385 UER655385 TUV655385 TKZ655385 TBD655385 SRH655385 SHL655385 RXP655385 RNT655385 RDX655385 QUB655385 QKF655385 QAJ655385 PQN655385 PGR655385 OWV655385 OMZ655385 ODD655385 NTH655385 NJL655385 MZP655385 MPT655385 MFX655385 LWB655385 LMF655385 LCJ655385 KSN655385 KIR655385 JYV655385 JOZ655385 JFD655385 IVH655385 ILL655385 IBP655385 HRT655385 HHX655385 GYB655385 GOF655385 GEJ655385 FUN655385 FKR655385 FAV655385 EQZ655385 EHD655385 DXH655385 DNL655385 DDP655385 CTT655385 CJX655385 CAB655385 BQF655385 BGJ655385 AWN655385 AMR655385 ACV655385 SZ655385 JD655385 H655385 WVP589849 WLT589849 WBX589849 VSB589849 VIF589849 UYJ589849 UON589849 UER589849 TUV589849 TKZ589849 TBD589849 SRH589849 SHL589849 RXP589849 RNT589849 RDX589849 QUB589849 QKF589849 QAJ589849 PQN589849 PGR589849 OWV589849 OMZ589849 ODD589849 NTH589849 NJL589849 MZP589849 MPT589849 MFX589849 LWB589849 LMF589849 LCJ589849 KSN589849 KIR589849 JYV589849 JOZ589849 JFD589849 IVH589849 ILL589849 IBP589849 HRT589849 HHX589849 GYB589849 GOF589849 GEJ589849 FUN589849 FKR589849 FAV589849 EQZ589849 EHD589849 DXH589849 DNL589849 DDP589849 CTT589849 CJX589849 CAB589849 BQF589849 BGJ589849 AWN589849 AMR589849 ACV589849 SZ589849 JD589849 H589849 WVP524313 WLT524313 WBX524313 VSB524313 VIF524313 UYJ524313 UON524313 UER524313 TUV524313 TKZ524313 TBD524313 SRH524313 SHL524313 RXP524313 RNT524313 RDX524313 QUB524313 QKF524313 QAJ524313 PQN524313 PGR524313 OWV524313 OMZ524313 ODD524313 NTH524313 NJL524313 MZP524313 MPT524313 MFX524313 LWB524313 LMF524313 LCJ524313 KSN524313 KIR524313 JYV524313 JOZ524313 JFD524313 IVH524313 ILL524313 IBP524313 HRT524313 HHX524313 GYB524313 GOF524313 GEJ524313 FUN524313 FKR524313 FAV524313 EQZ524313 EHD524313 DXH524313 DNL524313 DDP524313 CTT524313 CJX524313 CAB524313 BQF524313 BGJ524313 AWN524313 AMR524313 ACV524313 SZ524313 JD524313 H524313 WVP458777 WLT458777 WBX458777 VSB458777 VIF458777 UYJ458777 UON458777 UER458777 TUV458777 TKZ458777 TBD458777 SRH458777 SHL458777 RXP458777 RNT458777 RDX458777 QUB458777 QKF458777 QAJ458777 PQN458777 PGR458777 OWV458777 OMZ458777 ODD458777 NTH458777 NJL458777 MZP458777 MPT458777 MFX458777 LWB458777 LMF458777 LCJ458777 KSN458777 KIR458777 JYV458777 JOZ458777 JFD458777 IVH458777 ILL458777 IBP458777 HRT458777 HHX458777 GYB458777 GOF458777 GEJ458777 FUN458777 FKR458777 FAV458777 EQZ458777 EHD458777 DXH458777 DNL458777 DDP458777 CTT458777 CJX458777 CAB458777 BQF458777 BGJ458777 AWN458777 AMR458777 ACV458777 SZ458777 JD458777 H458777 WVP393241 WLT393241 WBX393241 VSB393241 VIF393241 UYJ393241 UON393241 UER393241 TUV393241 TKZ393241 TBD393241 SRH393241 SHL393241 RXP393241 RNT393241 RDX393241 QUB393241 QKF393241 QAJ393241 PQN393241 PGR393241 OWV393241 OMZ393241 ODD393241 NTH393241 NJL393241 MZP393241 MPT393241 MFX393241 LWB393241 LMF393241 LCJ393241 KSN393241 KIR393241 JYV393241 JOZ393241 JFD393241 IVH393241 ILL393241 IBP393241 HRT393241 HHX393241 GYB393241 GOF393241 GEJ393241 FUN393241 FKR393241 FAV393241 EQZ393241 EHD393241 DXH393241 DNL393241 DDP393241 CTT393241 CJX393241 CAB393241 BQF393241 BGJ393241 AWN393241 AMR393241 ACV393241 SZ393241 JD393241 H393241 WVP327705 WLT327705 WBX327705 VSB327705 VIF327705 UYJ327705 UON327705 UER327705 TUV327705 TKZ327705 TBD327705 SRH327705 SHL327705 RXP327705 RNT327705 RDX327705 QUB327705 QKF327705 QAJ327705 PQN327705 PGR327705 OWV327705 OMZ327705 ODD327705 NTH327705 NJL327705 MZP327705 MPT327705 MFX327705 LWB327705 LMF327705 LCJ327705 KSN327705 KIR327705 JYV327705 JOZ327705 JFD327705 IVH327705 ILL327705 IBP327705 HRT327705 HHX327705 GYB327705 GOF327705 GEJ327705 FUN327705 FKR327705 FAV327705 EQZ327705 EHD327705 DXH327705 DNL327705 DDP327705 CTT327705 CJX327705 CAB327705 BQF327705 BGJ327705 AWN327705 AMR327705 ACV327705 SZ327705 JD327705 H327705 WVP262169 WLT262169 WBX262169 VSB262169 VIF262169 UYJ262169 UON262169 UER262169 TUV262169 TKZ262169 TBD262169 SRH262169 SHL262169 RXP262169 RNT262169 RDX262169 QUB262169 QKF262169 QAJ262169 PQN262169 PGR262169 OWV262169 OMZ262169 ODD262169 NTH262169 NJL262169 MZP262169 MPT262169 MFX262169 LWB262169 LMF262169 LCJ262169 KSN262169 KIR262169 JYV262169 JOZ262169 JFD262169 IVH262169 ILL262169 IBP262169 HRT262169 HHX262169 GYB262169 GOF262169 GEJ262169 FUN262169 FKR262169 FAV262169 EQZ262169 EHD262169 DXH262169 DNL262169 DDP262169 CTT262169 CJX262169 CAB262169 BQF262169 BGJ262169 AWN262169 AMR262169 ACV262169 SZ262169 JD262169 H262169 WVP196633 WLT196633 WBX196633 VSB196633 VIF196633 UYJ196633 UON196633 UER196633 TUV196633 TKZ196633 TBD196633 SRH196633 SHL196633 RXP196633 RNT196633 RDX196633 QUB196633 QKF196633 QAJ196633 PQN196633 PGR196633 OWV196633 OMZ196633 ODD196633 NTH196633 NJL196633 MZP196633 MPT196633 MFX196633 LWB196633 LMF196633 LCJ196633 KSN196633 KIR196633 JYV196633 JOZ196633 JFD196633 IVH196633 ILL196633 IBP196633 HRT196633 HHX196633 GYB196633 GOF196633 GEJ196633 FUN196633 FKR196633 FAV196633 EQZ196633 EHD196633 DXH196633 DNL196633 DDP196633 CTT196633 CJX196633 CAB196633 BQF196633 BGJ196633 AWN196633 AMR196633 ACV196633 SZ196633 JD196633 H196633 WVP131097 WLT131097 WBX131097 VSB131097 VIF131097 UYJ131097 UON131097 UER131097 TUV131097 TKZ131097 TBD131097 SRH131097 SHL131097 RXP131097 RNT131097 RDX131097 QUB131097 QKF131097 QAJ131097 PQN131097 PGR131097 OWV131097 OMZ131097 ODD131097 NTH131097 NJL131097 MZP131097 MPT131097 MFX131097 LWB131097 LMF131097 LCJ131097 KSN131097 KIR131097 JYV131097 JOZ131097 JFD131097 IVH131097 ILL131097 IBP131097 HRT131097 HHX131097 GYB131097 GOF131097 GEJ131097 FUN131097 FKR131097 FAV131097 EQZ131097 EHD131097 DXH131097 DNL131097 DDP131097 CTT131097 CJX131097 CAB131097 BQF131097 BGJ131097 AWN131097 AMR131097 ACV131097 SZ131097 JD131097 H131097 WVP65561 WLT65561 WBX65561 VSB65561 VIF65561 UYJ65561 UON65561 UER65561 TUV65561 TKZ65561 TBD65561 SRH65561 SHL65561 RXP65561 RNT65561 RDX65561 QUB65561 QKF65561 QAJ65561 PQN65561 PGR65561 OWV65561 OMZ65561 ODD65561 NTH65561 NJL65561 MZP65561 MPT65561 MFX65561 LWB65561 LMF65561 LCJ65561 KSN65561 KIR65561 JYV65561 JOZ65561 JFD65561 IVH65561 ILL65561 IBP65561 HRT65561 HHX65561 GYB65561 GOF65561 GEJ65561 FUN65561 FKR65561 FAV65561 EQZ65561 EHD65561 DXH65561 DNL65561 DDP65561 CTT65561 CJX65561 CAB65561 BQF65561 BGJ65561 AWN65561 AMR65561 ACV65561 SZ65561 JD65561 H65561 WVP26 WLT26 WBX26 VSB26 VIF26 UYJ26 UON26 UER26 TUV26 TKZ26 TBD26 SRH26 SHL26 RXP26 RNT26 RDX26 QUB26 QKF26 QAJ26 PQN26 PGR26 OWV26 OMZ26 ODD26 NTH26 NJL26 MZP26 MPT26 MFX26 LWB26 LMF26 LCJ26 KSN26 KIR26 JYV26 JOZ26 JFD26 IVH26 ILL26 IBP26 HRT26 HHX26 GYB26 GOF26 GEJ26 FUN26 FKR26 FAV26 EQZ26 EHD26 DXH26 DNL26 DDP26 CTT26 CJX26 CAB26 BQF26 BGJ26 AWN26 AMR26 ACV26 SZ26 JD26 H26 WVR983065 WLV983065 WBZ983065 VSD983065 VIH983065 UYL983065 UOP983065 UET983065 TUX983065 TLB983065 TBF983065 SRJ983065 SHN983065 RXR983065 RNV983065 RDZ983065 QUD983065 QKH983065 QAL983065 PQP983065 PGT983065 OWX983065 ONB983065 ODF983065 NTJ983065 NJN983065 MZR983065 MPV983065 MFZ983065 LWD983065 LMH983065 LCL983065 KSP983065 KIT983065 JYX983065 JPB983065 JFF983065 IVJ983065 ILN983065 IBR983065 HRV983065 HHZ983065 GYD983065 GOH983065 GEL983065 FUP983065 FKT983065 FAX983065 ERB983065 EHF983065 DXJ983065 DNN983065 DDR983065 CTV983065 CJZ983065 CAD983065 BQH983065 BGL983065 AWP983065 AMT983065 ACX983065 TB983065 JF983065 J983065 WVR917529 WLV917529 WBZ917529 VSD917529 VIH917529 UYL917529 UOP917529 UET917529 TUX917529 TLB917529 TBF917529 SRJ917529 SHN917529 RXR917529 RNV917529 RDZ917529 QUD917529 QKH917529 QAL917529 PQP917529 PGT917529 OWX917529 ONB917529 ODF917529 NTJ917529 NJN917529 MZR917529 MPV917529 MFZ917529 LWD917529 LMH917529 LCL917529 KSP917529 KIT917529 JYX917529 JPB917529 JFF917529 IVJ917529 ILN917529 IBR917529 HRV917529 HHZ917529 GYD917529 GOH917529 GEL917529 FUP917529 FKT917529 FAX917529 ERB917529 EHF917529 DXJ917529 DNN917529 DDR917529 CTV917529 CJZ917529 CAD917529 BQH917529 BGL917529 AWP917529 AMT917529 ACX917529 TB917529 JF917529 J917529 WVR851993 WLV851993 WBZ851993 VSD851993 VIH851993 UYL851993 UOP851993 UET851993 TUX851993 TLB851993 TBF851993 SRJ851993 SHN851993 RXR851993 RNV851993 RDZ851993 QUD851993 QKH851993 QAL851993 PQP851993 PGT851993 OWX851993 ONB851993 ODF851993 NTJ851993 NJN851993 MZR851993 MPV851993 MFZ851993 LWD851993 LMH851993 LCL851993 KSP851993 KIT851993 JYX851993 JPB851993 JFF851993 IVJ851993 ILN851993 IBR851993 HRV851993 HHZ851993 GYD851993 GOH851993 GEL851993 FUP851993 FKT851993 FAX851993 ERB851993 EHF851993 DXJ851993 DNN851993 DDR851993 CTV851993 CJZ851993 CAD851993 BQH851993 BGL851993 AWP851993 AMT851993 ACX851993 TB851993 JF851993 J851993 WVR786457 WLV786457 WBZ786457 VSD786457 VIH786457 UYL786457 UOP786457 UET786457 TUX786457 TLB786457 TBF786457 SRJ786457 SHN786457 RXR786457 RNV786457 RDZ786457 QUD786457 QKH786457 QAL786457 PQP786457 PGT786457 OWX786457 ONB786457 ODF786457 NTJ786457 NJN786457 MZR786457 MPV786457 MFZ786457 LWD786457 LMH786457 LCL786457 KSP786457 KIT786457 JYX786457 JPB786457 JFF786457 IVJ786457 ILN786457 IBR786457 HRV786457 HHZ786457 GYD786457 GOH786457 GEL786457 FUP786457 FKT786457 FAX786457 ERB786457 EHF786457 DXJ786457 DNN786457 DDR786457 CTV786457 CJZ786457 CAD786457 BQH786457 BGL786457 AWP786457 AMT786457 ACX786457 TB786457 JF786457 J786457 WVR720921 WLV720921 WBZ720921 VSD720921 VIH720921 UYL720921 UOP720921 UET720921 TUX720921 TLB720921 TBF720921 SRJ720921 SHN720921 RXR720921 RNV720921 RDZ720921 QUD720921 QKH720921 QAL720921 PQP720921 PGT720921 OWX720921 ONB720921 ODF720921 NTJ720921 NJN720921 MZR720921 MPV720921 MFZ720921 LWD720921 LMH720921 LCL720921 KSP720921 KIT720921 JYX720921 JPB720921 JFF720921 IVJ720921 ILN720921 IBR720921 HRV720921 HHZ720921 GYD720921 GOH720921 GEL720921 FUP720921 FKT720921 FAX720921 ERB720921 EHF720921 DXJ720921 DNN720921 DDR720921 CTV720921 CJZ720921 CAD720921 BQH720921 BGL720921 AWP720921 AMT720921 ACX720921 TB720921 JF720921 J720921 WVR655385 WLV655385 WBZ655385 VSD655385 VIH655385 UYL655385 UOP655385 UET655385 TUX655385 TLB655385 TBF655385 SRJ655385 SHN655385 RXR655385 RNV655385 RDZ655385 QUD655385 QKH655385 QAL655385 PQP655385 PGT655385 OWX655385 ONB655385 ODF655385 NTJ655385 NJN655385 MZR655385 MPV655385 MFZ655385 LWD655385 LMH655385 LCL655385 KSP655385 KIT655385 JYX655385 JPB655385 JFF655385 IVJ655385 ILN655385 IBR655385 HRV655385 HHZ655385 GYD655385 GOH655385 GEL655385 FUP655385 FKT655385 FAX655385 ERB655385 EHF655385 DXJ655385 DNN655385 DDR655385 CTV655385 CJZ655385 CAD655385 BQH655385 BGL655385 AWP655385 AMT655385 ACX655385 TB655385 JF655385 J655385 WVR589849 WLV589849 WBZ589849 VSD589849 VIH589849 UYL589849 UOP589849 UET589849 TUX589849 TLB589849 TBF589849 SRJ589849 SHN589849 RXR589849 RNV589849 RDZ589849 QUD589849 QKH589849 QAL589849 PQP589849 PGT589849 OWX589849 ONB589849 ODF589849 NTJ589849 NJN589849 MZR589849 MPV589849 MFZ589849 LWD589849 LMH589849 LCL589849 KSP589849 KIT589849 JYX589849 JPB589849 JFF589849 IVJ589849 ILN589849 IBR589849 HRV589849 HHZ589849 GYD589849 GOH589849 GEL589849 FUP589849 FKT589849 FAX589849 ERB589849 EHF589849 DXJ589849 DNN589849 DDR589849 CTV589849 CJZ589849 CAD589849 BQH589849 BGL589849 AWP589849 AMT589849 ACX589849 TB589849 JF589849 J589849 WVR524313 WLV524313 WBZ524313 VSD524313 VIH524313 UYL524313 UOP524313 UET524313 TUX524313 TLB524313 TBF524313 SRJ524313 SHN524313 RXR524313 RNV524313 RDZ524313 QUD524313 QKH524313 QAL524313 PQP524313 PGT524313 OWX524313 ONB524313 ODF524313 NTJ524313 NJN524313 MZR524313 MPV524313 MFZ524313 LWD524313 LMH524313 LCL524313 KSP524313 KIT524313 JYX524313 JPB524313 JFF524313 IVJ524313 ILN524313 IBR524313 HRV524313 HHZ524313 GYD524313 GOH524313 GEL524313 FUP524313 FKT524313 FAX524313 ERB524313 EHF524313 DXJ524313 DNN524313 DDR524313 CTV524313 CJZ524313 CAD524313 BQH524313 BGL524313 AWP524313 AMT524313 ACX524313 TB524313 JF524313 J524313 WVR458777 WLV458777 WBZ458777 VSD458777 VIH458777 UYL458777 UOP458777 UET458777 TUX458777 TLB458777 TBF458777 SRJ458777 SHN458777 RXR458777 RNV458777 RDZ458777 QUD458777 QKH458777 QAL458777 PQP458777 PGT458777 OWX458777 ONB458777 ODF458777 NTJ458777 NJN458777 MZR458777 MPV458777 MFZ458777 LWD458777 LMH458777 LCL458777 KSP458777 KIT458777 JYX458777 JPB458777 JFF458777 IVJ458777 ILN458777 IBR458777 HRV458777 HHZ458777 GYD458777 GOH458777 GEL458777 FUP458777 FKT458777 FAX458777 ERB458777 EHF458777 DXJ458777 DNN458777 DDR458777 CTV458777 CJZ458777 CAD458777 BQH458777 BGL458777 AWP458777 AMT458777 ACX458777 TB458777 JF458777 J458777 WVR393241 WLV393241 WBZ393241 VSD393241 VIH393241 UYL393241 UOP393241 UET393241 TUX393241 TLB393241 TBF393241 SRJ393241 SHN393241 RXR393241 RNV393241 RDZ393241 QUD393241 QKH393241 QAL393241 PQP393241 PGT393241 OWX393241 ONB393241 ODF393241 NTJ393241 NJN393241 MZR393241 MPV393241 MFZ393241 LWD393241 LMH393241 LCL393241 KSP393241 KIT393241 JYX393241 JPB393241 JFF393241 IVJ393241 ILN393241 IBR393241 HRV393241 HHZ393241 GYD393241 GOH393241 GEL393241 FUP393241 FKT393241 FAX393241 ERB393241 EHF393241 DXJ393241 DNN393241 DDR393241 CTV393241 CJZ393241 CAD393241 BQH393241 BGL393241 AWP393241 AMT393241 ACX393241 TB393241 JF393241 J393241 WVR327705 WLV327705 WBZ327705 VSD327705 VIH327705 UYL327705 UOP327705 UET327705 TUX327705 TLB327705 TBF327705 SRJ327705 SHN327705 RXR327705 RNV327705 RDZ327705 QUD327705 QKH327705 QAL327705 PQP327705 PGT327705 OWX327705 ONB327705 ODF327705 NTJ327705 NJN327705 MZR327705 MPV327705 MFZ327705 LWD327705 LMH327705 LCL327705 KSP327705 KIT327705 JYX327705 JPB327705 JFF327705 IVJ327705 ILN327705 IBR327705 HRV327705 HHZ327705 GYD327705 GOH327705 GEL327705 FUP327705 FKT327705 FAX327705 ERB327705 EHF327705 DXJ327705 DNN327705 DDR327705 CTV327705 CJZ327705 CAD327705 BQH327705 BGL327705 AWP327705 AMT327705 ACX327705 TB327705 JF327705 J327705 WVR262169 WLV262169 WBZ262169 VSD262169 VIH262169 UYL262169 UOP262169 UET262169 TUX262169 TLB262169 TBF262169 SRJ262169 SHN262169 RXR262169 RNV262169 RDZ262169 QUD262169 QKH262169 QAL262169 PQP262169 PGT262169 OWX262169 ONB262169 ODF262169 NTJ262169 NJN262169 MZR262169 MPV262169 MFZ262169 LWD262169 LMH262169 LCL262169 KSP262169 KIT262169 JYX262169 JPB262169 JFF262169 IVJ262169 ILN262169 IBR262169 HRV262169 HHZ262169 GYD262169 GOH262169 GEL262169 FUP262169 FKT262169 FAX262169 ERB262169 EHF262169 DXJ262169 DNN262169 DDR262169 CTV262169 CJZ262169 CAD262169 BQH262169 BGL262169 AWP262169 AMT262169 ACX262169 TB262169 JF262169 J262169 WVR196633 WLV196633 WBZ196633 VSD196633 VIH196633 UYL196633 UOP196633 UET196633 TUX196633 TLB196633 TBF196633 SRJ196633 SHN196633 RXR196633 RNV196633 RDZ196633 QUD196633 QKH196633 QAL196633 PQP196633 PGT196633 OWX196633 ONB196633 ODF196633 NTJ196633 NJN196633 MZR196633 MPV196633 MFZ196633 LWD196633 LMH196633 LCL196633 KSP196633 KIT196633 JYX196633 JPB196633 JFF196633 IVJ196633 ILN196633 IBR196633 HRV196633 HHZ196633 GYD196633 GOH196633 GEL196633 FUP196633 FKT196633 FAX196633 ERB196633 EHF196633 DXJ196633 DNN196633 DDR196633 CTV196633 CJZ196633 CAD196633 BQH196633 BGL196633 AWP196633 AMT196633 ACX196633 TB196633 JF196633 J196633 WVR131097 WLV131097 WBZ131097 VSD131097 VIH131097 UYL131097 UOP131097 UET131097 TUX131097 TLB131097 TBF131097 SRJ131097 SHN131097 RXR131097 RNV131097 RDZ131097 QUD131097 QKH131097 QAL131097 PQP131097 PGT131097 OWX131097 ONB131097 ODF131097 NTJ131097 NJN131097 MZR131097 MPV131097 MFZ131097 LWD131097 LMH131097 LCL131097 KSP131097 KIT131097 JYX131097 JPB131097 JFF131097 IVJ131097 ILN131097 IBR131097 HRV131097 HHZ131097 GYD131097 GOH131097 GEL131097 FUP131097 FKT131097 FAX131097 ERB131097 EHF131097 DXJ131097 DNN131097 DDR131097 CTV131097 CJZ131097 CAD131097 BQH131097 BGL131097 AWP131097 AMT131097 ACX131097 TB131097 JF131097 J131097 WVR65561 WLV65561 WBZ65561 VSD65561 VIH65561 UYL65561 UOP65561 UET65561 TUX65561 TLB65561 TBF65561 SRJ65561 SHN65561 RXR65561 RNV65561 RDZ65561 QUD65561 QKH65561 QAL65561 PQP65561 PGT65561 OWX65561 ONB65561 ODF65561 NTJ65561 NJN65561 MZR65561 MPV65561 MFZ65561 LWD65561 LMH65561 LCL65561 KSP65561 KIT65561 JYX65561 JPB65561 JFF65561 IVJ65561 ILN65561 IBR65561 HRV65561 HHZ65561 GYD65561 GOH65561 GEL65561 FUP65561 FKT65561 FAX65561 ERB65561 EHF65561 DXJ65561 DNN65561 DDR65561 CTV65561 CJZ65561 CAD65561 BQH65561 BGL65561 AWP65561 AMT65561 ACX65561 TB65561 JF65561 J65561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WVR983067 WLV983067 WBZ983067 VSD983067 VIH983067 UYL983067 UOP983067 UET983067 TUX983067 TLB983067 TBF983067 SRJ983067 SHN983067 RXR983067 RNV983067 RDZ983067 QUD983067 QKH983067 QAL983067 PQP983067 PGT983067 OWX983067 ONB983067 ODF983067 NTJ983067 NJN983067 MZR983067 MPV983067 MFZ983067 LWD983067 LMH983067 LCL983067 KSP983067 KIT983067 JYX983067 JPB983067 JFF983067 IVJ983067 ILN983067 IBR983067 HRV983067 HHZ983067 GYD983067 GOH983067 GEL983067 FUP983067 FKT983067 FAX983067 ERB983067 EHF983067 DXJ983067 DNN983067 DDR983067 CTV983067 CJZ983067 CAD983067 BQH983067 BGL983067 AWP983067 AMT983067 ACX983067 TB983067 JF983067 J983067 WVR917531 WLV917531 WBZ917531 VSD917531 VIH917531 UYL917531 UOP917531 UET917531 TUX917531 TLB917531 TBF917531 SRJ917531 SHN917531 RXR917531 RNV917531 RDZ917531 QUD917531 QKH917531 QAL917531 PQP917531 PGT917531 OWX917531 ONB917531 ODF917531 NTJ917531 NJN917531 MZR917531 MPV917531 MFZ917531 LWD917531 LMH917531 LCL917531 KSP917531 KIT917531 JYX917531 JPB917531 JFF917531 IVJ917531 ILN917531 IBR917531 HRV917531 HHZ917531 GYD917531 GOH917531 GEL917531 FUP917531 FKT917531 FAX917531 ERB917531 EHF917531 DXJ917531 DNN917531 DDR917531 CTV917531 CJZ917531 CAD917531 BQH917531 BGL917531 AWP917531 AMT917531 ACX917531 TB917531 JF917531 J917531 WVR851995 WLV851995 WBZ851995 VSD851995 VIH851995 UYL851995 UOP851995 UET851995 TUX851995 TLB851995 TBF851995 SRJ851995 SHN851995 RXR851995 RNV851995 RDZ851995 QUD851995 QKH851995 QAL851995 PQP851995 PGT851995 OWX851995 ONB851995 ODF851995 NTJ851995 NJN851995 MZR851995 MPV851995 MFZ851995 LWD851995 LMH851995 LCL851995 KSP851995 KIT851995 JYX851995 JPB851995 JFF851995 IVJ851995 ILN851995 IBR851995 HRV851995 HHZ851995 GYD851995 GOH851995 GEL851995 FUP851995 FKT851995 FAX851995 ERB851995 EHF851995 DXJ851995 DNN851995 DDR851995 CTV851995 CJZ851995 CAD851995 BQH851995 BGL851995 AWP851995 AMT851995 ACX851995 TB851995 JF851995 J851995 WVR786459 WLV786459 WBZ786459 VSD786459 VIH786459 UYL786459 UOP786459 UET786459 TUX786459 TLB786459 TBF786459 SRJ786459 SHN786459 RXR786459 RNV786459 RDZ786459 QUD786459 QKH786459 QAL786459 PQP786459 PGT786459 OWX786459 ONB786459 ODF786459 NTJ786459 NJN786459 MZR786459 MPV786459 MFZ786459 LWD786459 LMH786459 LCL786459 KSP786459 KIT786459 JYX786459 JPB786459 JFF786459 IVJ786459 ILN786459 IBR786459 HRV786459 HHZ786459 GYD786459 GOH786459 GEL786459 FUP786459 FKT786459 FAX786459 ERB786459 EHF786459 DXJ786459 DNN786459 DDR786459 CTV786459 CJZ786459 CAD786459 BQH786459 BGL786459 AWP786459 AMT786459 ACX786459 TB786459 JF786459 J786459 WVR720923 WLV720923 WBZ720923 VSD720923 VIH720923 UYL720923 UOP720923 UET720923 TUX720923 TLB720923 TBF720923 SRJ720923 SHN720923 RXR720923 RNV720923 RDZ720923 QUD720923 QKH720923 QAL720923 PQP720923 PGT720923 OWX720923 ONB720923 ODF720923 NTJ720923 NJN720923 MZR720923 MPV720923 MFZ720923 LWD720923 LMH720923 LCL720923 KSP720923 KIT720923 JYX720923 JPB720923 JFF720923 IVJ720923 ILN720923 IBR720923 HRV720923 HHZ720923 GYD720923 GOH720923 GEL720923 FUP720923 FKT720923 FAX720923 ERB720923 EHF720923 DXJ720923 DNN720923 DDR720923 CTV720923 CJZ720923 CAD720923 BQH720923 BGL720923 AWP720923 AMT720923 ACX720923 TB720923 JF720923 J720923 WVR655387 WLV655387 WBZ655387 VSD655387 VIH655387 UYL655387 UOP655387 UET655387 TUX655387 TLB655387 TBF655387 SRJ655387 SHN655387 RXR655387 RNV655387 RDZ655387 QUD655387 QKH655387 QAL655387 PQP655387 PGT655387 OWX655387 ONB655387 ODF655387 NTJ655387 NJN655387 MZR655387 MPV655387 MFZ655387 LWD655387 LMH655387 LCL655387 KSP655387 KIT655387 JYX655387 JPB655387 JFF655387 IVJ655387 ILN655387 IBR655387 HRV655387 HHZ655387 GYD655387 GOH655387 GEL655387 FUP655387 FKT655387 FAX655387 ERB655387 EHF655387 DXJ655387 DNN655387 DDR655387 CTV655387 CJZ655387 CAD655387 BQH655387 BGL655387 AWP655387 AMT655387 ACX655387 TB655387 JF655387 J655387 WVR589851 WLV589851 WBZ589851 VSD589851 VIH589851 UYL589851 UOP589851 UET589851 TUX589851 TLB589851 TBF589851 SRJ589851 SHN589851 RXR589851 RNV589851 RDZ589851 QUD589851 QKH589851 QAL589851 PQP589851 PGT589851 OWX589851 ONB589851 ODF589851 NTJ589851 NJN589851 MZR589851 MPV589851 MFZ589851 LWD589851 LMH589851 LCL589851 KSP589851 KIT589851 JYX589851 JPB589851 JFF589851 IVJ589851 ILN589851 IBR589851 HRV589851 HHZ589851 GYD589851 GOH589851 GEL589851 FUP589851 FKT589851 FAX589851 ERB589851 EHF589851 DXJ589851 DNN589851 DDR589851 CTV589851 CJZ589851 CAD589851 BQH589851 BGL589851 AWP589851 AMT589851 ACX589851 TB589851 JF589851 J589851 WVR524315 WLV524315 WBZ524315 VSD524315 VIH524315 UYL524315 UOP524315 UET524315 TUX524315 TLB524315 TBF524315 SRJ524315 SHN524315 RXR524315 RNV524315 RDZ524315 QUD524315 QKH524315 QAL524315 PQP524315 PGT524315 OWX524315 ONB524315 ODF524315 NTJ524315 NJN524315 MZR524315 MPV524315 MFZ524315 LWD524315 LMH524315 LCL524315 KSP524315 KIT524315 JYX524315 JPB524315 JFF524315 IVJ524315 ILN524315 IBR524315 HRV524315 HHZ524315 GYD524315 GOH524315 GEL524315 FUP524315 FKT524315 FAX524315 ERB524315 EHF524315 DXJ524315 DNN524315 DDR524315 CTV524315 CJZ524315 CAD524315 BQH524315 BGL524315 AWP524315 AMT524315 ACX524315 TB524315 JF524315 J524315 WVR458779 WLV458779 WBZ458779 VSD458779 VIH458779 UYL458779 UOP458779 UET458779 TUX458779 TLB458779 TBF458779 SRJ458779 SHN458779 RXR458779 RNV458779 RDZ458779 QUD458779 QKH458779 QAL458779 PQP458779 PGT458779 OWX458779 ONB458779 ODF458779 NTJ458779 NJN458779 MZR458779 MPV458779 MFZ458779 LWD458779 LMH458779 LCL458779 KSP458779 KIT458779 JYX458779 JPB458779 JFF458779 IVJ458779 ILN458779 IBR458779 HRV458779 HHZ458779 GYD458779 GOH458779 GEL458779 FUP458779 FKT458779 FAX458779 ERB458779 EHF458779 DXJ458779 DNN458779 DDR458779 CTV458779 CJZ458779 CAD458779 BQH458779 BGL458779 AWP458779 AMT458779 ACX458779 TB458779 JF458779 J458779 WVR393243 WLV393243 WBZ393243 VSD393243 VIH393243 UYL393243 UOP393243 UET393243 TUX393243 TLB393243 TBF393243 SRJ393243 SHN393243 RXR393243 RNV393243 RDZ393243 QUD393243 QKH393243 QAL393243 PQP393243 PGT393243 OWX393243 ONB393243 ODF393243 NTJ393243 NJN393243 MZR393243 MPV393243 MFZ393243 LWD393243 LMH393243 LCL393243 KSP393243 KIT393243 JYX393243 JPB393243 JFF393243 IVJ393243 ILN393243 IBR393243 HRV393243 HHZ393243 GYD393243 GOH393243 GEL393243 FUP393243 FKT393243 FAX393243 ERB393243 EHF393243 DXJ393243 DNN393243 DDR393243 CTV393243 CJZ393243 CAD393243 BQH393243 BGL393243 AWP393243 AMT393243 ACX393243 TB393243 JF393243 J393243 WVR327707 WLV327707 WBZ327707 VSD327707 VIH327707 UYL327707 UOP327707 UET327707 TUX327707 TLB327707 TBF327707 SRJ327707 SHN327707 RXR327707 RNV327707 RDZ327707 QUD327707 QKH327707 QAL327707 PQP327707 PGT327707 OWX327707 ONB327707 ODF327707 NTJ327707 NJN327707 MZR327707 MPV327707 MFZ327707 LWD327707 LMH327707 LCL327707 KSP327707 KIT327707 JYX327707 JPB327707 JFF327707 IVJ327707 ILN327707 IBR327707 HRV327707 HHZ327707 GYD327707 GOH327707 GEL327707 FUP327707 FKT327707 FAX327707 ERB327707 EHF327707 DXJ327707 DNN327707 DDR327707 CTV327707 CJZ327707 CAD327707 BQH327707 BGL327707 AWP327707 AMT327707 ACX327707 TB327707 JF327707 J327707 WVR262171 WLV262171 WBZ262171 VSD262171 VIH262171 UYL262171 UOP262171 UET262171 TUX262171 TLB262171 TBF262171 SRJ262171 SHN262171 RXR262171 RNV262171 RDZ262171 QUD262171 QKH262171 QAL262171 PQP262171 PGT262171 OWX262171 ONB262171 ODF262171 NTJ262171 NJN262171 MZR262171 MPV262171 MFZ262171 LWD262171 LMH262171 LCL262171 KSP262171 KIT262171 JYX262171 JPB262171 JFF262171 IVJ262171 ILN262171 IBR262171 HRV262171 HHZ262171 GYD262171 GOH262171 GEL262171 FUP262171 FKT262171 FAX262171 ERB262171 EHF262171 DXJ262171 DNN262171 DDR262171 CTV262171 CJZ262171 CAD262171 BQH262171 BGL262171 AWP262171 AMT262171 ACX262171 TB262171 JF262171 J262171 WVR196635 WLV196635 WBZ196635 VSD196635 VIH196635 UYL196635 UOP196635 UET196635 TUX196635 TLB196635 TBF196635 SRJ196635 SHN196635 RXR196635 RNV196635 RDZ196635 QUD196635 QKH196635 QAL196635 PQP196635 PGT196635 OWX196635 ONB196635 ODF196635 NTJ196635 NJN196635 MZR196635 MPV196635 MFZ196635 LWD196635 LMH196635 LCL196635 KSP196635 KIT196635 JYX196635 JPB196635 JFF196635 IVJ196635 ILN196635 IBR196635 HRV196635 HHZ196635 GYD196635 GOH196635 GEL196635 FUP196635 FKT196635 FAX196635 ERB196635 EHF196635 DXJ196635 DNN196635 DDR196635 CTV196635 CJZ196635 CAD196635 BQH196635 BGL196635 AWP196635 AMT196635 ACX196635 TB196635 JF196635 J196635 WVR131099 WLV131099 WBZ131099 VSD131099 VIH131099 UYL131099 UOP131099 UET131099 TUX131099 TLB131099 TBF131099 SRJ131099 SHN131099 RXR131099 RNV131099 RDZ131099 QUD131099 QKH131099 QAL131099 PQP131099 PGT131099 OWX131099 ONB131099 ODF131099 NTJ131099 NJN131099 MZR131099 MPV131099 MFZ131099 LWD131099 LMH131099 LCL131099 KSP131099 KIT131099 JYX131099 JPB131099 JFF131099 IVJ131099 ILN131099 IBR131099 HRV131099 HHZ131099 GYD131099 GOH131099 GEL131099 FUP131099 FKT131099 FAX131099 ERB131099 EHF131099 DXJ131099 DNN131099 DDR131099 CTV131099 CJZ131099 CAD131099 BQH131099 BGL131099 AWP131099 AMT131099 ACX131099 TB131099 JF131099 J131099 WVR65563 WLV65563 WBZ65563 VSD65563 VIH65563 UYL65563 UOP65563 UET65563 TUX65563 TLB65563 TBF65563 SRJ65563 SHN65563 RXR65563 RNV65563 RDZ65563 QUD65563 QKH65563 QAL65563 PQP65563 PGT65563 OWX65563 ONB65563 ODF65563 NTJ65563 NJN65563 MZR65563 MPV65563 MFZ65563 LWD65563 LMH65563 LCL65563 KSP65563 KIT65563 JYX65563 JPB65563 JFF65563 IVJ65563 ILN65563 IBR65563 HRV65563 HHZ65563 GYD65563 GOH65563 GEL65563 FUP65563 FKT65563 FAX65563 ERB65563 EHF65563 DXJ65563 DNN65563 DDR65563 CTV65563 CJZ65563 CAD65563 BQH65563 BGL65563 AWP65563 AMT65563 ACX65563 TB65563 JF65563 J65563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J28 WVP983067 WLT983067 WBX983067 VSB983067 VIF983067 UYJ983067 UON983067 UER983067 TUV983067 TKZ983067 TBD983067 SRH983067 SHL983067 RXP983067 RNT983067 RDX983067 QUB983067 QKF983067 QAJ983067 PQN983067 PGR983067 OWV983067 OMZ983067 ODD983067 NTH983067 NJL983067 MZP983067 MPT983067 MFX983067 LWB983067 LMF983067 LCJ983067 KSN983067 KIR983067 JYV983067 JOZ983067 JFD983067 IVH983067 ILL983067 IBP983067 HRT983067 HHX983067 GYB983067 GOF983067 GEJ983067 FUN983067 FKR983067 FAV983067 EQZ983067 EHD983067 DXH983067 DNL983067 DDP983067 CTT983067 CJX983067 CAB983067 BQF983067 BGJ983067 AWN983067 AMR983067 ACV983067 SZ983067 JD983067 H983067 WVP917531 WLT917531 WBX917531 VSB917531 VIF917531 UYJ917531 UON917531 UER917531 TUV917531 TKZ917531 TBD917531 SRH917531 SHL917531 RXP917531 RNT917531 RDX917531 QUB917531 QKF917531 QAJ917531 PQN917531 PGR917531 OWV917531 OMZ917531 ODD917531 NTH917531 NJL917531 MZP917531 MPT917531 MFX917531 LWB917531 LMF917531 LCJ917531 KSN917531 KIR917531 JYV917531 JOZ917531 JFD917531 IVH917531 ILL917531 IBP917531 HRT917531 HHX917531 GYB917531 GOF917531 GEJ917531 FUN917531 FKR917531 FAV917531 EQZ917531 EHD917531 DXH917531 DNL917531 DDP917531 CTT917531 CJX917531 CAB917531 BQF917531 BGJ917531 AWN917531 AMR917531 ACV917531 SZ917531 JD917531 H917531 WVP851995 WLT851995 WBX851995 VSB851995 VIF851995 UYJ851995 UON851995 UER851995 TUV851995 TKZ851995 TBD851995 SRH851995 SHL851995 RXP851995 RNT851995 RDX851995 QUB851995 QKF851995 QAJ851995 PQN851995 PGR851995 OWV851995 OMZ851995 ODD851995 NTH851995 NJL851995 MZP851995 MPT851995 MFX851995 LWB851995 LMF851995 LCJ851995 KSN851995 KIR851995 JYV851995 JOZ851995 JFD851995 IVH851995 ILL851995 IBP851995 HRT851995 HHX851995 GYB851995 GOF851995 GEJ851995 FUN851995 FKR851995 FAV851995 EQZ851995 EHD851995 DXH851995 DNL851995 DDP851995 CTT851995 CJX851995 CAB851995 BQF851995 BGJ851995 AWN851995 AMR851995 ACV851995 SZ851995 JD851995 H851995 WVP786459 WLT786459 WBX786459 VSB786459 VIF786459 UYJ786459 UON786459 UER786459 TUV786459 TKZ786459 TBD786459 SRH786459 SHL786459 RXP786459 RNT786459 RDX786459 QUB786459 QKF786459 QAJ786459 PQN786459 PGR786459 OWV786459 OMZ786459 ODD786459 NTH786459 NJL786459 MZP786459 MPT786459 MFX786459 LWB786459 LMF786459 LCJ786459 KSN786459 KIR786459 JYV786459 JOZ786459 JFD786459 IVH786459 ILL786459 IBP786459 HRT786459 HHX786459 GYB786459 GOF786459 GEJ786459 FUN786459 FKR786459 FAV786459 EQZ786459 EHD786459 DXH786459 DNL786459 DDP786459 CTT786459 CJX786459 CAB786459 BQF786459 BGJ786459 AWN786459 AMR786459 ACV786459 SZ786459 JD786459 H786459 WVP720923 WLT720923 WBX720923 VSB720923 VIF720923 UYJ720923 UON720923 UER720923 TUV720923 TKZ720923 TBD720923 SRH720923 SHL720923 RXP720923 RNT720923 RDX720923 QUB720923 QKF720923 QAJ720923 PQN720923 PGR720923 OWV720923 OMZ720923 ODD720923 NTH720923 NJL720923 MZP720923 MPT720923 MFX720923 LWB720923 LMF720923 LCJ720923 KSN720923 KIR720923 JYV720923 JOZ720923 JFD720923 IVH720923 ILL720923 IBP720923 HRT720923 HHX720923 GYB720923 GOF720923 GEJ720923 FUN720923 FKR720923 FAV720923 EQZ720923 EHD720923 DXH720923 DNL720923 DDP720923 CTT720923 CJX720923 CAB720923 BQF720923 BGJ720923 AWN720923 AMR720923 ACV720923 SZ720923 JD720923 H720923 WVP655387 WLT655387 WBX655387 VSB655387 VIF655387 UYJ655387 UON655387 UER655387 TUV655387 TKZ655387 TBD655387 SRH655387 SHL655387 RXP655387 RNT655387 RDX655387 QUB655387 QKF655387 QAJ655387 PQN655387 PGR655387 OWV655387 OMZ655387 ODD655387 NTH655387 NJL655387 MZP655387 MPT655387 MFX655387 LWB655387 LMF655387 LCJ655387 KSN655387 KIR655387 JYV655387 JOZ655387 JFD655387 IVH655387 ILL655387 IBP655387 HRT655387 HHX655387 GYB655387 GOF655387 GEJ655387 FUN655387 FKR655387 FAV655387 EQZ655387 EHD655387 DXH655387 DNL655387 DDP655387 CTT655387 CJX655387 CAB655387 BQF655387 BGJ655387 AWN655387 AMR655387 ACV655387 SZ655387 JD655387 H655387 WVP589851 WLT589851 WBX589851 VSB589851 VIF589851 UYJ589851 UON589851 UER589851 TUV589851 TKZ589851 TBD589851 SRH589851 SHL589851 RXP589851 RNT589851 RDX589851 QUB589851 QKF589851 QAJ589851 PQN589851 PGR589851 OWV589851 OMZ589851 ODD589851 NTH589851 NJL589851 MZP589851 MPT589851 MFX589851 LWB589851 LMF589851 LCJ589851 KSN589851 KIR589851 JYV589851 JOZ589851 JFD589851 IVH589851 ILL589851 IBP589851 HRT589851 HHX589851 GYB589851 GOF589851 GEJ589851 FUN589851 FKR589851 FAV589851 EQZ589851 EHD589851 DXH589851 DNL589851 DDP589851 CTT589851 CJX589851 CAB589851 BQF589851 BGJ589851 AWN589851 AMR589851 ACV589851 SZ589851 JD589851 H589851 WVP524315 WLT524315 WBX524315 VSB524315 VIF524315 UYJ524315 UON524315 UER524315 TUV524315 TKZ524315 TBD524315 SRH524315 SHL524315 RXP524315 RNT524315 RDX524315 QUB524315 QKF524315 QAJ524315 PQN524315 PGR524315 OWV524315 OMZ524315 ODD524315 NTH524315 NJL524315 MZP524315 MPT524315 MFX524315 LWB524315 LMF524315 LCJ524315 KSN524315 KIR524315 JYV524315 JOZ524315 JFD524315 IVH524315 ILL524315 IBP524315 HRT524315 HHX524315 GYB524315 GOF524315 GEJ524315 FUN524315 FKR524315 FAV524315 EQZ524315 EHD524315 DXH524315 DNL524315 DDP524315 CTT524315 CJX524315 CAB524315 BQF524315 BGJ524315 AWN524315 AMR524315 ACV524315 SZ524315 JD524315 H524315 WVP458779 WLT458779 WBX458779 VSB458779 VIF458779 UYJ458779 UON458779 UER458779 TUV458779 TKZ458779 TBD458779 SRH458779 SHL458779 RXP458779 RNT458779 RDX458779 QUB458779 QKF458779 QAJ458779 PQN458779 PGR458779 OWV458779 OMZ458779 ODD458779 NTH458779 NJL458779 MZP458779 MPT458779 MFX458779 LWB458779 LMF458779 LCJ458779 KSN458779 KIR458779 JYV458779 JOZ458779 JFD458779 IVH458779 ILL458779 IBP458779 HRT458779 HHX458779 GYB458779 GOF458779 GEJ458779 FUN458779 FKR458779 FAV458779 EQZ458779 EHD458779 DXH458779 DNL458779 DDP458779 CTT458779 CJX458779 CAB458779 BQF458779 BGJ458779 AWN458779 AMR458779 ACV458779 SZ458779 JD458779 H458779 WVP393243 WLT393243 WBX393243 VSB393243 VIF393243 UYJ393243 UON393243 UER393243 TUV393243 TKZ393243 TBD393243 SRH393243 SHL393243 RXP393243 RNT393243 RDX393243 QUB393243 QKF393243 QAJ393243 PQN393243 PGR393243 OWV393243 OMZ393243 ODD393243 NTH393243 NJL393243 MZP393243 MPT393243 MFX393243 LWB393243 LMF393243 LCJ393243 KSN393243 KIR393243 JYV393243 JOZ393243 JFD393243 IVH393243 ILL393243 IBP393243 HRT393243 HHX393243 GYB393243 GOF393243 GEJ393243 FUN393243 FKR393243 FAV393243 EQZ393243 EHD393243 DXH393243 DNL393243 DDP393243 CTT393243 CJX393243 CAB393243 BQF393243 BGJ393243 AWN393243 AMR393243 ACV393243 SZ393243 JD393243 H393243 WVP327707 WLT327707 WBX327707 VSB327707 VIF327707 UYJ327707 UON327707 UER327707 TUV327707 TKZ327707 TBD327707 SRH327707 SHL327707 RXP327707 RNT327707 RDX327707 QUB327707 QKF327707 QAJ327707 PQN327707 PGR327707 OWV327707 OMZ327707 ODD327707 NTH327707 NJL327707 MZP327707 MPT327707 MFX327707 LWB327707 LMF327707 LCJ327707 KSN327707 KIR327707 JYV327707 JOZ327707 JFD327707 IVH327707 ILL327707 IBP327707 HRT327707 HHX327707 GYB327707 GOF327707 GEJ327707 FUN327707 FKR327707 FAV327707 EQZ327707 EHD327707 DXH327707 DNL327707 DDP327707 CTT327707 CJX327707 CAB327707 BQF327707 BGJ327707 AWN327707 AMR327707 ACV327707 SZ327707 JD327707 H327707 WVP262171 WLT262171 WBX262171 VSB262171 VIF262171 UYJ262171 UON262171 UER262171 TUV262171 TKZ262171 TBD262171 SRH262171 SHL262171 RXP262171 RNT262171 RDX262171 QUB262171 QKF262171 QAJ262171 PQN262171 PGR262171 OWV262171 OMZ262171 ODD262171 NTH262171 NJL262171 MZP262171 MPT262171 MFX262171 LWB262171 LMF262171 LCJ262171 KSN262171 KIR262171 JYV262171 JOZ262171 JFD262171 IVH262171 ILL262171 IBP262171 HRT262171 HHX262171 GYB262171 GOF262171 GEJ262171 FUN262171 FKR262171 FAV262171 EQZ262171 EHD262171 DXH262171 DNL262171 DDP262171 CTT262171 CJX262171 CAB262171 BQF262171 BGJ262171 AWN262171 AMR262171 ACV262171 SZ262171 JD262171 H262171 WVP196635 WLT196635 WBX196635 VSB196635 VIF196635 UYJ196635 UON196635 UER196635 TUV196635 TKZ196635 TBD196635 SRH196635 SHL196635 RXP196635 RNT196635 RDX196635 QUB196635 QKF196635 QAJ196635 PQN196635 PGR196635 OWV196635 OMZ196635 ODD196635 NTH196635 NJL196635 MZP196635 MPT196635 MFX196635 LWB196635 LMF196635 LCJ196635 KSN196635 KIR196635 JYV196635 JOZ196635 JFD196635 IVH196635 ILL196635 IBP196635 HRT196635 HHX196635 GYB196635 GOF196635 GEJ196635 FUN196635 FKR196635 FAV196635 EQZ196635 EHD196635 DXH196635 DNL196635 DDP196635 CTT196635 CJX196635 CAB196635 BQF196635 BGJ196635 AWN196635 AMR196635 ACV196635 SZ196635 JD196635 H196635 WVP131099 WLT131099 WBX131099 VSB131099 VIF131099 UYJ131099 UON131099 UER131099 TUV131099 TKZ131099 TBD131099 SRH131099 SHL131099 RXP131099 RNT131099 RDX131099 QUB131099 QKF131099 QAJ131099 PQN131099 PGR131099 OWV131099 OMZ131099 ODD131099 NTH131099 NJL131099 MZP131099 MPT131099 MFX131099 LWB131099 LMF131099 LCJ131099 KSN131099 KIR131099 JYV131099 JOZ131099 JFD131099 IVH131099 ILL131099 IBP131099 HRT131099 HHX131099 GYB131099 GOF131099 GEJ131099 FUN131099 FKR131099 FAV131099 EQZ131099 EHD131099 DXH131099 DNL131099 DDP131099 CTT131099 CJX131099 CAB131099 BQF131099 BGJ131099 AWN131099 AMR131099 ACV131099 SZ131099 JD131099 H131099 WVP65563 WLT65563 WBX65563 VSB65563 VIF65563 UYJ65563 UON65563 UER65563 TUV65563 TKZ65563 TBD65563 SRH65563 SHL65563 RXP65563 RNT65563 RDX65563 QUB65563 QKF65563 QAJ65563 PQN65563 PGR65563 OWV65563 OMZ65563 ODD65563 NTH65563 NJL65563 MZP65563 MPT65563 MFX65563 LWB65563 LMF65563 LCJ65563 KSN65563 KIR65563 JYV65563 JOZ65563 JFD65563 IVH65563 ILL65563 IBP65563 HRT65563 HHX65563 GYB65563 GOF65563 GEJ65563 FUN65563 FKR65563 FAV65563 EQZ65563 EHD65563 DXH65563 DNL65563 DDP65563 CTT65563 CJX65563 CAB65563 BQF65563 BGJ65563 AWN65563 AMR65563 ACV65563 SZ65563 JD65563 H65563 WVP28 WLT28 WBX28 VSB28 VIF28 UYJ28 UON28 UER28 TUV28 TKZ28 TBD28 SRH28 SHL28 RXP28 RNT28 RDX28 QUB28 QKF28 QAJ28 PQN28 PGR28 OWV28 OMZ28 ODD28 NTH28 NJL28 MZP28 MPT28 MFX28 LWB28 LMF28 LCJ28 KSN28 KIR28 JYV28 JOZ28 JFD28 IVH28 ILL28 IBP28 HRT28 HHX28 GYB28 GOF28 GEJ28 FUN28 FKR28 FAV28 EQZ28 EHD28 DXH28 DNL28 DDP28 CTT28 CJX28 CAB28 BQF28 BGJ28 AWN28 AMR28 ACV28 SZ28 JD28 H28 WVP983069 WLT983069 WBX983069 VSB983069 VIF983069 UYJ983069 UON983069 UER983069 TUV983069 TKZ983069 TBD983069 SRH983069 SHL983069 RXP983069 RNT983069 RDX983069 QUB983069 QKF983069 QAJ983069 PQN983069 PGR983069 OWV983069 OMZ983069 ODD983069 NTH983069 NJL983069 MZP983069 MPT983069 MFX983069 LWB983069 LMF983069 LCJ983069 KSN983069 KIR983069 JYV983069 JOZ983069 JFD983069 IVH983069 ILL983069 IBP983069 HRT983069 HHX983069 GYB983069 GOF983069 GEJ983069 FUN983069 FKR983069 FAV983069 EQZ983069 EHD983069 DXH983069 DNL983069 DDP983069 CTT983069 CJX983069 CAB983069 BQF983069 BGJ983069 AWN983069 AMR983069 ACV983069 SZ983069 JD983069 H983069 WVP917533 WLT917533 WBX917533 VSB917533 VIF917533 UYJ917533 UON917533 UER917533 TUV917533 TKZ917533 TBD917533 SRH917533 SHL917533 RXP917533 RNT917533 RDX917533 QUB917533 QKF917533 QAJ917533 PQN917533 PGR917533 OWV917533 OMZ917533 ODD917533 NTH917533 NJL917533 MZP917533 MPT917533 MFX917533 LWB917533 LMF917533 LCJ917533 KSN917533 KIR917533 JYV917533 JOZ917533 JFD917533 IVH917533 ILL917533 IBP917533 HRT917533 HHX917533 GYB917533 GOF917533 GEJ917533 FUN917533 FKR917533 FAV917533 EQZ917533 EHD917533 DXH917533 DNL917533 DDP917533 CTT917533 CJX917533 CAB917533 BQF917533 BGJ917533 AWN917533 AMR917533 ACV917533 SZ917533 JD917533 H917533 WVP851997 WLT851997 WBX851997 VSB851997 VIF851997 UYJ851997 UON851997 UER851997 TUV851997 TKZ851997 TBD851997 SRH851997 SHL851997 RXP851997 RNT851997 RDX851997 QUB851997 QKF851997 QAJ851997 PQN851997 PGR851997 OWV851997 OMZ851997 ODD851997 NTH851997 NJL851997 MZP851997 MPT851997 MFX851997 LWB851997 LMF851997 LCJ851997 KSN851997 KIR851997 JYV851997 JOZ851997 JFD851997 IVH851997 ILL851997 IBP851997 HRT851997 HHX851997 GYB851997 GOF851997 GEJ851997 FUN851997 FKR851997 FAV851997 EQZ851997 EHD851997 DXH851997 DNL851997 DDP851997 CTT851997 CJX851997 CAB851997 BQF851997 BGJ851997 AWN851997 AMR851997 ACV851997 SZ851997 JD851997 H851997 WVP786461 WLT786461 WBX786461 VSB786461 VIF786461 UYJ786461 UON786461 UER786461 TUV786461 TKZ786461 TBD786461 SRH786461 SHL786461 RXP786461 RNT786461 RDX786461 QUB786461 QKF786461 QAJ786461 PQN786461 PGR786461 OWV786461 OMZ786461 ODD786461 NTH786461 NJL786461 MZP786461 MPT786461 MFX786461 LWB786461 LMF786461 LCJ786461 KSN786461 KIR786461 JYV786461 JOZ786461 JFD786461 IVH786461 ILL786461 IBP786461 HRT786461 HHX786461 GYB786461 GOF786461 GEJ786461 FUN786461 FKR786461 FAV786461 EQZ786461 EHD786461 DXH786461 DNL786461 DDP786461 CTT786461 CJX786461 CAB786461 BQF786461 BGJ786461 AWN786461 AMR786461 ACV786461 SZ786461 JD786461 H786461 WVP720925 WLT720925 WBX720925 VSB720925 VIF720925 UYJ720925 UON720925 UER720925 TUV720925 TKZ720925 TBD720925 SRH720925 SHL720925 RXP720925 RNT720925 RDX720925 QUB720925 QKF720925 QAJ720925 PQN720925 PGR720925 OWV720925 OMZ720925 ODD720925 NTH720925 NJL720925 MZP720925 MPT720925 MFX720925 LWB720925 LMF720925 LCJ720925 KSN720925 KIR720925 JYV720925 JOZ720925 JFD720925 IVH720925 ILL720925 IBP720925 HRT720925 HHX720925 GYB720925 GOF720925 GEJ720925 FUN720925 FKR720925 FAV720925 EQZ720925 EHD720925 DXH720925 DNL720925 DDP720925 CTT720925 CJX720925 CAB720925 BQF720925 BGJ720925 AWN720925 AMR720925 ACV720925 SZ720925 JD720925 H720925 WVP655389 WLT655389 WBX655389 VSB655389 VIF655389 UYJ655389 UON655389 UER655389 TUV655389 TKZ655389 TBD655389 SRH655389 SHL655389 RXP655389 RNT655389 RDX655389 QUB655389 QKF655389 QAJ655389 PQN655389 PGR655389 OWV655389 OMZ655389 ODD655389 NTH655389 NJL655389 MZP655389 MPT655389 MFX655389 LWB655389 LMF655389 LCJ655389 KSN655389 KIR655389 JYV655389 JOZ655389 JFD655389 IVH655389 ILL655389 IBP655389 HRT655389 HHX655389 GYB655389 GOF655389 GEJ655389 FUN655389 FKR655389 FAV655389 EQZ655389 EHD655389 DXH655389 DNL655389 DDP655389 CTT655389 CJX655389 CAB655389 BQF655389 BGJ655389 AWN655389 AMR655389 ACV655389 SZ655389 JD655389 H655389 WVP589853 WLT589853 WBX589853 VSB589853 VIF589853 UYJ589853 UON589853 UER589853 TUV589853 TKZ589853 TBD589853 SRH589853 SHL589853 RXP589853 RNT589853 RDX589853 QUB589853 QKF589853 QAJ589853 PQN589853 PGR589853 OWV589853 OMZ589853 ODD589853 NTH589853 NJL589853 MZP589853 MPT589853 MFX589853 LWB589853 LMF589853 LCJ589853 KSN589853 KIR589853 JYV589853 JOZ589853 JFD589853 IVH589853 ILL589853 IBP589853 HRT589853 HHX589853 GYB589853 GOF589853 GEJ589853 FUN589853 FKR589853 FAV589853 EQZ589853 EHD589853 DXH589853 DNL589853 DDP589853 CTT589853 CJX589853 CAB589853 BQF589853 BGJ589853 AWN589853 AMR589853 ACV589853 SZ589853 JD589853 H589853 WVP524317 WLT524317 WBX524317 VSB524317 VIF524317 UYJ524317 UON524317 UER524317 TUV524317 TKZ524317 TBD524317 SRH524317 SHL524317 RXP524317 RNT524317 RDX524317 QUB524317 QKF524317 QAJ524317 PQN524317 PGR524317 OWV524317 OMZ524317 ODD524317 NTH524317 NJL524317 MZP524317 MPT524317 MFX524317 LWB524317 LMF524317 LCJ524317 KSN524317 KIR524317 JYV524317 JOZ524317 JFD524317 IVH524317 ILL524317 IBP524317 HRT524317 HHX524317 GYB524317 GOF524317 GEJ524317 FUN524317 FKR524317 FAV524317 EQZ524317 EHD524317 DXH524317 DNL524317 DDP524317 CTT524317 CJX524317 CAB524317 BQF524317 BGJ524317 AWN524317 AMR524317 ACV524317 SZ524317 JD524317 H524317 WVP458781 WLT458781 WBX458781 VSB458781 VIF458781 UYJ458781 UON458781 UER458781 TUV458781 TKZ458781 TBD458781 SRH458781 SHL458781 RXP458781 RNT458781 RDX458781 QUB458781 QKF458781 QAJ458781 PQN458781 PGR458781 OWV458781 OMZ458781 ODD458781 NTH458781 NJL458781 MZP458781 MPT458781 MFX458781 LWB458781 LMF458781 LCJ458781 KSN458781 KIR458781 JYV458781 JOZ458781 JFD458781 IVH458781 ILL458781 IBP458781 HRT458781 HHX458781 GYB458781 GOF458781 GEJ458781 FUN458781 FKR458781 FAV458781 EQZ458781 EHD458781 DXH458781 DNL458781 DDP458781 CTT458781 CJX458781 CAB458781 BQF458781 BGJ458781 AWN458781 AMR458781 ACV458781 SZ458781 JD458781 H458781 WVP393245 WLT393245 WBX393245 VSB393245 VIF393245 UYJ393245 UON393245 UER393245 TUV393245 TKZ393245 TBD393245 SRH393245 SHL393245 RXP393245 RNT393245 RDX393245 QUB393245 QKF393245 QAJ393245 PQN393245 PGR393245 OWV393245 OMZ393245 ODD393245 NTH393245 NJL393245 MZP393245 MPT393245 MFX393245 LWB393245 LMF393245 LCJ393245 KSN393245 KIR393245 JYV393245 JOZ393245 JFD393245 IVH393245 ILL393245 IBP393245 HRT393245 HHX393245 GYB393245 GOF393245 GEJ393245 FUN393245 FKR393245 FAV393245 EQZ393245 EHD393245 DXH393245 DNL393245 DDP393245 CTT393245 CJX393245 CAB393245 BQF393245 BGJ393245 AWN393245 AMR393245 ACV393245 SZ393245 JD393245 H393245 WVP327709 WLT327709 WBX327709 VSB327709 VIF327709 UYJ327709 UON327709 UER327709 TUV327709 TKZ327709 TBD327709 SRH327709 SHL327709 RXP327709 RNT327709 RDX327709 QUB327709 QKF327709 QAJ327709 PQN327709 PGR327709 OWV327709 OMZ327709 ODD327709 NTH327709 NJL327709 MZP327709 MPT327709 MFX327709 LWB327709 LMF327709 LCJ327709 KSN327709 KIR327709 JYV327709 JOZ327709 JFD327709 IVH327709 ILL327709 IBP327709 HRT327709 HHX327709 GYB327709 GOF327709 GEJ327709 FUN327709 FKR327709 FAV327709 EQZ327709 EHD327709 DXH327709 DNL327709 DDP327709 CTT327709 CJX327709 CAB327709 BQF327709 BGJ327709 AWN327709 AMR327709 ACV327709 SZ327709 JD327709 H327709 WVP262173 WLT262173 WBX262173 VSB262173 VIF262173 UYJ262173 UON262173 UER262173 TUV262173 TKZ262173 TBD262173 SRH262173 SHL262173 RXP262173 RNT262173 RDX262173 QUB262173 QKF262173 QAJ262173 PQN262173 PGR262173 OWV262173 OMZ262173 ODD262173 NTH262173 NJL262173 MZP262173 MPT262173 MFX262173 LWB262173 LMF262173 LCJ262173 KSN262173 KIR262173 JYV262173 JOZ262173 JFD262173 IVH262173 ILL262173 IBP262173 HRT262173 HHX262173 GYB262173 GOF262173 GEJ262173 FUN262173 FKR262173 FAV262173 EQZ262173 EHD262173 DXH262173 DNL262173 DDP262173 CTT262173 CJX262173 CAB262173 BQF262173 BGJ262173 AWN262173 AMR262173 ACV262173 SZ262173 JD262173 H262173 WVP196637 WLT196637 WBX196637 VSB196637 VIF196637 UYJ196637 UON196637 UER196637 TUV196637 TKZ196637 TBD196637 SRH196637 SHL196637 RXP196637 RNT196637 RDX196637 QUB196637 QKF196637 QAJ196637 PQN196637 PGR196637 OWV196637 OMZ196637 ODD196637 NTH196637 NJL196637 MZP196637 MPT196637 MFX196637 LWB196637 LMF196637 LCJ196637 KSN196637 KIR196637 JYV196637 JOZ196637 JFD196637 IVH196637 ILL196637 IBP196637 HRT196637 HHX196637 GYB196637 GOF196637 GEJ196637 FUN196637 FKR196637 FAV196637 EQZ196637 EHD196637 DXH196637 DNL196637 DDP196637 CTT196637 CJX196637 CAB196637 BQF196637 BGJ196637 AWN196637 AMR196637 ACV196637 SZ196637 JD196637 H196637 WVP131101 WLT131101 WBX131101 VSB131101 VIF131101 UYJ131101 UON131101 UER131101 TUV131101 TKZ131101 TBD131101 SRH131101 SHL131101 RXP131101 RNT131101 RDX131101 QUB131101 QKF131101 QAJ131101 PQN131101 PGR131101 OWV131101 OMZ131101 ODD131101 NTH131101 NJL131101 MZP131101 MPT131101 MFX131101 LWB131101 LMF131101 LCJ131101 KSN131101 KIR131101 JYV131101 JOZ131101 JFD131101 IVH131101 ILL131101 IBP131101 HRT131101 HHX131101 GYB131101 GOF131101 GEJ131101 FUN131101 FKR131101 FAV131101 EQZ131101 EHD131101 DXH131101 DNL131101 DDP131101 CTT131101 CJX131101 CAB131101 BQF131101 BGJ131101 AWN131101 AMR131101 ACV131101 SZ131101 JD131101 H131101 WVP65565 WLT65565 WBX65565 VSB65565 VIF65565 UYJ65565 UON65565 UER65565 TUV65565 TKZ65565 TBD65565 SRH65565 SHL65565 RXP65565 RNT65565 RDX65565 QUB65565 QKF65565 QAJ65565 PQN65565 PGR65565 OWV65565 OMZ65565 ODD65565 NTH65565 NJL65565 MZP65565 MPT65565 MFX65565 LWB65565 LMF65565 LCJ65565 KSN65565 KIR65565 JYV65565 JOZ65565 JFD65565 IVH65565 ILL65565 IBP65565 HRT65565 HHX65565 GYB65565 GOF65565 GEJ65565 FUN65565 FKR65565 FAV65565 EQZ65565 EHD65565 DXH65565 DNL65565 DDP65565 CTT65565 CJX65565 CAB65565 BQF65565 BGJ65565 AWN65565 AMR65565 ACV65565 SZ65565 JD65565 H65565 WVR983069 WLV983069 WBZ983069 VSD983069 VIH983069 UYL983069 UOP983069 UET983069 TUX983069 TLB983069 TBF983069 SRJ983069 SHN983069 RXR983069 RNV983069 RDZ983069 QUD983069 QKH983069 QAL983069 PQP983069 PGT983069 OWX983069 ONB983069 ODF983069 NTJ983069 NJN983069 MZR983069 MPV983069 MFZ983069 LWD983069 LMH983069 LCL983069 KSP983069 KIT983069 JYX983069 JPB983069 JFF983069 IVJ983069 ILN983069 IBR983069 HRV983069 HHZ983069 GYD983069 GOH983069 GEL983069 FUP983069 FKT983069 FAX983069 ERB983069 EHF983069 DXJ983069 DNN983069 DDR983069 CTV983069 CJZ983069 CAD983069 BQH983069 BGL983069 AWP983069 AMT983069 ACX983069 TB983069 JF983069 J983069 WVR917533 WLV917533 WBZ917533 VSD917533 VIH917533 UYL917533 UOP917533 UET917533 TUX917533 TLB917533 TBF917533 SRJ917533 SHN917533 RXR917533 RNV917533 RDZ917533 QUD917533 QKH917533 QAL917533 PQP917533 PGT917533 OWX917533 ONB917533 ODF917533 NTJ917533 NJN917533 MZR917533 MPV917533 MFZ917533 LWD917533 LMH917533 LCL917533 KSP917533 KIT917533 JYX917533 JPB917533 JFF917533 IVJ917533 ILN917533 IBR917533 HRV917533 HHZ917533 GYD917533 GOH917533 GEL917533 FUP917533 FKT917533 FAX917533 ERB917533 EHF917533 DXJ917533 DNN917533 DDR917533 CTV917533 CJZ917533 CAD917533 BQH917533 BGL917533 AWP917533 AMT917533 ACX917533 TB917533 JF917533 J917533 WVR851997 WLV851997 WBZ851997 VSD851997 VIH851997 UYL851997 UOP851997 UET851997 TUX851997 TLB851997 TBF851997 SRJ851997 SHN851997 RXR851997 RNV851997 RDZ851997 QUD851997 QKH851997 QAL851997 PQP851997 PGT851997 OWX851997 ONB851997 ODF851997 NTJ851997 NJN851997 MZR851997 MPV851997 MFZ851997 LWD851997 LMH851997 LCL851997 KSP851997 KIT851997 JYX851997 JPB851997 JFF851997 IVJ851997 ILN851997 IBR851997 HRV851997 HHZ851997 GYD851997 GOH851997 GEL851997 FUP851997 FKT851997 FAX851997 ERB851997 EHF851997 DXJ851997 DNN851997 DDR851997 CTV851997 CJZ851997 CAD851997 BQH851997 BGL851997 AWP851997 AMT851997 ACX851997 TB851997 JF851997 J851997 WVR786461 WLV786461 WBZ786461 VSD786461 VIH786461 UYL786461 UOP786461 UET786461 TUX786461 TLB786461 TBF786461 SRJ786461 SHN786461 RXR786461 RNV786461 RDZ786461 QUD786461 QKH786461 QAL786461 PQP786461 PGT786461 OWX786461 ONB786461 ODF786461 NTJ786461 NJN786461 MZR786461 MPV786461 MFZ786461 LWD786461 LMH786461 LCL786461 KSP786461 KIT786461 JYX786461 JPB786461 JFF786461 IVJ786461 ILN786461 IBR786461 HRV786461 HHZ786461 GYD786461 GOH786461 GEL786461 FUP786461 FKT786461 FAX786461 ERB786461 EHF786461 DXJ786461 DNN786461 DDR786461 CTV786461 CJZ786461 CAD786461 BQH786461 BGL786461 AWP786461 AMT786461 ACX786461 TB786461 JF786461 J786461 WVR720925 WLV720925 WBZ720925 VSD720925 VIH720925 UYL720925 UOP720925 UET720925 TUX720925 TLB720925 TBF720925 SRJ720925 SHN720925 RXR720925 RNV720925 RDZ720925 QUD720925 QKH720925 QAL720925 PQP720925 PGT720925 OWX720925 ONB720925 ODF720925 NTJ720925 NJN720925 MZR720925 MPV720925 MFZ720925 LWD720925 LMH720925 LCL720925 KSP720925 KIT720925 JYX720925 JPB720925 JFF720925 IVJ720925 ILN720925 IBR720925 HRV720925 HHZ720925 GYD720925 GOH720925 GEL720925 FUP720925 FKT720925 FAX720925 ERB720925 EHF720925 DXJ720925 DNN720925 DDR720925 CTV720925 CJZ720925 CAD720925 BQH720925 BGL720925 AWP720925 AMT720925 ACX720925 TB720925 JF720925 J720925 WVR655389 WLV655389 WBZ655389 VSD655389 VIH655389 UYL655389 UOP655389 UET655389 TUX655389 TLB655389 TBF655389 SRJ655389 SHN655389 RXR655389 RNV655389 RDZ655389 QUD655389 QKH655389 QAL655389 PQP655389 PGT655389 OWX655389 ONB655389 ODF655389 NTJ655389 NJN655389 MZR655389 MPV655389 MFZ655389 LWD655389 LMH655389 LCL655389 KSP655389 KIT655389 JYX655389 JPB655389 JFF655389 IVJ655389 ILN655389 IBR655389 HRV655389 HHZ655389 GYD655389 GOH655389 GEL655389 FUP655389 FKT655389 FAX655389 ERB655389 EHF655389 DXJ655389 DNN655389 DDR655389 CTV655389 CJZ655389 CAD655389 BQH655389 BGL655389 AWP655389 AMT655389 ACX655389 TB655389 JF655389 J655389 WVR589853 WLV589853 WBZ589853 VSD589853 VIH589853 UYL589853 UOP589853 UET589853 TUX589853 TLB589853 TBF589853 SRJ589853 SHN589853 RXR589853 RNV589853 RDZ589853 QUD589853 QKH589853 QAL589853 PQP589853 PGT589853 OWX589853 ONB589853 ODF589853 NTJ589853 NJN589853 MZR589853 MPV589853 MFZ589853 LWD589853 LMH589853 LCL589853 KSP589853 KIT589853 JYX589853 JPB589853 JFF589853 IVJ589853 ILN589853 IBR589853 HRV589853 HHZ589853 GYD589853 GOH589853 GEL589853 FUP589853 FKT589853 FAX589853 ERB589853 EHF589853 DXJ589853 DNN589853 DDR589853 CTV589853 CJZ589853 CAD589853 BQH589853 BGL589853 AWP589853 AMT589853 ACX589853 TB589853 JF589853 J589853 WVR524317 WLV524317 WBZ524317 VSD524317 VIH524317 UYL524317 UOP524317 UET524317 TUX524317 TLB524317 TBF524317 SRJ524317 SHN524317 RXR524317 RNV524317 RDZ524317 QUD524317 QKH524317 QAL524317 PQP524317 PGT524317 OWX524317 ONB524317 ODF524317 NTJ524317 NJN524317 MZR524317 MPV524317 MFZ524317 LWD524317 LMH524317 LCL524317 KSP524317 KIT524317 JYX524317 JPB524317 JFF524317 IVJ524317 ILN524317 IBR524317 HRV524317 HHZ524317 GYD524317 GOH524317 GEL524317 FUP524317 FKT524317 FAX524317 ERB524317 EHF524317 DXJ524317 DNN524317 DDR524317 CTV524317 CJZ524317 CAD524317 BQH524317 BGL524317 AWP524317 AMT524317 ACX524317 TB524317 JF524317 J524317 WVR458781 WLV458781 WBZ458781 VSD458781 VIH458781 UYL458781 UOP458781 UET458781 TUX458781 TLB458781 TBF458781 SRJ458781 SHN458781 RXR458781 RNV458781 RDZ458781 QUD458781 QKH458781 QAL458781 PQP458781 PGT458781 OWX458781 ONB458781 ODF458781 NTJ458781 NJN458781 MZR458781 MPV458781 MFZ458781 LWD458781 LMH458781 LCL458781 KSP458781 KIT458781 JYX458781 JPB458781 JFF458781 IVJ458781 ILN458781 IBR458781 HRV458781 HHZ458781 GYD458781 GOH458781 GEL458781 FUP458781 FKT458781 FAX458781 ERB458781 EHF458781 DXJ458781 DNN458781 DDR458781 CTV458781 CJZ458781 CAD458781 BQH458781 BGL458781 AWP458781 AMT458781 ACX458781 TB458781 JF458781 J458781 WVR393245 WLV393245 WBZ393245 VSD393245 VIH393245 UYL393245 UOP393245 UET393245 TUX393245 TLB393245 TBF393245 SRJ393245 SHN393245 RXR393245 RNV393245 RDZ393245 QUD393245 QKH393245 QAL393245 PQP393245 PGT393245 OWX393245 ONB393245 ODF393245 NTJ393245 NJN393245 MZR393245 MPV393245 MFZ393245 LWD393245 LMH393245 LCL393245 KSP393245 KIT393245 JYX393245 JPB393245 JFF393245 IVJ393245 ILN393245 IBR393245 HRV393245 HHZ393245 GYD393245 GOH393245 GEL393245 FUP393245 FKT393245 FAX393245 ERB393245 EHF393245 DXJ393245 DNN393245 DDR393245 CTV393245 CJZ393245 CAD393245 BQH393245 BGL393245 AWP393245 AMT393245 ACX393245 TB393245 JF393245 J393245 WVR327709 WLV327709 WBZ327709 VSD327709 VIH327709 UYL327709 UOP327709 UET327709 TUX327709 TLB327709 TBF327709 SRJ327709 SHN327709 RXR327709 RNV327709 RDZ327709 QUD327709 QKH327709 QAL327709 PQP327709 PGT327709 OWX327709 ONB327709 ODF327709 NTJ327709 NJN327709 MZR327709 MPV327709 MFZ327709 LWD327709 LMH327709 LCL327709 KSP327709 KIT327709 JYX327709 JPB327709 JFF327709 IVJ327709 ILN327709 IBR327709 HRV327709 HHZ327709 GYD327709 GOH327709 GEL327709 FUP327709 FKT327709 FAX327709 ERB327709 EHF327709 DXJ327709 DNN327709 DDR327709 CTV327709 CJZ327709 CAD327709 BQH327709 BGL327709 AWP327709 AMT327709 ACX327709 TB327709 JF327709 J327709 WVR262173 WLV262173 WBZ262173 VSD262173 VIH262173 UYL262173 UOP262173 UET262173 TUX262173 TLB262173 TBF262173 SRJ262173 SHN262173 RXR262173 RNV262173 RDZ262173 QUD262173 QKH262173 QAL262173 PQP262173 PGT262173 OWX262173 ONB262173 ODF262173 NTJ262173 NJN262173 MZR262173 MPV262173 MFZ262173 LWD262173 LMH262173 LCL262173 KSP262173 KIT262173 JYX262173 JPB262173 JFF262173 IVJ262173 ILN262173 IBR262173 HRV262173 HHZ262173 GYD262173 GOH262173 GEL262173 FUP262173 FKT262173 FAX262173 ERB262173 EHF262173 DXJ262173 DNN262173 DDR262173 CTV262173 CJZ262173 CAD262173 BQH262173 BGL262173 AWP262173 AMT262173 ACX262173 TB262173 JF262173 J262173 WVR196637 WLV196637 WBZ196637 VSD196637 VIH196637 UYL196637 UOP196637 UET196637 TUX196637 TLB196637 TBF196637 SRJ196637 SHN196637 RXR196637 RNV196637 RDZ196637 QUD196637 QKH196637 QAL196637 PQP196637 PGT196637 OWX196637 ONB196637 ODF196637 NTJ196637 NJN196637 MZR196637 MPV196637 MFZ196637 LWD196637 LMH196637 LCL196637 KSP196637 KIT196637 JYX196637 JPB196637 JFF196637 IVJ196637 ILN196637 IBR196637 HRV196637 HHZ196637 GYD196637 GOH196637 GEL196637 FUP196637 FKT196637 FAX196637 ERB196637 EHF196637 DXJ196637 DNN196637 DDR196637 CTV196637 CJZ196637 CAD196637 BQH196637 BGL196637 AWP196637 AMT196637 ACX196637 TB196637 JF196637 J196637 WVR131101 WLV131101 WBZ131101 VSD131101 VIH131101 UYL131101 UOP131101 UET131101 TUX131101 TLB131101 TBF131101 SRJ131101 SHN131101 RXR131101 RNV131101 RDZ131101 QUD131101 QKH131101 QAL131101 PQP131101 PGT131101 OWX131101 ONB131101 ODF131101 NTJ131101 NJN131101 MZR131101 MPV131101 MFZ131101 LWD131101 LMH131101 LCL131101 KSP131101 KIT131101 JYX131101 JPB131101 JFF131101 IVJ131101 ILN131101 IBR131101 HRV131101 HHZ131101 GYD131101 GOH131101 GEL131101 FUP131101 FKT131101 FAX131101 ERB131101 EHF131101 DXJ131101 DNN131101 DDR131101 CTV131101 CJZ131101 CAD131101 BQH131101 BGL131101 AWP131101 AMT131101 ACX131101 TB131101 JF131101 J131101 WVR65565 WLV65565 WBZ65565 VSD65565 VIH65565 UYL65565 UOP65565 UET65565 TUX65565 TLB65565 TBF65565 SRJ65565 SHN65565 RXR65565 RNV65565 RDZ65565 QUD65565 QKH65565 QAL65565 PQP65565 PGT65565 OWX65565 ONB65565 ODF65565 NTJ65565 NJN65565 MZR65565 MPV65565 MFZ65565 LWD65565 LMH65565 LCL65565 KSP65565 KIT65565 JYX65565 JPB65565 JFF65565 IVJ65565 ILN65565 IBR65565 HRV65565 HHZ65565 GYD65565 GOH65565 GEL65565 FUP65565 FKT65565 FAX65565 ERB65565 EHF65565 DXJ65565 DNN65565 DDR65565 CTV65565 CJZ65565 CAD65565 BQH65565 BGL65565 AWP65565 AMT65565 ACX65565 TB65565 JF65565 J65565 WVP983046 WLT983046 WBX983046 VSB983046 VIF983046 UYJ983046 UON983046 UER983046 TUV983046 TKZ983046 TBD983046 SRH983046 SHL983046 RXP983046 RNT983046 RDX983046 QUB983046 QKF983046 QAJ983046 PQN983046 PGR983046 OWV983046 OMZ983046 ODD983046 NTH983046 NJL983046 MZP983046 MPT983046 MFX983046 LWB983046 LMF983046 LCJ983046 KSN983046 KIR983046 JYV983046 JOZ983046 JFD983046 IVH983046 ILL983046 IBP983046 HRT983046 HHX983046 GYB983046 GOF983046 GEJ983046 FUN983046 FKR983046 FAV983046 EQZ983046 EHD983046 DXH983046 DNL983046 DDP983046 CTT983046 CJX983046 CAB983046 BQF983046 BGJ983046 AWN983046 AMR983046 ACV983046 SZ983046 JD983046 H983046 WVP917510 WLT917510 WBX917510 VSB917510 VIF917510 UYJ917510 UON917510 UER917510 TUV917510 TKZ917510 TBD917510 SRH917510 SHL917510 RXP917510 RNT917510 RDX917510 QUB917510 QKF917510 QAJ917510 PQN917510 PGR917510 OWV917510 OMZ917510 ODD917510 NTH917510 NJL917510 MZP917510 MPT917510 MFX917510 LWB917510 LMF917510 LCJ917510 KSN917510 KIR917510 JYV917510 JOZ917510 JFD917510 IVH917510 ILL917510 IBP917510 HRT917510 HHX917510 GYB917510 GOF917510 GEJ917510 FUN917510 FKR917510 FAV917510 EQZ917510 EHD917510 DXH917510 DNL917510 DDP917510 CTT917510 CJX917510 CAB917510 BQF917510 BGJ917510 AWN917510 AMR917510 ACV917510 SZ917510 JD917510 H917510 WVP851974 WLT851974 WBX851974 VSB851974 VIF851974 UYJ851974 UON851974 UER851974 TUV851974 TKZ851974 TBD851974 SRH851974 SHL851974 RXP851974 RNT851974 RDX851974 QUB851974 QKF851974 QAJ851974 PQN851974 PGR851974 OWV851974 OMZ851974 ODD851974 NTH851974 NJL851974 MZP851974 MPT851974 MFX851974 LWB851974 LMF851974 LCJ851974 KSN851974 KIR851974 JYV851974 JOZ851974 JFD851974 IVH851974 ILL851974 IBP851974 HRT851974 HHX851974 GYB851974 GOF851974 GEJ851974 FUN851974 FKR851974 FAV851974 EQZ851974 EHD851974 DXH851974 DNL851974 DDP851974 CTT851974 CJX851974 CAB851974 BQF851974 BGJ851974 AWN851974 AMR851974 ACV851974 SZ851974 JD851974 H851974 WVP786438 WLT786438 WBX786438 VSB786438 VIF786438 UYJ786438 UON786438 UER786438 TUV786438 TKZ786438 TBD786438 SRH786438 SHL786438 RXP786438 RNT786438 RDX786438 QUB786438 QKF786438 QAJ786438 PQN786438 PGR786438 OWV786438 OMZ786438 ODD786438 NTH786438 NJL786438 MZP786438 MPT786438 MFX786438 LWB786438 LMF786438 LCJ786438 KSN786438 KIR786438 JYV786438 JOZ786438 JFD786438 IVH786438 ILL786438 IBP786438 HRT786438 HHX786438 GYB786438 GOF786438 GEJ786438 FUN786438 FKR786438 FAV786438 EQZ786438 EHD786438 DXH786438 DNL786438 DDP786438 CTT786438 CJX786438 CAB786438 BQF786438 BGJ786438 AWN786438 AMR786438 ACV786438 SZ786438 JD786438 H786438 WVP720902 WLT720902 WBX720902 VSB720902 VIF720902 UYJ720902 UON720902 UER720902 TUV720902 TKZ720902 TBD720902 SRH720902 SHL720902 RXP720902 RNT720902 RDX720902 QUB720902 QKF720902 QAJ720902 PQN720902 PGR720902 OWV720902 OMZ720902 ODD720902 NTH720902 NJL720902 MZP720902 MPT720902 MFX720902 LWB720902 LMF720902 LCJ720902 KSN720902 KIR720902 JYV720902 JOZ720902 JFD720902 IVH720902 ILL720902 IBP720902 HRT720902 HHX720902 GYB720902 GOF720902 GEJ720902 FUN720902 FKR720902 FAV720902 EQZ720902 EHD720902 DXH720902 DNL720902 DDP720902 CTT720902 CJX720902 CAB720902 BQF720902 BGJ720902 AWN720902 AMR720902 ACV720902 SZ720902 JD720902 H720902 WVP655366 WLT655366 WBX655366 VSB655366 VIF655366 UYJ655366 UON655366 UER655366 TUV655366 TKZ655366 TBD655366 SRH655366 SHL655366 RXP655366 RNT655366 RDX655366 QUB655366 QKF655366 QAJ655366 PQN655366 PGR655366 OWV655366 OMZ655366 ODD655366 NTH655366 NJL655366 MZP655366 MPT655366 MFX655366 LWB655366 LMF655366 LCJ655366 KSN655366 KIR655366 JYV655366 JOZ655366 JFD655366 IVH655366 ILL655366 IBP655366 HRT655366 HHX655366 GYB655366 GOF655366 GEJ655366 FUN655366 FKR655366 FAV655366 EQZ655366 EHD655366 DXH655366 DNL655366 DDP655366 CTT655366 CJX655366 CAB655366 BQF655366 BGJ655366 AWN655366 AMR655366 ACV655366 SZ655366 JD655366 H655366 WVP589830 WLT589830 WBX589830 VSB589830 VIF589830 UYJ589830 UON589830 UER589830 TUV589830 TKZ589830 TBD589830 SRH589830 SHL589830 RXP589830 RNT589830 RDX589830 QUB589830 QKF589830 QAJ589830 PQN589830 PGR589830 OWV589830 OMZ589830 ODD589830 NTH589830 NJL589830 MZP589830 MPT589830 MFX589830 LWB589830 LMF589830 LCJ589830 KSN589830 KIR589830 JYV589830 JOZ589830 JFD589830 IVH589830 ILL589830 IBP589830 HRT589830 HHX589830 GYB589830 GOF589830 GEJ589830 FUN589830 FKR589830 FAV589830 EQZ589830 EHD589830 DXH589830 DNL589830 DDP589830 CTT589830 CJX589830 CAB589830 BQF589830 BGJ589830 AWN589830 AMR589830 ACV589830 SZ589830 JD589830 H589830 WVP524294 WLT524294 WBX524294 VSB524294 VIF524294 UYJ524294 UON524294 UER524294 TUV524294 TKZ524294 TBD524294 SRH524294 SHL524294 RXP524294 RNT524294 RDX524294 QUB524294 QKF524294 QAJ524294 PQN524294 PGR524294 OWV524294 OMZ524294 ODD524294 NTH524294 NJL524294 MZP524294 MPT524294 MFX524294 LWB524294 LMF524294 LCJ524294 KSN524294 KIR524294 JYV524294 JOZ524294 JFD524294 IVH524294 ILL524294 IBP524294 HRT524294 HHX524294 GYB524294 GOF524294 GEJ524294 FUN524294 FKR524294 FAV524294 EQZ524294 EHD524294 DXH524294 DNL524294 DDP524294 CTT524294 CJX524294 CAB524294 BQF524294 BGJ524294 AWN524294 AMR524294 ACV524294 SZ524294 JD524294 H524294 WVP458758 WLT458758 WBX458758 VSB458758 VIF458758 UYJ458758 UON458758 UER458758 TUV458758 TKZ458758 TBD458758 SRH458758 SHL458758 RXP458758 RNT458758 RDX458758 QUB458758 QKF458758 QAJ458758 PQN458758 PGR458758 OWV458758 OMZ458758 ODD458758 NTH458758 NJL458758 MZP458758 MPT458758 MFX458758 LWB458758 LMF458758 LCJ458758 KSN458758 KIR458758 JYV458758 JOZ458758 JFD458758 IVH458758 ILL458758 IBP458758 HRT458758 HHX458758 GYB458758 GOF458758 GEJ458758 FUN458758 FKR458758 FAV458758 EQZ458758 EHD458758 DXH458758 DNL458758 DDP458758 CTT458758 CJX458758 CAB458758 BQF458758 BGJ458758 AWN458758 AMR458758 ACV458758 SZ458758 JD458758 H458758 WVP393222 WLT393222 WBX393222 VSB393222 VIF393222 UYJ393222 UON393222 UER393222 TUV393222 TKZ393222 TBD393222 SRH393222 SHL393222 RXP393222 RNT393222 RDX393222 QUB393222 QKF393222 QAJ393222 PQN393222 PGR393222 OWV393222 OMZ393222 ODD393222 NTH393222 NJL393222 MZP393222 MPT393222 MFX393222 LWB393222 LMF393222 LCJ393222 KSN393222 KIR393222 JYV393222 JOZ393222 JFD393222 IVH393222 ILL393222 IBP393222 HRT393222 HHX393222 GYB393222 GOF393222 GEJ393222 FUN393222 FKR393222 FAV393222 EQZ393222 EHD393222 DXH393222 DNL393222 DDP393222 CTT393222 CJX393222 CAB393222 BQF393222 BGJ393222 AWN393222 AMR393222 ACV393222 SZ393222 JD393222 H393222 WVP327686 WLT327686 WBX327686 VSB327686 VIF327686 UYJ327686 UON327686 UER327686 TUV327686 TKZ327686 TBD327686 SRH327686 SHL327686 RXP327686 RNT327686 RDX327686 QUB327686 QKF327686 QAJ327686 PQN327686 PGR327686 OWV327686 OMZ327686 ODD327686 NTH327686 NJL327686 MZP327686 MPT327686 MFX327686 LWB327686 LMF327686 LCJ327686 KSN327686 KIR327686 JYV327686 JOZ327686 JFD327686 IVH327686 ILL327686 IBP327686 HRT327686 HHX327686 GYB327686 GOF327686 GEJ327686 FUN327686 FKR327686 FAV327686 EQZ327686 EHD327686 DXH327686 DNL327686 DDP327686 CTT327686 CJX327686 CAB327686 BQF327686 BGJ327686 AWN327686 AMR327686 ACV327686 SZ327686 JD327686 H327686 WVP262150 WLT262150 WBX262150 VSB262150 VIF262150 UYJ262150 UON262150 UER262150 TUV262150 TKZ262150 TBD262150 SRH262150 SHL262150 RXP262150 RNT262150 RDX262150 QUB262150 QKF262150 QAJ262150 PQN262150 PGR262150 OWV262150 OMZ262150 ODD262150 NTH262150 NJL262150 MZP262150 MPT262150 MFX262150 LWB262150 LMF262150 LCJ262150 KSN262150 KIR262150 JYV262150 JOZ262150 JFD262150 IVH262150 ILL262150 IBP262150 HRT262150 HHX262150 GYB262150 GOF262150 GEJ262150 FUN262150 FKR262150 FAV262150 EQZ262150 EHD262150 DXH262150 DNL262150 DDP262150 CTT262150 CJX262150 CAB262150 BQF262150 BGJ262150 AWN262150 AMR262150 ACV262150 SZ262150 JD262150 H262150 WVP196614 WLT196614 WBX196614 VSB196614 VIF196614 UYJ196614 UON196614 UER196614 TUV196614 TKZ196614 TBD196614 SRH196614 SHL196614 RXP196614 RNT196614 RDX196614 QUB196614 QKF196614 QAJ196614 PQN196614 PGR196614 OWV196614 OMZ196614 ODD196614 NTH196614 NJL196614 MZP196614 MPT196614 MFX196614 LWB196614 LMF196614 LCJ196614 KSN196614 KIR196614 JYV196614 JOZ196614 JFD196614 IVH196614 ILL196614 IBP196614 HRT196614 HHX196614 GYB196614 GOF196614 GEJ196614 FUN196614 FKR196614 FAV196614 EQZ196614 EHD196614 DXH196614 DNL196614 DDP196614 CTT196614 CJX196614 CAB196614 BQF196614 BGJ196614 AWN196614 AMR196614 ACV196614 SZ196614 JD196614 H196614 WVP131078 WLT131078 WBX131078 VSB131078 VIF131078 UYJ131078 UON131078 UER131078 TUV131078 TKZ131078 TBD131078 SRH131078 SHL131078 RXP131078 RNT131078 RDX131078 QUB131078 QKF131078 QAJ131078 PQN131078 PGR131078 OWV131078 OMZ131078 ODD131078 NTH131078 NJL131078 MZP131078 MPT131078 MFX131078 LWB131078 LMF131078 LCJ131078 KSN131078 KIR131078 JYV131078 JOZ131078 JFD131078 IVH131078 ILL131078 IBP131078 HRT131078 HHX131078 GYB131078 GOF131078 GEJ131078 FUN131078 FKR131078 FAV131078 EQZ131078 EHD131078 DXH131078 DNL131078 DDP131078 CTT131078 CJX131078 CAB131078 BQF131078 BGJ131078 AWN131078 AMR131078 ACV131078 SZ131078 JD131078 H131078 WVP65542 WLT65542 WBX65542 VSB65542 VIF65542 UYJ65542 UON65542 UER65542 TUV65542 TKZ65542 TBD65542 SRH65542 SHL65542 RXP65542 RNT65542 RDX65542 QUB65542 QKF65542 QAJ65542 PQN65542 PGR65542 OWV65542 OMZ65542 ODD65542 NTH65542 NJL65542 MZP65542 MPT65542 MFX65542 LWB65542 LMF65542 LCJ65542 KSN65542 KIR65542 JYV65542 JOZ65542 JFD65542 IVH65542 ILL65542 IBP65542 HRT65542 HHX65542 GYB65542 GOF65542 GEJ65542 FUN65542 FKR65542 FAV65542 EQZ65542 EHD65542 DXH65542 DNL65542 DDP65542 CTT65542 CJX65542 CAB65542 BQF65542 BGJ65542 AWN65542 AMR65542 ACV65542 SZ65542 JD65542 H65542 WVP9 WLT9 WBX9 VSB9 VIF9 UYJ9 UON9 UER9 TUV9 TKZ9 TBD9 SRH9 SHL9 RXP9 RNT9 RDX9 QUB9 QKF9 QAJ9 PQN9 PGR9 OWV9 OMZ9 ODD9 NTH9 NJL9 MZP9 MPT9 MFX9 LWB9 LMF9 LCJ9 KSN9 KIR9 JYV9 JOZ9 JFD9 IVH9 ILL9 IBP9 HRT9 HHX9 GYB9 GOF9 GEJ9 FUN9 FKR9 FAV9 EQZ9 EHD9 DXH9 DNL9 DDP9 CTT9 CJX9 CAB9 BQF9 BGJ9 AWN9 AMR9 ACV9 SZ9 JD9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1CCA-7803-4126-A537-2C7BAD4B8C6C}">
  <sheetPr>
    <tabColor rgb="FFFFFF00"/>
    <pageSetUpPr fitToPage="1"/>
  </sheetPr>
  <dimension ref="A1:J90"/>
  <sheetViews>
    <sheetView showGridLines="0" view="pageBreakPreview" zoomScale="85" zoomScaleNormal="100" zoomScaleSheetLayoutView="85" workbookViewId="0">
      <selection activeCell="B4" sqref="B4:J4"/>
    </sheetView>
  </sheetViews>
  <sheetFormatPr defaultColWidth="9" defaultRowHeight="13.2"/>
  <cols>
    <col min="1" max="1" width="2.109375" style="27" customWidth="1"/>
    <col min="2" max="3" width="5.109375" style="27" customWidth="1"/>
    <col min="4" max="4" width="14.109375" style="27" customWidth="1"/>
    <col min="5" max="10" width="10.6640625" style="27" customWidth="1"/>
    <col min="11" max="11" width="3.109375" style="27" customWidth="1"/>
    <col min="12" max="256" width="9" style="27"/>
    <col min="257" max="257" width="2.109375" style="27" customWidth="1"/>
    <col min="258" max="259" width="5.109375" style="27" customWidth="1"/>
    <col min="260" max="266" width="10.6640625" style="27" customWidth="1"/>
    <col min="267" max="267" width="5.44140625" style="27" customWidth="1"/>
    <col min="268" max="512" width="9" style="27"/>
    <col min="513" max="513" width="2.109375" style="27" customWidth="1"/>
    <col min="514" max="515" width="5.109375" style="27" customWidth="1"/>
    <col min="516" max="522" width="10.6640625" style="27" customWidth="1"/>
    <col min="523" max="523" width="5.44140625" style="27" customWidth="1"/>
    <col min="524" max="768" width="9" style="27"/>
    <col min="769" max="769" width="2.109375" style="27" customWidth="1"/>
    <col min="770" max="771" width="5.109375" style="27" customWidth="1"/>
    <col min="772" max="778" width="10.6640625" style="27" customWidth="1"/>
    <col min="779" max="779" width="5.44140625" style="27" customWidth="1"/>
    <col min="780" max="1024" width="9" style="27"/>
    <col min="1025" max="1025" width="2.109375" style="27" customWidth="1"/>
    <col min="1026" max="1027" width="5.109375" style="27" customWidth="1"/>
    <col min="1028" max="1034" width="10.6640625" style="27" customWidth="1"/>
    <col min="1035" max="1035" width="5.44140625" style="27" customWidth="1"/>
    <col min="1036" max="1280" width="9" style="27"/>
    <col min="1281" max="1281" width="2.109375" style="27" customWidth="1"/>
    <col min="1282" max="1283" width="5.109375" style="27" customWidth="1"/>
    <col min="1284" max="1290" width="10.6640625" style="27" customWidth="1"/>
    <col min="1291" max="1291" width="5.44140625" style="27" customWidth="1"/>
    <col min="1292" max="1536" width="9" style="27"/>
    <col min="1537" max="1537" width="2.109375" style="27" customWidth="1"/>
    <col min="1538" max="1539" width="5.109375" style="27" customWidth="1"/>
    <col min="1540" max="1546" width="10.6640625" style="27" customWidth="1"/>
    <col min="1547" max="1547" width="5.44140625" style="27" customWidth="1"/>
    <col min="1548" max="1792" width="9" style="27"/>
    <col min="1793" max="1793" width="2.109375" style="27" customWidth="1"/>
    <col min="1794" max="1795" width="5.109375" style="27" customWidth="1"/>
    <col min="1796" max="1802" width="10.6640625" style="27" customWidth="1"/>
    <col min="1803" max="1803" width="5.44140625" style="27" customWidth="1"/>
    <col min="1804" max="2048" width="9" style="27"/>
    <col min="2049" max="2049" width="2.109375" style="27" customWidth="1"/>
    <col min="2050" max="2051" width="5.109375" style="27" customWidth="1"/>
    <col min="2052" max="2058" width="10.6640625" style="27" customWidth="1"/>
    <col min="2059" max="2059" width="5.44140625" style="27" customWidth="1"/>
    <col min="2060" max="2304" width="9" style="27"/>
    <col min="2305" max="2305" width="2.109375" style="27" customWidth="1"/>
    <col min="2306" max="2307" width="5.109375" style="27" customWidth="1"/>
    <col min="2308" max="2314" width="10.6640625" style="27" customWidth="1"/>
    <col min="2315" max="2315" width="5.44140625" style="27" customWidth="1"/>
    <col min="2316" max="2560" width="9" style="27"/>
    <col min="2561" max="2561" width="2.109375" style="27" customWidth="1"/>
    <col min="2562" max="2563" width="5.109375" style="27" customWidth="1"/>
    <col min="2564" max="2570" width="10.6640625" style="27" customWidth="1"/>
    <col min="2571" max="2571" width="5.44140625" style="27" customWidth="1"/>
    <col min="2572" max="2816" width="9" style="27"/>
    <col min="2817" max="2817" width="2.109375" style="27" customWidth="1"/>
    <col min="2818" max="2819" width="5.109375" style="27" customWidth="1"/>
    <col min="2820" max="2826" width="10.6640625" style="27" customWidth="1"/>
    <col min="2827" max="2827" width="5.44140625" style="27" customWidth="1"/>
    <col min="2828" max="3072" width="9" style="27"/>
    <col min="3073" max="3073" width="2.109375" style="27" customWidth="1"/>
    <col min="3074" max="3075" width="5.109375" style="27" customWidth="1"/>
    <col min="3076" max="3082" width="10.6640625" style="27" customWidth="1"/>
    <col min="3083" max="3083" width="5.44140625" style="27" customWidth="1"/>
    <col min="3084" max="3328" width="9" style="27"/>
    <col min="3329" max="3329" width="2.109375" style="27" customWidth="1"/>
    <col min="3330" max="3331" width="5.109375" style="27" customWidth="1"/>
    <col min="3332" max="3338" width="10.6640625" style="27" customWidth="1"/>
    <col min="3339" max="3339" width="5.44140625" style="27" customWidth="1"/>
    <col min="3340" max="3584" width="9" style="27"/>
    <col min="3585" max="3585" width="2.109375" style="27" customWidth="1"/>
    <col min="3586" max="3587" width="5.109375" style="27" customWidth="1"/>
    <col min="3588" max="3594" width="10.6640625" style="27" customWidth="1"/>
    <col min="3595" max="3595" width="5.44140625" style="27" customWidth="1"/>
    <col min="3596" max="3840" width="9" style="27"/>
    <col min="3841" max="3841" width="2.109375" style="27" customWidth="1"/>
    <col min="3842" max="3843" width="5.109375" style="27" customWidth="1"/>
    <col min="3844" max="3850" width="10.6640625" style="27" customWidth="1"/>
    <col min="3851" max="3851" width="5.44140625" style="27" customWidth="1"/>
    <col min="3852" max="4096" width="9" style="27"/>
    <col min="4097" max="4097" width="2.109375" style="27" customWidth="1"/>
    <col min="4098" max="4099" width="5.109375" style="27" customWidth="1"/>
    <col min="4100" max="4106" width="10.6640625" style="27" customWidth="1"/>
    <col min="4107" max="4107" width="5.44140625" style="27" customWidth="1"/>
    <col min="4108" max="4352" width="9" style="27"/>
    <col min="4353" max="4353" width="2.109375" style="27" customWidth="1"/>
    <col min="4354" max="4355" width="5.109375" style="27" customWidth="1"/>
    <col min="4356" max="4362" width="10.6640625" style="27" customWidth="1"/>
    <col min="4363" max="4363" width="5.44140625" style="27" customWidth="1"/>
    <col min="4364" max="4608" width="9" style="27"/>
    <col min="4609" max="4609" width="2.109375" style="27" customWidth="1"/>
    <col min="4610" max="4611" width="5.109375" style="27" customWidth="1"/>
    <col min="4612" max="4618" width="10.6640625" style="27" customWidth="1"/>
    <col min="4619" max="4619" width="5.44140625" style="27" customWidth="1"/>
    <col min="4620" max="4864" width="9" style="27"/>
    <col min="4865" max="4865" width="2.109375" style="27" customWidth="1"/>
    <col min="4866" max="4867" width="5.109375" style="27" customWidth="1"/>
    <col min="4868" max="4874" width="10.6640625" style="27" customWidth="1"/>
    <col min="4875" max="4875" width="5.44140625" style="27" customWidth="1"/>
    <col min="4876" max="5120" width="9" style="27"/>
    <col min="5121" max="5121" width="2.109375" style="27" customWidth="1"/>
    <col min="5122" max="5123" width="5.109375" style="27" customWidth="1"/>
    <col min="5124" max="5130" width="10.6640625" style="27" customWidth="1"/>
    <col min="5131" max="5131" width="5.44140625" style="27" customWidth="1"/>
    <col min="5132" max="5376" width="9" style="27"/>
    <col min="5377" max="5377" width="2.109375" style="27" customWidth="1"/>
    <col min="5378" max="5379" width="5.109375" style="27" customWidth="1"/>
    <col min="5380" max="5386" width="10.6640625" style="27" customWidth="1"/>
    <col min="5387" max="5387" width="5.44140625" style="27" customWidth="1"/>
    <col min="5388" max="5632" width="9" style="27"/>
    <col min="5633" max="5633" width="2.109375" style="27" customWidth="1"/>
    <col min="5634" max="5635" width="5.109375" style="27" customWidth="1"/>
    <col min="5636" max="5642" width="10.6640625" style="27" customWidth="1"/>
    <col min="5643" max="5643" width="5.44140625" style="27" customWidth="1"/>
    <col min="5644" max="5888" width="9" style="27"/>
    <col min="5889" max="5889" width="2.109375" style="27" customWidth="1"/>
    <col min="5890" max="5891" width="5.109375" style="27" customWidth="1"/>
    <col min="5892" max="5898" width="10.6640625" style="27" customWidth="1"/>
    <col min="5899" max="5899" width="5.44140625" style="27" customWidth="1"/>
    <col min="5900" max="6144" width="9" style="27"/>
    <col min="6145" max="6145" width="2.109375" style="27" customWidth="1"/>
    <col min="6146" max="6147" width="5.109375" style="27" customWidth="1"/>
    <col min="6148" max="6154" width="10.6640625" style="27" customWidth="1"/>
    <col min="6155" max="6155" width="5.44140625" style="27" customWidth="1"/>
    <col min="6156" max="6400" width="9" style="27"/>
    <col min="6401" max="6401" width="2.109375" style="27" customWidth="1"/>
    <col min="6402" max="6403" width="5.109375" style="27" customWidth="1"/>
    <col min="6404" max="6410" width="10.6640625" style="27" customWidth="1"/>
    <col min="6411" max="6411" width="5.44140625" style="27" customWidth="1"/>
    <col min="6412" max="6656" width="9" style="27"/>
    <col min="6657" max="6657" width="2.109375" style="27" customWidth="1"/>
    <col min="6658" max="6659" width="5.109375" style="27" customWidth="1"/>
    <col min="6660" max="6666" width="10.6640625" style="27" customWidth="1"/>
    <col min="6667" max="6667" width="5.44140625" style="27" customWidth="1"/>
    <col min="6668" max="6912" width="9" style="27"/>
    <col min="6913" max="6913" width="2.109375" style="27" customWidth="1"/>
    <col min="6914" max="6915" width="5.109375" style="27" customWidth="1"/>
    <col min="6916" max="6922" width="10.6640625" style="27" customWidth="1"/>
    <col min="6923" max="6923" width="5.44140625" style="27" customWidth="1"/>
    <col min="6924" max="7168" width="9" style="27"/>
    <col min="7169" max="7169" width="2.109375" style="27" customWidth="1"/>
    <col min="7170" max="7171" width="5.109375" style="27" customWidth="1"/>
    <col min="7172" max="7178" width="10.6640625" style="27" customWidth="1"/>
    <col min="7179" max="7179" width="5.44140625" style="27" customWidth="1"/>
    <col min="7180" max="7424" width="9" style="27"/>
    <col min="7425" max="7425" width="2.109375" style="27" customWidth="1"/>
    <col min="7426" max="7427" width="5.109375" style="27" customWidth="1"/>
    <col min="7428" max="7434" width="10.6640625" style="27" customWidth="1"/>
    <col min="7435" max="7435" width="5.44140625" style="27" customWidth="1"/>
    <col min="7436" max="7680" width="9" style="27"/>
    <col min="7681" max="7681" width="2.109375" style="27" customWidth="1"/>
    <col min="7682" max="7683" width="5.109375" style="27" customWidth="1"/>
    <col min="7684" max="7690" width="10.6640625" style="27" customWidth="1"/>
    <col min="7691" max="7691" width="5.44140625" style="27" customWidth="1"/>
    <col min="7692" max="7936" width="9" style="27"/>
    <col min="7937" max="7937" width="2.109375" style="27" customWidth="1"/>
    <col min="7938" max="7939" width="5.109375" style="27" customWidth="1"/>
    <col min="7940" max="7946" width="10.6640625" style="27" customWidth="1"/>
    <col min="7947" max="7947" width="5.44140625" style="27" customWidth="1"/>
    <col min="7948" max="8192" width="9" style="27"/>
    <col min="8193" max="8193" width="2.109375" style="27" customWidth="1"/>
    <col min="8194" max="8195" width="5.109375" style="27" customWidth="1"/>
    <col min="8196" max="8202" width="10.6640625" style="27" customWidth="1"/>
    <col min="8203" max="8203" width="5.44140625" style="27" customWidth="1"/>
    <col min="8204" max="8448" width="9" style="27"/>
    <col min="8449" max="8449" width="2.109375" style="27" customWidth="1"/>
    <col min="8450" max="8451" width="5.109375" style="27" customWidth="1"/>
    <col min="8452" max="8458" width="10.6640625" style="27" customWidth="1"/>
    <col min="8459" max="8459" width="5.44140625" style="27" customWidth="1"/>
    <col min="8460" max="8704" width="9" style="27"/>
    <col min="8705" max="8705" width="2.109375" style="27" customWidth="1"/>
    <col min="8706" max="8707" width="5.109375" style="27" customWidth="1"/>
    <col min="8708" max="8714" width="10.6640625" style="27" customWidth="1"/>
    <col min="8715" max="8715" width="5.44140625" style="27" customWidth="1"/>
    <col min="8716" max="8960" width="9" style="27"/>
    <col min="8961" max="8961" width="2.109375" style="27" customWidth="1"/>
    <col min="8962" max="8963" width="5.109375" style="27" customWidth="1"/>
    <col min="8964" max="8970" width="10.6640625" style="27" customWidth="1"/>
    <col min="8971" max="8971" width="5.44140625" style="27" customWidth="1"/>
    <col min="8972" max="9216" width="9" style="27"/>
    <col min="9217" max="9217" width="2.109375" style="27" customWidth="1"/>
    <col min="9218" max="9219" width="5.109375" style="27" customWidth="1"/>
    <col min="9220" max="9226" width="10.6640625" style="27" customWidth="1"/>
    <col min="9227" max="9227" width="5.44140625" style="27" customWidth="1"/>
    <col min="9228" max="9472" width="9" style="27"/>
    <col min="9473" max="9473" width="2.109375" style="27" customWidth="1"/>
    <col min="9474" max="9475" width="5.109375" style="27" customWidth="1"/>
    <col min="9476" max="9482" width="10.6640625" style="27" customWidth="1"/>
    <col min="9483" max="9483" width="5.44140625" style="27" customWidth="1"/>
    <col min="9484" max="9728" width="9" style="27"/>
    <col min="9729" max="9729" width="2.109375" style="27" customWidth="1"/>
    <col min="9730" max="9731" width="5.109375" style="27" customWidth="1"/>
    <col min="9732" max="9738" width="10.6640625" style="27" customWidth="1"/>
    <col min="9739" max="9739" width="5.44140625" style="27" customWidth="1"/>
    <col min="9740" max="9984" width="9" style="27"/>
    <col min="9985" max="9985" width="2.109375" style="27" customWidth="1"/>
    <col min="9986" max="9987" width="5.109375" style="27" customWidth="1"/>
    <col min="9988" max="9994" width="10.6640625" style="27" customWidth="1"/>
    <col min="9995" max="9995" width="5.44140625" style="27" customWidth="1"/>
    <col min="9996" max="10240" width="9" style="27"/>
    <col min="10241" max="10241" width="2.109375" style="27" customWidth="1"/>
    <col min="10242" max="10243" width="5.109375" style="27" customWidth="1"/>
    <col min="10244" max="10250" width="10.6640625" style="27" customWidth="1"/>
    <col min="10251" max="10251" width="5.44140625" style="27" customWidth="1"/>
    <col min="10252" max="10496" width="9" style="27"/>
    <col min="10497" max="10497" width="2.109375" style="27" customWidth="1"/>
    <col min="10498" max="10499" width="5.109375" style="27" customWidth="1"/>
    <col min="10500" max="10506" width="10.6640625" style="27" customWidth="1"/>
    <col min="10507" max="10507" width="5.44140625" style="27" customWidth="1"/>
    <col min="10508" max="10752" width="9" style="27"/>
    <col min="10753" max="10753" width="2.109375" style="27" customWidth="1"/>
    <col min="10754" max="10755" width="5.109375" style="27" customWidth="1"/>
    <col min="10756" max="10762" width="10.6640625" style="27" customWidth="1"/>
    <col min="10763" max="10763" width="5.44140625" style="27" customWidth="1"/>
    <col min="10764" max="11008" width="9" style="27"/>
    <col min="11009" max="11009" width="2.109375" style="27" customWidth="1"/>
    <col min="11010" max="11011" width="5.109375" style="27" customWidth="1"/>
    <col min="11012" max="11018" width="10.6640625" style="27" customWidth="1"/>
    <col min="11019" max="11019" width="5.44140625" style="27" customWidth="1"/>
    <col min="11020" max="11264" width="9" style="27"/>
    <col min="11265" max="11265" width="2.109375" style="27" customWidth="1"/>
    <col min="11266" max="11267" width="5.109375" style="27" customWidth="1"/>
    <col min="11268" max="11274" width="10.6640625" style="27" customWidth="1"/>
    <col min="11275" max="11275" width="5.44140625" style="27" customWidth="1"/>
    <col min="11276" max="11520" width="9" style="27"/>
    <col min="11521" max="11521" width="2.109375" style="27" customWidth="1"/>
    <col min="11522" max="11523" width="5.109375" style="27" customWidth="1"/>
    <col min="11524" max="11530" width="10.6640625" style="27" customWidth="1"/>
    <col min="11531" max="11531" width="5.44140625" style="27" customWidth="1"/>
    <col min="11532" max="11776" width="9" style="27"/>
    <col min="11777" max="11777" width="2.109375" style="27" customWidth="1"/>
    <col min="11778" max="11779" width="5.109375" style="27" customWidth="1"/>
    <col min="11780" max="11786" width="10.6640625" style="27" customWidth="1"/>
    <col min="11787" max="11787" width="5.44140625" style="27" customWidth="1"/>
    <col min="11788" max="12032" width="9" style="27"/>
    <col min="12033" max="12033" width="2.109375" style="27" customWidth="1"/>
    <col min="12034" max="12035" width="5.109375" style="27" customWidth="1"/>
    <col min="12036" max="12042" width="10.6640625" style="27" customWidth="1"/>
    <col min="12043" max="12043" width="5.44140625" style="27" customWidth="1"/>
    <col min="12044" max="12288" width="9" style="27"/>
    <col min="12289" max="12289" width="2.109375" style="27" customWidth="1"/>
    <col min="12290" max="12291" width="5.109375" style="27" customWidth="1"/>
    <col min="12292" max="12298" width="10.6640625" style="27" customWidth="1"/>
    <col min="12299" max="12299" width="5.44140625" style="27" customWidth="1"/>
    <col min="12300" max="12544" width="9" style="27"/>
    <col min="12545" max="12545" width="2.109375" style="27" customWidth="1"/>
    <col min="12546" max="12547" width="5.109375" style="27" customWidth="1"/>
    <col min="12548" max="12554" width="10.6640625" style="27" customWidth="1"/>
    <col min="12555" max="12555" width="5.44140625" style="27" customWidth="1"/>
    <col min="12556" max="12800" width="9" style="27"/>
    <col min="12801" max="12801" width="2.109375" style="27" customWidth="1"/>
    <col min="12802" max="12803" width="5.109375" style="27" customWidth="1"/>
    <col min="12804" max="12810" width="10.6640625" style="27" customWidth="1"/>
    <col min="12811" max="12811" width="5.44140625" style="27" customWidth="1"/>
    <col min="12812" max="13056" width="9" style="27"/>
    <col min="13057" max="13057" width="2.109375" style="27" customWidth="1"/>
    <col min="13058" max="13059" width="5.109375" style="27" customWidth="1"/>
    <col min="13060" max="13066" width="10.6640625" style="27" customWidth="1"/>
    <col min="13067" max="13067" width="5.44140625" style="27" customWidth="1"/>
    <col min="13068" max="13312" width="9" style="27"/>
    <col min="13313" max="13313" width="2.109375" style="27" customWidth="1"/>
    <col min="13314" max="13315" width="5.109375" style="27" customWidth="1"/>
    <col min="13316" max="13322" width="10.6640625" style="27" customWidth="1"/>
    <col min="13323" max="13323" width="5.44140625" style="27" customWidth="1"/>
    <col min="13324" max="13568" width="9" style="27"/>
    <col min="13569" max="13569" width="2.109375" style="27" customWidth="1"/>
    <col min="13570" max="13571" width="5.109375" style="27" customWidth="1"/>
    <col min="13572" max="13578" width="10.6640625" style="27" customWidth="1"/>
    <col min="13579" max="13579" width="5.44140625" style="27" customWidth="1"/>
    <col min="13580" max="13824" width="9" style="27"/>
    <col min="13825" max="13825" width="2.109375" style="27" customWidth="1"/>
    <col min="13826" max="13827" width="5.109375" style="27" customWidth="1"/>
    <col min="13828" max="13834" width="10.6640625" style="27" customWidth="1"/>
    <col min="13835" max="13835" width="5.44140625" style="27" customWidth="1"/>
    <col min="13836" max="14080" width="9" style="27"/>
    <col min="14081" max="14081" width="2.109375" style="27" customWidth="1"/>
    <col min="14082" max="14083" width="5.109375" style="27" customWidth="1"/>
    <col min="14084" max="14090" width="10.6640625" style="27" customWidth="1"/>
    <col min="14091" max="14091" width="5.44140625" style="27" customWidth="1"/>
    <col min="14092" max="14336" width="9" style="27"/>
    <col min="14337" max="14337" width="2.109375" style="27" customWidth="1"/>
    <col min="14338" max="14339" width="5.109375" style="27" customWidth="1"/>
    <col min="14340" max="14346" width="10.6640625" style="27" customWidth="1"/>
    <col min="14347" max="14347" width="5.44140625" style="27" customWidth="1"/>
    <col min="14348" max="14592" width="9" style="27"/>
    <col min="14593" max="14593" width="2.109375" style="27" customWidth="1"/>
    <col min="14594" max="14595" width="5.109375" style="27" customWidth="1"/>
    <col min="14596" max="14602" width="10.6640625" style="27" customWidth="1"/>
    <col min="14603" max="14603" width="5.44140625" style="27" customWidth="1"/>
    <col min="14604" max="14848" width="9" style="27"/>
    <col min="14849" max="14849" width="2.109375" style="27" customWidth="1"/>
    <col min="14850" max="14851" width="5.109375" style="27" customWidth="1"/>
    <col min="14852" max="14858" width="10.6640625" style="27" customWidth="1"/>
    <col min="14859" max="14859" width="5.44140625" style="27" customWidth="1"/>
    <col min="14860" max="15104" width="9" style="27"/>
    <col min="15105" max="15105" width="2.109375" style="27" customWidth="1"/>
    <col min="15106" max="15107" width="5.109375" style="27" customWidth="1"/>
    <col min="15108" max="15114" width="10.6640625" style="27" customWidth="1"/>
    <col min="15115" max="15115" width="5.44140625" style="27" customWidth="1"/>
    <col min="15116" max="15360" width="9" style="27"/>
    <col min="15361" max="15361" width="2.109375" style="27" customWidth="1"/>
    <col min="15362" max="15363" width="5.109375" style="27" customWidth="1"/>
    <col min="15364" max="15370" width="10.6640625" style="27" customWidth="1"/>
    <col min="15371" max="15371" width="5.44140625" style="27" customWidth="1"/>
    <col min="15372" max="15616" width="9" style="27"/>
    <col min="15617" max="15617" width="2.109375" style="27" customWidth="1"/>
    <col min="15618" max="15619" width="5.109375" style="27" customWidth="1"/>
    <col min="15620" max="15626" width="10.6640625" style="27" customWidth="1"/>
    <col min="15627" max="15627" width="5.44140625" style="27" customWidth="1"/>
    <col min="15628" max="15872" width="9" style="27"/>
    <col min="15873" max="15873" width="2.109375" style="27" customWidth="1"/>
    <col min="15874" max="15875" width="5.109375" style="27" customWidth="1"/>
    <col min="15876" max="15882" width="10.6640625" style="27" customWidth="1"/>
    <col min="15883" max="15883" width="5.44140625" style="27" customWidth="1"/>
    <col min="15884" max="16128" width="9" style="27"/>
    <col min="16129" max="16129" width="2.109375" style="27" customWidth="1"/>
    <col min="16130" max="16131" width="5.109375" style="27" customWidth="1"/>
    <col min="16132" max="16138" width="10.6640625" style="27" customWidth="1"/>
    <col min="16139" max="16139" width="5.44140625" style="27" customWidth="1"/>
    <col min="16140" max="16384" width="9" style="27"/>
  </cols>
  <sheetData>
    <row r="1" spans="1:10" s="19" customFormat="1" ht="14.4">
      <c r="J1" s="20"/>
    </row>
    <row r="2" spans="1:10" s="19" customFormat="1" ht="21" customHeight="1">
      <c r="B2" s="405" t="s">
        <v>115</v>
      </c>
      <c r="C2" s="405"/>
      <c r="D2" s="405"/>
      <c r="E2" s="405"/>
      <c r="F2" s="405"/>
      <c r="G2" s="405"/>
      <c r="H2" s="405"/>
      <c r="I2" s="405"/>
      <c r="J2" s="405"/>
    </row>
    <row r="3" spans="1:10" s="19" customFormat="1"/>
    <row r="4" spans="1:10" s="19" customFormat="1" ht="28.5" customHeight="1">
      <c r="B4" s="406" t="s">
        <v>23</v>
      </c>
      <c r="C4" s="406"/>
      <c r="D4" s="406"/>
      <c r="E4" s="406"/>
      <c r="F4" s="406"/>
      <c r="G4" s="406"/>
      <c r="H4" s="406"/>
      <c r="I4" s="406"/>
      <c r="J4" s="406"/>
    </row>
    <row r="5" spans="1:10" s="19" customFormat="1" ht="28.5" customHeight="1">
      <c r="B5" s="21"/>
      <c r="C5" s="21"/>
      <c r="D5" s="21"/>
      <c r="E5" s="21"/>
      <c r="F5" s="21"/>
      <c r="G5" s="21"/>
      <c r="H5" s="407" t="s">
        <v>24</v>
      </c>
      <c r="I5" s="407"/>
      <c r="J5" s="407"/>
    </row>
    <row r="6" spans="1:10" s="19" customFormat="1" ht="5.25" customHeight="1"/>
    <row r="7" spans="1:10" s="19" customFormat="1" ht="14.25" customHeight="1">
      <c r="A7" s="19" t="s">
        <v>25</v>
      </c>
    </row>
    <row r="8" spans="1:10" s="19" customFormat="1">
      <c r="A8" s="19" t="s">
        <v>114</v>
      </c>
    </row>
    <row r="9" spans="1:10" s="19" customFormat="1" ht="3.75" customHeight="1"/>
    <row r="10" spans="1:10" s="19" customFormat="1">
      <c r="A10" s="19" t="s">
        <v>26</v>
      </c>
      <c r="B10" s="19" t="s">
        <v>27</v>
      </c>
    </row>
    <row r="11" spans="1:10" s="19" customFormat="1" ht="3.75" customHeight="1"/>
    <row r="12" spans="1:10" s="19" customFormat="1" ht="20.100000000000001" customHeight="1">
      <c r="B12" s="408" t="s">
        <v>28</v>
      </c>
      <c r="C12" s="409"/>
      <c r="D12" s="22"/>
      <c r="E12" s="23" t="s">
        <v>29</v>
      </c>
      <c r="F12" s="22"/>
      <c r="G12" s="410" t="s">
        <v>30</v>
      </c>
      <c r="H12" s="411"/>
      <c r="I12" s="411"/>
      <c r="J12" s="412"/>
    </row>
    <row r="13" spans="1:10" s="19" customFormat="1" ht="12.75" customHeight="1">
      <c r="B13" s="24"/>
      <c r="C13" s="24"/>
      <c r="E13" s="24"/>
      <c r="G13" s="25"/>
      <c r="H13" s="25"/>
      <c r="I13" s="25"/>
      <c r="J13" s="25"/>
    </row>
    <row r="14" spans="1:10" s="19" customFormat="1" ht="12.75" customHeight="1">
      <c r="A14" s="19" t="s">
        <v>26</v>
      </c>
      <c r="B14" s="19" t="s">
        <v>116</v>
      </c>
    </row>
    <row r="15" spans="1:10" s="19" customFormat="1" ht="3.75" customHeight="1"/>
    <row r="16" spans="1:10" s="19" customFormat="1" ht="70.5" customHeight="1">
      <c r="B16" s="402"/>
      <c r="C16" s="403"/>
      <c r="D16" s="403"/>
      <c r="E16" s="403"/>
      <c r="F16" s="403"/>
      <c r="G16" s="403"/>
      <c r="H16" s="403"/>
      <c r="I16" s="403"/>
      <c r="J16" s="404"/>
    </row>
    <row r="17" spans="1:10" s="19" customFormat="1"/>
    <row r="18" spans="1:10" s="19" customFormat="1"/>
    <row r="19" spans="1:10" s="155" customFormat="1">
      <c r="A19" s="155" t="s">
        <v>219</v>
      </c>
    </row>
    <row r="20" spans="1:10" s="155" customFormat="1" ht="3.75" customHeight="1"/>
    <row r="21" spans="1:10" s="155" customFormat="1">
      <c r="A21" s="155" t="s">
        <v>26</v>
      </c>
      <c r="B21" s="155" t="s">
        <v>27</v>
      </c>
    </row>
    <row r="22" spans="1:10" s="155" customFormat="1" ht="3.75" customHeight="1"/>
    <row r="23" spans="1:10" s="155" customFormat="1" ht="20.100000000000001" customHeight="1">
      <c r="B23" s="416" t="s">
        <v>28</v>
      </c>
      <c r="C23" s="417"/>
      <c r="D23" s="156"/>
      <c r="E23" s="157" t="s">
        <v>29</v>
      </c>
      <c r="F23" s="156"/>
      <c r="G23" s="418" t="s">
        <v>30</v>
      </c>
      <c r="H23" s="419"/>
      <c r="I23" s="419"/>
      <c r="J23" s="420"/>
    </row>
    <row r="24" spans="1:10" s="155" customFormat="1" ht="12.75" customHeight="1">
      <c r="B24" s="158"/>
      <c r="C24" s="158"/>
      <c r="E24" s="158"/>
      <c r="G24" s="159"/>
      <c r="H24" s="159"/>
      <c r="I24" s="159"/>
      <c r="J24" s="159"/>
    </row>
    <row r="25" spans="1:10" s="155" customFormat="1" ht="12.75" customHeight="1">
      <c r="A25" s="155" t="s">
        <v>26</v>
      </c>
      <c r="B25" s="155" t="s">
        <v>116</v>
      </c>
    </row>
    <row r="26" spans="1:10" s="155" customFormat="1" ht="3.75" customHeight="1"/>
    <row r="27" spans="1:10" s="155" customFormat="1" ht="70.5" customHeight="1">
      <c r="B27" s="413"/>
      <c r="C27" s="414"/>
      <c r="D27" s="414"/>
      <c r="E27" s="414"/>
      <c r="F27" s="414"/>
      <c r="G27" s="414"/>
      <c r="H27" s="414"/>
      <c r="I27" s="414"/>
      <c r="J27" s="415"/>
    </row>
    <row r="28" spans="1:10" s="155" customFormat="1"/>
    <row r="29" spans="1:10" s="155" customFormat="1"/>
    <row r="30" spans="1:10" s="155" customFormat="1">
      <c r="A30" s="155" t="s">
        <v>220</v>
      </c>
    </row>
    <row r="31" spans="1:10" s="155" customFormat="1" ht="3.75" customHeight="1"/>
    <row r="32" spans="1:10" s="155" customFormat="1">
      <c r="A32" s="155" t="s">
        <v>26</v>
      </c>
      <c r="B32" s="155" t="s">
        <v>27</v>
      </c>
    </row>
    <row r="33" spans="1:10" s="155" customFormat="1" ht="3.75" customHeight="1"/>
    <row r="34" spans="1:10" s="155" customFormat="1" ht="20.100000000000001" customHeight="1">
      <c r="B34" s="416" t="s">
        <v>28</v>
      </c>
      <c r="C34" s="417"/>
      <c r="D34" s="156"/>
      <c r="E34" s="157" t="s">
        <v>29</v>
      </c>
      <c r="F34" s="156"/>
      <c r="G34" s="418" t="s">
        <v>30</v>
      </c>
      <c r="H34" s="419"/>
      <c r="I34" s="419"/>
      <c r="J34" s="420"/>
    </row>
    <row r="35" spans="1:10" s="155" customFormat="1" ht="12.75" customHeight="1">
      <c r="B35" s="158"/>
      <c r="C35" s="158"/>
      <c r="E35" s="158"/>
      <c r="G35" s="159"/>
      <c r="H35" s="159"/>
      <c r="I35" s="159"/>
      <c r="J35" s="159"/>
    </row>
    <row r="36" spans="1:10" s="155" customFormat="1" ht="12.75" customHeight="1">
      <c r="A36" s="155" t="s">
        <v>26</v>
      </c>
      <c r="B36" s="155" t="s">
        <v>116</v>
      </c>
    </row>
    <row r="37" spans="1:10" s="155" customFormat="1" ht="3.75" customHeight="1"/>
    <row r="38" spans="1:10" s="155" customFormat="1" ht="70.5" customHeight="1">
      <c r="B38" s="413"/>
      <c r="C38" s="414"/>
      <c r="D38" s="414"/>
      <c r="E38" s="414"/>
      <c r="F38" s="414"/>
      <c r="G38" s="414"/>
      <c r="H38" s="414"/>
      <c r="I38" s="414"/>
      <c r="J38" s="415"/>
    </row>
    <row r="39" spans="1:10" s="155" customFormat="1"/>
    <row r="40" spans="1:10" s="155" customFormat="1"/>
    <row r="41" spans="1:10" s="155" customFormat="1">
      <c r="A41" s="155" t="s">
        <v>221</v>
      </c>
    </row>
    <row r="42" spans="1:10" s="155" customFormat="1" ht="3.75" customHeight="1"/>
    <row r="43" spans="1:10" s="155" customFormat="1">
      <c r="A43" s="155" t="s">
        <v>26</v>
      </c>
      <c r="B43" s="155" t="s">
        <v>27</v>
      </c>
    </row>
    <row r="44" spans="1:10" s="155" customFormat="1" ht="3.75" customHeight="1"/>
    <row r="45" spans="1:10" s="155" customFormat="1" ht="20.100000000000001" customHeight="1">
      <c r="B45" s="416" t="s">
        <v>28</v>
      </c>
      <c r="C45" s="417"/>
      <c r="D45" s="156"/>
      <c r="E45" s="157" t="s">
        <v>29</v>
      </c>
      <c r="F45" s="156"/>
      <c r="G45" s="418" t="s">
        <v>30</v>
      </c>
      <c r="H45" s="419"/>
      <c r="I45" s="419"/>
      <c r="J45" s="420"/>
    </row>
    <row r="46" spans="1:10" s="155" customFormat="1" ht="12.75" customHeight="1">
      <c r="B46" s="158"/>
      <c r="C46" s="158"/>
      <c r="E46" s="158"/>
      <c r="G46" s="159"/>
      <c r="H46" s="159"/>
      <c r="I46" s="159"/>
      <c r="J46" s="159"/>
    </row>
    <row r="47" spans="1:10" s="155" customFormat="1" ht="12.75" customHeight="1">
      <c r="A47" s="155" t="s">
        <v>26</v>
      </c>
      <c r="B47" s="155" t="s">
        <v>116</v>
      </c>
    </row>
    <row r="48" spans="1:10" s="155" customFormat="1" ht="3.75" customHeight="1"/>
    <row r="49" spans="1:10" s="155" customFormat="1" ht="70.5" customHeight="1">
      <c r="B49" s="413"/>
      <c r="C49" s="414"/>
      <c r="D49" s="414"/>
      <c r="E49" s="414"/>
      <c r="F49" s="414"/>
      <c r="G49" s="414"/>
      <c r="H49" s="414"/>
      <c r="I49" s="414"/>
      <c r="J49" s="415"/>
    </row>
    <row r="50" spans="1:10" s="155" customFormat="1"/>
    <row r="51" spans="1:10" s="155" customFormat="1"/>
    <row r="52" spans="1:10" s="155" customFormat="1">
      <c r="A52" s="155" t="s">
        <v>222</v>
      </c>
    </row>
    <row r="53" spans="1:10" s="155" customFormat="1" ht="3.75" customHeight="1"/>
    <row r="54" spans="1:10" s="155" customFormat="1">
      <c r="A54" s="155" t="s">
        <v>26</v>
      </c>
      <c r="B54" s="155" t="s">
        <v>27</v>
      </c>
    </row>
    <row r="55" spans="1:10" s="155" customFormat="1" ht="3.75" customHeight="1"/>
    <row r="56" spans="1:10" s="155" customFormat="1" ht="20.100000000000001" customHeight="1">
      <c r="B56" s="416" t="s">
        <v>28</v>
      </c>
      <c r="C56" s="417"/>
      <c r="D56" s="156"/>
      <c r="E56" s="157" t="s">
        <v>29</v>
      </c>
      <c r="F56" s="156"/>
      <c r="G56" s="418" t="s">
        <v>30</v>
      </c>
      <c r="H56" s="419"/>
      <c r="I56" s="419"/>
      <c r="J56" s="420"/>
    </row>
    <row r="57" spans="1:10" s="155" customFormat="1" ht="12.75" customHeight="1">
      <c r="B57" s="158"/>
      <c r="C57" s="158"/>
      <c r="E57" s="158"/>
      <c r="G57" s="159"/>
      <c r="H57" s="159"/>
      <c r="I57" s="159"/>
      <c r="J57" s="159"/>
    </row>
    <row r="58" spans="1:10" s="155" customFormat="1" ht="12.75" customHeight="1">
      <c r="A58" s="155" t="s">
        <v>26</v>
      </c>
      <c r="B58" s="155" t="s">
        <v>116</v>
      </c>
    </row>
    <row r="59" spans="1:10" s="155" customFormat="1" ht="3.75" customHeight="1"/>
    <row r="60" spans="1:10" s="155" customFormat="1" ht="70.5" customHeight="1">
      <c r="B60" s="413"/>
      <c r="C60" s="414"/>
      <c r="D60" s="414"/>
      <c r="E60" s="414"/>
      <c r="F60" s="414"/>
      <c r="G60" s="414"/>
      <c r="H60" s="414"/>
      <c r="I60" s="414"/>
      <c r="J60" s="415"/>
    </row>
    <row r="61" spans="1:10" s="155" customFormat="1"/>
    <row r="62" spans="1:10" s="155" customFormat="1"/>
    <row r="63" spans="1:10" s="155" customFormat="1">
      <c r="A63" s="155" t="s">
        <v>223</v>
      </c>
    </row>
    <row r="64" spans="1:10" s="155" customFormat="1" ht="3.75" customHeight="1"/>
    <row r="65" spans="1:10" s="155" customFormat="1">
      <c r="A65" s="155" t="s">
        <v>26</v>
      </c>
      <c r="B65" s="155" t="s">
        <v>27</v>
      </c>
    </row>
    <row r="66" spans="1:10" s="155" customFormat="1" ht="3.75" customHeight="1"/>
    <row r="67" spans="1:10" s="155" customFormat="1" ht="20.100000000000001" customHeight="1">
      <c r="B67" s="416" t="s">
        <v>28</v>
      </c>
      <c r="C67" s="417"/>
      <c r="D67" s="156"/>
      <c r="E67" s="157" t="s">
        <v>29</v>
      </c>
      <c r="F67" s="156"/>
      <c r="G67" s="418" t="s">
        <v>30</v>
      </c>
      <c r="H67" s="419"/>
      <c r="I67" s="419"/>
      <c r="J67" s="420"/>
    </row>
    <row r="68" spans="1:10" s="155" customFormat="1" ht="12.75" customHeight="1">
      <c r="B68" s="158"/>
      <c r="C68" s="158"/>
      <c r="E68" s="158"/>
      <c r="G68" s="159"/>
      <c r="H68" s="159"/>
      <c r="I68" s="159"/>
      <c r="J68" s="159"/>
    </row>
    <row r="69" spans="1:10" s="155" customFormat="1" ht="20.100000000000001" customHeight="1">
      <c r="B69" s="416" t="s">
        <v>224</v>
      </c>
      <c r="C69" s="421"/>
      <c r="D69" s="422"/>
      <c r="E69" s="422"/>
      <c r="F69" s="423"/>
      <c r="G69" s="416" t="s">
        <v>225</v>
      </c>
      <c r="H69" s="421"/>
      <c r="I69" s="421"/>
      <c r="J69" s="417"/>
    </row>
    <row r="70" spans="1:10" s="155" customFormat="1" ht="12.75" customHeight="1">
      <c r="B70" s="158"/>
      <c r="C70" s="158"/>
      <c r="E70" s="158"/>
      <c r="G70" s="159"/>
      <c r="H70" s="159"/>
      <c r="I70" s="159"/>
      <c r="J70" s="159"/>
    </row>
    <row r="71" spans="1:10" s="155" customFormat="1" ht="12.75" customHeight="1">
      <c r="A71" s="155" t="s">
        <v>26</v>
      </c>
      <c r="B71" s="155" t="s">
        <v>116</v>
      </c>
    </row>
    <row r="72" spans="1:10" s="155" customFormat="1" ht="3.75" customHeight="1"/>
    <row r="73" spans="1:10" s="155" customFormat="1" ht="70.5" customHeight="1">
      <c r="B73" s="413"/>
      <c r="C73" s="414"/>
      <c r="D73" s="414"/>
      <c r="E73" s="414"/>
      <c r="F73" s="414"/>
      <c r="G73" s="414"/>
      <c r="H73" s="414"/>
      <c r="I73" s="414"/>
      <c r="J73" s="415"/>
    </row>
    <row r="74" spans="1:10" s="155" customFormat="1"/>
    <row r="75" spans="1:10" s="155" customFormat="1"/>
    <row r="76" spans="1:10" s="155" customFormat="1" ht="18.75" customHeight="1">
      <c r="A76" s="155" t="s">
        <v>9</v>
      </c>
    </row>
    <row r="77" spans="1:10" s="155" customFormat="1">
      <c r="A77" s="155" t="s">
        <v>226</v>
      </c>
    </row>
    <row r="78" spans="1:10" s="155" customFormat="1" ht="3.75" customHeight="1"/>
    <row r="79" spans="1:10" s="19" customFormat="1">
      <c r="A79" s="19" t="s">
        <v>26</v>
      </c>
      <c r="B79" s="19" t="s">
        <v>27</v>
      </c>
    </row>
    <row r="80" spans="1:10" s="19" customFormat="1" ht="3.75" customHeight="1"/>
    <row r="81" spans="1:10" s="19" customFormat="1" ht="20.100000000000001" customHeight="1">
      <c r="B81" s="408" t="s">
        <v>28</v>
      </c>
      <c r="C81" s="409"/>
      <c r="D81" s="22"/>
      <c r="E81" s="23" t="s">
        <v>29</v>
      </c>
      <c r="F81" s="22"/>
      <c r="G81" s="410" t="s">
        <v>30</v>
      </c>
      <c r="H81" s="411"/>
      <c r="I81" s="411"/>
      <c r="J81" s="412"/>
    </row>
    <row r="82" spans="1:10" s="19" customFormat="1" ht="12.75" customHeight="1">
      <c r="B82" s="24"/>
      <c r="C82" s="24"/>
      <c r="E82" s="24"/>
      <c r="G82" s="25"/>
      <c r="H82" s="25"/>
      <c r="I82" s="25"/>
      <c r="J82" s="25"/>
    </row>
    <row r="83" spans="1:10" s="19" customFormat="1" ht="12.75" customHeight="1">
      <c r="A83" s="19" t="s">
        <v>26</v>
      </c>
      <c r="B83" s="19" t="s">
        <v>117</v>
      </c>
    </row>
    <row r="84" spans="1:10" s="19" customFormat="1" ht="3.75" customHeight="1"/>
    <row r="85" spans="1:10" s="19" customFormat="1" ht="70.5" customHeight="1">
      <c r="B85" s="402"/>
      <c r="C85" s="403"/>
      <c r="D85" s="403"/>
      <c r="E85" s="403"/>
      <c r="F85" s="403"/>
      <c r="G85" s="403"/>
      <c r="H85" s="403"/>
      <c r="I85" s="403"/>
      <c r="J85" s="404"/>
    </row>
    <row r="86" spans="1:10" s="19" customFormat="1"/>
    <row r="87" spans="1:10" s="19" customFormat="1"/>
    <row r="88" spans="1:10" s="19" customFormat="1"/>
    <row r="89" spans="1:10" s="19" customFormat="1">
      <c r="A89" s="26"/>
    </row>
    <row r="90" spans="1:10" s="19" customFormat="1"/>
  </sheetData>
  <mergeCells count="26">
    <mergeCell ref="B85:J85"/>
    <mergeCell ref="B67:C67"/>
    <mergeCell ref="G67:J67"/>
    <mergeCell ref="B69:F69"/>
    <mergeCell ref="G69:J69"/>
    <mergeCell ref="B73:J73"/>
    <mergeCell ref="B81:C81"/>
    <mergeCell ref="G81:J81"/>
    <mergeCell ref="B60:J60"/>
    <mergeCell ref="B23:C23"/>
    <mergeCell ref="G23:J23"/>
    <mergeCell ref="B27:J27"/>
    <mergeCell ref="B34:C34"/>
    <mergeCell ref="G34:J34"/>
    <mergeCell ref="B38:J38"/>
    <mergeCell ref="B45:C45"/>
    <mergeCell ref="G45:J45"/>
    <mergeCell ref="B49:J49"/>
    <mergeCell ref="B56:C56"/>
    <mergeCell ref="G56:J56"/>
    <mergeCell ref="B16:J16"/>
    <mergeCell ref="B2:J2"/>
    <mergeCell ref="B4:J4"/>
    <mergeCell ref="H5:J5"/>
    <mergeCell ref="B12:C12"/>
    <mergeCell ref="G12:J12"/>
  </mergeCells>
  <phoneticPr fontId="6"/>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rowBreaks count="1" manualBreakCount="1">
    <brk id="5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6B9007-F77F-4596-8498-A34B4029ADAB}">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F65604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F131140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F196676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F262212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F327748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F393284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F458820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F524356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F589892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F655428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F720964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F786500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F852036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F917572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F983108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F81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D67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WLR69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WVN69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C4B7-CF64-4E1E-87CB-E2A4DC98DC9B}">
  <sheetPr>
    <tabColor rgb="FFFFFF00"/>
    <pageSetUpPr fitToPage="1"/>
  </sheetPr>
  <dimension ref="A1:M117"/>
  <sheetViews>
    <sheetView view="pageBreakPreview" zoomScale="60" zoomScaleNormal="75" workbookViewId="0">
      <selection activeCell="C6" sqref="C6:D6"/>
    </sheetView>
  </sheetViews>
  <sheetFormatPr defaultColWidth="9" defaultRowHeight="13.2"/>
  <cols>
    <col min="1" max="1" width="20" style="197" customWidth="1"/>
    <col min="2" max="2" width="17.44140625" style="197" customWidth="1"/>
    <col min="3" max="7" width="15" style="197" customWidth="1"/>
    <col min="8" max="8" width="18" style="197" customWidth="1"/>
    <col min="9" max="9" width="9" style="197" customWidth="1"/>
    <col min="10" max="10" width="9" style="197"/>
    <col min="11" max="13" width="9" style="197" hidden="1" customWidth="1"/>
    <col min="14" max="16384" width="9" style="197"/>
  </cols>
  <sheetData>
    <row r="1" spans="1:13" ht="17.25" customHeight="1">
      <c r="A1" s="225" t="s">
        <v>255</v>
      </c>
    </row>
    <row r="2" spans="1:13" ht="17.25" customHeight="1">
      <c r="F2" s="198" t="s">
        <v>178</v>
      </c>
      <c r="G2" s="436" t="s">
        <v>145</v>
      </c>
      <c r="H2" s="437"/>
      <c r="K2" s="197" t="s">
        <v>244</v>
      </c>
    </row>
    <row r="3" spans="1:13" ht="17.25" customHeight="1">
      <c r="I3" s="199"/>
    </row>
    <row r="4" spans="1:13" ht="17.25" customHeight="1">
      <c r="A4" s="438" t="s">
        <v>138</v>
      </c>
      <c r="B4" s="439"/>
      <c r="C4" s="440"/>
      <c r="D4" s="441"/>
      <c r="E4" s="200" t="s">
        <v>139</v>
      </c>
      <c r="I4" s="199"/>
    </row>
    <row r="5" spans="1:13" ht="17.25" customHeight="1">
      <c r="A5" s="438" t="s">
        <v>140</v>
      </c>
      <c r="B5" s="439"/>
      <c r="C5" s="442"/>
      <c r="D5" s="443"/>
      <c r="E5" s="200" t="s">
        <v>141</v>
      </c>
      <c r="I5" s="199"/>
    </row>
    <row r="6" spans="1:13" ht="17.25" customHeight="1">
      <c r="A6" s="438" t="s">
        <v>142</v>
      </c>
      <c r="B6" s="439"/>
      <c r="C6" s="440"/>
      <c r="D6" s="441"/>
      <c r="E6" s="200" t="s">
        <v>139</v>
      </c>
      <c r="I6" s="199"/>
    </row>
    <row r="7" spans="1:13" ht="17.25" customHeight="1">
      <c r="I7" s="199"/>
    </row>
    <row r="8" spans="1:13" ht="17.25" customHeight="1">
      <c r="A8" s="201" t="s">
        <v>245</v>
      </c>
      <c r="B8" s="201"/>
      <c r="C8" s="201"/>
      <c r="K8" s="197" t="s">
        <v>143</v>
      </c>
      <c r="M8" s="197" t="str">
        <f>IF(C8&gt;=4000,"○","×")</f>
        <v>×</v>
      </c>
    </row>
    <row r="9" spans="1:13">
      <c r="A9" s="424" t="s">
        <v>31</v>
      </c>
      <c r="B9" s="424" t="s">
        <v>32</v>
      </c>
      <c r="C9" s="426" t="s">
        <v>33</v>
      </c>
      <c r="D9" s="427"/>
      <c r="E9" s="427"/>
      <c r="F9" s="427"/>
      <c r="G9" s="427"/>
      <c r="H9" s="428"/>
      <c r="I9" s="201"/>
    </row>
    <row r="10" spans="1:13">
      <c r="A10" s="425"/>
      <c r="B10" s="425"/>
      <c r="C10" s="202" t="s">
        <v>179</v>
      </c>
      <c r="D10" s="202" t="s">
        <v>246</v>
      </c>
      <c r="E10" s="202" t="s">
        <v>247</v>
      </c>
      <c r="F10" s="202" t="s">
        <v>248</v>
      </c>
      <c r="G10" s="202" t="s">
        <v>249</v>
      </c>
      <c r="H10" s="202" t="s">
        <v>250</v>
      </c>
      <c r="I10" s="201"/>
      <c r="L10" s="197" t="s">
        <v>251</v>
      </c>
      <c r="M10" s="197" t="s">
        <v>252</v>
      </c>
    </row>
    <row r="11" spans="1:13">
      <c r="A11" s="203" t="s">
        <v>34</v>
      </c>
      <c r="B11" s="204" t="s">
        <v>35</v>
      </c>
      <c r="C11" s="205" t="e">
        <f>ROUNDDOWN(C12/C13,2)</f>
        <v>#DIV/0!</v>
      </c>
      <c r="D11" s="205" t="e">
        <f>ROUNDDOWN(D12/D13,2)</f>
        <v>#DIV/0!</v>
      </c>
      <c r="E11" s="205" t="e">
        <f t="shared" ref="E11" si="0">ROUNDDOWN(E12/E13,2)</f>
        <v>#DIV/0!</v>
      </c>
      <c r="F11" s="205" t="e">
        <f>ROUNDDOWN(F12/F13,2)</f>
        <v>#DIV/0!</v>
      </c>
      <c r="G11" s="205" t="e">
        <f>ROUNDDOWN(G12/G13,2)</f>
        <v>#DIV/0!</v>
      </c>
      <c r="H11" s="205" t="e">
        <f>ROUNDDOWN(H12/H13,2)</f>
        <v>#DIV/0!</v>
      </c>
      <c r="I11" s="201"/>
    </row>
    <row r="12" spans="1:13">
      <c r="A12" s="206"/>
      <c r="B12" s="206" t="s">
        <v>36</v>
      </c>
      <c r="C12" s="207"/>
      <c r="D12" s="207"/>
      <c r="E12" s="207"/>
      <c r="F12" s="207"/>
      <c r="G12" s="207"/>
      <c r="H12" s="207"/>
      <c r="I12" s="201"/>
      <c r="K12" s="208" t="s">
        <v>253</v>
      </c>
      <c r="L12" s="197" t="e">
        <f>IF(#REF!="○",_xludf.IFS(C13&gt;300,1.15,(C13&gt;=100)*AND(C13&lt;300),1.2,C13&lt;100,1.25),1.25)</f>
        <v>#REF!</v>
      </c>
      <c r="M12" s="197" t="e">
        <f>IF(I11&lt;L12,"○","×")</f>
        <v>#REF!</v>
      </c>
    </row>
    <row r="13" spans="1:13">
      <c r="A13" s="209"/>
      <c r="B13" s="209" t="s">
        <v>37</v>
      </c>
      <c r="C13" s="210"/>
      <c r="D13" s="210"/>
      <c r="E13" s="210"/>
      <c r="F13" s="210"/>
      <c r="G13" s="210"/>
      <c r="H13" s="210"/>
      <c r="I13" s="201"/>
      <c r="K13" s="197" t="s">
        <v>254</v>
      </c>
      <c r="L13" s="197" t="e">
        <f>IF(#REF!="○",_xludf.IFS(C13&gt;300,1.05,(C13&gt;=100)*AND(C13&lt;300),1.1,C13&lt;100,1.15),1.15)</f>
        <v>#REF!</v>
      </c>
      <c r="M13" s="197" t="e">
        <f>IF(C11&lt;L13,"○","×")</f>
        <v>#DIV/0!</v>
      </c>
    </row>
    <row r="14" spans="1:13">
      <c r="A14" s="203" t="s">
        <v>34</v>
      </c>
      <c r="B14" s="204" t="s">
        <v>35</v>
      </c>
      <c r="C14" s="205" t="e">
        <f t="shared" ref="C14:H14" si="1">ROUNDDOWN(C15/C16,2)</f>
        <v>#DIV/0!</v>
      </c>
      <c r="D14" s="205" t="e">
        <f t="shared" si="1"/>
        <v>#DIV/0!</v>
      </c>
      <c r="E14" s="205" t="e">
        <f t="shared" si="1"/>
        <v>#DIV/0!</v>
      </c>
      <c r="F14" s="205" t="e">
        <f t="shared" si="1"/>
        <v>#DIV/0!</v>
      </c>
      <c r="G14" s="205" t="e">
        <f t="shared" si="1"/>
        <v>#DIV/0!</v>
      </c>
      <c r="H14" s="205" t="e">
        <f t="shared" si="1"/>
        <v>#DIV/0!</v>
      </c>
      <c r="I14" s="201"/>
    </row>
    <row r="15" spans="1:13">
      <c r="A15" s="206"/>
      <c r="B15" s="206" t="s">
        <v>36</v>
      </c>
      <c r="C15" s="207"/>
      <c r="D15" s="207"/>
      <c r="E15" s="207"/>
      <c r="F15" s="207"/>
      <c r="G15" s="207"/>
      <c r="H15" s="207"/>
      <c r="I15" s="201"/>
      <c r="K15" s="208" t="s">
        <v>253</v>
      </c>
      <c r="L15" s="197" t="e">
        <f>IF(#REF!="○",_xlfn.IFS(C16&gt;300,1.15,(C16&gt;=100)*AND(C16&lt;300),1.2,C16&lt;100,1.25),1.25)</f>
        <v>#REF!</v>
      </c>
      <c r="M15" s="197" t="e">
        <f t="shared" ref="M15" si="2">IF(I14&lt;L15,"○","×")</f>
        <v>#REF!</v>
      </c>
    </row>
    <row r="16" spans="1:13">
      <c r="A16" s="209"/>
      <c r="B16" s="209" t="s">
        <v>37</v>
      </c>
      <c r="C16" s="210"/>
      <c r="D16" s="210"/>
      <c r="E16" s="210"/>
      <c r="F16" s="210"/>
      <c r="G16" s="210"/>
      <c r="H16" s="210"/>
      <c r="I16" s="201"/>
      <c r="K16" s="197" t="s">
        <v>254</v>
      </c>
      <c r="L16" s="197" t="e">
        <f>IF(#REF!="○",_xlfn.IFS(C16&gt;300,1.05,(C16&gt;=100)*AND(C16&lt;300),1.1,C16&lt;100,1.15),1.15)</f>
        <v>#REF!</v>
      </c>
      <c r="M16" s="197" t="e">
        <f>IF(C14&lt;L16,"○","×")</f>
        <v>#DIV/0!</v>
      </c>
    </row>
    <row r="17" spans="1:13">
      <c r="A17" s="203" t="s">
        <v>34</v>
      </c>
      <c r="B17" s="204" t="s">
        <v>35</v>
      </c>
      <c r="C17" s="205" t="e">
        <f t="shared" ref="C17:H17" si="3">ROUNDDOWN(C18/C19,2)</f>
        <v>#DIV/0!</v>
      </c>
      <c r="D17" s="205" t="e">
        <f t="shared" si="3"/>
        <v>#DIV/0!</v>
      </c>
      <c r="E17" s="205" t="e">
        <f t="shared" si="3"/>
        <v>#DIV/0!</v>
      </c>
      <c r="F17" s="205" t="e">
        <f t="shared" si="3"/>
        <v>#DIV/0!</v>
      </c>
      <c r="G17" s="205" t="e">
        <f t="shared" si="3"/>
        <v>#DIV/0!</v>
      </c>
      <c r="H17" s="205" t="e">
        <f t="shared" si="3"/>
        <v>#DIV/0!</v>
      </c>
      <c r="I17" s="201"/>
    </row>
    <row r="18" spans="1:13">
      <c r="A18" s="206"/>
      <c r="B18" s="206" t="s">
        <v>36</v>
      </c>
      <c r="C18" s="207"/>
      <c r="D18" s="207"/>
      <c r="E18" s="207"/>
      <c r="F18" s="207"/>
      <c r="G18" s="207"/>
      <c r="H18" s="207"/>
      <c r="I18" s="201"/>
      <c r="K18" s="208" t="s">
        <v>253</v>
      </c>
      <c r="L18" s="197" t="e">
        <f>IF(#REF!="○",_xlfn.IFS(C19&gt;300,1.15,(C19&gt;=100)*AND(C19&lt;300),1.2,C19&lt;100,1.25),1.25)</f>
        <v>#REF!</v>
      </c>
      <c r="M18" s="197" t="e">
        <f t="shared" ref="M18" si="4">IF(I17&lt;L18,"○","×")</f>
        <v>#REF!</v>
      </c>
    </row>
    <row r="19" spans="1:13">
      <c r="A19" s="209"/>
      <c r="B19" s="209" t="s">
        <v>37</v>
      </c>
      <c r="C19" s="210"/>
      <c r="D19" s="210"/>
      <c r="E19" s="210"/>
      <c r="F19" s="210"/>
      <c r="G19" s="210"/>
      <c r="H19" s="210"/>
      <c r="I19" s="201"/>
      <c r="K19" s="197" t="s">
        <v>254</v>
      </c>
      <c r="L19" s="197" t="e">
        <f>IF(#REF!="○",_xlfn.IFS(C19&gt;300,1.05,(C19&gt;=100)*AND(C19&lt;300),1.1,C19&lt;100,1.15),1.15)</f>
        <v>#REF!</v>
      </c>
      <c r="M19" s="197" t="e">
        <f>IF(C17&lt;L19,"○","×")</f>
        <v>#DIV/0!</v>
      </c>
    </row>
    <row r="20" spans="1:13">
      <c r="A20" s="203" t="s">
        <v>34</v>
      </c>
      <c r="B20" s="204" t="s">
        <v>35</v>
      </c>
      <c r="C20" s="205" t="e">
        <f t="shared" ref="C20:H20" si="5">ROUNDDOWN(C21/C22,2)</f>
        <v>#DIV/0!</v>
      </c>
      <c r="D20" s="205" t="e">
        <f t="shared" si="5"/>
        <v>#DIV/0!</v>
      </c>
      <c r="E20" s="205" t="e">
        <f t="shared" si="5"/>
        <v>#DIV/0!</v>
      </c>
      <c r="F20" s="205" t="e">
        <f t="shared" si="5"/>
        <v>#DIV/0!</v>
      </c>
      <c r="G20" s="205" t="e">
        <f t="shared" si="5"/>
        <v>#DIV/0!</v>
      </c>
      <c r="H20" s="205" t="e">
        <f t="shared" si="5"/>
        <v>#DIV/0!</v>
      </c>
      <c r="I20" s="201"/>
    </row>
    <row r="21" spans="1:13">
      <c r="A21" s="206"/>
      <c r="B21" s="206" t="s">
        <v>36</v>
      </c>
      <c r="C21" s="207"/>
      <c r="D21" s="207"/>
      <c r="E21" s="207"/>
      <c r="F21" s="207"/>
      <c r="G21" s="207"/>
      <c r="H21" s="207"/>
      <c r="I21" s="201"/>
      <c r="K21" s="208" t="s">
        <v>253</v>
      </c>
      <c r="L21" s="197" t="e">
        <f>IF(#REF!="○",_xlfn.IFS(C22&gt;300,1.15,(C22&gt;=100)*AND(C22&lt;300),1.2,C22&lt;100,1.25),1.25)</f>
        <v>#REF!</v>
      </c>
      <c r="M21" s="197" t="e">
        <f t="shared" ref="M21" si="6">IF(I20&lt;L21,"○","×")</f>
        <v>#REF!</v>
      </c>
    </row>
    <row r="22" spans="1:13">
      <c r="A22" s="209"/>
      <c r="B22" s="209" t="s">
        <v>37</v>
      </c>
      <c r="C22" s="210"/>
      <c r="D22" s="210"/>
      <c r="E22" s="210"/>
      <c r="F22" s="210"/>
      <c r="G22" s="210"/>
      <c r="H22" s="210"/>
      <c r="I22" s="201"/>
      <c r="K22" s="197" t="s">
        <v>254</v>
      </c>
      <c r="L22" s="197" t="e">
        <f>IF(#REF!="○",_xlfn.IFS(C22&gt;300,1.05,(C22&gt;=100)*AND(C22&lt;300),1.1,C22&lt;100,1.15),1.15)</f>
        <v>#REF!</v>
      </c>
      <c r="M22" s="197" t="e">
        <f>IF(C20&lt;L22,"○","×")</f>
        <v>#DIV/0!</v>
      </c>
    </row>
    <row r="23" spans="1:13">
      <c r="A23" s="203" t="s">
        <v>34</v>
      </c>
      <c r="B23" s="204" t="s">
        <v>35</v>
      </c>
      <c r="C23" s="205" t="e">
        <f t="shared" ref="C23:H23" si="7">ROUNDDOWN(C24/C25,2)</f>
        <v>#DIV/0!</v>
      </c>
      <c r="D23" s="205" t="e">
        <f t="shared" si="7"/>
        <v>#DIV/0!</v>
      </c>
      <c r="E23" s="205" t="e">
        <f t="shared" si="7"/>
        <v>#DIV/0!</v>
      </c>
      <c r="F23" s="205" t="e">
        <f t="shared" si="7"/>
        <v>#DIV/0!</v>
      </c>
      <c r="G23" s="205" t="e">
        <f t="shared" si="7"/>
        <v>#DIV/0!</v>
      </c>
      <c r="H23" s="205" t="e">
        <f t="shared" si="7"/>
        <v>#DIV/0!</v>
      </c>
      <c r="I23" s="201"/>
    </row>
    <row r="24" spans="1:13">
      <c r="A24" s="206"/>
      <c r="B24" s="206" t="s">
        <v>36</v>
      </c>
      <c r="C24" s="207"/>
      <c r="D24" s="207"/>
      <c r="E24" s="207"/>
      <c r="F24" s="207"/>
      <c r="G24" s="207"/>
      <c r="H24" s="207"/>
      <c r="I24" s="201"/>
      <c r="K24" s="208" t="s">
        <v>253</v>
      </c>
      <c r="L24" s="197" t="e">
        <f>IF(#REF!="○",_xlfn.IFS(C25&gt;300,1.15,(C25&gt;=100)*AND(C25&lt;300),1.2,C25&lt;100,1.25),1.25)</f>
        <v>#REF!</v>
      </c>
      <c r="M24" s="197" t="e">
        <f t="shared" ref="M24" si="8">IF(I23&lt;L24,"○","×")</f>
        <v>#REF!</v>
      </c>
    </row>
    <row r="25" spans="1:13">
      <c r="A25" s="209"/>
      <c r="B25" s="209" t="s">
        <v>37</v>
      </c>
      <c r="C25" s="210"/>
      <c r="D25" s="210"/>
      <c r="E25" s="210"/>
      <c r="F25" s="210"/>
      <c r="G25" s="210"/>
      <c r="H25" s="210"/>
      <c r="I25" s="201"/>
      <c r="K25" s="197" t="s">
        <v>254</v>
      </c>
      <c r="L25" s="197" t="e">
        <f>IF(#REF!="○",_xlfn.IFS(C25&gt;300,1.05,(C25&gt;=100)*AND(C25&lt;300),1.1,C25&lt;100,1.15),1.15)</f>
        <v>#REF!</v>
      </c>
      <c r="M25" s="197" t="e">
        <f>IF(C23&lt;L25,"○","×")</f>
        <v>#DIV/0!</v>
      </c>
    </row>
    <row r="26" spans="1:13">
      <c r="A26" s="203" t="s">
        <v>34</v>
      </c>
      <c r="B26" s="204" t="s">
        <v>35</v>
      </c>
      <c r="C26" s="205" t="e">
        <f t="shared" ref="C26:H26" si="9">ROUNDDOWN(C27/C28,2)</f>
        <v>#DIV/0!</v>
      </c>
      <c r="D26" s="205" t="e">
        <f t="shared" si="9"/>
        <v>#DIV/0!</v>
      </c>
      <c r="E26" s="205" t="e">
        <f t="shared" si="9"/>
        <v>#DIV/0!</v>
      </c>
      <c r="F26" s="205" t="e">
        <f t="shared" si="9"/>
        <v>#DIV/0!</v>
      </c>
      <c r="G26" s="205" t="e">
        <f t="shared" si="9"/>
        <v>#DIV/0!</v>
      </c>
      <c r="H26" s="205" t="e">
        <f t="shared" si="9"/>
        <v>#DIV/0!</v>
      </c>
      <c r="I26" s="201"/>
    </row>
    <row r="27" spans="1:13">
      <c r="A27" s="206"/>
      <c r="B27" s="206" t="s">
        <v>36</v>
      </c>
      <c r="C27" s="207"/>
      <c r="D27" s="207"/>
      <c r="E27" s="207"/>
      <c r="F27" s="207"/>
      <c r="G27" s="207"/>
      <c r="H27" s="207"/>
      <c r="I27" s="201"/>
      <c r="K27" s="208" t="s">
        <v>253</v>
      </c>
      <c r="L27" s="197" t="e">
        <f>IF(#REF!="○",_xlfn.IFS(C28&gt;300,1.15,(C28&gt;=100)*AND(C28&lt;300),1.2,C28&lt;100,1.25),1.25)</f>
        <v>#REF!</v>
      </c>
      <c r="M27" s="197" t="e">
        <f t="shared" ref="M27" si="10">IF(I26&lt;L27,"○","×")</f>
        <v>#REF!</v>
      </c>
    </row>
    <row r="28" spans="1:13">
      <c r="A28" s="209"/>
      <c r="B28" s="209" t="s">
        <v>37</v>
      </c>
      <c r="C28" s="210"/>
      <c r="D28" s="210"/>
      <c r="E28" s="210"/>
      <c r="F28" s="210"/>
      <c r="G28" s="210"/>
      <c r="H28" s="210"/>
      <c r="I28" s="201"/>
      <c r="K28" s="197" t="s">
        <v>254</v>
      </c>
      <c r="L28" s="197" t="e">
        <f>IF(#REF!="○",_xlfn.IFS(C28&gt;300,1.05,(C28&gt;=100)*AND(C28&lt;300),1.1,C28&lt;100,1.15),1.15)</f>
        <v>#REF!</v>
      </c>
      <c r="M28" s="197" t="e">
        <f>IF(C26&lt;L28,"○","×")</f>
        <v>#DIV/0!</v>
      </c>
    </row>
    <row r="29" spans="1:13">
      <c r="A29" s="203" t="s">
        <v>34</v>
      </c>
      <c r="B29" s="204" t="s">
        <v>35</v>
      </c>
      <c r="C29" s="205" t="e">
        <f t="shared" ref="C29:H29" si="11">ROUNDDOWN(C30/C31,2)</f>
        <v>#DIV/0!</v>
      </c>
      <c r="D29" s="205" t="e">
        <f t="shared" si="11"/>
        <v>#DIV/0!</v>
      </c>
      <c r="E29" s="205" t="e">
        <f t="shared" si="11"/>
        <v>#DIV/0!</v>
      </c>
      <c r="F29" s="205" t="e">
        <f t="shared" si="11"/>
        <v>#DIV/0!</v>
      </c>
      <c r="G29" s="205" t="e">
        <f t="shared" si="11"/>
        <v>#DIV/0!</v>
      </c>
      <c r="H29" s="205" t="e">
        <f t="shared" si="11"/>
        <v>#DIV/0!</v>
      </c>
      <c r="I29" s="201"/>
    </row>
    <row r="30" spans="1:13">
      <c r="A30" s="206"/>
      <c r="B30" s="206" t="s">
        <v>36</v>
      </c>
      <c r="C30" s="207"/>
      <c r="D30" s="207"/>
      <c r="E30" s="207"/>
      <c r="F30" s="207"/>
      <c r="G30" s="207"/>
      <c r="H30" s="207"/>
      <c r="I30" s="201"/>
      <c r="K30" s="208" t="s">
        <v>253</v>
      </c>
      <c r="L30" s="197" t="e">
        <f>IF(#REF!="○",_xlfn.IFS(C31&gt;300,1.15,(C31&gt;=100)*AND(C31&lt;300),1.2,C31&lt;100,1.25),1.25)</f>
        <v>#REF!</v>
      </c>
      <c r="M30" s="197" t="e">
        <f t="shared" ref="M30" si="12">IF(I29&lt;L30,"○","×")</f>
        <v>#REF!</v>
      </c>
    </row>
    <row r="31" spans="1:13">
      <c r="A31" s="209"/>
      <c r="B31" s="209" t="s">
        <v>37</v>
      </c>
      <c r="C31" s="210"/>
      <c r="D31" s="210"/>
      <c r="E31" s="210"/>
      <c r="F31" s="210"/>
      <c r="G31" s="210"/>
      <c r="H31" s="210"/>
      <c r="I31" s="201"/>
      <c r="K31" s="197" t="s">
        <v>254</v>
      </c>
      <c r="L31" s="197" t="e">
        <f>IF(#REF!="○",_xlfn.IFS(C31&gt;300,1.05,(C31&gt;=100)*AND(C31&lt;300),1.1,C31&lt;100,1.15),1.15)</f>
        <v>#REF!</v>
      </c>
      <c r="M31" s="197" t="e">
        <f>IF(C29&lt;L31,"○","×")</f>
        <v>#DIV/0!</v>
      </c>
    </row>
    <row r="32" spans="1:13">
      <c r="A32" s="203" t="s">
        <v>34</v>
      </c>
      <c r="B32" s="204" t="s">
        <v>35</v>
      </c>
      <c r="C32" s="205" t="e">
        <f t="shared" ref="C32:H32" si="13">ROUNDDOWN(C33/C34,2)</f>
        <v>#DIV/0!</v>
      </c>
      <c r="D32" s="205" t="e">
        <f t="shared" si="13"/>
        <v>#DIV/0!</v>
      </c>
      <c r="E32" s="205" t="e">
        <f t="shared" si="13"/>
        <v>#DIV/0!</v>
      </c>
      <c r="F32" s="205" t="e">
        <f t="shared" si="13"/>
        <v>#DIV/0!</v>
      </c>
      <c r="G32" s="205" t="e">
        <f t="shared" si="13"/>
        <v>#DIV/0!</v>
      </c>
      <c r="H32" s="205" t="e">
        <f t="shared" si="13"/>
        <v>#DIV/0!</v>
      </c>
      <c r="I32" s="201"/>
    </row>
    <row r="33" spans="1:13">
      <c r="A33" s="206"/>
      <c r="B33" s="206" t="s">
        <v>36</v>
      </c>
      <c r="C33" s="207"/>
      <c r="D33" s="207"/>
      <c r="E33" s="207"/>
      <c r="F33" s="207"/>
      <c r="G33" s="207"/>
      <c r="H33" s="207"/>
      <c r="I33" s="201"/>
      <c r="K33" s="208" t="s">
        <v>253</v>
      </c>
      <c r="L33" s="197" t="e">
        <f>IF(#REF!="○",_xlfn.IFS(C34&gt;300,1.15,(C34&gt;=100)*AND(C34&lt;300),1.2,C34&lt;100,1.25),1.25)</f>
        <v>#REF!</v>
      </c>
      <c r="M33" s="197" t="e">
        <f t="shared" ref="M33" si="14">IF(I32&lt;L33,"○","×")</f>
        <v>#REF!</v>
      </c>
    </row>
    <row r="34" spans="1:13">
      <c r="A34" s="209"/>
      <c r="B34" s="209" t="s">
        <v>37</v>
      </c>
      <c r="C34" s="210"/>
      <c r="D34" s="210"/>
      <c r="E34" s="210"/>
      <c r="F34" s="210"/>
      <c r="G34" s="210"/>
      <c r="H34" s="210"/>
      <c r="I34" s="201"/>
      <c r="K34" s="197" t="s">
        <v>254</v>
      </c>
      <c r="L34" s="197" t="e">
        <f>IF(#REF!="○",_xlfn.IFS(C34&gt;300,1.05,(C34&gt;=100)*AND(C34&lt;300),1.1,C34&lt;100,1.15),1.15)</f>
        <v>#REF!</v>
      </c>
      <c r="M34" s="197" t="e">
        <f>IF(C32&lt;L34,"○","×")</f>
        <v>#DIV/0!</v>
      </c>
    </row>
    <row r="35" spans="1:13">
      <c r="A35" s="203" t="s">
        <v>34</v>
      </c>
      <c r="B35" s="204" t="s">
        <v>35</v>
      </c>
      <c r="C35" s="205" t="e">
        <f t="shared" ref="C35:H35" si="15">ROUNDDOWN(C36/C37,2)</f>
        <v>#DIV/0!</v>
      </c>
      <c r="D35" s="205" t="e">
        <f t="shared" si="15"/>
        <v>#DIV/0!</v>
      </c>
      <c r="E35" s="205" t="e">
        <f t="shared" si="15"/>
        <v>#DIV/0!</v>
      </c>
      <c r="F35" s="205" t="e">
        <f t="shared" si="15"/>
        <v>#DIV/0!</v>
      </c>
      <c r="G35" s="205" t="e">
        <f t="shared" si="15"/>
        <v>#DIV/0!</v>
      </c>
      <c r="H35" s="205" t="e">
        <f t="shared" si="15"/>
        <v>#DIV/0!</v>
      </c>
      <c r="I35" s="201"/>
    </row>
    <row r="36" spans="1:13">
      <c r="A36" s="206"/>
      <c r="B36" s="206" t="s">
        <v>36</v>
      </c>
      <c r="C36" s="207"/>
      <c r="D36" s="207"/>
      <c r="E36" s="207"/>
      <c r="F36" s="207"/>
      <c r="G36" s="207"/>
      <c r="H36" s="207"/>
      <c r="I36" s="201"/>
      <c r="K36" s="208" t="s">
        <v>253</v>
      </c>
      <c r="L36" s="197" t="e">
        <f>IF(#REF!="○",_xlfn.IFS(C37&gt;300,1.15,(C37&gt;=100)*AND(C37&lt;300),1.2,C37&lt;100,1.25),1.25)</f>
        <v>#REF!</v>
      </c>
      <c r="M36" s="197" t="e">
        <f t="shared" ref="M36" si="16">IF(I35&lt;L36,"○","×")</f>
        <v>#REF!</v>
      </c>
    </row>
    <row r="37" spans="1:13">
      <c r="A37" s="209"/>
      <c r="B37" s="209" t="s">
        <v>37</v>
      </c>
      <c r="C37" s="210"/>
      <c r="D37" s="210"/>
      <c r="E37" s="210"/>
      <c r="F37" s="210"/>
      <c r="G37" s="210"/>
      <c r="H37" s="210"/>
      <c r="I37" s="201"/>
      <c r="K37" s="197" t="s">
        <v>254</v>
      </c>
      <c r="L37" s="197" t="e">
        <f>IF(#REF!="○",_xlfn.IFS(C37&gt;300,1.05,(C37&gt;=100)*AND(C37&lt;300),1.1,C37&lt;100,1.15),1.15)</f>
        <v>#REF!</v>
      </c>
      <c r="M37" s="197" t="e">
        <f>IF(C35&lt;L37,"○","×")</f>
        <v>#DIV/0!</v>
      </c>
    </row>
    <row r="38" spans="1:13">
      <c r="A38" s="203" t="s">
        <v>34</v>
      </c>
      <c r="B38" s="204" t="s">
        <v>35</v>
      </c>
      <c r="C38" s="205" t="e">
        <f t="shared" ref="C38:H38" si="17">ROUNDDOWN(C39/C40,2)</f>
        <v>#DIV/0!</v>
      </c>
      <c r="D38" s="205" t="e">
        <f t="shared" si="17"/>
        <v>#DIV/0!</v>
      </c>
      <c r="E38" s="205" t="e">
        <f t="shared" si="17"/>
        <v>#DIV/0!</v>
      </c>
      <c r="F38" s="205" t="e">
        <f t="shared" si="17"/>
        <v>#DIV/0!</v>
      </c>
      <c r="G38" s="205" t="e">
        <f t="shared" si="17"/>
        <v>#DIV/0!</v>
      </c>
      <c r="H38" s="205" t="e">
        <f t="shared" si="17"/>
        <v>#DIV/0!</v>
      </c>
      <c r="I38" s="201"/>
    </row>
    <row r="39" spans="1:13">
      <c r="A39" s="206"/>
      <c r="B39" s="206" t="s">
        <v>36</v>
      </c>
      <c r="C39" s="207"/>
      <c r="D39" s="207"/>
      <c r="E39" s="207"/>
      <c r="F39" s="207"/>
      <c r="G39" s="207"/>
      <c r="H39" s="207"/>
      <c r="I39" s="201"/>
      <c r="K39" s="208" t="s">
        <v>253</v>
      </c>
      <c r="L39" s="197" t="e">
        <f>IF(#REF!="○",_xlfn.IFS(C40&gt;300,1.15,(C40&gt;=100)*AND(C40&lt;300),1.2,C40&lt;100,1.25),1.25)</f>
        <v>#REF!</v>
      </c>
      <c r="M39" s="197" t="e">
        <f t="shared" ref="M39" si="18">IF(I38&lt;L39,"○","×")</f>
        <v>#REF!</v>
      </c>
    </row>
    <row r="40" spans="1:13">
      <c r="A40" s="209"/>
      <c r="B40" s="209" t="s">
        <v>37</v>
      </c>
      <c r="C40" s="210"/>
      <c r="D40" s="210"/>
      <c r="E40" s="210"/>
      <c r="F40" s="210"/>
      <c r="G40" s="210"/>
      <c r="H40" s="210"/>
      <c r="I40" s="201"/>
      <c r="K40" s="197" t="s">
        <v>254</v>
      </c>
      <c r="L40" s="197" t="e">
        <f>IF(#REF!="○",_xlfn.IFS(C40&gt;300,1.05,(C40&gt;=100)*AND(C40&lt;300),1.1,C40&lt;100,1.15),1.15)</f>
        <v>#REF!</v>
      </c>
      <c r="M40" s="197" t="e">
        <f>IF(C38&lt;L40,"○","×")</f>
        <v>#DIV/0!</v>
      </c>
    </row>
    <row r="41" spans="1:13">
      <c r="A41" s="203" t="s">
        <v>34</v>
      </c>
      <c r="B41" s="204" t="s">
        <v>35</v>
      </c>
      <c r="C41" s="205" t="e">
        <f t="shared" ref="C41:H41" si="19">ROUNDDOWN(C42/C43,2)</f>
        <v>#DIV/0!</v>
      </c>
      <c r="D41" s="205" t="e">
        <f t="shared" si="19"/>
        <v>#DIV/0!</v>
      </c>
      <c r="E41" s="205" t="e">
        <f t="shared" si="19"/>
        <v>#DIV/0!</v>
      </c>
      <c r="F41" s="205" t="e">
        <f t="shared" si="19"/>
        <v>#DIV/0!</v>
      </c>
      <c r="G41" s="205" t="e">
        <f t="shared" si="19"/>
        <v>#DIV/0!</v>
      </c>
      <c r="H41" s="205" t="e">
        <f t="shared" si="19"/>
        <v>#DIV/0!</v>
      </c>
      <c r="I41" s="201"/>
    </row>
    <row r="42" spans="1:13">
      <c r="A42" s="206"/>
      <c r="B42" s="206" t="s">
        <v>36</v>
      </c>
      <c r="C42" s="207"/>
      <c r="D42" s="207"/>
      <c r="E42" s="207"/>
      <c r="F42" s="207"/>
      <c r="G42" s="207"/>
      <c r="H42" s="207"/>
      <c r="I42" s="201"/>
      <c r="K42" s="208" t="s">
        <v>253</v>
      </c>
      <c r="L42" s="197" t="e">
        <f>IF(#REF!="○",_xlfn.IFS(C43&gt;300,1.15,(C43&gt;=100)*AND(C43&lt;300),1.2,C43&lt;100,1.25),1.25)</f>
        <v>#REF!</v>
      </c>
      <c r="M42" s="197" t="e">
        <f t="shared" ref="M42" si="20">IF(I41&lt;L42,"○","×")</f>
        <v>#REF!</v>
      </c>
    </row>
    <row r="43" spans="1:13">
      <c r="A43" s="209"/>
      <c r="B43" s="209" t="s">
        <v>37</v>
      </c>
      <c r="C43" s="210"/>
      <c r="D43" s="210"/>
      <c r="E43" s="210"/>
      <c r="F43" s="210"/>
      <c r="G43" s="210"/>
      <c r="H43" s="210"/>
      <c r="I43" s="201"/>
      <c r="K43" s="197" t="s">
        <v>254</v>
      </c>
      <c r="L43" s="197" t="e">
        <f>IF(#REF!="○",_xlfn.IFS(C43&gt;300,1.05,(C43&gt;=100)*AND(C43&lt;300),1.1,C43&lt;100,1.15),1.15)</f>
        <v>#REF!</v>
      </c>
      <c r="M43" s="197" t="e">
        <f>IF(C41&lt;L43,"○","×")</f>
        <v>#DIV/0!</v>
      </c>
    </row>
    <row r="44" spans="1:13">
      <c r="A44" s="203" t="s">
        <v>34</v>
      </c>
      <c r="B44" s="204" t="s">
        <v>35</v>
      </c>
      <c r="C44" s="205" t="e">
        <f t="shared" ref="C44:H44" si="21">ROUNDDOWN(C45/C46,2)</f>
        <v>#DIV/0!</v>
      </c>
      <c r="D44" s="205" t="e">
        <f t="shared" si="21"/>
        <v>#DIV/0!</v>
      </c>
      <c r="E44" s="205" t="e">
        <f t="shared" si="21"/>
        <v>#DIV/0!</v>
      </c>
      <c r="F44" s="205" t="e">
        <f t="shared" si="21"/>
        <v>#DIV/0!</v>
      </c>
      <c r="G44" s="205" t="e">
        <f t="shared" si="21"/>
        <v>#DIV/0!</v>
      </c>
      <c r="H44" s="205" t="e">
        <f t="shared" si="21"/>
        <v>#DIV/0!</v>
      </c>
      <c r="I44" s="201"/>
    </row>
    <row r="45" spans="1:13">
      <c r="A45" s="206"/>
      <c r="B45" s="206" t="s">
        <v>36</v>
      </c>
      <c r="C45" s="207"/>
      <c r="D45" s="207"/>
      <c r="E45" s="207"/>
      <c r="F45" s="207"/>
      <c r="G45" s="207"/>
      <c r="H45" s="207"/>
      <c r="I45" s="201"/>
      <c r="K45" s="208" t="s">
        <v>253</v>
      </c>
      <c r="L45" s="197" t="e">
        <f>IF(#REF!="○",_xlfn.IFS(C46&gt;300,1.15,(C46&gt;=100)*AND(C46&lt;300),1.2,C46&lt;100,1.25),1.25)</f>
        <v>#REF!</v>
      </c>
      <c r="M45" s="197" t="e">
        <f t="shared" ref="M45" si="22">IF(I44&lt;L45,"○","×")</f>
        <v>#REF!</v>
      </c>
    </row>
    <row r="46" spans="1:13">
      <c r="A46" s="209"/>
      <c r="B46" s="209" t="s">
        <v>37</v>
      </c>
      <c r="C46" s="210"/>
      <c r="D46" s="210"/>
      <c r="E46" s="210"/>
      <c r="F46" s="210"/>
      <c r="G46" s="210"/>
      <c r="H46" s="210"/>
      <c r="I46" s="201"/>
      <c r="K46" s="197" t="s">
        <v>254</v>
      </c>
      <c r="L46" s="197" t="e">
        <f>IF(#REF!="○",_xlfn.IFS(C46&gt;300,1.05,(C46&gt;=100)*AND(C46&lt;300),1.1,C46&lt;100,1.15),1.15)</f>
        <v>#REF!</v>
      </c>
      <c r="M46" s="197" t="e">
        <f>IF(C44&lt;L46,"○","×")</f>
        <v>#DIV/0!</v>
      </c>
    </row>
    <row r="47" spans="1:13">
      <c r="A47" s="203" t="s">
        <v>34</v>
      </c>
      <c r="B47" s="204" t="s">
        <v>35</v>
      </c>
      <c r="C47" s="205" t="e">
        <f t="shared" ref="C47:H47" si="23">ROUNDDOWN(C48/C49,2)</f>
        <v>#DIV/0!</v>
      </c>
      <c r="D47" s="205" t="e">
        <f t="shared" si="23"/>
        <v>#DIV/0!</v>
      </c>
      <c r="E47" s="205" t="e">
        <f t="shared" si="23"/>
        <v>#DIV/0!</v>
      </c>
      <c r="F47" s="205" t="e">
        <f t="shared" si="23"/>
        <v>#DIV/0!</v>
      </c>
      <c r="G47" s="205" t="e">
        <f t="shared" si="23"/>
        <v>#DIV/0!</v>
      </c>
      <c r="H47" s="205" t="e">
        <f t="shared" si="23"/>
        <v>#DIV/0!</v>
      </c>
      <c r="I47" s="201"/>
    </row>
    <row r="48" spans="1:13">
      <c r="A48" s="206"/>
      <c r="B48" s="206" t="s">
        <v>36</v>
      </c>
      <c r="C48" s="207"/>
      <c r="D48" s="207"/>
      <c r="E48" s="207"/>
      <c r="F48" s="207"/>
      <c r="G48" s="207"/>
      <c r="H48" s="207"/>
      <c r="I48" s="201"/>
      <c r="K48" s="208" t="s">
        <v>253</v>
      </c>
      <c r="L48" s="197" t="e">
        <f>IF(#REF!="○",_xlfn.IFS(C49&gt;300,1.15,(C49&gt;=100)*AND(C49&lt;300),1.2,C49&lt;100,1.25),1.25)</f>
        <v>#REF!</v>
      </c>
      <c r="M48" s="197" t="e">
        <f t="shared" ref="M48" si="24">IF(I47&lt;L48,"○","×")</f>
        <v>#REF!</v>
      </c>
    </row>
    <row r="49" spans="1:13">
      <c r="A49" s="209"/>
      <c r="B49" s="209" t="s">
        <v>37</v>
      </c>
      <c r="C49" s="210"/>
      <c r="D49" s="210"/>
      <c r="E49" s="210"/>
      <c r="F49" s="210"/>
      <c r="G49" s="210"/>
      <c r="H49" s="210"/>
      <c r="I49" s="201"/>
      <c r="K49" s="197" t="s">
        <v>254</v>
      </c>
      <c r="L49" s="197" t="e">
        <f>IF(#REF!="○",_xlfn.IFS(C49&gt;300,1.05,(C49&gt;=100)*AND(C49&lt;300),1.1,C49&lt;100,1.15),1.15)</f>
        <v>#REF!</v>
      </c>
      <c r="M49" s="197" t="e">
        <f>IF(C47&lt;L49,"○","×")</f>
        <v>#DIV/0!</v>
      </c>
    </row>
    <row r="50" spans="1:13">
      <c r="A50" s="203" t="s">
        <v>34</v>
      </c>
      <c r="B50" s="204" t="s">
        <v>35</v>
      </c>
      <c r="C50" s="205" t="e">
        <f t="shared" ref="C50:H50" si="25">ROUNDDOWN(C51/C52,2)</f>
        <v>#DIV/0!</v>
      </c>
      <c r="D50" s="205" t="e">
        <f t="shared" si="25"/>
        <v>#DIV/0!</v>
      </c>
      <c r="E50" s="205" t="e">
        <f t="shared" si="25"/>
        <v>#DIV/0!</v>
      </c>
      <c r="F50" s="205" t="e">
        <f t="shared" si="25"/>
        <v>#DIV/0!</v>
      </c>
      <c r="G50" s="205" t="e">
        <f t="shared" si="25"/>
        <v>#DIV/0!</v>
      </c>
      <c r="H50" s="205" t="e">
        <f t="shared" si="25"/>
        <v>#DIV/0!</v>
      </c>
      <c r="I50" s="201"/>
    </row>
    <row r="51" spans="1:13">
      <c r="A51" s="206"/>
      <c r="B51" s="206" t="s">
        <v>36</v>
      </c>
      <c r="C51" s="207"/>
      <c r="D51" s="207"/>
      <c r="E51" s="207"/>
      <c r="F51" s="207"/>
      <c r="G51" s="207"/>
      <c r="H51" s="207"/>
      <c r="I51" s="201"/>
      <c r="K51" s="208" t="s">
        <v>253</v>
      </c>
      <c r="L51" s="197" t="e">
        <f>IF(#REF!="○",_xlfn.IFS(C52&gt;300,1.15,(C52&gt;=100)*AND(C52&lt;300),1.2,C52&lt;100,1.25),1.25)</f>
        <v>#REF!</v>
      </c>
      <c r="M51" s="197" t="e">
        <f t="shared" ref="M51" si="26">IF(I50&lt;L51,"○","×")</f>
        <v>#REF!</v>
      </c>
    </row>
    <row r="52" spans="1:13" ht="13.8" thickBot="1">
      <c r="A52" s="206"/>
      <c r="B52" s="206" t="s">
        <v>37</v>
      </c>
      <c r="C52" s="207"/>
      <c r="D52" s="207"/>
      <c r="E52" s="207"/>
      <c r="F52" s="207"/>
      <c r="G52" s="207"/>
      <c r="H52" s="207"/>
      <c r="I52" s="201"/>
      <c r="K52" s="197" t="s">
        <v>254</v>
      </c>
      <c r="L52" s="197" t="e">
        <f>IF(#REF!="○",_xlfn.IFS(C52&gt;300,1.05,(C52&gt;=100)*AND(C52&lt;300),1.1,C52&lt;100,1.15),1.15)</f>
        <v>#REF!</v>
      </c>
      <c r="M52" s="197" t="e">
        <f>IF(C50&lt;L52,"○","×")</f>
        <v>#DIV/0!</v>
      </c>
    </row>
    <row r="53" spans="1:13" ht="13.8" thickTop="1">
      <c r="A53" s="204" t="s">
        <v>38</v>
      </c>
      <c r="B53" s="211" t="s">
        <v>35</v>
      </c>
      <c r="C53" s="212" t="e">
        <f t="shared" ref="C53:H53" si="27">ROUNDDOWN(C54/C55,2)</f>
        <v>#DIV/0!</v>
      </c>
      <c r="D53" s="213" t="e">
        <f t="shared" si="27"/>
        <v>#DIV/0!</v>
      </c>
      <c r="E53" s="214" t="e">
        <f t="shared" si="27"/>
        <v>#DIV/0!</v>
      </c>
      <c r="F53" s="213" t="e">
        <f t="shared" si="27"/>
        <v>#DIV/0!</v>
      </c>
      <c r="G53" s="214" t="e">
        <f t="shared" si="27"/>
        <v>#DIV/0!</v>
      </c>
      <c r="H53" s="215" t="e">
        <f t="shared" si="27"/>
        <v>#DIV/0!</v>
      </c>
      <c r="I53" s="201"/>
    </row>
    <row r="54" spans="1:13">
      <c r="A54" s="206"/>
      <c r="B54" s="216" t="s">
        <v>36</v>
      </c>
      <c r="C54" s="217">
        <f>C12+C15+C18+C21+C24+C27+C30+C33+C36+C39+C42+C45+C48+C51</f>
        <v>0</v>
      </c>
      <c r="D54" s="222">
        <f t="shared" ref="C54:H55" si="28">D12+D15+D18+D21+D24+D27+D30+D33+D36+D39+D42+D45+D48+D51</f>
        <v>0</v>
      </c>
      <c r="E54" s="207">
        <f t="shared" si="28"/>
        <v>0</v>
      </c>
      <c r="F54" s="222">
        <f t="shared" si="28"/>
        <v>0</v>
      </c>
      <c r="G54" s="207">
        <f t="shared" si="28"/>
        <v>0</v>
      </c>
      <c r="H54" s="218">
        <f t="shared" si="28"/>
        <v>0</v>
      </c>
      <c r="I54" s="201"/>
      <c r="K54" s="208" t="s">
        <v>253</v>
      </c>
      <c r="L54" s="197" t="e">
        <f>IF(#REF!="○",_xlfn.IFS(C55&gt;300,1.15,(C55&gt;=100)*AND(C55&lt;300),1.2,C55&lt;100,1.25),1.25)</f>
        <v>#REF!</v>
      </c>
      <c r="M54" s="197" t="e">
        <f t="shared" ref="M54" si="29">IF(I53&lt;L54,"○","×")</f>
        <v>#REF!</v>
      </c>
    </row>
    <row r="55" spans="1:13" ht="13.8" thickBot="1">
      <c r="A55" s="209"/>
      <c r="B55" s="219" t="s">
        <v>37</v>
      </c>
      <c r="C55" s="223">
        <f t="shared" si="28"/>
        <v>0</v>
      </c>
      <c r="D55" s="224">
        <f t="shared" si="28"/>
        <v>0</v>
      </c>
      <c r="E55" s="220">
        <f t="shared" si="28"/>
        <v>0</v>
      </c>
      <c r="F55" s="224">
        <f t="shared" si="28"/>
        <v>0</v>
      </c>
      <c r="G55" s="220">
        <f t="shared" si="28"/>
        <v>0</v>
      </c>
      <c r="H55" s="221">
        <f t="shared" si="28"/>
        <v>0</v>
      </c>
      <c r="I55" s="201"/>
      <c r="K55" s="197" t="s">
        <v>254</v>
      </c>
      <c r="L55" s="197" t="e">
        <f>IF(#REF!="○",_xlfn.IFS(C55&gt;300,1.05,(C55&gt;=100)*AND(C55&lt;300),1.1,C55&lt;100,1.15),1.15)</f>
        <v>#REF!</v>
      </c>
      <c r="M55" s="197" t="e">
        <f>IF(C53&lt;L55,"○","×")</f>
        <v>#DIV/0!</v>
      </c>
    </row>
    <row r="56" spans="1:13" ht="17.25" customHeight="1" thickTop="1">
      <c r="A56" s="201"/>
      <c r="B56" s="201"/>
      <c r="C56" s="201"/>
      <c r="D56" s="201"/>
      <c r="E56" s="201"/>
      <c r="F56" s="201"/>
      <c r="G56" s="201"/>
      <c r="H56" s="201"/>
      <c r="I56" s="201"/>
    </row>
    <row r="57" spans="1:13" s="160" customFormat="1" ht="17.25" customHeight="1">
      <c r="A57" s="160" t="s">
        <v>227</v>
      </c>
    </row>
    <row r="58" spans="1:13" s="160" customFormat="1">
      <c r="A58" s="429" t="s">
        <v>31</v>
      </c>
      <c r="B58" s="429" t="s">
        <v>32</v>
      </c>
      <c r="C58" s="432" t="s">
        <v>33</v>
      </c>
      <c r="D58" s="433"/>
      <c r="E58" s="433"/>
      <c r="F58" s="433"/>
      <c r="G58" s="434" t="s">
        <v>228</v>
      </c>
    </row>
    <row r="59" spans="1:13" s="160" customFormat="1">
      <c r="A59" s="430"/>
      <c r="B59" s="431"/>
      <c r="C59" s="162" t="s">
        <v>179</v>
      </c>
      <c r="D59" s="179" t="s">
        <v>239</v>
      </c>
      <c r="E59" s="162" t="s">
        <v>229</v>
      </c>
      <c r="F59" s="180" t="s">
        <v>240</v>
      </c>
      <c r="G59" s="435"/>
    </row>
    <row r="60" spans="1:13" s="160" customFormat="1">
      <c r="A60" s="163" t="s">
        <v>34</v>
      </c>
      <c r="B60" s="171" t="s">
        <v>230</v>
      </c>
      <c r="C60" s="165" t="e">
        <f>ROUNDDOWN(C61/C62,2)</f>
        <v>#DIV/0!</v>
      </c>
      <c r="D60" s="181" t="e">
        <f>ROUNDDOWN(D61/D62,2)</f>
        <v>#DIV/0!</v>
      </c>
      <c r="E60" s="165" t="e">
        <f t="shared" ref="E60" si="30">ROUNDDOWN(E61/E62,2)</f>
        <v>#DIV/0!</v>
      </c>
      <c r="F60" s="182" t="e">
        <f>ROUNDDOWN(F61/F62,2)</f>
        <v>#DIV/0!</v>
      </c>
      <c r="G60" s="165" t="e">
        <f>ROUNDDOWN(_xlfn.AGGREGATE(1,6,C60:F60),2)</f>
        <v>#DIV/0!</v>
      </c>
    </row>
    <row r="61" spans="1:13" s="160" customFormat="1">
      <c r="A61" s="166"/>
      <c r="B61" s="175" t="s">
        <v>231</v>
      </c>
      <c r="C61" s="167"/>
      <c r="D61" s="183"/>
      <c r="E61" s="167"/>
      <c r="F61" s="184"/>
      <c r="G61" s="185"/>
      <c r="J61" s="168"/>
    </row>
    <row r="62" spans="1:13" s="160" customFormat="1">
      <c r="A62" s="169"/>
      <c r="B62" s="177" t="s">
        <v>232</v>
      </c>
      <c r="C62" s="170"/>
      <c r="D62" s="186"/>
      <c r="E62" s="170"/>
      <c r="F62" s="187"/>
      <c r="G62" s="188"/>
    </row>
    <row r="63" spans="1:13" s="160" customFormat="1">
      <c r="A63" s="163" t="s">
        <v>34</v>
      </c>
      <c r="B63" s="171" t="s">
        <v>233</v>
      </c>
      <c r="C63" s="165" t="e">
        <f t="shared" ref="C63:F63" si="31">ROUNDDOWN(C64/C65,2)</f>
        <v>#DIV/0!</v>
      </c>
      <c r="D63" s="181" t="e">
        <f t="shared" si="31"/>
        <v>#DIV/0!</v>
      </c>
      <c r="E63" s="165" t="e">
        <f t="shared" si="31"/>
        <v>#DIV/0!</v>
      </c>
      <c r="F63" s="182" t="e">
        <f t="shared" si="31"/>
        <v>#DIV/0!</v>
      </c>
      <c r="G63" s="165" t="e">
        <f>ROUNDDOWN(_xlfn.AGGREGATE(1,6,C63:F63),2)</f>
        <v>#DIV/0!</v>
      </c>
    </row>
    <row r="64" spans="1:13" s="160" customFormat="1">
      <c r="A64" s="166"/>
      <c r="B64" s="175" t="s">
        <v>234</v>
      </c>
      <c r="C64" s="167"/>
      <c r="D64" s="183"/>
      <c r="E64" s="167"/>
      <c r="F64" s="184"/>
      <c r="G64" s="185"/>
      <c r="J64" s="168"/>
    </row>
    <row r="65" spans="1:10" s="160" customFormat="1">
      <c r="A65" s="169"/>
      <c r="B65" s="177" t="s">
        <v>235</v>
      </c>
      <c r="C65" s="170"/>
      <c r="D65" s="186"/>
      <c r="E65" s="170"/>
      <c r="F65" s="187"/>
      <c r="G65" s="188"/>
    </row>
    <row r="66" spans="1:10" s="160" customFormat="1">
      <c r="A66" s="163" t="s">
        <v>34</v>
      </c>
      <c r="B66" s="171" t="s">
        <v>233</v>
      </c>
      <c r="C66" s="165" t="e">
        <f t="shared" ref="C66:F66" si="32">ROUNDDOWN(C67/C68,2)</f>
        <v>#DIV/0!</v>
      </c>
      <c r="D66" s="181" t="e">
        <f t="shared" si="32"/>
        <v>#DIV/0!</v>
      </c>
      <c r="E66" s="165" t="e">
        <f t="shared" si="32"/>
        <v>#DIV/0!</v>
      </c>
      <c r="F66" s="182" t="e">
        <f t="shared" si="32"/>
        <v>#DIV/0!</v>
      </c>
      <c r="G66" s="165" t="e">
        <f>ROUNDDOWN(_xlfn.AGGREGATE(1,6,C66:F66),2)</f>
        <v>#DIV/0!</v>
      </c>
    </row>
    <row r="67" spans="1:10" s="160" customFormat="1">
      <c r="A67" s="166"/>
      <c r="B67" s="175" t="s">
        <v>234</v>
      </c>
      <c r="C67" s="167"/>
      <c r="D67" s="183"/>
      <c r="E67" s="167"/>
      <c r="F67" s="184"/>
      <c r="G67" s="185"/>
      <c r="J67" s="168"/>
    </row>
    <row r="68" spans="1:10" s="160" customFormat="1">
      <c r="A68" s="169"/>
      <c r="B68" s="177" t="s">
        <v>235</v>
      </c>
      <c r="C68" s="170"/>
      <c r="D68" s="186"/>
      <c r="E68" s="170"/>
      <c r="F68" s="187"/>
      <c r="G68" s="188"/>
    </row>
    <row r="69" spans="1:10" s="160" customFormat="1">
      <c r="A69" s="163" t="s">
        <v>34</v>
      </c>
      <c r="B69" s="171" t="s">
        <v>233</v>
      </c>
      <c r="C69" s="165" t="e">
        <f t="shared" ref="C69:F69" si="33">ROUNDDOWN(C70/C71,2)</f>
        <v>#DIV/0!</v>
      </c>
      <c r="D69" s="181" t="e">
        <f t="shared" si="33"/>
        <v>#DIV/0!</v>
      </c>
      <c r="E69" s="165" t="e">
        <f t="shared" si="33"/>
        <v>#DIV/0!</v>
      </c>
      <c r="F69" s="182" t="e">
        <f t="shared" si="33"/>
        <v>#DIV/0!</v>
      </c>
      <c r="G69" s="165" t="e">
        <f>ROUNDDOWN(_xlfn.AGGREGATE(1,6,C69:F69),2)</f>
        <v>#DIV/0!</v>
      </c>
    </row>
    <row r="70" spans="1:10" s="160" customFormat="1">
      <c r="A70" s="166"/>
      <c r="B70" s="175" t="s">
        <v>234</v>
      </c>
      <c r="C70" s="167"/>
      <c r="D70" s="183"/>
      <c r="E70" s="167"/>
      <c r="F70" s="184"/>
      <c r="G70" s="185"/>
      <c r="J70" s="168"/>
    </row>
    <row r="71" spans="1:10" s="160" customFormat="1">
      <c r="A71" s="169"/>
      <c r="B71" s="177" t="s">
        <v>235</v>
      </c>
      <c r="C71" s="170"/>
      <c r="D71" s="186"/>
      <c r="E71" s="170"/>
      <c r="F71" s="187"/>
      <c r="G71" s="188"/>
    </row>
    <row r="72" spans="1:10" s="160" customFormat="1">
      <c r="A72" s="163" t="s">
        <v>34</v>
      </c>
      <c r="B72" s="171" t="s">
        <v>233</v>
      </c>
      <c r="C72" s="165" t="e">
        <f t="shared" ref="C72:F72" si="34">ROUNDDOWN(C73/C74,2)</f>
        <v>#DIV/0!</v>
      </c>
      <c r="D72" s="181" t="e">
        <f t="shared" si="34"/>
        <v>#DIV/0!</v>
      </c>
      <c r="E72" s="165" t="e">
        <f t="shared" si="34"/>
        <v>#DIV/0!</v>
      </c>
      <c r="F72" s="182" t="e">
        <f t="shared" si="34"/>
        <v>#DIV/0!</v>
      </c>
      <c r="G72" s="165" t="e">
        <f>ROUNDDOWN(_xlfn.AGGREGATE(1,6,C72:F72),2)</f>
        <v>#DIV/0!</v>
      </c>
    </row>
    <row r="73" spans="1:10" s="160" customFormat="1">
      <c r="A73" s="166"/>
      <c r="B73" s="175" t="s">
        <v>234</v>
      </c>
      <c r="C73" s="167"/>
      <c r="D73" s="183"/>
      <c r="E73" s="167"/>
      <c r="F73" s="184"/>
      <c r="G73" s="185"/>
      <c r="J73" s="168"/>
    </row>
    <row r="74" spans="1:10" s="160" customFormat="1">
      <c r="A74" s="169"/>
      <c r="B74" s="177" t="s">
        <v>235</v>
      </c>
      <c r="C74" s="170"/>
      <c r="D74" s="186"/>
      <c r="E74" s="170"/>
      <c r="F74" s="187"/>
      <c r="G74" s="188"/>
    </row>
    <row r="75" spans="1:10" s="160" customFormat="1">
      <c r="A75" s="163" t="s">
        <v>34</v>
      </c>
      <c r="B75" s="171" t="s">
        <v>233</v>
      </c>
      <c r="C75" s="165" t="e">
        <f t="shared" ref="C75:F75" si="35">ROUNDDOWN(C76/C77,2)</f>
        <v>#DIV/0!</v>
      </c>
      <c r="D75" s="181" t="e">
        <f t="shared" si="35"/>
        <v>#DIV/0!</v>
      </c>
      <c r="E75" s="165" t="e">
        <f t="shared" si="35"/>
        <v>#DIV/0!</v>
      </c>
      <c r="F75" s="182" t="e">
        <f t="shared" si="35"/>
        <v>#DIV/0!</v>
      </c>
      <c r="G75" s="165" t="e">
        <f>ROUNDDOWN(_xlfn.AGGREGATE(1,6,C75:F75),2)</f>
        <v>#DIV/0!</v>
      </c>
    </row>
    <row r="76" spans="1:10" s="160" customFormat="1">
      <c r="A76" s="166"/>
      <c r="B76" s="175" t="s">
        <v>234</v>
      </c>
      <c r="C76" s="167"/>
      <c r="D76" s="183"/>
      <c r="E76" s="167"/>
      <c r="F76" s="184"/>
      <c r="G76" s="185"/>
      <c r="J76" s="168"/>
    </row>
    <row r="77" spans="1:10" s="160" customFormat="1">
      <c r="A77" s="169"/>
      <c r="B77" s="177" t="s">
        <v>235</v>
      </c>
      <c r="C77" s="170"/>
      <c r="D77" s="186"/>
      <c r="E77" s="170"/>
      <c r="F77" s="187"/>
      <c r="G77" s="188"/>
    </row>
    <row r="78" spans="1:10" s="160" customFormat="1">
      <c r="A78" s="163" t="s">
        <v>34</v>
      </c>
      <c r="B78" s="171" t="s">
        <v>233</v>
      </c>
      <c r="C78" s="165" t="e">
        <f t="shared" ref="C78:F78" si="36">ROUNDDOWN(C79/C80,2)</f>
        <v>#DIV/0!</v>
      </c>
      <c r="D78" s="181" t="e">
        <f t="shared" si="36"/>
        <v>#DIV/0!</v>
      </c>
      <c r="E78" s="165" t="e">
        <f t="shared" si="36"/>
        <v>#DIV/0!</v>
      </c>
      <c r="F78" s="182" t="e">
        <f t="shared" si="36"/>
        <v>#DIV/0!</v>
      </c>
      <c r="G78" s="165" t="e">
        <f>ROUNDDOWN(_xlfn.AGGREGATE(1,6,C78:F78),2)</f>
        <v>#DIV/0!</v>
      </c>
    </row>
    <row r="79" spans="1:10" s="160" customFormat="1">
      <c r="A79" s="166"/>
      <c r="B79" s="175" t="s">
        <v>234</v>
      </c>
      <c r="C79" s="167"/>
      <c r="D79" s="183"/>
      <c r="E79" s="167"/>
      <c r="F79" s="184"/>
      <c r="G79" s="185"/>
      <c r="J79" s="168"/>
    </row>
    <row r="80" spans="1:10" s="160" customFormat="1">
      <c r="A80" s="169"/>
      <c r="B80" s="177" t="s">
        <v>235</v>
      </c>
      <c r="C80" s="170"/>
      <c r="D80" s="186"/>
      <c r="E80" s="170"/>
      <c r="F80" s="187"/>
      <c r="G80" s="188"/>
    </row>
    <row r="81" spans="1:10" s="160" customFormat="1">
      <c r="A81" s="163" t="s">
        <v>34</v>
      </c>
      <c r="B81" s="171" t="s">
        <v>233</v>
      </c>
      <c r="C81" s="165" t="e">
        <f t="shared" ref="C81:F81" si="37">ROUNDDOWN(C82/C83,2)</f>
        <v>#DIV/0!</v>
      </c>
      <c r="D81" s="181" t="e">
        <f t="shared" si="37"/>
        <v>#DIV/0!</v>
      </c>
      <c r="E81" s="165" t="e">
        <f t="shared" si="37"/>
        <v>#DIV/0!</v>
      </c>
      <c r="F81" s="182" t="e">
        <f t="shared" si="37"/>
        <v>#DIV/0!</v>
      </c>
      <c r="G81" s="165" t="e">
        <f>ROUNDDOWN(_xlfn.AGGREGATE(1,6,C81:F81),2)</f>
        <v>#DIV/0!</v>
      </c>
    </row>
    <row r="82" spans="1:10" s="160" customFormat="1">
      <c r="A82" s="166"/>
      <c r="B82" s="175" t="s">
        <v>234</v>
      </c>
      <c r="C82" s="167"/>
      <c r="D82" s="183"/>
      <c r="E82" s="167"/>
      <c r="F82" s="184"/>
      <c r="G82" s="185"/>
      <c r="J82" s="168"/>
    </row>
    <row r="83" spans="1:10" s="160" customFormat="1">
      <c r="A83" s="169"/>
      <c r="B83" s="177" t="s">
        <v>235</v>
      </c>
      <c r="C83" s="170"/>
      <c r="D83" s="186"/>
      <c r="E83" s="170"/>
      <c r="F83" s="187"/>
      <c r="G83" s="188"/>
    </row>
    <row r="84" spans="1:10" s="160" customFormat="1">
      <c r="A84" s="163" t="s">
        <v>34</v>
      </c>
      <c r="B84" s="171" t="s">
        <v>233</v>
      </c>
      <c r="C84" s="165" t="e">
        <f t="shared" ref="C84:F84" si="38">ROUNDDOWN(C85/C86,2)</f>
        <v>#DIV/0!</v>
      </c>
      <c r="D84" s="181" t="e">
        <f t="shared" si="38"/>
        <v>#DIV/0!</v>
      </c>
      <c r="E84" s="165" t="e">
        <f t="shared" si="38"/>
        <v>#DIV/0!</v>
      </c>
      <c r="F84" s="182" t="e">
        <f t="shared" si="38"/>
        <v>#DIV/0!</v>
      </c>
      <c r="G84" s="165" t="e">
        <f>ROUNDDOWN(_xlfn.AGGREGATE(1,6,C84:F84),2)</f>
        <v>#DIV/0!</v>
      </c>
    </row>
    <row r="85" spans="1:10" s="160" customFormat="1">
      <c r="A85" s="166"/>
      <c r="B85" s="175" t="s">
        <v>234</v>
      </c>
      <c r="C85" s="167"/>
      <c r="D85" s="183"/>
      <c r="E85" s="167"/>
      <c r="F85" s="184"/>
      <c r="G85" s="185"/>
      <c r="J85" s="168"/>
    </row>
    <row r="86" spans="1:10" s="160" customFormat="1">
      <c r="A86" s="169"/>
      <c r="B86" s="177" t="s">
        <v>235</v>
      </c>
      <c r="C86" s="170"/>
      <c r="D86" s="186"/>
      <c r="E86" s="170"/>
      <c r="F86" s="187"/>
      <c r="G86" s="188"/>
    </row>
    <row r="87" spans="1:10" s="160" customFormat="1">
      <c r="A87" s="163" t="s">
        <v>34</v>
      </c>
      <c r="B87" s="171" t="s">
        <v>233</v>
      </c>
      <c r="C87" s="165" t="e">
        <f t="shared" ref="C87:F87" si="39">ROUNDDOWN(C88/C89,2)</f>
        <v>#DIV/0!</v>
      </c>
      <c r="D87" s="181" t="e">
        <f t="shared" si="39"/>
        <v>#DIV/0!</v>
      </c>
      <c r="E87" s="165" t="e">
        <f t="shared" si="39"/>
        <v>#DIV/0!</v>
      </c>
      <c r="F87" s="182" t="e">
        <f t="shared" si="39"/>
        <v>#DIV/0!</v>
      </c>
      <c r="G87" s="165" t="e">
        <f>ROUNDDOWN(_xlfn.AGGREGATE(1,6,C87:F87),2)</f>
        <v>#DIV/0!</v>
      </c>
    </row>
    <row r="88" spans="1:10" s="160" customFormat="1">
      <c r="A88" s="166"/>
      <c r="B88" s="175" t="s">
        <v>234</v>
      </c>
      <c r="C88" s="167"/>
      <c r="D88" s="183"/>
      <c r="E88" s="167"/>
      <c r="F88" s="184"/>
      <c r="G88" s="185"/>
      <c r="J88" s="168"/>
    </row>
    <row r="89" spans="1:10" s="160" customFormat="1">
      <c r="A89" s="169"/>
      <c r="B89" s="177" t="s">
        <v>235</v>
      </c>
      <c r="C89" s="170"/>
      <c r="D89" s="186"/>
      <c r="E89" s="170"/>
      <c r="F89" s="187"/>
      <c r="G89" s="188"/>
    </row>
    <row r="90" spans="1:10" s="160" customFormat="1">
      <c r="A90" s="163" t="s">
        <v>34</v>
      </c>
      <c r="B90" s="171" t="s">
        <v>233</v>
      </c>
      <c r="C90" s="165" t="e">
        <f t="shared" ref="C90:F90" si="40">ROUNDDOWN(C91/C92,2)</f>
        <v>#DIV/0!</v>
      </c>
      <c r="D90" s="181" t="e">
        <f t="shared" si="40"/>
        <v>#DIV/0!</v>
      </c>
      <c r="E90" s="165" t="e">
        <f t="shared" si="40"/>
        <v>#DIV/0!</v>
      </c>
      <c r="F90" s="182" t="e">
        <f t="shared" si="40"/>
        <v>#DIV/0!</v>
      </c>
      <c r="G90" s="165" t="e">
        <f>ROUNDDOWN(_xlfn.AGGREGATE(1,6,C90:F90),2)</f>
        <v>#DIV/0!</v>
      </c>
    </row>
    <row r="91" spans="1:10" s="160" customFormat="1">
      <c r="A91" s="166"/>
      <c r="B91" s="175" t="s">
        <v>234</v>
      </c>
      <c r="C91" s="167"/>
      <c r="D91" s="183"/>
      <c r="E91" s="167"/>
      <c r="F91" s="184"/>
      <c r="G91" s="185"/>
      <c r="J91" s="168"/>
    </row>
    <row r="92" spans="1:10" s="160" customFormat="1">
      <c r="A92" s="169"/>
      <c r="B92" s="177" t="s">
        <v>235</v>
      </c>
      <c r="C92" s="170"/>
      <c r="D92" s="186"/>
      <c r="E92" s="170"/>
      <c r="F92" s="187"/>
      <c r="G92" s="188"/>
    </row>
    <row r="93" spans="1:10" s="160" customFormat="1">
      <c r="A93" s="163" t="s">
        <v>34</v>
      </c>
      <c r="B93" s="171" t="s">
        <v>233</v>
      </c>
      <c r="C93" s="165" t="e">
        <f t="shared" ref="C93:F93" si="41">ROUNDDOWN(C94/C95,2)</f>
        <v>#DIV/0!</v>
      </c>
      <c r="D93" s="181" t="e">
        <f t="shared" si="41"/>
        <v>#DIV/0!</v>
      </c>
      <c r="E93" s="165" t="e">
        <f t="shared" si="41"/>
        <v>#DIV/0!</v>
      </c>
      <c r="F93" s="182" t="e">
        <f t="shared" si="41"/>
        <v>#DIV/0!</v>
      </c>
      <c r="G93" s="165" t="e">
        <f>ROUNDDOWN(_xlfn.AGGREGATE(1,6,C93:F93),2)</f>
        <v>#DIV/0!</v>
      </c>
    </row>
    <row r="94" spans="1:10" s="160" customFormat="1">
      <c r="A94" s="166"/>
      <c r="B94" s="175" t="s">
        <v>234</v>
      </c>
      <c r="C94" s="167"/>
      <c r="D94" s="183"/>
      <c r="E94" s="167"/>
      <c r="F94" s="184"/>
      <c r="G94" s="185"/>
      <c r="J94" s="168"/>
    </row>
    <row r="95" spans="1:10" s="160" customFormat="1">
      <c r="A95" s="169"/>
      <c r="B95" s="177" t="s">
        <v>235</v>
      </c>
      <c r="C95" s="170"/>
      <c r="D95" s="186"/>
      <c r="E95" s="170"/>
      <c r="F95" s="187"/>
      <c r="G95" s="188"/>
    </row>
    <row r="96" spans="1:10" s="160" customFormat="1">
      <c r="A96" s="163" t="s">
        <v>34</v>
      </c>
      <c r="B96" s="171" t="s">
        <v>233</v>
      </c>
      <c r="C96" s="165" t="e">
        <f t="shared" ref="C96:F96" si="42">ROUNDDOWN(C97/C98,2)</f>
        <v>#DIV/0!</v>
      </c>
      <c r="D96" s="181" t="e">
        <f t="shared" si="42"/>
        <v>#DIV/0!</v>
      </c>
      <c r="E96" s="165" t="e">
        <f t="shared" si="42"/>
        <v>#DIV/0!</v>
      </c>
      <c r="F96" s="182" t="e">
        <f t="shared" si="42"/>
        <v>#DIV/0!</v>
      </c>
      <c r="G96" s="165" t="e">
        <f>ROUNDDOWN(_xlfn.AGGREGATE(1,6,C96:F96),2)</f>
        <v>#DIV/0!</v>
      </c>
    </row>
    <row r="97" spans="1:10" s="160" customFormat="1">
      <c r="A97" s="166"/>
      <c r="B97" s="175" t="s">
        <v>234</v>
      </c>
      <c r="C97" s="167"/>
      <c r="D97" s="183"/>
      <c r="E97" s="167"/>
      <c r="F97" s="184"/>
      <c r="G97" s="185"/>
      <c r="J97" s="168"/>
    </row>
    <row r="98" spans="1:10" s="160" customFormat="1">
      <c r="A98" s="169"/>
      <c r="B98" s="177" t="s">
        <v>235</v>
      </c>
      <c r="C98" s="170"/>
      <c r="D98" s="186"/>
      <c r="E98" s="170"/>
      <c r="F98" s="187"/>
      <c r="G98" s="188"/>
    </row>
    <row r="99" spans="1:10" s="160" customFormat="1">
      <c r="A99" s="163" t="s">
        <v>34</v>
      </c>
      <c r="B99" s="171" t="s">
        <v>233</v>
      </c>
      <c r="C99" s="165" t="e">
        <f t="shared" ref="C99:F99" si="43">ROUNDDOWN(C100/C101,2)</f>
        <v>#DIV/0!</v>
      </c>
      <c r="D99" s="181" t="e">
        <f t="shared" si="43"/>
        <v>#DIV/0!</v>
      </c>
      <c r="E99" s="165" t="e">
        <f t="shared" si="43"/>
        <v>#DIV/0!</v>
      </c>
      <c r="F99" s="182" t="e">
        <f t="shared" si="43"/>
        <v>#DIV/0!</v>
      </c>
      <c r="G99" s="165" t="e">
        <f>ROUNDDOWN(_xlfn.AGGREGATE(1,6,C99:F99),2)</f>
        <v>#DIV/0!</v>
      </c>
    </row>
    <row r="100" spans="1:10" s="160" customFormat="1">
      <c r="A100" s="166"/>
      <c r="B100" s="175" t="s">
        <v>234</v>
      </c>
      <c r="C100" s="167"/>
      <c r="D100" s="183"/>
      <c r="E100" s="167"/>
      <c r="F100" s="184"/>
      <c r="G100" s="185"/>
      <c r="J100" s="168"/>
    </row>
    <row r="101" spans="1:10" s="160" customFormat="1" ht="13.8" thickBot="1">
      <c r="A101" s="169"/>
      <c r="B101" s="177" t="s">
        <v>235</v>
      </c>
      <c r="C101" s="167"/>
      <c r="D101" s="183"/>
      <c r="E101" s="167"/>
      <c r="F101" s="184"/>
      <c r="G101" s="185"/>
    </row>
    <row r="102" spans="1:10" s="160" customFormat="1" ht="13.8" thickTop="1">
      <c r="A102" s="164" t="s">
        <v>38</v>
      </c>
      <c r="B102" s="171" t="s">
        <v>233</v>
      </c>
      <c r="C102" s="172" t="e">
        <f t="shared" ref="C102:F102" si="44">ROUNDDOWN(C103/C104,2)</f>
        <v>#DIV/0!</v>
      </c>
      <c r="D102" s="189" t="e">
        <f t="shared" si="44"/>
        <v>#DIV/0!</v>
      </c>
      <c r="E102" s="173" t="e">
        <f t="shared" si="44"/>
        <v>#DIV/0!</v>
      </c>
      <c r="F102" s="190" t="e">
        <f t="shared" si="44"/>
        <v>#DIV/0!</v>
      </c>
      <c r="G102" s="174" t="e">
        <f>ROUNDDOWN(_xlfn.AGGREGATE(1,6,C102:F102),2)</f>
        <v>#DIV/0!</v>
      </c>
    </row>
    <row r="103" spans="1:10" s="160" customFormat="1">
      <c r="A103" s="166"/>
      <c r="B103" s="175" t="s">
        <v>234</v>
      </c>
      <c r="C103" s="176">
        <f>C61+C64+C67+C70+C73+C76+C79+C82+C85+C88+C91+C94+C97+C100</f>
        <v>0</v>
      </c>
      <c r="D103" s="183">
        <f t="shared" ref="D103:F104" si="45">D61+D64+D67+D70+D73+D76+D79+D82+D85+D88+D91+D94+D97+D100</f>
        <v>0</v>
      </c>
      <c r="E103" s="167">
        <f t="shared" si="45"/>
        <v>0</v>
      </c>
      <c r="F103" s="184">
        <f t="shared" si="45"/>
        <v>0</v>
      </c>
      <c r="G103" s="191"/>
      <c r="J103" s="168"/>
    </row>
    <row r="104" spans="1:10" s="160" customFormat="1" ht="13.8" thickBot="1">
      <c r="A104" s="169"/>
      <c r="B104" s="177" t="s">
        <v>235</v>
      </c>
      <c r="C104" s="192">
        <f>C62+C65+C68+C71+C74+C77+C80+C83+C86+C89+C92+C95+C98+C101</f>
        <v>0</v>
      </c>
      <c r="D104" s="193">
        <f t="shared" si="45"/>
        <v>0</v>
      </c>
      <c r="E104" s="178">
        <f t="shared" si="45"/>
        <v>0</v>
      </c>
      <c r="F104" s="194">
        <f t="shared" si="45"/>
        <v>0</v>
      </c>
      <c r="G104" s="195"/>
    </row>
    <row r="105" spans="1:10" s="160" customFormat="1" ht="13.8" thickTop="1">
      <c r="C105" s="196"/>
      <c r="D105" s="196"/>
      <c r="E105" s="196"/>
      <c r="F105" s="196"/>
    </row>
    <row r="106" spans="1:10" s="139" customFormat="1">
      <c r="A106" s="140" t="s">
        <v>39</v>
      </c>
    </row>
    <row r="107" spans="1:10" s="139" customFormat="1">
      <c r="A107" s="140" t="s">
        <v>40</v>
      </c>
    </row>
    <row r="108" spans="1:10" s="139" customFormat="1">
      <c r="A108" s="140" t="s">
        <v>41</v>
      </c>
    </row>
    <row r="109" spans="1:10" s="139" customFormat="1">
      <c r="A109" s="140" t="s">
        <v>180</v>
      </c>
    </row>
    <row r="110" spans="1:10" s="139" customFormat="1">
      <c r="A110" s="140" t="s">
        <v>42</v>
      </c>
    </row>
    <row r="111" spans="1:10" s="139" customFormat="1">
      <c r="A111" s="140" t="s">
        <v>144</v>
      </c>
    </row>
    <row r="112" spans="1:10" s="160" customFormat="1">
      <c r="A112" s="161" t="s">
        <v>242</v>
      </c>
    </row>
    <row r="113" spans="1:1" s="160" customFormat="1">
      <c r="A113" s="161" t="s">
        <v>243</v>
      </c>
    </row>
    <row r="114" spans="1:1" s="160" customFormat="1">
      <c r="A114" s="161" t="s">
        <v>236</v>
      </c>
    </row>
    <row r="115" spans="1:1" s="160" customFormat="1">
      <c r="A115" s="161" t="s">
        <v>237</v>
      </c>
    </row>
    <row r="116" spans="1:1" s="160" customFormat="1">
      <c r="A116" s="161" t="s">
        <v>238</v>
      </c>
    </row>
    <row r="117" spans="1:1" s="160" customFormat="1">
      <c r="A117" s="161" t="s">
        <v>241</v>
      </c>
    </row>
  </sheetData>
  <mergeCells count="14">
    <mergeCell ref="A6:B6"/>
    <mergeCell ref="C6:D6"/>
    <mergeCell ref="G2:H2"/>
    <mergeCell ref="A4:B4"/>
    <mergeCell ref="C4:D4"/>
    <mergeCell ref="A5:B5"/>
    <mergeCell ref="C5:D5"/>
    <mergeCell ref="A9:A10"/>
    <mergeCell ref="B9:B10"/>
    <mergeCell ref="C9:H9"/>
    <mergeCell ref="A58:A59"/>
    <mergeCell ref="B58:B59"/>
    <mergeCell ref="C58:F58"/>
    <mergeCell ref="G58:G59"/>
  </mergeCells>
  <phoneticPr fontId="6"/>
  <dataValidations count="2">
    <dataValidation type="list" allowBlank="1" showInputMessage="1" showErrorMessage="1" sqref="C4" xr:uid="{4BB2F5A8-8FA4-4E62-8E6F-4B3B360C8F60}">
      <formula1>"4000人以上,4000人未満"</formula1>
    </dataValidation>
    <dataValidation type="list" allowBlank="1" showInputMessage="1" showErrorMessage="1" sqref="C6:D6" xr:uid="{65DC6B44-7F0C-49F2-9406-C9A09E691B80}">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rowBreaks count="1" manualBreakCount="1">
    <brk id="56" max="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【様式１】総表</vt:lpstr>
      <vt:lpstr>【様式２】申請経費・事業全体</vt:lpstr>
      <vt:lpstr>【様式３】実施体制</vt:lpstr>
      <vt:lpstr>【様式４】申請資格</vt:lpstr>
      <vt:lpstr>【様式５】申請要件</vt:lpstr>
      <vt:lpstr>【補足表】学部（収容定員・入学定員）</vt:lpstr>
      <vt:lpstr>'【補足表】学部（収容定員・入学定員）'!Print_Area</vt:lpstr>
      <vt:lpstr>【様式１】総表!Print_Area</vt:lpstr>
      <vt:lpstr>【様式２】申請経費・事業全体!Print_Area</vt:lpstr>
      <vt:lpstr>【様式３】実施体制!Print_Area</vt:lpstr>
      <vt:lpstr>【様式４】申請資格!Print_Area</vt:lpstr>
      <vt:lpstr>【様式５】申請要件!Print_Area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2022-03-17T11:42:38Z</dcterms:created>
  <dcterms:modified xsi:type="dcterms:W3CDTF">2024-02-26T04:02:38Z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