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defaultThemeVersion="124226"/>
  <xr:revisionPtr revIDLastSave="0" documentId="13_ncr:1_{FB03D575-7BCF-4ECC-9353-866FB0E4C4BC}" xr6:coauthVersionLast="47" xr6:coauthVersionMax="47" xr10:uidLastSave="{00000000-0000-0000-0000-000000000000}"/>
  <bookViews>
    <workbookView xWindow="-120" yWindow="-120" windowWidth="29040" windowHeight="15840" tabRatio="910" xr2:uid="{00000000-000D-0000-FFFF-FFFF00000000}"/>
  </bookViews>
  <sheets>
    <sheet name="様式１" sheetId="1" r:id="rId1"/>
    <sheet name="別紙１－①（マッチングシステム）" sheetId="20" r:id="rId2"/>
    <sheet name="別紙１－②（マッチングシステム）" sheetId="22" r:id="rId3"/>
    <sheet name="別紙１－③（マッチングシステム）" sheetId="26" r:id="rId4"/>
    <sheet name="別紙１－①（広報発信・研修実施等事業）" sheetId="21" r:id="rId5"/>
    <sheet name="別紙１－②（広報発信・研修実施等事業）" sheetId="23" r:id="rId6"/>
    <sheet name="別紙１－③（広報発信・研修実施等事業）" sheetId="27" r:id="rId7"/>
    <sheet name="別紙１－①（合同成果報告等実施事業）" sheetId="24" r:id="rId8"/>
    <sheet name="別紙１－②（合同成果報告等実施事業）" sheetId="25" r:id="rId9"/>
    <sheet name="別紙１－③（合同成果報告等実施事業）" sheetId="28" r:id="rId10"/>
  </sheets>
  <definedNames>
    <definedName name="_xlnm.Print_Area" localSheetId="2">'別紙１－②（マッチングシステム）'!$A$1:$E$42</definedName>
    <definedName name="_xlnm.Print_Area" localSheetId="5">'別紙１－②（広報発信・研修実施等事業）'!$A$1:$E$39</definedName>
    <definedName name="_xlnm.Print_Area" localSheetId="8">'別紙１－②（合同成果報告等実施事業）'!$A$1:$E$36</definedName>
    <definedName name="_xlnm.Print_Area" localSheetId="0">様式１!$A$1:$AM$40</definedName>
    <definedName name="開設有無">#REF!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25" l="1"/>
  <c r="C33" i="25"/>
  <c r="C29" i="25"/>
  <c r="C21" i="25"/>
  <c r="C22" i="25"/>
  <c r="C21" i="23"/>
  <c r="C29" i="23" s="1"/>
  <c r="C22" i="23"/>
  <c r="C42" i="22"/>
  <c r="C39" i="22"/>
  <c r="C36" i="22"/>
  <c r="C32" i="22"/>
  <c r="C12" i="22"/>
  <c r="C12" i="23" l="1"/>
  <c r="C12" i="25"/>
  <c r="J42" i="28" l="1"/>
  <c r="J43" i="28"/>
  <c r="C25" i="25"/>
  <c r="C18" i="25"/>
  <c r="J51" i="28"/>
  <c r="J50" i="28"/>
  <c r="J49" i="28"/>
  <c r="J48" i="28"/>
  <c r="J47" i="28"/>
  <c r="J46" i="28"/>
  <c r="J45" i="28"/>
  <c r="J44" i="28"/>
  <c r="J41" i="28"/>
  <c r="J40" i="28"/>
  <c r="J39" i="28"/>
  <c r="J38" i="28"/>
  <c r="J37" i="28"/>
  <c r="J36" i="28"/>
  <c r="J35" i="28"/>
  <c r="J34" i="28"/>
  <c r="J33" i="28"/>
  <c r="J32" i="28"/>
  <c r="J31" i="28"/>
  <c r="J30" i="28"/>
  <c r="J29" i="28"/>
  <c r="J28" i="28"/>
  <c r="J27" i="28"/>
  <c r="J26" i="28"/>
  <c r="J25" i="28"/>
  <c r="J24" i="28"/>
  <c r="Q23" i="28"/>
  <c r="J23" i="28"/>
  <c r="Q22" i="28"/>
  <c r="J22" i="28"/>
  <c r="Q21" i="28"/>
  <c r="J21" i="28"/>
  <c r="Q20" i="28"/>
  <c r="J20" i="28"/>
  <c r="Q19" i="28"/>
  <c r="J19" i="28"/>
  <c r="Q18" i="28"/>
  <c r="J18" i="28"/>
  <c r="Q17" i="28"/>
  <c r="J17" i="28"/>
  <c r="Q16" i="28"/>
  <c r="J16" i="28"/>
  <c r="Q15" i="28"/>
  <c r="J15" i="28"/>
  <c r="Q14" i="28"/>
  <c r="J14" i="28"/>
  <c r="C15" i="25" s="1"/>
  <c r="J13" i="28"/>
  <c r="D5" i="28"/>
  <c r="C25" i="23"/>
  <c r="C18" i="23"/>
  <c r="C15" i="23"/>
  <c r="J51" i="27"/>
  <c r="J50" i="27"/>
  <c r="J49" i="27"/>
  <c r="J48" i="27"/>
  <c r="J47" i="27"/>
  <c r="J46" i="27"/>
  <c r="J45" i="27"/>
  <c r="J44" i="27"/>
  <c r="J43" i="27"/>
  <c r="J42" i="27"/>
  <c r="J41" i="27"/>
  <c r="J40" i="27"/>
  <c r="J39" i="27"/>
  <c r="J38" i="27"/>
  <c r="J37" i="27"/>
  <c r="J36" i="27"/>
  <c r="J35" i="27"/>
  <c r="J34" i="27"/>
  <c r="J33" i="27"/>
  <c r="J32" i="27"/>
  <c r="J31" i="27"/>
  <c r="J30" i="27"/>
  <c r="J29" i="27"/>
  <c r="J28" i="27"/>
  <c r="J27" i="27"/>
  <c r="J26" i="27"/>
  <c r="J25" i="27"/>
  <c r="J24" i="27"/>
  <c r="Q23" i="27"/>
  <c r="J23" i="27"/>
  <c r="Q22" i="27"/>
  <c r="J22" i="27"/>
  <c r="Q21" i="27"/>
  <c r="J21" i="27"/>
  <c r="Q20" i="27"/>
  <c r="J20" i="27"/>
  <c r="Q19" i="27"/>
  <c r="J19" i="27"/>
  <c r="Q18" i="27"/>
  <c r="J18" i="27"/>
  <c r="Q17" i="27"/>
  <c r="J17" i="27"/>
  <c r="Q16" i="27"/>
  <c r="J16" i="27"/>
  <c r="Q15" i="27"/>
  <c r="J15" i="27"/>
  <c r="Q14" i="27"/>
  <c r="J14" i="27"/>
  <c r="M13" i="27"/>
  <c r="N13" i="27" s="1"/>
  <c r="Q13" i="27" s="1"/>
  <c r="J13" i="27"/>
  <c r="B10" i="27"/>
  <c r="C10" i="27" s="1"/>
  <c r="D10" i="27" s="1"/>
  <c r="D5" i="27"/>
  <c r="C28" i="22"/>
  <c r="C18" i="22"/>
  <c r="C25" i="22"/>
  <c r="D5" i="26"/>
  <c r="J51" i="26"/>
  <c r="C15" i="22" s="1"/>
  <c r="J50" i="26"/>
  <c r="J49" i="26"/>
  <c r="J48" i="26"/>
  <c r="J47" i="26"/>
  <c r="J46" i="26"/>
  <c r="J45" i="26"/>
  <c r="J44" i="26"/>
  <c r="J43" i="26"/>
  <c r="J42" i="26"/>
  <c r="J41" i="26"/>
  <c r="J40" i="26"/>
  <c r="J39" i="26"/>
  <c r="J38" i="26"/>
  <c r="J37" i="26"/>
  <c r="J36" i="26"/>
  <c r="J35" i="26"/>
  <c r="J34" i="26"/>
  <c r="J33" i="26"/>
  <c r="J32" i="26"/>
  <c r="J31" i="26"/>
  <c r="J30" i="26"/>
  <c r="J29" i="26"/>
  <c r="J28" i="26"/>
  <c r="C24" i="22" s="1"/>
  <c r="J27" i="26"/>
  <c r="C21" i="22" s="1"/>
  <c r="J26" i="26"/>
  <c r="J25" i="26"/>
  <c r="J24" i="26"/>
  <c r="Q23" i="26"/>
  <c r="J23" i="26"/>
  <c r="Q22" i="26"/>
  <c r="J22" i="26"/>
  <c r="Q21" i="26"/>
  <c r="J21" i="26"/>
  <c r="Q20" i="26"/>
  <c r="J20" i="26"/>
  <c r="Q19" i="26"/>
  <c r="J19" i="26"/>
  <c r="Q18" i="26"/>
  <c r="J18" i="26"/>
  <c r="Q17" i="26"/>
  <c r="J17" i="26"/>
  <c r="Q16" i="26"/>
  <c r="J16" i="26"/>
  <c r="Q15" i="26"/>
  <c r="J15" i="26"/>
  <c r="Q14" i="26"/>
  <c r="J14" i="26"/>
  <c r="J13" i="26"/>
  <c r="B10" i="26" s="1"/>
  <c r="D3" i="25"/>
  <c r="B8" i="23" l="1"/>
  <c r="C33" i="23"/>
  <c r="M13" i="28"/>
  <c r="N13" i="28" s="1"/>
  <c r="Q13" i="28" s="1"/>
  <c r="C8" i="25"/>
  <c r="B10" i="28"/>
  <c r="C10" i="26"/>
  <c r="D10" i="26" s="1"/>
  <c r="M13" i="26"/>
  <c r="N13" i="26" s="1"/>
  <c r="Q13" i="26" s="1"/>
  <c r="D3" i="23"/>
  <c r="D3" i="22"/>
  <c r="C36" i="23" l="1"/>
  <c r="C39" i="23" s="1"/>
  <c r="D8" i="23" s="1"/>
  <c r="AA29" i="1" s="1"/>
  <c r="C10" i="28"/>
  <c r="D10" i="28"/>
  <c r="B8" i="25"/>
  <c r="B8" i="22"/>
  <c r="C8" i="23"/>
  <c r="C8" i="22" l="1"/>
  <c r="D8" i="25" l="1"/>
  <c r="AA30" i="1" s="1"/>
  <c r="D8" i="22" l="1"/>
  <c r="AA28" i="1" s="1"/>
  <c r="AA31" i="1" s="1"/>
</calcChain>
</file>

<file path=xl/sharedStrings.xml><?xml version="1.0" encoding="utf-8"?>
<sst xmlns="http://schemas.openxmlformats.org/spreadsheetml/2006/main" count="644" uniqueCount="136">
  <si>
    <t>　様式１（第４条第１項関係）</t>
    <rPh sb="1" eb="3">
      <t>ヨウシキ</t>
    </rPh>
    <rPh sb="5" eb="6">
      <t>ダイ</t>
    </rPh>
    <rPh sb="7" eb="8">
      <t>ジョウ</t>
    </rPh>
    <rPh sb="8" eb="9">
      <t>ダイ</t>
    </rPh>
    <rPh sb="10" eb="11">
      <t>コウ</t>
    </rPh>
    <rPh sb="11" eb="13">
      <t>カンケイ</t>
    </rPh>
    <phoneticPr fontId="5"/>
  </si>
  <si>
    <t>令和</t>
    <rPh sb="0" eb="2">
      <t>レイワ</t>
    </rPh>
    <phoneticPr fontId="5"/>
  </si>
  <si>
    <t>年</t>
    <rPh sb="0" eb="1">
      <t>ネン</t>
    </rPh>
    <phoneticPr fontId="5"/>
  </si>
  <si>
    <t>月</t>
    <rPh sb="0" eb="1">
      <t>ツキ</t>
    </rPh>
    <phoneticPr fontId="5"/>
  </si>
  <si>
    <t>日</t>
    <rPh sb="0" eb="1">
      <t>ヒ</t>
    </rPh>
    <phoneticPr fontId="5"/>
  </si>
  <si>
    <t>文部科学大臣　殿</t>
    <rPh sb="0" eb="2">
      <t>モンブ</t>
    </rPh>
    <rPh sb="2" eb="4">
      <t>カガク</t>
    </rPh>
    <rPh sb="4" eb="6">
      <t>ダイジン</t>
    </rPh>
    <rPh sb="7" eb="8">
      <t>ドノ</t>
    </rPh>
    <phoneticPr fontId="5"/>
  </si>
  <si>
    <t>事業者名</t>
    <rPh sb="0" eb="3">
      <t>ジギョウシャ</t>
    </rPh>
    <rPh sb="3" eb="4">
      <t>ナ</t>
    </rPh>
    <phoneticPr fontId="5"/>
  </si>
  <si>
    <t>（名　　称）</t>
    <rPh sb="1" eb="2">
      <t>ナ</t>
    </rPh>
    <rPh sb="4" eb="5">
      <t>ショウ</t>
    </rPh>
    <phoneticPr fontId="5"/>
  </si>
  <si>
    <t>（所在地）</t>
    <rPh sb="1" eb="4">
      <t>ショザイチ</t>
    </rPh>
    <phoneticPr fontId="5"/>
  </si>
  <si>
    <t>〒</t>
    <phoneticPr fontId="5"/>
  </si>
  <si>
    <t>（代表者名）</t>
    <rPh sb="1" eb="4">
      <t>ダイヒョウシャ</t>
    </rPh>
    <rPh sb="4" eb="5">
      <t>ナ</t>
    </rPh>
    <phoneticPr fontId="5"/>
  </si>
  <si>
    <t>補助事業者名（複数の場合）</t>
    <rPh sb="0" eb="2">
      <t>ホジョ</t>
    </rPh>
    <rPh sb="2" eb="5">
      <t>ジギョウシャ</t>
    </rPh>
    <rPh sb="5" eb="6">
      <t>メイ</t>
    </rPh>
    <rPh sb="7" eb="9">
      <t>フクスウ</t>
    </rPh>
    <rPh sb="10" eb="12">
      <t>バアイ</t>
    </rPh>
    <phoneticPr fontId="5"/>
  </si>
  <si>
    <t>令和　　　年度教員講習開設事業費等補助金交付申請書</t>
    <rPh sb="0" eb="2">
      <t>レイワ</t>
    </rPh>
    <rPh sb="5" eb="7">
      <t>ネンド</t>
    </rPh>
    <rPh sb="7" eb="9">
      <t>キョウイン</t>
    </rPh>
    <rPh sb="9" eb="11">
      <t>コウシュウ</t>
    </rPh>
    <rPh sb="11" eb="13">
      <t>カイセツ</t>
    </rPh>
    <rPh sb="13" eb="16">
      <t>ジギョウヒ</t>
    </rPh>
    <rPh sb="16" eb="17">
      <t>ナド</t>
    </rPh>
    <rPh sb="17" eb="20">
      <t>ホジョキン</t>
    </rPh>
    <rPh sb="20" eb="22">
      <t>コウフ</t>
    </rPh>
    <rPh sb="22" eb="25">
      <t>シンセイショ</t>
    </rPh>
    <phoneticPr fontId="5"/>
  </si>
  <si>
    <t>　教員講習開設事業費等補助金交付要綱第４条第１項の規定により、次のとおり教員講習開設事業費等補助金補助金の交付を申請します。</t>
    <rPh sb="1" eb="3">
      <t>キョウイン</t>
    </rPh>
    <rPh sb="3" eb="5">
      <t>コウシュウ</t>
    </rPh>
    <rPh sb="5" eb="7">
      <t>カイセツ</t>
    </rPh>
    <rPh sb="7" eb="10">
      <t>ジギョウヒ</t>
    </rPh>
    <rPh sb="10" eb="11">
      <t>ナド</t>
    </rPh>
    <rPh sb="11" eb="14">
      <t>ホジョキン</t>
    </rPh>
    <rPh sb="14" eb="16">
      <t>コウフ</t>
    </rPh>
    <rPh sb="16" eb="18">
      <t>ヨウコウ</t>
    </rPh>
    <rPh sb="18" eb="19">
      <t>ダイ</t>
    </rPh>
    <rPh sb="20" eb="21">
      <t>ジョウ</t>
    </rPh>
    <rPh sb="21" eb="22">
      <t>ダイ</t>
    </rPh>
    <rPh sb="23" eb="24">
      <t>コウ</t>
    </rPh>
    <rPh sb="25" eb="27">
      <t>キテイ</t>
    </rPh>
    <rPh sb="31" eb="32">
      <t>ツギ</t>
    </rPh>
    <rPh sb="36" eb="38">
      <t>キョウイン</t>
    </rPh>
    <rPh sb="38" eb="40">
      <t>コウシュウ</t>
    </rPh>
    <rPh sb="40" eb="42">
      <t>カイセツ</t>
    </rPh>
    <rPh sb="42" eb="45">
      <t>ジギョウヒ</t>
    </rPh>
    <rPh sb="45" eb="46">
      <t>ナド</t>
    </rPh>
    <rPh sb="46" eb="49">
      <t>ホジョキン</t>
    </rPh>
    <rPh sb="49" eb="52">
      <t>ホジョキン</t>
    </rPh>
    <rPh sb="53" eb="55">
      <t>コウフ</t>
    </rPh>
    <rPh sb="56" eb="58">
      <t>シンセイ</t>
    </rPh>
    <phoneticPr fontId="5"/>
  </si>
  <si>
    <t>　補助事業名</t>
    <rPh sb="1" eb="3">
      <t>ホジョ</t>
    </rPh>
    <rPh sb="3" eb="5">
      <t>ジギョウ</t>
    </rPh>
    <rPh sb="5" eb="6">
      <t>メイ</t>
    </rPh>
    <phoneticPr fontId="5"/>
  </si>
  <si>
    <t>大学・民間企業等と連携した教師人材の確保強化推進事業</t>
    <phoneticPr fontId="5"/>
  </si>
  <si>
    <t>国庫補助金交付申請額</t>
    <rPh sb="0" eb="2">
      <t>コッコ</t>
    </rPh>
    <rPh sb="2" eb="4">
      <t>ホジョ</t>
    </rPh>
    <rPh sb="4" eb="5">
      <t>キン</t>
    </rPh>
    <rPh sb="5" eb="7">
      <t>コウフ</t>
    </rPh>
    <rPh sb="7" eb="10">
      <t>シンセイガク</t>
    </rPh>
    <phoneticPr fontId="5"/>
  </si>
  <si>
    <t>①マッチングシステム構築事業</t>
    <phoneticPr fontId="5"/>
  </si>
  <si>
    <t>円</t>
    <rPh sb="0" eb="1">
      <t>エン</t>
    </rPh>
    <phoneticPr fontId="5"/>
  </si>
  <si>
    <t>②広報発信・研修実施等事業</t>
    <phoneticPr fontId="5"/>
  </si>
  <si>
    <t>③合同成果報告等実施事業</t>
    <phoneticPr fontId="5"/>
  </si>
  <si>
    <t>合　　　計</t>
    <rPh sb="0" eb="1">
      <t>ア</t>
    </rPh>
    <rPh sb="4" eb="5">
      <t>ケイ</t>
    </rPh>
    <phoneticPr fontId="5"/>
  </si>
  <si>
    <t>補助事業の完了予定日</t>
    <rPh sb="0" eb="2">
      <t>ホジョ</t>
    </rPh>
    <rPh sb="2" eb="4">
      <t>ジギョウ</t>
    </rPh>
    <rPh sb="5" eb="7">
      <t>カンリョウ</t>
    </rPh>
    <rPh sb="7" eb="9">
      <t>ヨテイ</t>
    </rPh>
    <rPh sb="9" eb="10">
      <t>ヒ</t>
    </rPh>
    <phoneticPr fontId="5"/>
  </si>
  <si>
    <t>　　令和　　年　　月　　日</t>
    <rPh sb="2" eb="4">
      <t>レイワ</t>
    </rPh>
    <rPh sb="6" eb="7">
      <t>ネン</t>
    </rPh>
    <rPh sb="9" eb="10">
      <t>ツキ</t>
    </rPh>
    <rPh sb="12" eb="13">
      <t>ヒ</t>
    </rPh>
    <phoneticPr fontId="5"/>
  </si>
  <si>
    <t>事業実施責任者名</t>
    <rPh sb="0" eb="2">
      <t>ジギョウ</t>
    </rPh>
    <rPh sb="2" eb="4">
      <t>ジッシ</t>
    </rPh>
    <rPh sb="4" eb="7">
      <t>セキニンシャ</t>
    </rPh>
    <rPh sb="7" eb="8">
      <t>ナ</t>
    </rPh>
    <phoneticPr fontId="5"/>
  </si>
  <si>
    <t>所属・職名</t>
    <rPh sb="0" eb="2">
      <t>ショゾク</t>
    </rPh>
    <rPh sb="3" eb="5">
      <t>ショクメイ</t>
    </rPh>
    <phoneticPr fontId="5"/>
  </si>
  <si>
    <t>連絡先　（電話番号、e-mailアドレス）</t>
    <rPh sb="0" eb="2">
      <t>レンラク</t>
    </rPh>
    <rPh sb="2" eb="3">
      <t>サキ</t>
    </rPh>
    <rPh sb="5" eb="7">
      <t>デンワ</t>
    </rPh>
    <rPh sb="7" eb="9">
      <t>バンゴウ</t>
    </rPh>
    <phoneticPr fontId="5"/>
  </si>
  <si>
    <t>事業実施担当者名</t>
    <rPh sb="0" eb="2">
      <t>ジギョウ</t>
    </rPh>
    <rPh sb="2" eb="4">
      <t>ジッシ</t>
    </rPh>
    <rPh sb="4" eb="6">
      <t>タントウ</t>
    </rPh>
    <rPh sb="6" eb="7">
      <t>シャ</t>
    </rPh>
    <rPh sb="7" eb="8">
      <t>メイ</t>
    </rPh>
    <phoneticPr fontId="5"/>
  </si>
  <si>
    <t>会計事務担当者名</t>
    <rPh sb="0" eb="2">
      <t>カイケイ</t>
    </rPh>
    <rPh sb="2" eb="4">
      <t>ジム</t>
    </rPh>
    <rPh sb="4" eb="7">
      <t>タントウシャ</t>
    </rPh>
    <rPh sb="7" eb="8">
      <t>ナ</t>
    </rPh>
    <phoneticPr fontId="5"/>
  </si>
  <si>
    <t>備考</t>
    <rPh sb="0" eb="2">
      <t>ビコウ</t>
    </rPh>
    <phoneticPr fontId="5"/>
  </si>
  <si>
    <t xml:space="preserve"> 　(別紙１－①)大学・民間企業等と連携した教師人材の確保強化推進事業</t>
    <rPh sb="3" eb="5">
      <t>ベッシ</t>
    </rPh>
    <rPh sb="9" eb="11">
      <t>ダイガク</t>
    </rPh>
    <rPh sb="12" eb="14">
      <t>ミンカン</t>
    </rPh>
    <rPh sb="14" eb="16">
      <t>キギョウ</t>
    </rPh>
    <rPh sb="16" eb="17">
      <t>トウ</t>
    </rPh>
    <rPh sb="18" eb="20">
      <t>レンケイ</t>
    </rPh>
    <rPh sb="22" eb="24">
      <t>キョウシ</t>
    </rPh>
    <rPh sb="24" eb="26">
      <t>ジンザイ</t>
    </rPh>
    <rPh sb="27" eb="29">
      <t>カクホ</t>
    </rPh>
    <rPh sb="29" eb="31">
      <t>キョウカ</t>
    </rPh>
    <rPh sb="31" eb="33">
      <t>スイシン</t>
    </rPh>
    <rPh sb="33" eb="35">
      <t>ジギョウ</t>
    </rPh>
    <phoneticPr fontId="5"/>
  </si>
  <si>
    <t>①マッチングシステム構築事業</t>
  </si>
  <si>
    <t>補助事業の概要・計画</t>
    <rPh sb="0" eb="2">
      <t>ホジョ</t>
    </rPh>
    <rPh sb="2" eb="4">
      <t>ジギョウ</t>
    </rPh>
    <rPh sb="5" eb="7">
      <t>ガイヨウ</t>
    </rPh>
    <rPh sb="8" eb="10">
      <t>ケイカク</t>
    </rPh>
    <phoneticPr fontId="5"/>
  </si>
  <si>
    <t>１．マッチングシステムの内容（機能）　※参考となる資料があれば添付してください。</t>
    <rPh sb="12" eb="14">
      <t>ナイヨウ</t>
    </rPh>
    <rPh sb="15" eb="17">
      <t>キノウ</t>
    </rPh>
    <rPh sb="20" eb="22">
      <t>サンコウ</t>
    </rPh>
    <rPh sb="25" eb="27">
      <t>シリョウ</t>
    </rPh>
    <rPh sb="31" eb="33">
      <t>テンプ</t>
    </rPh>
    <phoneticPr fontId="5"/>
  </si>
  <si>
    <t>２．情報セキュリティ対策</t>
  </si>
  <si>
    <t>３．個人情報保護対策</t>
  </si>
  <si>
    <t>４．構築スケジュール</t>
    <rPh sb="2" eb="4">
      <t>コウチク</t>
    </rPh>
    <phoneticPr fontId="5"/>
  </si>
  <si>
    <t>月</t>
    <rPh sb="0" eb="1">
      <t>ガツ</t>
    </rPh>
    <phoneticPr fontId="5"/>
  </si>
  <si>
    <t>５．団体概要　※別途、定款、寄付行為等、団体の設立の根拠となる文書を提出すること
　（ただし、教育委員会、教員の任命権を持つ人事協議会は除く）</t>
    <rPh sb="2" eb="4">
      <t>ダンタイ</t>
    </rPh>
    <rPh sb="4" eb="6">
      <t>ガイヨウ</t>
    </rPh>
    <rPh sb="8" eb="10">
      <t>ベット</t>
    </rPh>
    <rPh sb="11" eb="13">
      <t>テイカン</t>
    </rPh>
    <rPh sb="14" eb="18">
      <t>キフコウイ</t>
    </rPh>
    <rPh sb="18" eb="19">
      <t>トウ</t>
    </rPh>
    <rPh sb="20" eb="22">
      <t>ダンタイ</t>
    </rPh>
    <rPh sb="23" eb="25">
      <t>セツリツ</t>
    </rPh>
    <rPh sb="26" eb="28">
      <t>コンキョ</t>
    </rPh>
    <rPh sb="31" eb="33">
      <t>ブンショ</t>
    </rPh>
    <rPh sb="34" eb="36">
      <t>テイシュツ</t>
    </rPh>
    <rPh sb="47" eb="52">
      <t>キョウイクイインカイ</t>
    </rPh>
    <rPh sb="53" eb="55">
      <t>キョウイン</t>
    </rPh>
    <rPh sb="56" eb="59">
      <t>ニンメイケン</t>
    </rPh>
    <rPh sb="60" eb="61">
      <t>モ</t>
    </rPh>
    <rPh sb="62" eb="67">
      <t>ジンジキョウギカイ</t>
    </rPh>
    <rPh sb="68" eb="69">
      <t>ノゾ</t>
    </rPh>
    <phoneticPr fontId="5"/>
  </si>
  <si>
    <t>（１）団体名称</t>
    <rPh sb="3" eb="7">
      <t>ダンタイメイショウ</t>
    </rPh>
    <phoneticPr fontId="5"/>
  </si>
  <si>
    <t>（２）代表者名・役職</t>
    <rPh sb="3" eb="6">
      <t>ダイヒョウシャ</t>
    </rPh>
    <rPh sb="6" eb="7">
      <t>メイ</t>
    </rPh>
    <rPh sb="8" eb="10">
      <t>ヤクショク</t>
    </rPh>
    <phoneticPr fontId="5"/>
  </si>
  <si>
    <t>（３）代表者を除く役員名・役職　※本事業に従事する者の氏名の後に◎を付すこと</t>
    <rPh sb="3" eb="6">
      <t>ダイヒョウシャ</t>
    </rPh>
    <rPh sb="7" eb="8">
      <t>ノゾ</t>
    </rPh>
    <rPh sb="9" eb="11">
      <t>ヤクイン</t>
    </rPh>
    <rPh sb="11" eb="12">
      <t>メイ</t>
    </rPh>
    <rPh sb="13" eb="15">
      <t>ヤクショク</t>
    </rPh>
    <rPh sb="17" eb="20">
      <t>ホンジギョウ</t>
    </rPh>
    <rPh sb="21" eb="23">
      <t>ジュウジ</t>
    </rPh>
    <rPh sb="25" eb="26">
      <t>シャ</t>
    </rPh>
    <rPh sb="27" eb="29">
      <t>シメイ</t>
    </rPh>
    <rPh sb="30" eb="31">
      <t>アト</t>
    </rPh>
    <rPh sb="34" eb="35">
      <t>フ</t>
    </rPh>
    <phoneticPr fontId="5"/>
  </si>
  <si>
    <t>（４）所属職員数（役員・非常勤職員を除く）</t>
    <rPh sb="3" eb="5">
      <t>ショゾク</t>
    </rPh>
    <rPh sb="5" eb="8">
      <t>ショクインスウ</t>
    </rPh>
    <rPh sb="9" eb="11">
      <t>ヤクイン</t>
    </rPh>
    <rPh sb="12" eb="15">
      <t>ヒジョウキン</t>
    </rPh>
    <rPh sb="15" eb="17">
      <t>ショクイン</t>
    </rPh>
    <rPh sb="18" eb="19">
      <t>ノゾ</t>
    </rPh>
    <phoneticPr fontId="5"/>
  </si>
  <si>
    <t>（５）本事業に従事する職員数（役員・非常勤を除く）</t>
    <rPh sb="3" eb="4">
      <t>ホン</t>
    </rPh>
    <rPh sb="4" eb="6">
      <t>ジギョウ</t>
    </rPh>
    <rPh sb="7" eb="9">
      <t>ジュウジ</t>
    </rPh>
    <rPh sb="11" eb="13">
      <t>ショクイン</t>
    </rPh>
    <rPh sb="13" eb="14">
      <t>スウ</t>
    </rPh>
    <rPh sb="15" eb="17">
      <t>ヤクイン</t>
    </rPh>
    <rPh sb="18" eb="21">
      <t>ヒジョウキン</t>
    </rPh>
    <rPh sb="22" eb="23">
      <t>ノゾ</t>
    </rPh>
    <phoneticPr fontId="5"/>
  </si>
  <si>
    <t>（６）経理に関する規則の有無</t>
    <rPh sb="3" eb="5">
      <t>ケイリ</t>
    </rPh>
    <rPh sb="6" eb="7">
      <t>カン</t>
    </rPh>
    <rPh sb="9" eb="11">
      <t>キソク</t>
    </rPh>
    <rPh sb="12" eb="14">
      <t>ウム</t>
    </rPh>
    <phoneticPr fontId="5"/>
  </si>
  <si>
    <t>（７）過去に文部科学省の補助事業の交付を受けたことがある場合は以下を記載すること</t>
    <rPh sb="3" eb="5">
      <t>カコ</t>
    </rPh>
    <rPh sb="6" eb="8">
      <t>モンブ</t>
    </rPh>
    <rPh sb="8" eb="11">
      <t>カガクショウ</t>
    </rPh>
    <rPh sb="12" eb="14">
      <t>ホジョ</t>
    </rPh>
    <rPh sb="14" eb="16">
      <t>ジギョウ</t>
    </rPh>
    <rPh sb="17" eb="19">
      <t>コウフ</t>
    </rPh>
    <rPh sb="20" eb="21">
      <t>ウ</t>
    </rPh>
    <rPh sb="28" eb="30">
      <t>バアイ</t>
    </rPh>
    <rPh sb="31" eb="33">
      <t>イカ</t>
    </rPh>
    <rPh sb="34" eb="36">
      <t>キサイ</t>
    </rPh>
    <phoneticPr fontId="5"/>
  </si>
  <si>
    <t>事業名（交付年度）：</t>
    <rPh sb="0" eb="3">
      <t>ジギョウメイ</t>
    </rPh>
    <rPh sb="4" eb="8">
      <t>コウフネンド</t>
    </rPh>
    <phoneticPr fontId="5"/>
  </si>
  <si>
    <t>６．その他特記事項</t>
    <rPh sb="4" eb="5">
      <t>タ</t>
    </rPh>
    <rPh sb="5" eb="7">
      <t>トッキ</t>
    </rPh>
    <rPh sb="7" eb="9">
      <t>ジコウ</t>
    </rPh>
    <phoneticPr fontId="5"/>
  </si>
  <si>
    <t>担当者の連絡先・問い合わせ先</t>
    <rPh sb="0" eb="3">
      <t>タントウシャ</t>
    </rPh>
    <rPh sb="4" eb="7">
      <t>レンラクサキ</t>
    </rPh>
    <rPh sb="8" eb="9">
      <t>ト</t>
    </rPh>
    <rPh sb="10" eb="11">
      <t>ア</t>
    </rPh>
    <rPh sb="13" eb="14">
      <t>サキ</t>
    </rPh>
    <phoneticPr fontId="5"/>
  </si>
  <si>
    <t>氏名</t>
    <rPh sb="0" eb="2">
      <t>シメイ</t>
    </rPh>
    <phoneticPr fontId="5"/>
  </si>
  <si>
    <t>所属</t>
    <rPh sb="0" eb="2">
      <t>ショゾク</t>
    </rPh>
    <phoneticPr fontId="5"/>
  </si>
  <si>
    <t>E-mail</t>
  </si>
  <si>
    <t>Tel</t>
    <phoneticPr fontId="5"/>
  </si>
  <si>
    <t>職場住所</t>
    <rPh sb="0" eb="2">
      <t>ショクバ</t>
    </rPh>
    <rPh sb="2" eb="4">
      <t>ジュウショ</t>
    </rPh>
    <phoneticPr fontId="5"/>
  </si>
  <si>
    <t>様式１（第４条第１項関係）</t>
  </si>
  <si>
    <t>事業者名</t>
    <rPh sb="0" eb="2">
      <t>ジギョウ</t>
    </rPh>
    <rPh sb="2" eb="3">
      <t>シャ</t>
    </rPh>
    <rPh sb="3" eb="4">
      <t>メイ</t>
    </rPh>
    <phoneticPr fontId="5"/>
  </si>
  <si>
    <t>(別紙１－②)</t>
    <phoneticPr fontId="5"/>
  </si>
  <si>
    <t>事業名：大学・民間企業等と連携した教師人材の確保強化推進事業
　　　　①マッチングシステム構築事業</t>
    <rPh sb="0" eb="2">
      <t>ジギョウ</t>
    </rPh>
    <rPh sb="2" eb="3">
      <t>メイ</t>
    </rPh>
    <phoneticPr fontId="5"/>
  </si>
  <si>
    <t>補助事業を実施するために必要な経費</t>
    <rPh sb="0" eb="2">
      <t>ホジョ</t>
    </rPh>
    <rPh sb="2" eb="4">
      <t>ジギョウ</t>
    </rPh>
    <rPh sb="5" eb="7">
      <t>ジッシ</t>
    </rPh>
    <rPh sb="12" eb="14">
      <t>ヒツヨウ</t>
    </rPh>
    <rPh sb="15" eb="17">
      <t>ケイヒ</t>
    </rPh>
    <phoneticPr fontId="5"/>
  </si>
  <si>
    <t>補助対象経費の総額</t>
    <rPh sb="0" eb="2">
      <t>ホジョ</t>
    </rPh>
    <rPh sb="2" eb="4">
      <t>タイショウ</t>
    </rPh>
    <rPh sb="4" eb="6">
      <t>ケイヒ</t>
    </rPh>
    <rPh sb="7" eb="9">
      <t>ソウガク</t>
    </rPh>
    <phoneticPr fontId="5"/>
  </si>
  <si>
    <t>補助対象経費の総額の1/3</t>
    <rPh sb="0" eb="6">
      <t>ホジョタイショウケイヒ</t>
    </rPh>
    <rPh sb="7" eb="9">
      <t>ソウガク</t>
    </rPh>
    <phoneticPr fontId="5"/>
  </si>
  <si>
    <t xml:space="preserve"> 補助金額(申請額）</t>
    <rPh sb="1" eb="4">
      <t>ホジョキン</t>
    </rPh>
    <rPh sb="4" eb="5">
      <t>ガク</t>
    </rPh>
    <rPh sb="6" eb="9">
      <t>シンセイガク</t>
    </rPh>
    <phoneticPr fontId="5"/>
  </si>
  <si>
    <t>①</t>
    <phoneticPr fontId="5"/>
  </si>
  <si>
    <t>②</t>
    <phoneticPr fontId="5"/>
  </si>
  <si>
    <t>④</t>
    <phoneticPr fontId="5"/>
  </si>
  <si>
    <t xml:space="preserve"> 補助対象経費</t>
    <rPh sb="1" eb="3">
      <t>ホジョ</t>
    </rPh>
    <rPh sb="3" eb="5">
      <t>タイショウ</t>
    </rPh>
    <rPh sb="5" eb="7">
      <t>ケイヒ</t>
    </rPh>
    <phoneticPr fontId="5"/>
  </si>
  <si>
    <t xml:space="preserve"> 金　額　(円）</t>
    <rPh sb="1" eb="2">
      <t>キン</t>
    </rPh>
    <rPh sb="3" eb="4">
      <t>ガク</t>
    </rPh>
    <rPh sb="6" eb="7">
      <t>エン</t>
    </rPh>
    <phoneticPr fontId="5"/>
  </si>
  <si>
    <t xml:space="preserve"> 積　算　内　訳</t>
    <rPh sb="1" eb="2">
      <t>セキ</t>
    </rPh>
    <rPh sb="3" eb="4">
      <t>ザン</t>
    </rPh>
    <rPh sb="5" eb="6">
      <t>ナイ</t>
    </rPh>
    <rPh sb="7" eb="8">
      <t>ヤク</t>
    </rPh>
    <phoneticPr fontId="5"/>
  </si>
  <si>
    <t>a.)システム構築費</t>
    <rPh sb="7" eb="9">
      <t>コウチク</t>
    </rPh>
    <rPh sb="9" eb="10">
      <t>ヒ</t>
    </rPh>
    <phoneticPr fontId="5"/>
  </si>
  <si>
    <t>別紙１－③（マッチングシステム）参照</t>
  </si>
  <si>
    <t>b.)設備備品費</t>
  </si>
  <si>
    <t>c.)旅費</t>
  </si>
  <si>
    <t>d.)人件費</t>
  </si>
  <si>
    <t>e.)事業推進費</t>
  </si>
  <si>
    <t>(うち、管理経費)</t>
    <rPh sb="4" eb="8">
      <t>カンリケイヒ</t>
    </rPh>
    <phoneticPr fontId="2"/>
  </si>
  <si>
    <t>f.)その他</t>
  </si>
  <si>
    <t>計.)</t>
    <rPh sb="0" eb="1">
      <t>ケイ</t>
    </rPh>
    <phoneticPr fontId="5"/>
  </si>
  <si>
    <t>　　補助対象経費の総額　</t>
    <rPh sb="2" eb="8">
      <t>ホジョタイショウケイヒ</t>
    </rPh>
    <rPh sb="9" eb="11">
      <t>ソウガク</t>
    </rPh>
    <phoneticPr fontId="5"/>
  </si>
  <si>
    <t>補助対象経費の総額</t>
    <rPh sb="7" eb="9">
      <t>ソウガク</t>
    </rPh>
    <phoneticPr fontId="5"/>
  </si>
  <si>
    <t>の1/3</t>
    <phoneticPr fontId="5"/>
  </si>
  <si>
    <r>
      <t>　①の1/3の額</t>
    </r>
    <r>
      <rPr>
        <sz val="6"/>
        <rFont val="HGｺﾞｼｯｸE"/>
        <family val="3"/>
        <charset val="128"/>
      </rPr>
      <t>（小数以下切り捨て）</t>
    </r>
    <r>
      <rPr>
        <sz val="9"/>
        <rFont val="HGｺﾞｼｯｸE"/>
        <family val="3"/>
        <charset val="128"/>
      </rPr>
      <t>を記載。</t>
    </r>
    <rPh sb="7" eb="8">
      <t>ガク</t>
    </rPh>
    <phoneticPr fontId="5"/>
  </si>
  <si>
    <t>補助上限額を</t>
    <rPh sb="0" eb="2">
      <t>ホジョ</t>
    </rPh>
    <rPh sb="2" eb="4">
      <t>ジョウゲン</t>
    </rPh>
    <rPh sb="4" eb="5">
      <t>ガク</t>
    </rPh>
    <phoneticPr fontId="5"/>
  </si>
  <si>
    <t>③</t>
    <phoneticPr fontId="5"/>
  </si>
  <si>
    <t>※申請１件につき上限6,667,000円で算出。</t>
    <rPh sb="1" eb="3">
      <t>シンセイ</t>
    </rPh>
    <rPh sb="4" eb="5">
      <t>ケン</t>
    </rPh>
    <rPh sb="8" eb="10">
      <t>ジョウゲン</t>
    </rPh>
    <rPh sb="19" eb="20">
      <t>エン</t>
    </rPh>
    <rPh sb="21" eb="23">
      <t>サンシュツ</t>
    </rPh>
    <phoneticPr fontId="5"/>
  </si>
  <si>
    <t>超過した額の合計</t>
    <rPh sb="0" eb="2">
      <t>チョウカ</t>
    </rPh>
    <rPh sb="4" eb="5">
      <t>ガク</t>
    </rPh>
    <rPh sb="6" eb="8">
      <t>ゴウケイ</t>
    </rPh>
    <phoneticPr fontId="5"/>
  </si>
  <si>
    <t>補助金額(申請額）</t>
    <phoneticPr fontId="5"/>
  </si>
  <si>
    <t>※各申請における補助金額の合計</t>
    <phoneticPr fontId="5"/>
  </si>
  <si>
    <t>　②-③の額を記載。</t>
    <rPh sb="5" eb="6">
      <t>ガク</t>
    </rPh>
    <rPh sb="7" eb="9">
      <t>キサイ</t>
    </rPh>
    <phoneticPr fontId="5"/>
  </si>
  <si>
    <t>　様式１（第４条第１項関係）　 (別紙１－③)</t>
  </si>
  <si>
    <t>事業名</t>
    <rPh sb="0" eb="2">
      <t>ジギョウ</t>
    </rPh>
    <rPh sb="2" eb="3">
      <t>メイ</t>
    </rPh>
    <phoneticPr fontId="2"/>
  </si>
  <si>
    <t>事業者名</t>
    <rPh sb="0" eb="2">
      <t>ジギョウ</t>
    </rPh>
    <rPh sb="2" eb="3">
      <t>シャ</t>
    </rPh>
    <rPh sb="3" eb="4">
      <t>メイ</t>
    </rPh>
    <phoneticPr fontId="2"/>
  </si>
  <si>
    <t>補助事業を実施するために必要な経費</t>
    <rPh sb="0" eb="2">
      <t>ホジョ</t>
    </rPh>
    <rPh sb="2" eb="4">
      <t>ジギョウ</t>
    </rPh>
    <rPh sb="5" eb="7">
      <t>ジッシ</t>
    </rPh>
    <rPh sb="12" eb="14">
      <t>ヒツヨウ</t>
    </rPh>
    <rPh sb="15" eb="17">
      <t>ケイヒ</t>
    </rPh>
    <phoneticPr fontId="2"/>
  </si>
  <si>
    <t>補助対象経費の総額</t>
    <rPh sb="0" eb="2">
      <t>ホジョ</t>
    </rPh>
    <rPh sb="2" eb="4">
      <t>タイショウ</t>
    </rPh>
    <rPh sb="4" eb="6">
      <t>ケイヒ</t>
    </rPh>
    <rPh sb="7" eb="9">
      <t>ソウガク</t>
    </rPh>
    <phoneticPr fontId="2"/>
  </si>
  <si>
    <t>補助対象経費の総額の1/3</t>
  </si>
  <si>
    <t xml:space="preserve"> 補助金額(申請額）</t>
  </si>
  <si>
    <t>(1)</t>
    <phoneticPr fontId="2"/>
  </si>
  <si>
    <t>(2)</t>
    <phoneticPr fontId="2"/>
  </si>
  <si>
    <t>(3)</t>
  </si>
  <si>
    <t>［１］直接経費について</t>
    <rPh sb="3" eb="7">
      <t>チョクセツケイヒ</t>
    </rPh>
    <phoneticPr fontId="2"/>
  </si>
  <si>
    <t>［２］管理経費（間接経費）について</t>
    <rPh sb="3" eb="7">
      <t>カンリケイヒ</t>
    </rPh>
    <rPh sb="8" eb="12">
      <t>カンセツケイヒ</t>
    </rPh>
    <phoneticPr fontId="2"/>
  </si>
  <si>
    <t>　詳　細</t>
    <rPh sb="1" eb="2">
      <t>ショウ</t>
    </rPh>
    <rPh sb="3" eb="4">
      <t>ホソ</t>
    </rPh>
    <phoneticPr fontId="2"/>
  </si>
  <si>
    <t>単 位</t>
    <rPh sb="0" eb="1">
      <t>タン</t>
    </rPh>
    <rPh sb="2" eb="3">
      <t>クライ</t>
    </rPh>
    <phoneticPr fontId="2"/>
  </si>
  <si>
    <t>金 額（単価×数量）</t>
    <rPh sb="0" eb="1">
      <t>キン</t>
    </rPh>
    <rPh sb="2" eb="3">
      <t>ガク</t>
    </rPh>
    <rPh sb="4" eb="6">
      <t>タンカ</t>
    </rPh>
    <rPh sb="7" eb="9">
      <t>スウリョウ</t>
    </rPh>
    <phoneticPr fontId="2"/>
  </si>
  <si>
    <t>直接経費の総額</t>
    <rPh sb="0" eb="4">
      <t>チョクセツケイヒ</t>
    </rPh>
    <rPh sb="5" eb="7">
      <t>ソウガク</t>
    </rPh>
    <phoneticPr fontId="2"/>
  </si>
  <si>
    <t>管理経費の上限</t>
    <rPh sb="0" eb="2">
      <t>カンリ</t>
    </rPh>
    <rPh sb="2" eb="4">
      <t>ケイヒ</t>
    </rPh>
    <rPh sb="5" eb="7">
      <t>ジョウゲン</t>
    </rPh>
    <phoneticPr fontId="2"/>
  </si>
  <si>
    <t>管理経費申請額</t>
    <rPh sb="0" eb="2">
      <t>カンリ</t>
    </rPh>
    <rPh sb="2" eb="4">
      <t>ケイヒ</t>
    </rPh>
    <rPh sb="4" eb="6">
      <t>シンセイ</t>
    </rPh>
    <rPh sb="6" eb="7">
      <t>ガク</t>
    </rPh>
    <phoneticPr fontId="2"/>
  </si>
  <si>
    <t>P-Q</t>
    <phoneticPr fontId="2"/>
  </si>
  <si>
    <t>円</t>
    <rPh sb="0" eb="1">
      <t>エン</t>
    </rPh>
    <phoneticPr fontId="2"/>
  </si>
  <si>
    <t>②広報発信・研修実施等事業</t>
    <rPh sb="1" eb="3">
      <t>コウホウ</t>
    </rPh>
    <rPh sb="3" eb="5">
      <t>ハッシン</t>
    </rPh>
    <rPh sb="6" eb="8">
      <t>ケンシュウ</t>
    </rPh>
    <rPh sb="8" eb="10">
      <t>ジッシ</t>
    </rPh>
    <rPh sb="10" eb="11">
      <t>トウ</t>
    </rPh>
    <rPh sb="11" eb="13">
      <t>ジギョウ</t>
    </rPh>
    <phoneticPr fontId="5"/>
  </si>
  <si>
    <t>１．広報発信の具体的内容</t>
    <rPh sb="2" eb="6">
      <t>コウホウハッシン</t>
    </rPh>
    <rPh sb="7" eb="10">
      <t>グタイテキ</t>
    </rPh>
    <rPh sb="10" eb="12">
      <t>ナイヨウ</t>
    </rPh>
    <phoneticPr fontId="5"/>
  </si>
  <si>
    <t>２．研修の具体的内容</t>
    <rPh sb="2" eb="4">
      <t>ケンシュウ</t>
    </rPh>
    <rPh sb="5" eb="8">
      <t>グタイテキ</t>
    </rPh>
    <rPh sb="8" eb="10">
      <t>ナイヨウ</t>
    </rPh>
    <phoneticPr fontId="5"/>
  </si>
  <si>
    <t>３．大学・民間企業等との連携体制・方策</t>
  </si>
  <si>
    <t>４．事業スケジュール</t>
    <rPh sb="2" eb="4">
      <t>ジギョウ</t>
    </rPh>
    <phoneticPr fontId="5"/>
  </si>
  <si>
    <t>事業名：大学・民間企業等と連携した教師人材の確保強化推進事業
　　　　②広報発信・研修実施等事業</t>
    <rPh sb="0" eb="2">
      <t>ジギョウ</t>
    </rPh>
    <rPh sb="2" eb="3">
      <t>メイ</t>
    </rPh>
    <phoneticPr fontId="5"/>
  </si>
  <si>
    <t>a.)設備備品費</t>
    <phoneticPr fontId="5"/>
  </si>
  <si>
    <t>別紙１－③（広報発信・研修実施等事業）参照</t>
    <rPh sb="6" eb="10">
      <t>コウホウハッシン</t>
    </rPh>
    <rPh sb="11" eb="13">
      <t>ケンシュウ</t>
    </rPh>
    <rPh sb="13" eb="16">
      <t>ジッシトウ</t>
    </rPh>
    <rPh sb="16" eb="18">
      <t>ジギョウ</t>
    </rPh>
    <phoneticPr fontId="5"/>
  </si>
  <si>
    <t>b.)旅費</t>
    <phoneticPr fontId="5"/>
  </si>
  <si>
    <t>c.)人件費</t>
    <phoneticPr fontId="5"/>
  </si>
  <si>
    <t>d.)事業推進費</t>
    <phoneticPr fontId="5"/>
  </si>
  <si>
    <t>e.)その他</t>
    <phoneticPr fontId="5"/>
  </si>
  <si>
    <t>※申請１件につき上限5,699,000円で算出。</t>
    <rPh sb="1" eb="3">
      <t>シンセイ</t>
    </rPh>
    <rPh sb="4" eb="5">
      <t>ケン</t>
    </rPh>
    <rPh sb="8" eb="10">
      <t>ジョウゲン</t>
    </rPh>
    <rPh sb="19" eb="20">
      <t>エン</t>
    </rPh>
    <rPh sb="21" eb="23">
      <t>サンシュツ</t>
    </rPh>
    <phoneticPr fontId="5"/>
  </si>
  <si>
    <t>③合同成果報告等実施事業</t>
    <rPh sb="1" eb="3">
      <t>ゴウドウ</t>
    </rPh>
    <rPh sb="3" eb="5">
      <t>セイカ</t>
    </rPh>
    <rPh sb="5" eb="7">
      <t>ホウコク</t>
    </rPh>
    <rPh sb="7" eb="8">
      <t>トウ</t>
    </rPh>
    <rPh sb="8" eb="10">
      <t>ジッシ</t>
    </rPh>
    <rPh sb="10" eb="12">
      <t>ジギョウ</t>
    </rPh>
    <phoneticPr fontId="5"/>
  </si>
  <si>
    <t>１．合同成果報告等の目的</t>
    <rPh sb="10" eb="12">
      <t>モクテキ</t>
    </rPh>
    <phoneticPr fontId="5"/>
  </si>
  <si>
    <t>２．合同成果報告等の具体的内容</t>
    <rPh sb="2" eb="4">
      <t>ゴウドウ</t>
    </rPh>
    <rPh sb="4" eb="6">
      <t>セイカ</t>
    </rPh>
    <rPh sb="6" eb="8">
      <t>ホウコク</t>
    </rPh>
    <rPh sb="8" eb="9">
      <t>トウ</t>
    </rPh>
    <rPh sb="10" eb="12">
      <t>グタイ</t>
    </rPh>
    <rPh sb="12" eb="13">
      <t>テキ</t>
    </rPh>
    <rPh sb="13" eb="15">
      <t>ナイヨウ</t>
    </rPh>
    <phoneticPr fontId="5"/>
  </si>
  <si>
    <t>３．実施体制</t>
    <rPh sb="2" eb="6">
      <t>ジッシタイセイ</t>
    </rPh>
    <phoneticPr fontId="5"/>
  </si>
  <si>
    <t>事業名：大学・民間企業等と連携した教師人材の確保強化推進事業
　　　　③合同成果報告等実施事業</t>
    <rPh sb="0" eb="2">
      <t>ジギョウ</t>
    </rPh>
    <rPh sb="2" eb="3">
      <t>メイ</t>
    </rPh>
    <phoneticPr fontId="5"/>
  </si>
  <si>
    <t>補助上限額を超過した額の合計</t>
    <rPh sb="0" eb="5">
      <t>ホジョジョウゲンガク</t>
    </rPh>
    <phoneticPr fontId="5"/>
  </si>
  <si>
    <t>別紙１－③（合同成果報告等実施事業）参照</t>
    <rPh sb="6" eb="8">
      <t>ゴウドウ</t>
    </rPh>
    <rPh sb="8" eb="10">
      <t>セイカ</t>
    </rPh>
    <rPh sb="10" eb="12">
      <t>ホウコク</t>
    </rPh>
    <rPh sb="12" eb="13">
      <t>トウ</t>
    </rPh>
    <rPh sb="13" eb="15">
      <t>ジッシ</t>
    </rPh>
    <rPh sb="15" eb="17">
      <t>ジギョウ</t>
    </rPh>
    <phoneticPr fontId="5"/>
  </si>
  <si>
    <t>※申請１件につき上限8,508,000円で算出。</t>
    <rPh sb="1" eb="3">
      <t>シンセイ</t>
    </rPh>
    <rPh sb="4" eb="5">
      <t>ケン</t>
    </rPh>
    <rPh sb="8" eb="10">
      <t>ジョウゲン</t>
    </rPh>
    <rPh sb="19" eb="20">
      <t>エン</t>
    </rPh>
    <rPh sb="21" eb="23">
      <t>サンシュツ</t>
    </rPh>
    <phoneticPr fontId="5"/>
  </si>
  <si>
    <t>　①-②の額を記載。</t>
    <rPh sb="5" eb="6">
      <t>ガク</t>
    </rPh>
    <rPh sb="7" eb="9">
      <t>キサイ</t>
    </rPh>
    <phoneticPr fontId="5"/>
  </si>
  <si>
    <t>補助上限額を超過した額の合計</t>
    <phoneticPr fontId="5"/>
  </si>
  <si>
    <t xml:space="preserve"> 補助対象経費</t>
    <rPh sb="1" eb="3">
      <t>ホジョ</t>
    </rPh>
    <rPh sb="3" eb="5">
      <t>タイショウ</t>
    </rPh>
    <rPh sb="5" eb="7">
      <t>ケイヒ</t>
    </rPh>
    <phoneticPr fontId="2"/>
  </si>
  <si>
    <t xml:space="preserve">　積　算　内　訳 </t>
    <rPh sb="1" eb="2">
      <t>セキ</t>
    </rPh>
    <rPh sb="3" eb="4">
      <t>ザン</t>
    </rPh>
    <rPh sb="5" eb="6">
      <t>ナイ</t>
    </rPh>
    <rPh sb="7" eb="8">
      <t>ヤク</t>
    </rPh>
    <phoneticPr fontId="2"/>
  </si>
  <si>
    <t>単 価</t>
    <rPh sb="0" eb="1">
      <t>タン</t>
    </rPh>
    <phoneticPr fontId="2"/>
  </si>
  <si>
    <t>数量</t>
    <rPh sb="0" eb="2">
      <t>スウリョウ</t>
    </rPh>
    <phoneticPr fontId="2"/>
  </si>
  <si>
    <t>　積　算　内　訳</t>
    <rPh sb="1" eb="2">
      <t>セキ</t>
    </rPh>
    <rPh sb="3" eb="4">
      <t>ザン</t>
    </rPh>
    <rPh sb="5" eb="6">
      <t>ナイ</t>
    </rPh>
    <rPh sb="7" eb="8">
      <t>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</si>
</sst>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 &quot;円&quot;"/>
    <numFmt numFmtId="177" formatCode="&quot;②(2)　&quot;#,##0_ &quot;円&quot;"/>
    <numFmt numFmtId="178" formatCode="0_);\(0\)"/>
    <numFmt numFmtId="179" formatCode="#,##0_ "/>
    <numFmt numFmtId="180" formatCode="&quot;②(3)　&quot;#,##0_ &quot;円&quot;"/>
    <numFmt numFmtId="181" formatCode="\(#,##0_ &quot;円&quot;\)"/>
    <numFmt numFmtId="182" formatCode="&quot;（参考）直接経費の合計　　&quot;#,##0_ &quot;円&quot;"/>
    <numFmt numFmtId="183" formatCode="&quot;　　　　管理経費の上限　　 &quot;#,##0_ &quot;円&quot;"/>
    <numFmt numFmtId="184" formatCode="&quot;　　　　計　　&quot;#,##0_ &quot;円&quot;"/>
    <numFmt numFmtId="185" formatCode="&quot;管理経費の上限　　 &quot;#,##0_ &quot;円&quot;"/>
    <numFmt numFmtId="186" formatCode="#,##0_);[Red]\(#,##0\)"/>
    <numFmt numFmtId="187" formatCode="#,##0_ ;[Red]\-#,##0\ "/>
  </numFmts>
  <fonts count="2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ｺﾞｼｯｸE"/>
      <family val="3"/>
      <charset val="128"/>
    </font>
    <font>
      <sz val="8"/>
      <name val="HGｺﾞｼｯｸE"/>
      <family val="3"/>
      <charset val="128"/>
    </font>
    <font>
      <sz val="9"/>
      <name val="HGｺﾞｼｯｸE"/>
      <family val="3"/>
      <charset val="128"/>
    </font>
    <font>
      <sz val="12"/>
      <name val="HGｺﾞｼｯｸE"/>
      <family val="3"/>
      <charset val="128"/>
    </font>
    <font>
      <sz val="10"/>
      <name val="HGｺﾞｼｯｸE"/>
      <family val="3"/>
      <charset val="128"/>
    </font>
    <font>
      <sz val="10.5"/>
      <name val="HGｺﾞｼｯｸE"/>
      <family val="3"/>
      <charset val="128"/>
    </font>
    <font>
      <sz val="10"/>
      <name val="Arial"/>
      <family val="2"/>
    </font>
    <font>
      <sz val="10"/>
      <color rgb="FFFF0000"/>
      <name val="HGｺﾞｼｯｸE"/>
      <family val="3"/>
      <charset val="128"/>
    </font>
    <font>
      <sz val="10"/>
      <color rgb="FFFF0000"/>
      <name val="Arial"/>
      <family val="2"/>
    </font>
    <font>
      <sz val="10"/>
      <color rgb="FFFF0000"/>
      <name val="Arial"/>
      <family val="3"/>
      <charset val="128"/>
    </font>
    <font>
      <sz val="11"/>
      <name val="ＭＳ Ｐゴシック"/>
      <family val="3"/>
      <charset val="128"/>
    </font>
    <font>
      <sz val="11"/>
      <color rgb="FFFF0000"/>
      <name val="HGｺﾞｼｯｸE"/>
      <family val="3"/>
      <charset val="128"/>
    </font>
    <font>
      <sz val="6"/>
      <name val="HGｺﾞｼｯｸE"/>
      <family val="3"/>
      <charset val="128"/>
    </font>
    <font>
      <sz val="7"/>
      <name val="HGｺﾞｼｯｸE"/>
      <family val="3"/>
      <charset val="128"/>
    </font>
    <font>
      <sz val="11"/>
      <name val="游ゴシック"/>
      <family val="3"/>
      <charset val="128"/>
    </font>
    <font>
      <sz val="10.5"/>
      <name val="游ゴシック"/>
      <family val="3"/>
      <charset val="128"/>
    </font>
    <font>
      <b/>
      <sz val="11"/>
      <name val="游ゴシック"/>
      <family val="3"/>
      <charset val="128"/>
    </font>
    <font>
      <b/>
      <sz val="11"/>
      <color rgb="FFFF0000"/>
      <name val="游ゴシック"/>
      <family val="3"/>
      <charset val="128"/>
    </font>
    <font>
      <sz val="11"/>
      <color rgb="FFFF0000"/>
      <name val="游ゴシック"/>
      <family val="3"/>
      <charset val="128"/>
    </font>
    <font>
      <b/>
      <sz val="9"/>
      <name val="游ゴシック"/>
      <family val="3"/>
      <charset val="128"/>
    </font>
    <font>
      <b/>
      <sz val="10"/>
      <name val="游ゴシック"/>
      <family val="3"/>
      <charset val="128"/>
    </font>
    <font>
      <b/>
      <sz val="8"/>
      <name val="游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8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uble">
        <color indexed="8"/>
      </left>
      <right style="double">
        <color indexed="8"/>
      </right>
      <top style="double">
        <color indexed="8"/>
      </top>
      <bottom style="thin">
        <color indexed="8"/>
      </bottom>
      <diagonal/>
    </border>
    <border>
      <left style="double">
        <color indexed="8"/>
      </left>
      <right style="double">
        <color indexed="8"/>
      </right>
      <top style="thin">
        <color indexed="8"/>
      </top>
      <bottom style="double">
        <color indexed="8"/>
      </bottom>
      <diagonal/>
    </border>
    <border>
      <left/>
      <right/>
      <top/>
      <bottom style="double">
        <color indexed="64"/>
      </bottom>
      <diagonal/>
    </border>
    <border>
      <left style="double">
        <color indexed="64"/>
      </left>
      <right/>
      <top style="double">
        <color indexed="64"/>
      </top>
      <bottom/>
      <diagonal/>
    </border>
    <border>
      <left/>
      <right/>
      <top style="double">
        <color indexed="64"/>
      </top>
      <bottom style="thin">
        <color indexed="64"/>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right style="double">
        <color indexed="64"/>
      </right>
      <top/>
      <bottom/>
      <diagonal/>
    </border>
    <border>
      <left style="double">
        <color indexed="64"/>
      </left>
      <right/>
      <top/>
      <bottom/>
      <diagonal/>
    </border>
    <border>
      <left style="thin">
        <color indexed="64"/>
      </left>
      <right style="thin">
        <color indexed="64"/>
      </right>
      <top/>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thin">
        <color indexed="64"/>
      </left>
      <right style="double">
        <color indexed="64"/>
      </right>
      <top/>
      <bottom/>
      <diagonal/>
    </border>
    <border>
      <left style="double">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diagonal/>
    </border>
    <border>
      <left style="double">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double">
        <color auto="1"/>
      </left>
      <right/>
      <top style="hair">
        <color indexed="64"/>
      </top>
      <bottom style="hair">
        <color indexed="64"/>
      </bottom>
      <diagonal/>
    </border>
    <border>
      <left/>
      <right style="double">
        <color auto="1"/>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bottom style="hair">
        <color indexed="64"/>
      </bottom>
      <diagonal/>
    </border>
    <border>
      <left style="double">
        <color auto="1"/>
      </left>
      <right/>
      <top/>
      <bottom style="hair">
        <color indexed="64"/>
      </bottom>
      <diagonal/>
    </border>
    <border>
      <left/>
      <right style="double">
        <color auto="1"/>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style="double">
        <color auto="1"/>
      </left>
      <right/>
      <top style="hair">
        <color indexed="64"/>
      </top>
      <bottom style="double">
        <color auto="1"/>
      </bottom>
      <diagonal/>
    </border>
    <border>
      <left/>
      <right style="double">
        <color auto="1"/>
      </right>
      <top style="hair">
        <color indexed="64"/>
      </top>
      <bottom style="double">
        <color auto="1"/>
      </bottom>
      <diagonal/>
    </border>
    <border>
      <left style="medium">
        <color rgb="FF000000"/>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style="double">
        <color rgb="FF000000"/>
      </left>
      <right style="double">
        <color rgb="FF000000"/>
      </right>
      <top style="double">
        <color rgb="FF000000"/>
      </top>
      <bottom/>
      <diagonal/>
    </border>
    <border>
      <left/>
      <right/>
      <top style="double">
        <color rgb="FF000000"/>
      </top>
      <bottom style="double">
        <color rgb="FF000000"/>
      </bottom>
      <diagonal/>
    </border>
    <border>
      <left style="double">
        <color rgb="FF000000"/>
      </left>
      <right style="double">
        <color rgb="FF000000"/>
      </right>
      <top style="double">
        <color rgb="FF000000"/>
      </top>
      <bottom style="double">
        <color rgb="FF000000"/>
      </bottom>
      <diagonal/>
    </border>
  </borders>
  <cellStyleXfs count="6">
    <xf numFmtId="0" fontId="0" fillId="0" borderId="0">
      <alignment vertical="center"/>
    </xf>
    <xf numFmtId="0" fontId="4" fillId="0" borderId="0">
      <alignment vertical="center"/>
    </xf>
    <xf numFmtId="38" fontId="16"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243">
    <xf numFmtId="0" fontId="0" fillId="0" borderId="0" xfId="0">
      <alignment vertical="center"/>
    </xf>
    <xf numFmtId="0" fontId="0" fillId="0" borderId="0" xfId="0" applyAlignment="1">
      <alignment vertical="center" wrapText="1"/>
    </xf>
    <xf numFmtId="0" fontId="6" fillId="0" borderId="0" xfId="0" applyFont="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7" fillId="0" borderId="0" xfId="0" applyFont="1">
      <alignment vertical="center"/>
    </xf>
    <xf numFmtId="49" fontId="6" fillId="0" borderId="0" xfId="0" applyNumberFormat="1" applyFont="1" applyAlignment="1">
      <alignment vertical="center" shrinkToFit="1"/>
    </xf>
    <xf numFmtId="0" fontId="6" fillId="0" borderId="10"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4" xfId="0" applyFont="1" applyBorder="1" applyAlignment="1">
      <alignment vertical="top" wrapText="1"/>
    </xf>
    <xf numFmtId="0" fontId="6" fillId="0" borderId="0" xfId="0" applyFont="1" applyAlignment="1">
      <alignment vertical="top" wrapText="1"/>
    </xf>
    <xf numFmtId="0" fontId="6" fillId="0" borderId="5" xfId="0" applyFont="1" applyBorder="1" applyAlignment="1">
      <alignment vertical="top" wrapText="1"/>
    </xf>
    <xf numFmtId="0" fontId="6" fillId="0" borderId="10" xfId="0" applyFont="1" applyBorder="1" applyAlignment="1">
      <alignment vertical="top" wrapText="1"/>
    </xf>
    <xf numFmtId="0" fontId="6" fillId="0" borderId="6" xfId="0" applyFont="1" applyBorder="1" applyAlignment="1">
      <alignment vertical="top" wrapText="1"/>
    </xf>
    <xf numFmtId="0" fontId="6" fillId="0" borderId="11" xfId="0" applyFont="1" applyBorder="1" applyAlignment="1">
      <alignment vertical="top" wrapText="1"/>
    </xf>
    <xf numFmtId="0" fontId="6" fillId="0" borderId="19" xfId="0" applyFont="1" applyBorder="1">
      <alignment vertical="center"/>
    </xf>
    <xf numFmtId="0" fontId="11" fillId="0" borderId="0" xfId="0" applyFont="1" applyAlignment="1">
      <alignment vertical="center" wrapText="1"/>
    </xf>
    <xf numFmtId="0" fontId="17" fillId="0" borderId="20" xfId="0" applyFont="1" applyBorder="1" applyAlignment="1">
      <alignment vertical="center" shrinkToFit="1"/>
    </xf>
    <xf numFmtId="0" fontId="6" fillId="0" borderId="22" xfId="0" applyFont="1" applyBorder="1">
      <alignment vertical="center"/>
    </xf>
    <xf numFmtId="0" fontId="6" fillId="0" borderId="23" xfId="0" applyFont="1" applyBorder="1">
      <alignment vertical="center"/>
    </xf>
    <xf numFmtId="0" fontId="6" fillId="0" borderId="24" xfId="0" applyFont="1" applyBorder="1">
      <alignment vertical="center"/>
    </xf>
    <xf numFmtId="0" fontId="10" fillId="0" borderId="25" xfId="0" applyFont="1" applyBorder="1" applyAlignment="1">
      <alignment vertical="center" wrapText="1"/>
    </xf>
    <xf numFmtId="0" fontId="10" fillId="0" borderId="7" xfId="0" applyFont="1" applyBorder="1" applyAlignment="1">
      <alignment vertical="center" wrapText="1"/>
    </xf>
    <xf numFmtId="0" fontId="6" fillId="0" borderId="26" xfId="0" applyFont="1" applyBorder="1">
      <alignment vertical="center"/>
    </xf>
    <xf numFmtId="0" fontId="10" fillId="0" borderId="27" xfId="0" applyFont="1" applyBorder="1">
      <alignment vertical="center"/>
    </xf>
    <xf numFmtId="0" fontId="10" fillId="0" borderId="28" xfId="0" applyFont="1" applyBorder="1">
      <alignment vertical="center"/>
    </xf>
    <xf numFmtId="176" fontId="17" fillId="0" borderId="29" xfId="0" applyNumberFormat="1" applyFont="1" applyBorder="1">
      <alignment vertical="center"/>
    </xf>
    <xf numFmtId="176" fontId="17" fillId="0" borderId="30" xfId="0" applyNumberFormat="1" applyFont="1" applyBorder="1">
      <alignment vertical="center"/>
    </xf>
    <xf numFmtId="176" fontId="17" fillId="0" borderId="31" xfId="0" applyNumberFormat="1" applyFont="1" applyBorder="1" applyAlignment="1">
      <alignment horizontal="right" vertical="center" indent="2"/>
    </xf>
    <xf numFmtId="0" fontId="6" fillId="0" borderId="32" xfId="0" applyFont="1" applyBorder="1" applyAlignment="1">
      <alignment vertical="center" wrapText="1"/>
    </xf>
    <xf numFmtId="0" fontId="6" fillId="0" borderId="33" xfId="0" applyFont="1" applyBorder="1">
      <alignment vertical="center"/>
    </xf>
    <xf numFmtId="0" fontId="6" fillId="0" borderId="34" xfId="0" applyFont="1" applyBorder="1">
      <alignment vertical="center"/>
    </xf>
    <xf numFmtId="0" fontId="6" fillId="0" borderId="35" xfId="0" applyFont="1" applyBorder="1" applyAlignment="1">
      <alignment horizontal="left" vertical="center" wrapText="1" indent="1"/>
    </xf>
    <xf numFmtId="176" fontId="17" fillId="0" borderId="36" xfId="0" applyNumberFormat="1" applyFont="1" applyBorder="1" applyAlignment="1">
      <alignment horizontal="center" vertical="center"/>
    </xf>
    <xf numFmtId="0" fontId="6" fillId="0" borderId="37" xfId="0" applyFont="1" applyBorder="1" applyAlignment="1">
      <alignment horizontal="left" vertical="center" indent="1"/>
    </xf>
    <xf numFmtId="0" fontId="6" fillId="0" borderId="38" xfId="0" applyFont="1" applyBorder="1" applyAlignment="1">
      <alignment horizontal="left" vertical="center" wrapText="1" indent="1"/>
    </xf>
    <xf numFmtId="176" fontId="17" fillId="0" borderId="39" xfId="0" applyNumberFormat="1" applyFont="1" applyBorder="1">
      <alignment vertical="center"/>
    </xf>
    <xf numFmtId="176" fontId="17" fillId="0" borderId="39" xfId="0" applyNumberFormat="1" applyFont="1" applyBorder="1" applyAlignment="1">
      <alignment horizontal="center" vertical="center"/>
    </xf>
    <xf numFmtId="177" fontId="6" fillId="0" borderId="37" xfId="0" applyNumberFormat="1" applyFont="1" applyBorder="1" applyAlignment="1">
      <alignment horizontal="left" vertical="center" indent="1"/>
    </xf>
    <xf numFmtId="178" fontId="6" fillId="0" borderId="0" xfId="0" applyNumberFormat="1" applyFont="1">
      <alignment vertical="center"/>
    </xf>
    <xf numFmtId="179" fontId="6" fillId="0" borderId="0" xfId="0" applyNumberFormat="1" applyFont="1" applyAlignment="1">
      <alignment horizontal="right" vertical="center"/>
    </xf>
    <xf numFmtId="180" fontId="6" fillId="0" borderId="37" xfId="0" applyNumberFormat="1" applyFont="1" applyBorder="1" applyAlignment="1">
      <alignment horizontal="left" vertical="center" indent="1"/>
    </xf>
    <xf numFmtId="0" fontId="6" fillId="0" borderId="38" xfId="0" applyFont="1" applyBorder="1" applyAlignment="1">
      <alignment horizontal="left" vertical="center" indent="1"/>
    </xf>
    <xf numFmtId="0" fontId="17" fillId="0" borderId="37" xfId="0" applyFont="1" applyBorder="1" applyAlignment="1">
      <alignment horizontal="left" vertical="center" indent="1"/>
    </xf>
    <xf numFmtId="0" fontId="6" fillId="0" borderId="38" xfId="0" applyFont="1" applyBorder="1" applyAlignment="1">
      <alignment horizontal="right" vertical="center" indent="1"/>
    </xf>
    <xf numFmtId="181" fontId="17" fillId="0" borderId="39" xfId="0" applyNumberFormat="1" applyFont="1" applyBorder="1">
      <alignment vertical="center"/>
    </xf>
    <xf numFmtId="0" fontId="6" fillId="0" borderId="40" xfId="0" applyFont="1" applyBorder="1" applyAlignment="1">
      <alignment horizontal="left" vertical="center" indent="1"/>
    </xf>
    <xf numFmtId="176" fontId="17" fillId="0" borderId="41" xfId="0" applyNumberFormat="1" applyFont="1" applyBorder="1">
      <alignment vertical="center"/>
    </xf>
    <xf numFmtId="180" fontId="6" fillId="0" borderId="42" xfId="0" applyNumberFormat="1" applyFont="1" applyBorder="1" applyAlignment="1">
      <alignment horizontal="left" vertical="center" indent="1"/>
    </xf>
    <xf numFmtId="176" fontId="10" fillId="0" borderId="39" xfId="0" applyNumberFormat="1" applyFont="1" applyBorder="1">
      <alignment vertical="center"/>
    </xf>
    <xf numFmtId="182" fontId="8" fillId="0" borderId="43" xfId="0" applyNumberFormat="1" applyFont="1" applyBorder="1" applyAlignment="1">
      <alignment horizontal="distributed" vertical="center"/>
    </xf>
    <xf numFmtId="0" fontId="6" fillId="0" borderId="27" xfId="0" applyFont="1" applyBorder="1" applyAlignment="1">
      <alignment vertical="center" shrinkToFit="1"/>
    </xf>
    <xf numFmtId="183" fontId="8" fillId="0" borderId="43" xfId="0" applyNumberFormat="1" applyFont="1" applyBorder="1" applyAlignment="1">
      <alignment horizontal="distributed" vertical="center" wrapText="1"/>
    </xf>
    <xf numFmtId="0" fontId="6" fillId="0" borderId="44" xfId="0" applyFont="1" applyBorder="1" applyAlignment="1">
      <alignment horizontal="left" vertical="center" indent="1"/>
    </xf>
    <xf numFmtId="176" fontId="17" fillId="0" borderId="45" xfId="0" applyNumberFormat="1" applyFont="1" applyBorder="1">
      <alignment vertical="center"/>
    </xf>
    <xf numFmtId="184" fontId="8" fillId="0" borderId="31" xfId="0" applyNumberFormat="1" applyFont="1" applyBorder="1">
      <alignment vertical="center"/>
    </xf>
    <xf numFmtId="0" fontId="6" fillId="0" borderId="0" xfId="0" applyFont="1" applyAlignment="1">
      <alignment horizontal="left" vertical="center" indent="1"/>
    </xf>
    <xf numFmtId="176" fontId="17" fillId="0" borderId="0" xfId="0" applyNumberFormat="1" applyFont="1">
      <alignment vertical="center"/>
    </xf>
    <xf numFmtId="185" fontId="8" fillId="0" borderId="0" xfId="0" applyNumberFormat="1" applyFont="1" applyAlignment="1">
      <alignment horizontal="distributed" vertical="center" wrapText="1"/>
    </xf>
    <xf numFmtId="0" fontId="6" fillId="0" borderId="22" xfId="0" applyFont="1" applyBorder="1" applyAlignment="1">
      <alignment vertical="center" wrapText="1"/>
    </xf>
    <xf numFmtId="176" fontId="10" fillId="0" borderId="46" xfId="0" applyNumberFormat="1" applyFont="1" applyBorder="1">
      <alignment vertical="center"/>
    </xf>
    <xf numFmtId="0" fontId="6" fillId="0" borderId="47" xfId="0" applyFont="1" applyBorder="1">
      <alignment vertical="center"/>
    </xf>
    <xf numFmtId="0" fontId="6" fillId="0" borderId="44" xfId="0" applyFont="1" applyBorder="1" applyAlignment="1">
      <alignment vertical="center" wrapText="1"/>
    </xf>
    <xf numFmtId="0" fontId="8" fillId="0" borderId="31" xfId="0" applyFont="1" applyBorder="1">
      <alignment vertical="center"/>
    </xf>
    <xf numFmtId="0" fontId="6" fillId="0" borderId="21" xfId="0" applyFont="1" applyBorder="1" applyAlignment="1">
      <alignment vertical="center" wrapText="1"/>
    </xf>
    <xf numFmtId="176" fontId="17" fillId="0" borderId="21" xfId="0" applyNumberFormat="1" applyFont="1" applyBorder="1">
      <alignment vertical="center"/>
    </xf>
    <xf numFmtId="0" fontId="8" fillId="0" borderId="21" xfId="0" applyFont="1" applyBorder="1">
      <alignment vertical="center"/>
    </xf>
    <xf numFmtId="0" fontId="6" fillId="0" borderId="38" xfId="0" applyFont="1" applyBorder="1" applyAlignment="1">
      <alignment horizontal="left" vertical="center"/>
    </xf>
    <xf numFmtId="176" fontId="10" fillId="0" borderId="48" xfId="0" applyNumberFormat="1" applyFont="1" applyBorder="1">
      <alignment vertical="center"/>
    </xf>
    <xf numFmtId="0" fontId="19" fillId="0" borderId="24" xfId="0" applyFont="1" applyBorder="1" applyAlignment="1">
      <alignment horizontal="left" vertical="center"/>
    </xf>
    <xf numFmtId="176" fontId="6" fillId="0" borderId="0" xfId="0" applyNumberFormat="1" applyFont="1">
      <alignment vertical="center"/>
    </xf>
    <xf numFmtId="0" fontId="6" fillId="0" borderId="49" xfId="0" applyFont="1" applyBorder="1">
      <alignment vertical="center"/>
    </xf>
    <xf numFmtId="176" fontId="17" fillId="0" borderId="49" xfId="0" applyNumberFormat="1" applyFont="1" applyBorder="1">
      <alignment vertical="center"/>
    </xf>
    <xf numFmtId="0" fontId="19" fillId="0" borderId="47" xfId="0" applyFont="1" applyBorder="1" applyAlignment="1">
      <alignment vertical="center" wrapText="1"/>
    </xf>
    <xf numFmtId="0" fontId="8" fillId="0" borderId="44" xfId="0" applyFont="1" applyBorder="1">
      <alignment vertical="center"/>
    </xf>
    <xf numFmtId="0" fontId="6" fillId="0" borderId="22" xfId="0" applyFont="1" applyBorder="1" applyAlignment="1">
      <alignment horizontal="left" vertical="center"/>
    </xf>
    <xf numFmtId="0" fontId="6" fillId="0" borderId="44" xfId="0" applyFont="1" applyBorder="1" applyAlignment="1">
      <alignment horizontal="left" vertical="center"/>
    </xf>
    <xf numFmtId="177" fontId="6" fillId="0" borderId="50" xfId="0" applyNumberFormat="1" applyFont="1" applyBorder="1" applyAlignment="1">
      <alignment horizontal="left" vertical="center" indent="1"/>
    </xf>
    <xf numFmtId="0" fontId="10" fillId="0" borderId="37" xfId="0" applyFont="1" applyBorder="1" applyAlignment="1">
      <alignment horizontal="left" vertical="center" indent="1"/>
    </xf>
    <xf numFmtId="0" fontId="20" fillId="0" borderId="0" xfId="0" applyFont="1">
      <alignment vertical="center"/>
    </xf>
    <xf numFmtId="0" fontId="20" fillId="0" borderId="0" xfId="0" applyFont="1" applyAlignment="1">
      <alignment horizontal="center" vertical="center"/>
    </xf>
    <xf numFmtId="186" fontId="20" fillId="0" borderId="0" xfId="0" applyNumberFormat="1" applyFont="1">
      <alignment vertical="center"/>
    </xf>
    <xf numFmtId="186" fontId="20" fillId="0" borderId="0" xfId="0" applyNumberFormat="1" applyFont="1" applyAlignment="1">
      <alignment horizontal="left" vertical="center"/>
    </xf>
    <xf numFmtId="0" fontId="20" fillId="0" borderId="0" xfId="0" applyFont="1" applyAlignment="1">
      <alignment horizontal="left" vertical="center"/>
    </xf>
    <xf numFmtId="0" fontId="21" fillId="0" borderId="0" xfId="0" applyFont="1" applyAlignment="1">
      <alignment vertical="center" wrapText="1"/>
    </xf>
    <xf numFmtId="0" fontId="20" fillId="0" borderId="0" xfId="0" applyFont="1" applyAlignment="1">
      <alignment vertical="center" wrapText="1"/>
    </xf>
    <xf numFmtId="0" fontId="22" fillId="0" borderId="51" xfId="0" applyFont="1" applyBorder="1" applyAlignment="1">
      <alignment horizontal="center" vertical="center"/>
    </xf>
    <xf numFmtId="0" fontId="20" fillId="0" borderId="52" xfId="0" applyFont="1" applyBorder="1">
      <alignment vertical="center"/>
    </xf>
    <xf numFmtId="186" fontId="20" fillId="0" borderId="0" xfId="0" applyNumberFormat="1" applyFont="1" applyAlignment="1">
      <alignment vertical="center" wrapText="1"/>
    </xf>
    <xf numFmtId="186" fontId="20" fillId="0" borderId="0" xfId="0" applyNumberFormat="1" applyFont="1" applyAlignment="1">
      <alignment horizontal="left" vertical="center" wrapText="1"/>
    </xf>
    <xf numFmtId="0" fontId="23" fillId="2" borderId="52" xfId="0" applyFont="1" applyFill="1" applyBorder="1" applyAlignment="1" applyProtection="1">
      <alignment horizontal="left" vertical="center"/>
      <protection locked="0"/>
    </xf>
    <xf numFmtId="0" fontId="22" fillId="0" borderId="0" xfId="0" applyFont="1" applyAlignment="1">
      <alignment horizontal="center" vertical="center"/>
    </xf>
    <xf numFmtId="0" fontId="24" fillId="0" borderId="0" xfId="0" applyFont="1" applyAlignment="1">
      <alignment horizontal="center" vertical="center"/>
    </xf>
    <xf numFmtId="0" fontId="22" fillId="3" borderId="22" xfId="0" applyFont="1" applyFill="1" applyBorder="1">
      <alignment vertical="center"/>
    </xf>
    <xf numFmtId="0" fontId="20" fillId="3" borderId="53" xfId="0" applyFont="1" applyFill="1" applyBorder="1">
      <alignment vertical="center"/>
    </xf>
    <xf numFmtId="0" fontId="22" fillId="3" borderId="34" xfId="0" applyFont="1" applyFill="1" applyBorder="1">
      <alignment vertical="center"/>
    </xf>
    <xf numFmtId="186" fontId="22" fillId="0" borderId="0" xfId="0" applyNumberFormat="1" applyFont="1">
      <alignment vertical="center"/>
    </xf>
    <xf numFmtId="0" fontId="25" fillId="0" borderId="25" xfId="0" applyFont="1" applyBorder="1" applyAlignment="1">
      <alignment vertical="center" wrapText="1"/>
    </xf>
    <xf numFmtId="0" fontId="25" fillId="3" borderId="8" xfId="0" applyFont="1" applyFill="1" applyBorder="1" applyAlignment="1">
      <alignment vertical="center" wrapText="1"/>
    </xf>
    <xf numFmtId="0" fontId="25" fillId="0" borderId="26" xfId="0" applyFont="1" applyBorder="1">
      <alignment vertical="center"/>
    </xf>
    <xf numFmtId="0" fontId="26" fillId="0" borderId="0" xfId="0" applyFont="1" applyAlignment="1">
      <alignment vertical="center" wrapText="1"/>
    </xf>
    <xf numFmtId="0" fontId="26" fillId="0" borderId="0" xfId="0" applyFont="1" applyAlignment="1">
      <alignment horizontal="center" vertical="center"/>
    </xf>
    <xf numFmtId="49" fontId="27" fillId="3" borderId="54" xfId="0" applyNumberFormat="1" applyFont="1" applyFill="1" applyBorder="1">
      <alignment vertical="center"/>
    </xf>
    <xf numFmtId="49" fontId="27" fillId="0" borderId="2" xfId="0" applyNumberFormat="1" applyFont="1" applyBorder="1">
      <alignment vertical="center"/>
    </xf>
    <xf numFmtId="49" fontId="27" fillId="3" borderId="28" xfId="0" applyNumberFormat="1" applyFont="1" applyFill="1" applyBorder="1">
      <alignment vertical="center"/>
    </xf>
    <xf numFmtId="0" fontId="22" fillId="0" borderId="0" xfId="0" applyFont="1">
      <alignment vertical="center"/>
    </xf>
    <xf numFmtId="176" fontId="23" fillId="3" borderId="29" xfId="0" applyNumberFormat="1" applyFont="1" applyFill="1" applyBorder="1">
      <alignment vertical="center"/>
    </xf>
    <xf numFmtId="176" fontId="23" fillId="3" borderId="21" xfId="0" applyNumberFormat="1" applyFont="1" applyFill="1" applyBorder="1">
      <alignment vertical="center"/>
    </xf>
    <xf numFmtId="176" fontId="23" fillId="3" borderId="31" xfId="0" applyNumberFormat="1" applyFont="1" applyFill="1" applyBorder="1">
      <alignment vertical="center"/>
    </xf>
    <xf numFmtId="0" fontId="20" fillId="0" borderId="0" xfId="0" applyFont="1" applyAlignment="1">
      <alignment horizontal="left"/>
    </xf>
    <xf numFmtId="186" fontId="22" fillId="0" borderId="0" xfId="0" applyNumberFormat="1" applyFont="1" applyAlignment="1">
      <alignment horizontal="left" vertical="center"/>
    </xf>
    <xf numFmtId="0" fontId="22" fillId="0" borderId="52" xfId="0" applyFont="1" applyBorder="1" applyAlignment="1">
      <alignment horizontal="center" vertical="center"/>
    </xf>
    <xf numFmtId="0" fontId="22" fillId="0" borderId="52" xfId="0" applyFont="1" applyBorder="1" applyAlignment="1">
      <alignment horizontal="left" vertical="center"/>
    </xf>
    <xf numFmtId="186" fontId="22" fillId="3" borderId="51" xfId="0" applyNumberFormat="1" applyFont="1" applyFill="1" applyBorder="1" applyAlignment="1">
      <alignment horizontal="right" vertical="center"/>
    </xf>
    <xf numFmtId="0" fontId="22" fillId="3" borderId="55" xfId="0" applyFont="1" applyFill="1" applyBorder="1" applyAlignment="1">
      <alignment horizontal="left" vertical="center" wrapText="1"/>
    </xf>
    <xf numFmtId="0" fontId="22" fillId="3" borderId="56" xfId="0" applyFont="1" applyFill="1" applyBorder="1" applyAlignment="1">
      <alignment horizontal="left" vertical="center" indent="1"/>
    </xf>
    <xf numFmtId="0" fontId="22" fillId="3" borderId="57" xfId="0" applyFont="1" applyFill="1" applyBorder="1" applyAlignment="1">
      <alignment horizontal="left" vertical="center"/>
    </xf>
    <xf numFmtId="0" fontId="20" fillId="2" borderId="58" xfId="0" applyFont="1" applyFill="1" applyBorder="1" applyAlignment="1" applyProtection="1">
      <alignment vertical="center" wrapText="1"/>
      <protection locked="0"/>
    </xf>
    <xf numFmtId="0" fontId="20" fillId="2" borderId="58" xfId="0" applyFont="1" applyFill="1" applyBorder="1" applyAlignment="1" applyProtection="1">
      <alignment horizontal="left" vertical="center"/>
      <protection locked="0"/>
    </xf>
    <xf numFmtId="186" fontId="20" fillId="2" borderId="59" xfId="0" applyNumberFormat="1" applyFont="1" applyFill="1" applyBorder="1" applyProtection="1">
      <alignment vertical="center"/>
      <protection locked="0"/>
    </xf>
    <xf numFmtId="186" fontId="20" fillId="2" borderId="60" xfId="0" applyNumberFormat="1" applyFont="1" applyFill="1" applyBorder="1" applyAlignment="1">
      <alignment horizontal="left" vertical="center"/>
    </xf>
    <xf numFmtId="0" fontId="20" fillId="2" borderId="58" xfId="0" applyFont="1" applyFill="1" applyBorder="1" applyAlignment="1" applyProtection="1">
      <alignment horizontal="center" vertical="center"/>
      <protection locked="0"/>
    </xf>
    <xf numFmtId="0" fontId="20" fillId="0" borderId="61" xfId="0" applyFont="1" applyBorder="1" applyAlignment="1">
      <alignment horizontal="left" vertical="center"/>
    </xf>
    <xf numFmtId="187" fontId="20" fillId="0" borderId="62" xfId="0" applyNumberFormat="1" applyFont="1" applyBorder="1" applyAlignment="1">
      <alignment horizontal="right" vertical="center" indent="1"/>
    </xf>
    <xf numFmtId="0" fontId="20" fillId="0" borderId="63" xfId="0" applyFont="1" applyBorder="1" applyAlignment="1">
      <alignment horizontal="left" vertical="center"/>
    </xf>
    <xf numFmtId="187" fontId="20" fillId="0" borderId="0" xfId="0" applyNumberFormat="1" applyFont="1">
      <alignment vertical="center"/>
    </xf>
    <xf numFmtId="187" fontId="20" fillId="2" borderId="58" xfId="0" applyNumberFormat="1" applyFont="1" applyFill="1" applyBorder="1" applyAlignment="1" applyProtection="1">
      <alignment horizontal="left" vertical="center"/>
      <protection locked="0"/>
    </xf>
    <xf numFmtId="0" fontId="20" fillId="2" borderId="64" xfId="0" applyFont="1" applyFill="1" applyBorder="1" applyAlignment="1" applyProtection="1">
      <alignment horizontal="left" vertical="center"/>
      <protection locked="0"/>
    </xf>
    <xf numFmtId="186" fontId="20" fillId="2" borderId="65" xfId="0" applyNumberFormat="1" applyFont="1" applyFill="1" applyBorder="1" applyProtection="1">
      <alignment vertical="center"/>
      <protection locked="0"/>
    </xf>
    <xf numFmtId="186" fontId="20" fillId="2" borderId="66" xfId="0" applyNumberFormat="1" applyFont="1" applyFill="1" applyBorder="1" applyAlignment="1">
      <alignment horizontal="left" vertical="center"/>
    </xf>
    <xf numFmtId="0" fontId="20" fillId="2" borderId="64" xfId="0" applyFont="1" applyFill="1" applyBorder="1" applyAlignment="1" applyProtection="1">
      <alignment horizontal="center" vertical="center"/>
      <protection locked="0"/>
    </xf>
    <xf numFmtId="0" fontId="20" fillId="0" borderId="67" xfId="0" applyFont="1" applyBorder="1" applyAlignment="1">
      <alignment horizontal="left" vertical="center"/>
    </xf>
    <xf numFmtId="187" fontId="20" fillId="0" borderId="68" xfId="0" applyNumberFormat="1" applyFont="1" applyBorder="1" applyAlignment="1">
      <alignment horizontal="right" vertical="center" indent="1"/>
    </xf>
    <xf numFmtId="0" fontId="20" fillId="0" borderId="69" xfId="0" applyFont="1" applyBorder="1" applyAlignment="1">
      <alignment horizontal="left" vertical="center"/>
    </xf>
    <xf numFmtId="187" fontId="20" fillId="2" borderId="64" xfId="0" applyNumberFormat="1" applyFont="1" applyFill="1" applyBorder="1" applyAlignment="1" applyProtection="1">
      <alignment horizontal="left" vertical="center"/>
      <protection locked="0"/>
    </xf>
    <xf numFmtId="0" fontId="20" fillId="2" borderId="70" xfId="0" applyFont="1" applyFill="1" applyBorder="1" applyAlignment="1" applyProtection="1">
      <alignment horizontal="left" vertical="center"/>
      <protection locked="0"/>
    </xf>
    <xf numFmtId="187" fontId="20" fillId="2" borderId="70" xfId="0" applyNumberFormat="1" applyFont="1" applyFill="1" applyBorder="1" applyAlignment="1" applyProtection="1">
      <alignment horizontal="left" vertical="center"/>
      <protection locked="0"/>
    </xf>
    <xf numFmtId="186" fontId="20" fillId="2" borderId="71" xfId="0" applyNumberFormat="1" applyFont="1" applyFill="1" applyBorder="1" applyProtection="1">
      <alignment vertical="center"/>
      <protection locked="0"/>
    </xf>
    <xf numFmtId="186" fontId="20" fillId="2" borderId="72" xfId="0" applyNumberFormat="1" applyFont="1" applyFill="1" applyBorder="1" applyAlignment="1">
      <alignment horizontal="left" vertical="center"/>
    </xf>
    <xf numFmtId="0" fontId="20" fillId="2" borderId="70" xfId="0" applyFont="1" applyFill="1" applyBorder="1" applyAlignment="1" applyProtection="1">
      <alignment horizontal="center" vertical="center"/>
      <protection locked="0"/>
    </xf>
    <xf numFmtId="0" fontId="20" fillId="0" borderId="73" xfId="0" applyFont="1" applyBorder="1" applyAlignment="1">
      <alignment horizontal="left" vertical="center"/>
    </xf>
    <xf numFmtId="187" fontId="20" fillId="0" borderId="74" xfId="0" applyNumberFormat="1" applyFont="1" applyBorder="1" applyAlignment="1">
      <alignment horizontal="right" vertical="center" indent="1"/>
    </xf>
    <xf numFmtId="0" fontId="20" fillId="0" borderId="75" xfId="0" applyFont="1" applyBorder="1" applyAlignment="1">
      <alignment horizontal="left" vertical="center"/>
    </xf>
    <xf numFmtId="0" fontId="20" fillId="0" borderId="0" xfId="0" applyFont="1" applyAlignment="1" applyProtection="1">
      <alignment horizontal="center" vertical="center"/>
      <protection locked="0"/>
    </xf>
    <xf numFmtId="0" fontId="20" fillId="0" borderId="0" xfId="0" applyFont="1" applyProtection="1">
      <alignment vertical="center"/>
      <protection locked="0"/>
    </xf>
    <xf numFmtId="186" fontId="20" fillId="0" borderId="0" xfId="0" applyNumberFormat="1" applyFont="1" applyProtection="1">
      <alignment vertical="center"/>
      <protection locked="0"/>
    </xf>
    <xf numFmtId="0" fontId="22" fillId="0" borderId="76" xfId="0" applyFont="1" applyBorder="1" applyAlignment="1">
      <alignment horizontal="right" vertical="center"/>
    </xf>
    <xf numFmtId="0" fontId="22" fillId="0" borderId="77" xfId="0" applyFont="1" applyBorder="1" applyAlignment="1">
      <alignment horizontal="left" vertical="center"/>
    </xf>
    <xf numFmtId="187" fontId="20" fillId="2" borderId="78" xfId="0" applyNumberFormat="1" applyFont="1" applyFill="1" applyBorder="1" applyProtection="1">
      <alignment vertical="center"/>
      <protection locked="0"/>
    </xf>
    <xf numFmtId="176" fontId="20" fillId="2" borderId="79" xfId="0" applyNumberFormat="1" applyFont="1" applyFill="1" applyBorder="1" applyAlignment="1">
      <alignment horizontal="left" vertical="center"/>
    </xf>
    <xf numFmtId="0" fontId="22" fillId="0" borderId="80" xfId="0" applyFont="1" applyBorder="1">
      <alignment vertical="center"/>
    </xf>
    <xf numFmtId="0" fontId="22" fillId="0" borderId="53" xfId="0" applyFont="1" applyBorder="1" applyAlignment="1">
      <alignment vertical="center" wrapText="1"/>
    </xf>
    <xf numFmtId="176" fontId="20" fillId="0" borderId="81" xfId="0" applyNumberFormat="1" applyFont="1" applyBorder="1">
      <alignment vertical="center"/>
    </xf>
    <xf numFmtId="0" fontId="8" fillId="0" borderId="37" xfId="0" applyFont="1" applyBorder="1" applyAlignment="1">
      <alignment horizontal="left" vertical="center" indent="1"/>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176" fontId="20" fillId="0" borderId="82" xfId="0" applyNumberFormat="1" applyFont="1" applyBorder="1">
      <alignment vertical="center"/>
    </xf>
    <xf numFmtId="0" fontId="20" fillId="2" borderId="70" xfId="0" applyFont="1" applyFill="1" applyBorder="1" applyAlignment="1" applyProtection="1">
      <alignment vertical="center" wrapText="1"/>
      <protection locked="0"/>
    </xf>
    <xf numFmtId="0" fontId="19" fillId="0" borderId="37" xfId="0" applyFont="1" applyBorder="1" applyAlignment="1">
      <alignment horizontal="left" vertical="center" indent="1"/>
    </xf>
    <xf numFmtId="0" fontId="6" fillId="0" borderId="0" xfId="0" applyFont="1" applyAlignment="1">
      <alignment horizontal="left"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wrapText="1"/>
    </xf>
    <xf numFmtId="0" fontId="25" fillId="0" borderId="8" xfId="0" applyFont="1" applyBorder="1" applyAlignment="1">
      <alignment vertical="center" wrapText="1"/>
    </xf>
    <xf numFmtId="176" fontId="23" fillId="0" borderId="31" xfId="0" applyNumberFormat="1"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2"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0" xfId="0" applyFont="1" applyAlignment="1">
      <alignment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11" xfId="0" applyFont="1" applyBorder="1" applyAlignment="1">
      <alignment horizontal="center" vertical="center"/>
    </xf>
    <xf numFmtId="38" fontId="6" fillId="0" borderId="8" xfId="2" applyFont="1" applyBorder="1" applyAlignment="1">
      <alignment horizontal="right" vertical="center"/>
    </xf>
    <xf numFmtId="0" fontId="6" fillId="0" borderId="4" xfId="0" applyFont="1" applyBorder="1" applyAlignment="1">
      <alignment horizontal="left" vertical="center"/>
    </xf>
    <xf numFmtId="0" fontId="6" fillId="0" borderId="0" xfId="0" applyFont="1" applyAlignment="1">
      <alignment horizontal="left" vertical="center"/>
    </xf>
    <xf numFmtId="0" fontId="6" fillId="0" borderId="5" xfId="0" applyFont="1" applyBorder="1" applyAlignment="1">
      <alignment horizontal="left" vertical="center"/>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6" fillId="0" borderId="4"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left" vertical="top"/>
    </xf>
    <xf numFmtId="0" fontId="6" fillId="0" borderId="5" xfId="0" applyFont="1" applyBorder="1" applyAlignment="1">
      <alignment horizontal="left" vertical="top"/>
    </xf>
    <xf numFmtId="0" fontId="6" fillId="0" borderId="0" xfId="0" applyFont="1" applyAlignment="1">
      <alignment horizontal="center" vertical="top" wrapText="1"/>
    </xf>
    <xf numFmtId="0" fontId="11" fillId="0" borderId="0" xfId="0" applyFont="1" applyAlignment="1">
      <alignment horizontal="left" vertical="center" wrapText="1"/>
    </xf>
    <xf numFmtId="0" fontId="12" fillId="0" borderId="16" xfId="0" applyFont="1" applyBorder="1" applyAlignment="1">
      <alignment horizontal="center" vertical="center"/>
    </xf>
    <xf numFmtId="0" fontId="12" fillId="0" borderId="18" xfId="0" applyFont="1" applyBorder="1" applyAlignment="1">
      <alignment horizontal="center" vertical="center"/>
    </xf>
    <xf numFmtId="0" fontId="12" fillId="0" borderId="17" xfId="0" applyFont="1" applyBorder="1" applyAlignment="1">
      <alignment horizontal="center" vertical="center"/>
    </xf>
    <xf numFmtId="0" fontId="12" fillId="0" borderId="15"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5" fillId="0" borderId="15" xfId="0" applyFont="1" applyBorder="1" applyAlignment="1">
      <alignment vertical="top" wrapText="1"/>
    </xf>
    <xf numFmtId="0" fontId="15" fillId="0" borderId="8" xfId="0" applyFont="1" applyBorder="1" applyAlignment="1">
      <alignment vertical="top" wrapText="1"/>
    </xf>
    <xf numFmtId="0" fontId="15" fillId="0" borderId="9" xfId="0" applyFont="1" applyBorder="1" applyAlignment="1">
      <alignment vertical="top" wrapText="1"/>
    </xf>
    <xf numFmtId="0" fontId="10" fillId="0" borderId="16" xfId="0" applyFont="1" applyBorder="1" applyAlignment="1">
      <alignment horizontal="center" vertical="center"/>
    </xf>
    <xf numFmtId="0" fontId="10" fillId="0" borderId="18" xfId="0" applyFont="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2" fillId="0" borderId="7" xfId="0" applyFont="1" applyBorder="1" applyAlignment="1">
      <alignment horizontal="center" vertical="center"/>
    </xf>
    <xf numFmtId="0" fontId="14" fillId="0" borderId="15"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10" fillId="0" borderId="21" xfId="0" applyFont="1" applyBorder="1" applyAlignment="1">
      <alignment horizontal="left" vertical="center" wrapText="1"/>
    </xf>
  </cellXfs>
  <cellStyles count="6">
    <cellStyle name="桁区切り" xfId="2" builtinId="6"/>
    <cellStyle name="標準" xfId="0" builtinId="0"/>
    <cellStyle name="標準 2" xfId="1" xr:uid="{8E8F232D-F5CA-4672-8723-E155B4E3CEE7}"/>
    <cellStyle name="標準 3" xfId="3" xr:uid="{442E9BF5-514E-4314-893E-E262331E99F3}"/>
    <cellStyle name="標準 4" xfId="4" xr:uid="{BA26650A-BA09-4189-8A16-52C9B9195D0B}"/>
    <cellStyle name="標準 5" xfId="5" xr:uid="{9A09F4C8-94F4-4B69-B903-2D5488141824}"/>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495300</xdr:colOff>
      <xdr:row>1</xdr:row>
      <xdr:rowOff>28575</xdr:rowOff>
    </xdr:from>
    <xdr:to>
      <xdr:col>12</xdr:col>
      <xdr:colOff>0</xdr:colOff>
      <xdr:row>10</xdr:row>
      <xdr:rowOff>142875</xdr:rowOff>
    </xdr:to>
    <xdr:sp macro="" textlink="">
      <xdr:nvSpPr>
        <xdr:cNvPr id="3" name="四角形 2">
          <a:extLst>
            <a:ext uri="{FF2B5EF4-FFF2-40B4-BE49-F238E27FC236}">
              <a16:creationId xmlns:a16="http://schemas.microsoft.com/office/drawing/2014/main" id="{3DEBA586-82FC-4171-B935-DD56C6DF299A}"/>
            </a:ext>
            <a:ext uri="{147F2762-F138-4A5C-976F-8EAC2B608ADB}">
              <a16:predDERef xmlns:a16="http://schemas.microsoft.com/office/drawing/2014/main" pred="{0D29BC9F-6F92-49EA-B5C8-35EF99E5D62A}"/>
            </a:ext>
          </a:extLst>
        </xdr:cNvPr>
        <xdr:cNvSpPr/>
      </xdr:nvSpPr>
      <xdr:spPr>
        <a:xfrm>
          <a:off x="7324725" y="209550"/>
          <a:ext cx="4743450" cy="2038350"/>
        </a:xfrm>
        <a:prstGeom prst="rect">
          <a:avLst/>
        </a:prstGeom>
        <a:solidFill>
          <a:schemeClr val="accent3">
            <a:lumMod val="20000"/>
            <a:lumOff val="80000"/>
          </a:schemeClr>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＜必読＞記載上の注意</a:t>
          </a: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本紙は、別紙１－③の記載に合わせて、自動で出力されます。</a:t>
          </a: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（本紙及び別紙１－③の各シートを切り離してはいけません。）</a:t>
          </a: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（本紙に直接入力することはできません。）</a:t>
          </a:r>
        </a:p>
        <a:p>
          <a:pPr marL="0" indent="0" algn="l"/>
          <a:endParaRPr lang="ja-JP" altLang="en-US" sz="1100" b="0" i="0" u="none" strike="noStrike">
            <a:solidFill>
              <a:schemeClr val="tx1"/>
            </a:solidFill>
            <a:latin typeface="Calibri" panose="020F0502020204030204" pitchFamily="34" charset="0"/>
            <a:cs typeface="Calibri" panose="020F0502020204030204" pitchFamily="34" charset="0"/>
          </a:endParaRP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別紙１－③に必要事項を記載後、本紙記載の申請額（各経費及び総額等）に誤りがないかを確認し、提出してください。</a:t>
          </a:r>
        </a:p>
        <a:p>
          <a:pPr marL="0" indent="0" algn="l"/>
          <a:endParaRPr lang="ja-JP" altLang="en-US" sz="1100" b="0" i="0" u="none" strike="noStrike">
            <a:solidFill>
              <a:schemeClr val="tx1"/>
            </a:solidFill>
            <a:latin typeface="Calibri" panose="020F0502020204030204" pitchFamily="34" charset="0"/>
            <a:cs typeface="Calibri" panose="020F0502020204030204" pitchFamily="34" charset="0"/>
          </a:endParaRPr>
        </a:p>
        <a:p>
          <a:pPr marL="0" indent="0" algn="l"/>
          <a:endParaRPr lang="ja-JP" altLang="en-US" sz="1100" b="0" i="0" u="none" strike="noStrike">
            <a:solidFill>
              <a:schemeClr val="tx1"/>
            </a:solidFill>
            <a:latin typeface="Calibri" panose="020F0502020204030204" pitchFamily="34" charset="0"/>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xdr:row>
      <xdr:rowOff>200025</xdr:rowOff>
    </xdr:from>
    <xdr:to>
      <xdr:col>10</xdr:col>
      <xdr:colOff>552450</xdr:colOff>
      <xdr:row>6</xdr:row>
      <xdr:rowOff>180975</xdr:rowOff>
    </xdr:to>
    <xdr:sp macro="" textlink="">
      <xdr:nvSpPr>
        <xdr:cNvPr id="3" name="四角形 2">
          <a:extLst>
            <a:ext uri="{FF2B5EF4-FFF2-40B4-BE49-F238E27FC236}">
              <a16:creationId xmlns:a16="http://schemas.microsoft.com/office/drawing/2014/main" id="{119B973F-C5D7-0055-0D0E-37CDF6D73521}"/>
            </a:ext>
            <a:ext uri="{147F2762-F138-4A5C-976F-8EAC2B608ADB}">
              <a16:predDERef xmlns:a16="http://schemas.microsoft.com/office/drawing/2014/main" pred="{F44157AC-B6CB-42BF-B27B-0CF6D0E7D0A1}"/>
            </a:ext>
          </a:extLst>
        </xdr:cNvPr>
        <xdr:cNvSpPr/>
      </xdr:nvSpPr>
      <xdr:spPr>
        <a:xfrm>
          <a:off x="10906125" y="438150"/>
          <a:ext cx="4743450" cy="1171575"/>
        </a:xfrm>
        <a:prstGeom prst="rect">
          <a:avLst/>
        </a:prstGeom>
        <a:solidFill>
          <a:schemeClr val="accent3">
            <a:lumMod val="20000"/>
            <a:lumOff val="80000"/>
          </a:schemeClr>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＜必読＞記載上の注意</a:t>
          </a: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本紙については、色付きセルに必要事項を記載してください。</a:t>
          </a: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（二重線の枠内の金額は、自動で算出されます。）</a:t>
          </a: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記載に不備があると自動集計が正しく行われませんので、特に気を付けて記載してください。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400050</xdr:colOff>
      <xdr:row>1</xdr:row>
      <xdr:rowOff>0</xdr:rowOff>
    </xdr:from>
    <xdr:to>
      <xdr:col>11</xdr:col>
      <xdr:colOff>590550</xdr:colOff>
      <xdr:row>10</xdr:row>
      <xdr:rowOff>114300</xdr:rowOff>
    </xdr:to>
    <xdr:sp macro="" textlink="">
      <xdr:nvSpPr>
        <xdr:cNvPr id="2" name="四角形 1">
          <a:extLst>
            <a:ext uri="{FF2B5EF4-FFF2-40B4-BE49-F238E27FC236}">
              <a16:creationId xmlns:a16="http://schemas.microsoft.com/office/drawing/2014/main" id="{636ADE58-62E9-4A22-BE2E-B5103BF2A4A0}"/>
            </a:ext>
            <a:ext uri="{147F2762-F138-4A5C-976F-8EAC2B608ADB}">
              <a16:predDERef xmlns:a16="http://schemas.microsoft.com/office/drawing/2014/main" pred="{0D29BC9F-6F92-49EA-B5C8-35EF99E5D62A}"/>
            </a:ext>
          </a:extLst>
        </xdr:cNvPr>
        <xdr:cNvSpPr/>
      </xdr:nvSpPr>
      <xdr:spPr>
        <a:xfrm>
          <a:off x="7229475" y="180975"/>
          <a:ext cx="4743450" cy="2038350"/>
        </a:xfrm>
        <a:prstGeom prst="rect">
          <a:avLst/>
        </a:prstGeom>
        <a:solidFill>
          <a:schemeClr val="accent3">
            <a:lumMod val="20000"/>
            <a:lumOff val="80000"/>
          </a:schemeClr>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＜必読＞記載上の注意</a:t>
          </a: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本紙は、別紙１－③の記載に合わせて、自動で出力されます。</a:t>
          </a: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（本紙及び別紙１－③の各シートを切り離してはいけません。）</a:t>
          </a: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（本紙に直接入力することはできません。）</a:t>
          </a:r>
        </a:p>
        <a:p>
          <a:pPr marL="0" indent="0" algn="l"/>
          <a:endParaRPr lang="ja-JP" altLang="en-US" sz="1100" b="0" i="0" u="none" strike="noStrike">
            <a:solidFill>
              <a:schemeClr val="tx1"/>
            </a:solidFill>
            <a:latin typeface="Calibri" panose="020F0502020204030204" pitchFamily="34" charset="0"/>
            <a:cs typeface="Calibri" panose="020F0502020204030204" pitchFamily="34" charset="0"/>
          </a:endParaRP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別紙１－③に必要事項を記載後、本紙記載の申請額（各経費及び総額等）に誤りがないかを確認し、提出してください。</a:t>
          </a:r>
        </a:p>
        <a:p>
          <a:pPr marL="0" indent="0" algn="l"/>
          <a:endParaRPr lang="ja-JP" altLang="en-US" sz="1100" b="0" i="0" u="none" strike="noStrike">
            <a:solidFill>
              <a:schemeClr val="tx1"/>
            </a:solidFill>
            <a:latin typeface="Calibri" panose="020F0502020204030204" pitchFamily="34" charset="0"/>
            <a:cs typeface="Calibri" panose="020F0502020204030204" pitchFamily="34" charset="0"/>
          </a:endParaRPr>
        </a:p>
        <a:p>
          <a:pPr marL="0" indent="0" algn="l"/>
          <a:endParaRPr lang="ja-JP" altLang="en-US" sz="1100" b="0" i="0" u="none" strike="noStrike">
            <a:solidFill>
              <a:schemeClr val="tx1"/>
            </a:solidFill>
            <a:latin typeface="Calibri" panose="020F0502020204030204" pitchFamily="34" charset="0"/>
            <a:cs typeface="Calibri" panose="020F050202020403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238125</xdr:colOff>
      <xdr:row>2</xdr:row>
      <xdr:rowOff>19050</xdr:rowOff>
    </xdr:from>
    <xdr:to>
      <xdr:col>11</xdr:col>
      <xdr:colOff>104775</xdr:colOff>
      <xdr:row>7</xdr:row>
      <xdr:rowOff>0</xdr:rowOff>
    </xdr:to>
    <xdr:sp macro="" textlink="">
      <xdr:nvSpPr>
        <xdr:cNvPr id="3" name="四角形 2">
          <a:extLst>
            <a:ext uri="{FF2B5EF4-FFF2-40B4-BE49-F238E27FC236}">
              <a16:creationId xmlns:a16="http://schemas.microsoft.com/office/drawing/2014/main" id="{594D54C7-F1C8-4481-A1C5-0328795E4CB9}"/>
            </a:ext>
            <a:ext uri="{147F2762-F138-4A5C-976F-8EAC2B608ADB}">
              <a16:predDERef xmlns:a16="http://schemas.microsoft.com/office/drawing/2014/main" pred="{F44157AC-B6CB-42BF-B27B-0CF6D0E7D0A1}"/>
            </a:ext>
          </a:extLst>
        </xdr:cNvPr>
        <xdr:cNvSpPr/>
      </xdr:nvSpPr>
      <xdr:spPr>
        <a:xfrm>
          <a:off x="11029950" y="495300"/>
          <a:ext cx="4743450" cy="1171575"/>
        </a:xfrm>
        <a:prstGeom prst="rect">
          <a:avLst/>
        </a:prstGeom>
        <a:solidFill>
          <a:schemeClr val="accent3">
            <a:lumMod val="20000"/>
            <a:lumOff val="80000"/>
          </a:schemeClr>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＜必読＞記載上の注意</a:t>
          </a: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本紙については、色付きセルに必要事項を記載してください。</a:t>
          </a: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（二重線の枠内の金額は、自動で算出されます。）</a:t>
          </a: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記載に不備があると自動集計が正しく行われませんので、特に気を付けて記載してください。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495300</xdr:colOff>
      <xdr:row>1</xdr:row>
      <xdr:rowOff>0</xdr:rowOff>
    </xdr:from>
    <xdr:to>
      <xdr:col>12</xdr:col>
      <xdr:colOff>0</xdr:colOff>
      <xdr:row>10</xdr:row>
      <xdr:rowOff>114300</xdr:rowOff>
    </xdr:to>
    <xdr:sp macro="" textlink="">
      <xdr:nvSpPr>
        <xdr:cNvPr id="2" name="四角形 1">
          <a:extLst>
            <a:ext uri="{FF2B5EF4-FFF2-40B4-BE49-F238E27FC236}">
              <a16:creationId xmlns:a16="http://schemas.microsoft.com/office/drawing/2014/main" id="{F257F07A-F522-4B8B-8EE3-FFE889DC8515}"/>
            </a:ext>
            <a:ext uri="{147F2762-F138-4A5C-976F-8EAC2B608ADB}">
              <a16:predDERef xmlns:a16="http://schemas.microsoft.com/office/drawing/2014/main" pred="{0D29BC9F-6F92-49EA-B5C8-35EF99E5D62A}"/>
            </a:ext>
          </a:extLst>
        </xdr:cNvPr>
        <xdr:cNvSpPr/>
      </xdr:nvSpPr>
      <xdr:spPr>
        <a:xfrm>
          <a:off x="7324725" y="180975"/>
          <a:ext cx="4743450" cy="2171700"/>
        </a:xfrm>
        <a:prstGeom prst="rect">
          <a:avLst/>
        </a:prstGeom>
        <a:solidFill>
          <a:schemeClr val="accent3">
            <a:lumMod val="20000"/>
            <a:lumOff val="80000"/>
          </a:schemeClr>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＜必読＞記載上の注意</a:t>
          </a: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本紙は、別紙１－③の記載に合わせて、自動で出力されます。</a:t>
          </a: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（本紙及び別紙１－③の各シートを切り離してはいけません。）</a:t>
          </a: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（本紙に直接入力することはできません。）</a:t>
          </a:r>
        </a:p>
        <a:p>
          <a:pPr marL="0" indent="0" algn="l"/>
          <a:endParaRPr lang="ja-JP" altLang="en-US" sz="1100" b="0" i="0" u="none" strike="noStrike">
            <a:solidFill>
              <a:schemeClr val="tx1"/>
            </a:solidFill>
            <a:latin typeface="Calibri" panose="020F0502020204030204" pitchFamily="34" charset="0"/>
            <a:cs typeface="Calibri" panose="020F0502020204030204" pitchFamily="34" charset="0"/>
          </a:endParaRP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別紙１－③に必要事項を記載後、本紙記載の申請額（各経費及び総額等）に誤りがないかを確認し、提出してください。</a:t>
          </a:r>
        </a:p>
        <a:p>
          <a:pPr marL="0" indent="0" algn="l"/>
          <a:endParaRPr lang="ja-JP" altLang="en-US" sz="1100" b="0" i="0" u="none" strike="noStrike">
            <a:solidFill>
              <a:schemeClr val="tx1"/>
            </a:solidFill>
            <a:latin typeface="Calibri" panose="020F0502020204030204" pitchFamily="34" charset="0"/>
            <a:cs typeface="Calibri" panose="020F0502020204030204" pitchFamily="34" charset="0"/>
          </a:endParaRPr>
        </a:p>
        <a:p>
          <a:pPr marL="0" indent="0" algn="l"/>
          <a:endParaRPr lang="ja-JP" altLang="en-US" sz="1100" b="0" i="0" u="none" strike="noStrike">
            <a:solidFill>
              <a:schemeClr val="tx1"/>
            </a:solidFill>
            <a:latin typeface="Calibri" panose="020F0502020204030204" pitchFamily="34" charset="0"/>
            <a:cs typeface="Calibri" panose="020F050202020403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133350</xdr:colOff>
      <xdr:row>1</xdr:row>
      <xdr:rowOff>228600</xdr:rowOff>
    </xdr:from>
    <xdr:to>
      <xdr:col>11</xdr:col>
      <xdr:colOff>0</xdr:colOff>
      <xdr:row>6</xdr:row>
      <xdr:rowOff>209550</xdr:rowOff>
    </xdr:to>
    <xdr:sp macro="" textlink="">
      <xdr:nvSpPr>
        <xdr:cNvPr id="3" name="四角形 2">
          <a:extLst>
            <a:ext uri="{FF2B5EF4-FFF2-40B4-BE49-F238E27FC236}">
              <a16:creationId xmlns:a16="http://schemas.microsoft.com/office/drawing/2014/main" id="{85551FF4-DC95-48F1-B101-55AD52A5050F}"/>
            </a:ext>
            <a:ext uri="{147F2762-F138-4A5C-976F-8EAC2B608ADB}">
              <a16:predDERef xmlns:a16="http://schemas.microsoft.com/office/drawing/2014/main" pred="{F44157AC-B6CB-42BF-B27B-0CF6D0E7D0A1}"/>
            </a:ext>
          </a:extLst>
        </xdr:cNvPr>
        <xdr:cNvSpPr/>
      </xdr:nvSpPr>
      <xdr:spPr>
        <a:xfrm>
          <a:off x="10925175" y="466725"/>
          <a:ext cx="4743450" cy="1171575"/>
        </a:xfrm>
        <a:prstGeom prst="rect">
          <a:avLst/>
        </a:prstGeom>
        <a:solidFill>
          <a:schemeClr val="accent3">
            <a:lumMod val="20000"/>
            <a:lumOff val="80000"/>
          </a:schemeClr>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＜必読＞記載上の注意</a:t>
          </a: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本紙については、色付きセルに必要事項を記載してください。</a:t>
          </a: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（二重線の枠内の金額は、自動で算出されます。）</a:t>
          </a:r>
        </a:p>
        <a:p>
          <a:pPr marL="0" indent="0" algn="l"/>
          <a:r>
            <a:rPr lang="ja-JP" altLang="en-US" sz="1100" b="0" i="0" u="none" strike="noStrike">
              <a:solidFill>
                <a:schemeClr val="tx1"/>
              </a:solidFill>
              <a:latin typeface="Calibri" panose="020F0502020204030204" pitchFamily="34" charset="0"/>
              <a:cs typeface="Calibri" panose="020F0502020204030204" pitchFamily="34" charset="0"/>
            </a:rPr>
            <a:t>記載に不備があると自動集計が正しく行われませんので、特に気を付けて記載してください。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40"/>
  <sheetViews>
    <sheetView tabSelected="1" view="pageBreakPreview" zoomScaleNormal="100" zoomScaleSheetLayoutView="100" workbookViewId="0"/>
  </sheetViews>
  <sheetFormatPr defaultColWidth="9" defaultRowHeight="13.5" x14ac:dyDescent="0.15"/>
  <cols>
    <col min="1" max="1" width="1.5" style="2" customWidth="1"/>
    <col min="2" max="41" width="2.375" style="2" customWidth="1"/>
    <col min="42" max="16384" width="9" style="2"/>
  </cols>
  <sheetData>
    <row r="1" spans="1:39" x14ac:dyDescent="0.15">
      <c r="A1" s="2" t="s">
        <v>0</v>
      </c>
    </row>
    <row r="2" spans="1:39" x14ac:dyDescent="0.15">
      <c r="B2" s="10"/>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3"/>
    </row>
    <row r="3" spans="1:39" x14ac:dyDescent="0.15">
      <c r="B3" s="4"/>
      <c r="AB3" s="2" t="s">
        <v>1</v>
      </c>
      <c r="AE3" s="2" t="s">
        <v>2</v>
      </c>
      <c r="AH3" s="2" t="s">
        <v>3</v>
      </c>
      <c r="AK3" s="2" t="s">
        <v>4</v>
      </c>
      <c r="AM3" s="5"/>
    </row>
    <row r="4" spans="1:39" x14ac:dyDescent="0.15">
      <c r="B4" s="4"/>
      <c r="AM4" s="5"/>
    </row>
    <row r="5" spans="1:39" x14ac:dyDescent="0.15">
      <c r="B5" s="4"/>
      <c r="E5" s="2" t="s">
        <v>5</v>
      </c>
      <c r="AM5" s="5"/>
    </row>
    <row r="6" spans="1:39" x14ac:dyDescent="0.15">
      <c r="B6" s="4"/>
      <c r="S6" s="6"/>
      <c r="T6" s="6"/>
      <c r="U6" s="6"/>
      <c r="V6" s="6"/>
      <c r="W6" s="6"/>
      <c r="X6" s="6"/>
      <c r="Y6" s="6"/>
      <c r="Z6" s="6"/>
      <c r="AA6" s="6"/>
      <c r="AB6" s="6"/>
      <c r="AC6" s="6"/>
      <c r="AD6" s="6"/>
      <c r="AE6" s="6"/>
      <c r="AF6" s="6"/>
      <c r="AG6" s="6"/>
      <c r="AH6" s="6"/>
      <c r="AI6" s="6"/>
      <c r="AJ6" s="6"/>
      <c r="AK6" s="6"/>
      <c r="AL6" s="6"/>
      <c r="AM6" s="5"/>
    </row>
    <row r="7" spans="1:39" ht="7.5" customHeight="1" x14ac:dyDescent="0.15">
      <c r="B7" s="4"/>
      <c r="P7" s="10"/>
      <c r="Q7" s="11"/>
      <c r="R7" s="11"/>
      <c r="S7" s="11"/>
      <c r="T7" s="11"/>
      <c r="U7" s="11"/>
      <c r="V7" s="11"/>
      <c r="W7" s="10"/>
      <c r="X7" s="11"/>
      <c r="Y7" s="11"/>
      <c r="Z7" s="11"/>
      <c r="AA7" s="11"/>
      <c r="AB7" s="11"/>
      <c r="AC7" s="11"/>
      <c r="AD7" s="11"/>
      <c r="AE7" s="11"/>
      <c r="AF7" s="11"/>
      <c r="AG7" s="11"/>
      <c r="AH7" s="11"/>
      <c r="AI7" s="11"/>
      <c r="AJ7" s="11"/>
      <c r="AK7" s="11"/>
      <c r="AL7" s="3"/>
      <c r="AM7" s="5"/>
    </row>
    <row r="8" spans="1:39" x14ac:dyDescent="0.15">
      <c r="B8" s="4"/>
      <c r="P8" s="4" t="s">
        <v>6</v>
      </c>
      <c r="S8" s="163"/>
      <c r="T8" s="165"/>
      <c r="U8" s="165"/>
      <c r="V8" s="165"/>
      <c r="W8" s="164"/>
      <c r="X8" s="165"/>
      <c r="Y8" s="165"/>
      <c r="AL8" s="5"/>
      <c r="AM8" s="5"/>
    </row>
    <row r="9" spans="1:39" ht="18.75" customHeight="1" x14ac:dyDescent="0.15">
      <c r="B9" s="4"/>
      <c r="P9" s="4"/>
      <c r="Q9" s="2" t="s">
        <v>7</v>
      </c>
      <c r="W9" s="199"/>
      <c r="X9" s="200"/>
      <c r="Y9" s="200"/>
      <c r="Z9" s="200"/>
      <c r="AA9" s="200"/>
      <c r="AB9" s="200"/>
      <c r="AC9" s="200"/>
      <c r="AD9" s="200"/>
      <c r="AE9" s="200"/>
      <c r="AF9" s="200"/>
      <c r="AG9" s="200"/>
      <c r="AH9" s="200"/>
      <c r="AI9" s="200"/>
      <c r="AJ9" s="200"/>
      <c r="AK9" s="200"/>
      <c r="AL9" s="201"/>
      <c r="AM9" s="5"/>
    </row>
    <row r="10" spans="1:39" ht="18.75" customHeight="1" x14ac:dyDescent="0.15">
      <c r="B10" s="4"/>
      <c r="P10" s="4"/>
      <c r="Q10" s="2" t="s">
        <v>8</v>
      </c>
      <c r="W10" s="199" t="s">
        <v>9</v>
      </c>
      <c r="X10" s="200"/>
      <c r="Y10" s="200"/>
      <c r="Z10" s="200"/>
      <c r="AA10" s="200"/>
      <c r="AB10" s="200"/>
      <c r="AC10" s="200"/>
      <c r="AD10" s="200"/>
      <c r="AE10" s="200"/>
      <c r="AF10" s="200"/>
      <c r="AG10" s="200"/>
      <c r="AH10" s="200"/>
      <c r="AI10" s="200"/>
      <c r="AJ10" s="200"/>
      <c r="AK10" s="200"/>
      <c r="AL10" s="201"/>
      <c r="AM10" s="5"/>
    </row>
    <row r="11" spans="1:39" ht="18.75" customHeight="1" x14ac:dyDescent="0.15">
      <c r="B11" s="4"/>
      <c r="P11" s="4"/>
      <c r="W11" s="199"/>
      <c r="X11" s="200"/>
      <c r="Y11" s="200"/>
      <c r="Z11" s="200"/>
      <c r="AA11" s="200"/>
      <c r="AB11" s="200"/>
      <c r="AC11" s="200"/>
      <c r="AD11" s="200"/>
      <c r="AE11" s="200"/>
      <c r="AF11" s="200"/>
      <c r="AG11" s="200"/>
      <c r="AH11" s="200"/>
      <c r="AI11" s="200"/>
      <c r="AJ11" s="200"/>
      <c r="AK11" s="200"/>
      <c r="AL11" s="201"/>
      <c r="AM11" s="5"/>
    </row>
    <row r="12" spans="1:39" ht="18.75" customHeight="1" x14ac:dyDescent="0.15">
      <c r="B12" s="4"/>
      <c r="P12" s="4"/>
      <c r="Q12" s="2" t="s">
        <v>10</v>
      </c>
      <c r="W12" s="199"/>
      <c r="X12" s="200"/>
      <c r="Y12" s="200"/>
      <c r="Z12" s="200"/>
      <c r="AA12" s="200"/>
      <c r="AB12" s="200"/>
      <c r="AC12" s="200"/>
      <c r="AD12" s="200"/>
      <c r="AE12" s="200"/>
      <c r="AF12" s="200"/>
      <c r="AG12" s="200"/>
      <c r="AH12" s="200"/>
      <c r="AI12" s="200"/>
      <c r="AJ12" s="200"/>
      <c r="AK12" s="200"/>
      <c r="AL12" s="201"/>
      <c r="AM12" s="5"/>
    </row>
    <row r="13" spans="1:39" x14ac:dyDescent="0.15">
      <c r="B13" s="4"/>
      <c r="P13" s="4"/>
      <c r="W13" s="4"/>
      <c r="AG13" s="7"/>
      <c r="AL13" s="5"/>
      <c r="AM13" s="5"/>
    </row>
    <row r="14" spans="1:39" ht="27" customHeight="1" x14ac:dyDescent="0.15">
      <c r="B14" s="4"/>
      <c r="P14" s="202" t="s">
        <v>11</v>
      </c>
      <c r="Q14" s="203"/>
      <c r="R14" s="203"/>
      <c r="S14" s="203"/>
      <c r="T14" s="203"/>
      <c r="U14" s="203"/>
      <c r="V14" s="204"/>
      <c r="W14" s="186"/>
      <c r="X14" s="187"/>
      <c r="Y14" s="187"/>
      <c r="Z14" s="187"/>
      <c r="AA14" s="187"/>
      <c r="AB14" s="187"/>
      <c r="AC14" s="187"/>
      <c r="AD14" s="187"/>
      <c r="AE14" s="187"/>
      <c r="AF14" s="187"/>
      <c r="AG14" s="187"/>
      <c r="AH14" s="187"/>
      <c r="AI14" s="187"/>
      <c r="AJ14" s="187"/>
      <c r="AK14" s="187"/>
      <c r="AL14" s="188"/>
      <c r="AM14" s="5"/>
    </row>
    <row r="15" spans="1:39" x14ac:dyDescent="0.15">
      <c r="B15" s="4"/>
      <c r="AM15" s="5"/>
    </row>
    <row r="16" spans="1:39" x14ac:dyDescent="0.15">
      <c r="B16" s="4"/>
      <c r="AM16" s="5"/>
    </row>
    <row r="17" spans="2:39" ht="14.25" x14ac:dyDescent="0.15">
      <c r="B17" s="4"/>
      <c r="G17" s="184" t="s">
        <v>12</v>
      </c>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M17" s="5"/>
    </row>
    <row r="18" spans="2:39" x14ac:dyDescent="0.15">
      <c r="B18" s="4"/>
      <c r="AM18" s="5"/>
    </row>
    <row r="19" spans="2:39" x14ac:dyDescent="0.15">
      <c r="B19" s="4"/>
      <c r="AM19" s="5"/>
    </row>
    <row r="20" spans="2:39" x14ac:dyDescent="0.15">
      <c r="B20" s="4"/>
      <c r="C20" s="189" t="s">
        <v>13</v>
      </c>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5"/>
    </row>
    <row r="21" spans="2:39" x14ac:dyDescent="0.15">
      <c r="B21" s="4"/>
      <c r="C21" s="189"/>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89"/>
      <c r="AH21" s="189"/>
      <c r="AI21" s="189"/>
      <c r="AJ21" s="189"/>
      <c r="AK21" s="189"/>
      <c r="AL21" s="189"/>
      <c r="AM21" s="5"/>
    </row>
    <row r="22" spans="2:39" x14ac:dyDescent="0.15">
      <c r="B22" s="4"/>
      <c r="C22" s="189"/>
      <c r="D22" s="189"/>
      <c r="E22" s="189"/>
      <c r="F22" s="189"/>
      <c r="G22" s="189"/>
      <c r="H22" s="189"/>
      <c r="I22" s="189"/>
      <c r="J22" s="189"/>
      <c r="K22" s="189"/>
      <c r="L22" s="189"/>
      <c r="M22" s="189"/>
      <c r="N22" s="189"/>
      <c r="O22" s="189"/>
      <c r="P22" s="189"/>
      <c r="Q22" s="189"/>
      <c r="R22" s="189"/>
      <c r="S22" s="189"/>
      <c r="T22" s="189"/>
      <c r="U22" s="189"/>
      <c r="V22" s="189"/>
      <c r="W22" s="189"/>
      <c r="X22" s="189"/>
      <c r="Y22" s="189"/>
      <c r="Z22" s="189"/>
      <c r="AA22" s="189"/>
      <c r="AB22" s="189"/>
      <c r="AC22" s="189"/>
      <c r="AD22" s="189"/>
      <c r="AE22" s="189"/>
      <c r="AF22" s="189"/>
      <c r="AG22" s="189"/>
      <c r="AH22" s="189"/>
      <c r="AI22" s="189"/>
      <c r="AJ22" s="189"/>
      <c r="AK22" s="189"/>
      <c r="AL22" s="189"/>
      <c r="AM22" s="5"/>
    </row>
    <row r="23" spans="2:39" x14ac:dyDescent="0.15">
      <c r="B23" s="4"/>
      <c r="AM23" s="5"/>
    </row>
    <row r="24" spans="2:39" x14ac:dyDescent="0.15">
      <c r="B24" s="4"/>
      <c r="AM24" s="5"/>
    </row>
    <row r="25" spans="2:39" x14ac:dyDescent="0.15">
      <c r="B25" s="4"/>
      <c r="AM25" s="5"/>
    </row>
    <row r="26" spans="2:39" x14ac:dyDescent="0.15">
      <c r="B26" s="4"/>
      <c r="AM26" s="5"/>
    </row>
    <row r="27" spans="2:39" ht="30" customHeight="1" x14ac:dyDescent="0.15">
      <c r="B27" s="190" t="s">
        <v>14</v>
      </c>
      <c r="C27" s="191"/>
      <c r="D27" s="191"/>
      <c r="E27" s="191"/>
      <c r="F27" s="191"/>
      <c r="G27" s="191"/>
      <c r="H27" s="191"/>
      <c r="I27" s="191"/>
      <c r="J27" s="191"/>
      <c r="K27" s="192"/>
      <c r="L27" s="186" t="s">
        <v>15</v>
      </c>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8"/>
    </row>
    <row r="28" spans="2:39" ht="30" customHeight="1" x14ac:dyDescent="0.15">
      <c r="B28" s="175" t="s">
        <v>16</v>
      </c>
      <c r="C28" s="176"/>
      <c r="D28" s="176"/>
      <c r="E28" s="176"/>
      <c r="F28" s="176"/>
      <c r="G28" s="176"/>
      <c r="H28" s="176"/>
      <c r="I28" s="176"/>
      <c r="J28" s="176"/>
      <c r="K28" s="177"/>
      <c r="L28" s="186" t="s">
        <v>17</v>
      </c>
      <c r="M28" s="187"/>
      <c r="N28" s="187"/>
      <c r="O28" s="187"/>
      <c r="P28" s="187"/>
      <c r="Q28" s="187"/>
      <c r="R28" s="187"/>
      <c r="S28" s="187"/>
      <c r="T28" s="187"/>
      <c r="U28" s="187"/>
      <c r="V28" s="187"/>
      <c r="W28" s="187"/>
      <c r="X28" s="187"/>
      <c r="Y28" s="187"/>
      <c r="Z28" s="187"/>
      <c r="AA28" s="198">
        <f>'別紙１－②（マッチングシステム）'!D8</f>
        <v>0</v>
      </c>
      <c r="AB28" s="198"/>
      <c r="AC28" s="198"/>
      <c r="AD28" s="198"/>
      <c r="AE28" s="198"/>
      <c r="AF28" s="198"/>
      <c r="AG28" s="198"/>
      <c r="AH28" s="198"/>
      <c r="AI28" s="198"/>
      <c r="AJ28" s="198"/>
      <c r="AK28" s="198"/>
      <c r="AL28" s="182" t="s">
        <v>18</v>
      </c>
      <c r="AM28" s="183"/>
    </row>
    <row r="29" spans="2:39" ht="30" customHeight="1" x14ac:dyDescent="0.15">
      <c r="B29" s="193"/>
      <c r="C29" s="185"/>
      <c r="D29" s="185"/>
      <c r="E29" s="185"/>
      <c r="F29" s="185"/>
      <c r="G29" s="185"/>
      <c r="H29" s="185"/>
      <c r="I29" s="185"/>
      <c r="J29" s="185"/>
      <c r="K29" s="194"/>
      <c r="L29" s="186" t="s">
        <v>19</v>
      </c>
      <c r="M29" s="187"/>
      <c r="N29" s="187"/>
      <c r="O29" s="187"/>
      <c r="P29" s="187"/>
      <c r="Q29" s="187"/>
      <c r="R29" s="187"/>
      <c r="S29" s="187"/>
      <c r="T29" s="187"/>
      <c r="U29" s="187"/>
      <c r="V29" s="187"/>
      <c r="W29" s="187"/>
      <c r="X29" s="187"/>
      <c r="Y29" s="187"/>
      <c r="Z29" s="187"/>
      <c r="AA29" s="198">
        <f>'別紙１－②（広報発信・研修実施等事業）'!D8</f>
        <v>0</v>
      </c>
      <c r="AB29" s="198"/>
      <c r="AC29" s="198"/>
      <c r="AD29" s="198"/>
      <c r="AE29" s="198"/>
      <c r="AF29" s="198"/>
      <c r="AG29" s="198"/>
      <c r="AH29" s="198"/>
      <c r="AI29" s="198"/>
      <c r="AJ29" s="198"/>
      <c r="AK29" s="198"/>
      <c r="AL29" s="182" t="s">
        <v>18</v>
      </c>
      <c r="AM29" s="183"/>
    </row>
    <row r="30" spans="2:39" ht="30" customHeight="1" x14ac:dyDescent="0.15">
      <c r="B30" s="193"/>
      <c r="C30" s="185"/>
      <c r="D30" s="185"/>
      <c r="E30" s="185"/>
      <c r="F30" s="185"/>
      <c r="G30" s="185"/>
      <c r="H30" s="185"/>
      <c r="I30" s="185"/>
      <c r="J30" s="185"/>
      <c r="K30" s="194"/>
      <c r="L30" s="186" t="s">
        <v>20</v>
      </c>
      <c r="M30" s="187"/>
      <c r="N30" s="187"/>
      <c r="O30" s="187"/>
      <c r="P30" s="187"/>
      <c r="Q30" s="187"/>
      <c r="R30" s="187"/>
      <c r="S30" s="187"/>
      <c r="T30" s="187"/>
      <c r="U30" s="187"/>
      <c r="V30" s="187"/>
      <c r="W30" s="187"/>
      <c r="X30" s="187"/>
      <c r="Y30" s="187"/>
      <c r="Z30" s="187"/>
      <c r="AA30" s="198">
        <f>'別紙１－②（合同成果報告等実施事業）'!D8</f>
        <v>0</v>
      </c>
      <c r="AB30" s="198"/>
      <c r="AC30" s="198"/>
      <c r="AD30" s="198"/>
      <c r="AE30" s="198"/>
      <c r="AF30" s="198"/>
      <c r="AG30" s="198"/>
      <c r="AH30" s="198"/>
      <c r="AI30" s="198"/>
      <c r="AJ30" s="198"/>
      <c r="AK30" s="198"/>
      <c r="AL30" s="182" t="s">
        <v>18</v>
      </c>
      <c r="AM30" s="183"/>
    </row>
    <row r="31" spans="2:39" ht="30" customHeight="1" x14ac:dyDescent="0.15">
      <c r="B31" s="195"/>
      <c r="C31" s="196"/>
      <c r="D31" s="196"/>
      <c r="E31" s="196"/>
      <c r="F31" s="196"/>
      <c r="G31" s="196"/>
      <c r="H31" s="196"/>
      <c r="I31" s="196"/>
      <c r="J31" s="196"/>
      <c r="K31" s="197"/>
      <c r="L31" s="181" t="s">
        <v>21</v>
      </c>
      <c r="M31" s="182"/>
      <c r="N31" s="182"/>
      <c r="O31" s="182"/>
      <c r="P31" s="182"/>
      <c r="Q31" s="182"/>
      <c r="R31" s="182"/>
      <c r="S31" s="182"/>
      <c r="T31" s="182"/>
      <c r="U31" s="182"/>
      <c r="V31" s="182"/>
      <c r="W31" s="182"/>
      <c r="X31" s="182"/>
      <c r="Y31" s="182"/>
      <c r="Z31" s="182"/>
      <c r="AA31" s="198">
        <f>AA28+AA29+AA30</f>
        <v>0</v>
      </c>
      <c r="AB31" s="198"/>
      <c r="AC31" s="198"/>
      <c r="AD31" s="198"/>
      <c r="AE31" s="198"/>
      <c r="AF31" s="198"/>
      <c r="AG31" s="198"/>
      <c r="AH31" s="198"/>
      <c r="AI31" s="198"/>
      <c r="AJ31" s="198"/>
      <c r="AK31" s="198"/>
      <c r="AL31" s="182" t="s">
        <v>18</v>
      </c>
      <c r="AM31" s="183"/>
    </row>
    <row r="32" spans="2:39" ht="30" customHeight="1" x14ac:dyDescent="0.15">
      <c r="B32" s="181" t="s">
        <v>22</v>
      </c>
      <c r="C32" s="182"/>
      <c r="D32" s="182"/>
      <c r="E32" s="182"/>
      <c r="F32" s="182"/>
      <c r="G32" s="182"/>
      <c r="H32" s="182"/>
      <c r="I32" s="182"/>
      <c r="J32" s="182"/>
      <c r="K32" s="183"/>
      <c r="L32" s="169" t="s">
        <v>23</v>
      </c>
      <c r="M32" s="170"/>
      <c r="N32" s="170"/>
      <c r="O32" s="170"/>
      <c r="P32" s="170"/>
      <c r="Q32" s="170"/>
      <c r="R32" s="170"/>
      <c r="S32" s="170"/>
      <c r="T32" s="170"/>
      <c r="U32" s="170"/>
      <c r="V32" s="170"/>
      <c r="W32" s="170"/>
      <c r="X32" s="170"/>
      <c r="Y32" s="170"/>
      <c r="Z32" s="170"/>
      <c r="AA32" s="170"/>
      <c r="AB32" s="170"/>
      <c r="AC32" s="170"/>
      <c r="AD32" s="170"/>
      <c r="AE32" s="170"/>
      <c r="AF32" s="170"/>
      <c r="AG32" s="170"/>
      <c r="AH32" s="170"/>
      <c r="AI32" s="170"/>
      <c r="AJ32" s="170"/>
      <c r="AK32" s="170"/>
      <c r="AL32" s="170"/>
      <c r="AM32" s="171"/>
    </row>
    <row r="33" spans="2:39" ht="30" customHeight="1" x14ac:dyDescent="0.15">
      <c r="B33" s="175" t="s">
        <v>24</v>
      </c>
      <c r="C33" s="176"/>
      <c r="D33" s="176"/>
      <c r="E33" s="176"/>
      <c r="F33" s="176"/>
      <c r="G33" s="176"/>
      <c r="H33" s="176"/>
      <c r="I33" s="176"/>
      <c r="J33" s="175" t="s">
        <v>25</v>
      </c>
      <c r="K33" s="176"/>
      <c r="L33" s="176"/>
      <c r="M33" s="176"/>
      <c r="N33" s="176"/>
      <c r="O33" s="176"/>
      <c r="P33" s="176"/>
      <c r="Q33" s="177"/>
      <c r="R33" s="175" t="s">
        <v>26</v>
      </c>
      <c r="S33" s="176"/>
      <c r="T33" s="176"/>
      <c r="U33" s="176"/>
      <c r="V33" s="176"/>
      <c r="W33" s="176"/>
      <c r="X33" s="176"/>
      <c r="Y33" s="176"/>
      <c r="Z33" s="176"/>
      <c r="AA33" s="176"/>
      <c r="AB33" s="176"/>
      <c r="AC33" s="176"/>
      <c r="AD33" s="176"/>
      <c r="AE33" s="176"/>
      <c r="AF33" s="176"/>
      <c r="AG33" s="176"/>
      <c r="AH33" s="176"/>
      <c r="AI33" s="176"/>
      <c r="AJ33" s="176"/>
      <c r="AK33" s="176"/>
      <c r="AL33" s="176"/>
      <c r="AM33" s="177"/>
    </row>
    <row r="34" spans="2:39" ht="30" customHeight="1" x14ac:dyDescent="0.15">
      <c r="B34" s="178"/>
      <c r="C34" s="179"/>
      <c r="D34" s="179"/>
      <c r="E34" s="179"/>
      <c r="F34" s="179"/>
      <c r="G34" s="179"/>
      <c r="H34" s="179"/>
      <c r="I34" s="179"/>
      <c r="J34" s="178"/>
      <c r="K34" s="179"/>
      <c r="L34" s="179"/>
      <c r="M34" s="179"/>
      <c r="N34" s="179"/>
      <c r="O34" s="179"/>
      <c r="P34" s="179"/>
      <c r="Q34" s="180"/>
      <c r="R34" s="178"/>
      <c r="S34" s="179"/>
      <c r="T34" s="179"/>
      <c r="U34" s="179"/>
      <c r="V34" s="179"/>
      <c r="W34" s="179"/>
      <c r="X34" s="179"/>
      <c r="Y34" s="179"/>
      <c r="Z34" s="179"/>
      <c r="AA34" s="179"/>
      <c r="AB34" s="179"/>
      <c r="AC34" s="179"/>
      <c r="AD34" s="179"/>
      <c r="AE34" s="179"/>
      <c r="AF34" s="179"/>
      <c r="AG34" s="179"/>
      <c r="AH34" s="179"/>
      <c r="AI34" s="179"/>
      <c r="AJ34" s="179"/>
      <c r="AK34" s="179"/>
      <c r="AL34" s="179"/>
      <c r="AM34" s="180"/>
    </row>
    <row r="35" spans="2:39" ht="30" customHeight="1" x14ac:dyDescent="0.15">
      <c r="B35" s="175" t="s">
        <v>27</v>
      </c>
      <c r="C35" s="176"/>
      <c r="D35" s="176"/>
      <c r="E35" s="176"/>
      <c r="F35" s="176"/>
      <c r="G35" s="176"/>
      <c r="H35" s="176"/>
      <c r="I35" s="176"/>
      <c r="J35" s="175" t="s">
        <v>25</v>
      </c>
      <c r="K35" s="176"/>
      <c r="L35" s="176"/>
      <c r="M35" s="176"/>
      <c r="N35" s="176"/>
      <c r="O35" s="176"/>
      <c r="P35" s="176"/>
      <c r="Q35" s="177"/>
      <c r="R35" s="175" t="s">
        <v>26</v>
      </c>
      <c r="S35" s="176"/>
      <c r="T35" s="176"/>
      <c r="U35" s="176"/>
      <c r="V35" s="176"/>
      <c r="W35" s="176"/>
      <c r="X35" s="176"/>
      <c r="Y35" s="176"/>
      <c r="Z35" s="176"/>
      <c r="AA35" s="176"/>
      <c r="AB35" s="176"/>
      <c r="AC35" s="176"/>
      <c r="AD35" s="176"/>
      <c r="AE35" s="176"/>
      <c r="AF35" s="176"/>
      <c r="AG35" s="176"/>
      <c r="AH35" s="176"/>
      <c r="AI35" s="176"/>
      <c r="AJ35" s="176"/>
      <c r="AK35" s="176"/>
      <c r="AL35" s="176"/>
      <c r="AM35" s="177"/>
    </row>
    <row r="36" spans="2:39" ht="30" customHeight="1" x14ac:dyDescent="0.15">
      <c r="B36" s="178"/>
      <c r="C36" s="179"/>
      <c r="D36" s="179"/>
      <c r="E36" s="179"/>
      <c r="F36" s="179"/>
      <c r="G36" s="179"/>
      <c r="H36" s="179"/>
      <c r="I36" s="179"/>
      <c r="J36" s="178"/>
      <c r="K36" s="179"/>
      <c r="L36" s="179"/>
      <c r="M36" s="179"/>
      <c r="N36" s="179"/>
      <c r="O36" s="179"/>
      <c r="P36" s="179"/>
      <c r="Q36" s="180"/>
      <c r="R36" s="178"/>
      <c r="S36" s="179"/>
      <c r="T36" s="179"/>
      <c r="U36" s="179"/>
      <c r="V36" s="179"/>
      <c r="W36" s="179"/>
      <c r="X36" s="179"/>
      <c r="Y36" s="179"/>
      <c r="Z36" s="179"/>
      <c r="AA36" s="179"/>
      <c r="AB36" s="179"/>
      <c r="AC36" s="179"/>
      <c r="AD36" s="179"/>
      <c r="AE36" s="179"/>
      <c r="AF36" s="179"/>
      <c r="AG36" s="179"/>
      <c r="AH36" s="179"/>
      <c r="AI36" s="179"/>
      <c r="AJ36" s="179"/>
      <c r="AK36" s="179"/>
      <c r="AL36" s="179"/>
      <c r="AM36" s="180"/>
    </row>
    <row r="37" spans="2:39" ht="30" customHeight="1" x14ac:dyDescent="0.15">
      <c r="B37" s="175" t="s">
        <v>28</v>
      </c>
      <c r="C37" s="176"/>
      <c r="D37" s="176"/>
      <c r="E37" s="176"/>
      <c r="F37" s="176"/>
      <c r="G37" s="176"/>
      <c r="H37" s="176"/>
      <c r="I37" s="176"/>
      <c r="J37" s="175" t="s">
        <v>25</v>
      </c>
      <c r="K37" s="176"/>
      <c r="L37" s="176"/>
      <c r="M37" s="176"/>
      <c r="N37" s="176"/>
      <c r="O37" s="176"/>
      <c r="P37" s="176"/>
      <c r="Q37" s="177"/>
      <c r="R37" s="175" t="s">
        <v>26</v>
      </c>
      <c r="S37" s="176"/>
      <c r="T37" s="176"/>
      <c r="U37" s="176"/>
      <c r="V37" s="176"/>
      <c r="W37" s="176"/>
      <c r="X37" s="176"/>
      <c r="Y37" s="176"/>
      <c r="Z37" s="176"/>
      <c r="AA37" s="176"/>
      <c r="AB37" s="176"/>
      <c r="AC37" s="176"/>
      <c r="AD37" s="176"/>
      <c r="AE37" s="176"/>
      <c r="AF37" s="176"/>
      <c r="AG37" s="176"/>
      <c r="AH37" s="176"/>
      <c r="AI37" s="176"/>
      <c r="AJ37" s="176"/>
      <c r="AK37" s="176"/>
      <c r="AL37" s="176"/>
      <c r="AM37" s="177"/>
    </row>
    <row r="38" spans="2:39" ht="30" customHeight="1" x14ac:dyDescent="0.15">
      <c r="B38" s="172"/>
      <c r="C38" s="173"/>
      <c r="D38" s="173"/>
      <c r="E38" s="173"/>
      <c r="F38" s="173"/>
      <c r="G38" s="173"/>
      <c r="H38" s="173"/>
      <c r="I38" s="174"/>
      <c r="J38" s="172"/>
      <c r="K38" s="173"/>
      <c r="L38" s="173"/>
      <c r="M38" s="173"/>
      <c r="N38" s="173"/>
      <c r="O38" s="173"/>
      <c r="P38" s="173"/>
      <c r="Q38" s="174"/>
      <c r="R38" s="172"/>
      <c r="S38" s="173"/>
      <c r="T38" s="173"/>
      <c r="U38" s="173"/>
      <c r="V38" s="173"/>
      <c r="W38" s="173"/>
      <c r="X38" s="173"/>
      <c r="Y38" s="173"/>
      <c r="Z38" s="173"/>
      <c r="AA38" s="173"/>
      <c r="AB38" s="173"/>
      <c r="AC38" s="173"/>
      <c r="AD38" s="173"/>
      <c r="AE38" s="173"/>
      <c r="AF38" s="173"/>
      <c r="AG38" s="173"/>
      <c r="AH38" s="173"/>
      <c r="AI38" s="173"/>
      <c r="AJ38" s="173"/>
      <c r="AK38" s="173"/>
      <c r="AL38" s="173"/>
      <c r="AM38" s="174"/>
    </row>
    <row r="39" spans="2:39" ht="30" customHeight="1" x14ac:dyDescent="0.15">
      <c r="B39" s="169" t="s">
        <v>29</v>
      </c>
      <c r="C39" s="170"/>
      <c r="D39" s="170"/>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J39" s="170"/>
      <c r="AK39" s="170"/>
      <c r="AL39" s="170"/>
      <c r="AM39" s="171"/>
    </row>
    <row r="40" spans="2:39" x14ac:dyDescent="0.15">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row>
  </sheetData>
  <mergeCells count="44">
    <mergeCell ref="W9:AL9"/>
    <mergeCell ref="W10:AL10"/>
    <mergeCell ref="W12:AL12"/>
    <mergeCell ref="W11:AL11"/>
    <mergeCell ref="P14:V14"/>
    <mergeCell ref="B28:K31"/>
    <mergeCell ref="L28:Z28"/>
    <mergeCell ref="L29:Z29"/>
    <mergeCell ref="AL28:AM28"/>
    <mergeCell ref="AL29:AM29"/>
    <mergeCell ref="AL31:AM31"/>
    <mergeCell ref="L31:Z31"/>
    <mergeCell ref="AA31:AK31"/>
    <mergeCell ref="AA28:AK28"/>
    <mergeCell ref="L30:Z30"/>
    <mergeCell ref="AA30:AK30"/>
    <mergeCell ref="AL30:AM30"/>
    <mergeCell ref="AA29:AK29"/>
    <mergeCell ref="G17:AG17"/>
    <mergeCell ref="W14:AL14"/>
    <mergeCell ref="C20:AL22"/>
    <mergeCell ref="B27:K27"/>
    <mergeCell ref="L27:AM27"/>
    <mergeCell ref="B32:K32"/>
    <mergeCell ref="L32:AM32"/>
    <mergeCell ref="J33:Q33"/>
    <mergeCell ref="J34:Q34"/>
    <mergeCell ref="B34:I34"/>
    <mergeCell ref="B33:I33"/>
    <mergeCell ref="R34:AM34"/>
    <mergeCell ref="R33:AM33"/>
    <mergeCell ref="B39:AM39"/>
    <mergeCell ref="B38:I38"/>
    <mergeCell ref="J38:Q38"/>
    <mergeCell ref="R38:AM38"/>
    <mergeCell ref="R35:AM35"/>
    <mergeCell ref="B36:I36"/>
    <mergeCell ref="R37:AM37"/>
    <mergeCell ref="J35:Q35"/>
    <mergeCell ref="J37:Q37"/>
    <mergeCell ref="R36:AM36"/>
    <mergeCell ref="J36:Q36"/>
    <mergeCell ref="B37:I37"/>
    <mergeCell ref="B35:I35"/>
  </mergeCells>
  <phoneticPr fontId="5"/>
  <pageMargins left="0.7" right="0.71" top="0.65" bottom="0.72" header="0.43" footer="0.51200000000000001"/>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C1AD3-02EE-4B68-A777-272731A8BBFF}">
  <sheetPr>
    <pageSetUpPr fitToPage="1"/>
  </sheetPr>
  <dimension ref="A1:Q51"/>
  <sheetViews>
    <sheetView view="pageBreakPreview" zoomScale="85" zoomScaleNormal="100" zoomScaleSheetLayoutView="85" workbookViewId="0">
      <selection activeCell="B10" sqref="B10"/>
    </sheetView>
  </sheetViews>
  <sheetFormatPr defaultColWidth="9" defaultRowHeight="18.75" x14ac:dyDescent="0.15"/>
  <cols>
    <col min="1" max="1" width="11.625" style="82" customWidth="1"/>
    <col min="2" max="2" width="18.875" style="147" customWidth="1"/>
    <col min="3" max="3" width="44.5" style="147" customWidth="1"/>
    <col min="4" max="4" width="66.625" style="147" customWidth="1"/>
    <col min="5" max="5" width="15.625" style="148" customWidth="1"/>
    <col min="6" max="6" width="4" style="85" customWidth="1"/>
    <col min="7" max="8" width="10" style="146" customWidth="1"/>
    <col min="9" max="9" width="0.75" style="83" customWidth="1"/>
    <col min="10" max="10" width="16.125" style="82" customWidth="1"/>
    <col min="11" max="11" width="7.5" style="86" customWidth="1"/>
    <col min="12" max="12" width="5.5" style="82" customWidth="1"/>
    <col min="13" max="15" width="15.625" style="82" customWidth="1"/>
    <col min="16" max="16" width="4.5" style="82" customWidth="1"/>
    <col min="17" max="17" width="8.5" style="82" hidden="1" customWidth="1"/>
    <col min="18" max="16384" width="9" style="82"/>
  </cols>
  <sheetData>
    <row r="1" spans="1:17" ht="18.75" customHeight="1" x14ac:dyDescent="0.15">
      <c r="B1" s="82"/>
      <c r="C1" s="82"/>
      <c r="D1" s="83"/>
      <c r="E1" s="84"/>
      <c r="G1" s="82"/>
      <c r="H1" s="83"/>
      <c r="J1" s="83"/>
    </row>
    <row r="2" spans="1:17" ht="18.75" customHeight="1" thickBot="1" x14ac:dyDescent="0.2">
      <c r="A2" s="82" t="s">
        <v>88</v>
      </c>
      <c r="B2" s="82"/>
      <c r="C2" s="82"/>
      <c r="D2" s="83"/>
      <c r="E2" s="84"/>
      <c r="G2" s="82"/>
      <c r="H2" s="83"/>
      <c r="J2" s="83"/>
    </row>
    <row r="3" spans="1:17" ht="18.75" customHeight="1" thickBot="1" x14ac:dyDescent="0.2">
      <c r="A3" s="87"/>
      <c r="B3" s="88"/>
      <c r="C3" s="89" t="s">
        <v>89</v>
      </c>
      <c r="D3" s="90" t="s">
        <v>20</v>
      </c>
      <c r="E3" s="91"/>
      <c r="F3" s="92"/>
      <c r="G3" s="88"/>
      <c r="H3" s="83"/>
      <c r="J3" s="83"/>
    </row>
    <row r="4" spans="1:17" ht="18.75" customHeight="1" thickBot="1" x14ac:dyDescent="0.2">
      <c r="A4" s="87"/>
      <c r="B4" s="88"/>
      <c r="C4" s="82"/>
      <c r="D4" s="82"/>
      <c r="E4" s="91"/>
      <c r="F4" s="92"/>
      <c r="G4" s="88"/>
      <c r="H4" s="83"/>
      <c r="J4" s="83"/>
    </row>
    <row r="5" spans="1:17" ht="18.75" customHeight="1" thickBot="1" x14ac:dyDescent="0.2">
      <c r="A5" s="88"/>
      <c r="B5" s="88"/>
      <c r="C5" s="89" t="s">
        <v>90</v>
      </c>
      <c r="D5" s="93">
        <f>様式１!W9</f>
        <v>0</v>
      </c>
      <c r="E5" s="91"/>
      <c r="F5" s="92"/>
      <c r="G5" s="88"/>
      <c r="H5" s="83"/>
      <c r="J5" s="83"/>
    </row>
    <row r="6" spans="1:17" ht="18.75" customHeight="1" thickBot="1" x14ac:dyDescent="0.2">
      <c r="A6" s="88"/>
      <c r="B6" s="88"/>
      <c r="C6" s="94"/>
      <c r="D6" s="95"/>
      <c r="E6" s="91"/>
      <c r="F6" s="92"/>
      <c r="G6" s="88"/>
      <c r="H6" s="83"/>
      <c r="J6" s="83"/>
    </row>
    <row r="7" spans="1:17" ht="18.75" customHeight="1" thickTop="1" x14ac:dyDescent="0.15">
      <c r="B7" s="96" t="s">
        <v>91</v>
      </c>
      <c r="C7" s="97"/>
      <c r="D7" s="98"/>
      <c r="E7" s="84"/>
      <c r="G7" s="99"/>
      <c r="H7" s="94"/>
      <c r="I7" s="94"/>
      <c r="J7" s="94"/>
    </row>
    <row r="8" spans="1:17" ht="18.75" customHeight="1" x14ac:dyDescent="0.15">
      <c r="B8" s="100" t="s">
        <v>92</v>
      </c>
      <c r="C8" s="167" t="s">
        <v>130</v>
      </c>
      <c r="D8" s="102" t="s">
        <v>94</v>
      </c>
      <c r="E8" s="84"/>
      <c r="G8" s="103"/>
      <c r="H8" s="104"/>
      <c r="I8" s="104"/>
      <c r="J8" s="104"/>
    </row>
    <row r="9" spans="1:17" x14ac:dyDescent="0.15">
      <c r="B9" s="105" t="s">
        <v>95</v>
      </c>
      <c r="C9" s="106" t="s">
        <v>96</v>
      </c>
      <c r="D9" s="107" t="s">
        <v>97</v>
      </c>
      <c r="E9" s="84"/>
      <c r="G9" s="108"/>
      <c r="H9" s="94"/>
      <c r="I9" s="94"/>
      <c r="J9" s="94"/>
    </row>
    <row r="10" spans="1:17" ht="19.5" thickBot="1" x14ac:dyDescent="0.2">
      <c r="B10" s="109">
        <f>SUM(J13:J51)+O13</f>
        <v>0</v>
      </c>
      <c r="C10" s="110">
        <f>IF(B10&gt;8508000,B10-8508000,0)</f>
        <v>0</v>
      </c>
      <c r="D10" s="168">
        <f>IF(B10&gt;8508000,8508000,B10)</f>
        <v>0</v>
      </c>
      <c r="E10" s="84"/>
      <c r="G10" s="108"/>
      <c r="H10" s="94"/>
      <c r="I10" s="94"/>
      <c r="J10" s="94"/>
    </row>
    <row r="11" spans="1:17" ht="18.75" customHeight="1" thickTop="1" thickBot="1" x14ac:dyDescent="0.45">
      <c r="B11" s="112" t="s">
        <v>98</v>
      </c>
      <c r="C11" s="108"/>
      <c r="D11" s="94"/>
      <c r="E11" s="99"/>
      <c r="F11" s="113"/>
      <c r="G11" s="108"/>
      <c r="H11" s="94"/>
      <c r="I11" s="94"/>
      <c r="J11" s="94"/>
      <c r="M11" s="82" t="s">
        <v>99</v>
      </c>
    </row>
    <row r="12" spans="1:17" ht="18.75" customHeight="1" thickTop="1" thickBot="1" x14ac:dyDescent="0.2">
      <c r="B12" s="115" t="s">
        <v>131</v>
      </c>
      <c r="C12" s="115" t="s">
        <v>135</v>
      </c>
      <c r="D12" s="115" t="s">
        <v>100</v>
      </c>
      <c r="E12" s="116" t="s">
        <v>133</v>
      </c>
      <c r="F12" s="117"/>
      <c r="G12" s="114" t="s">
        <v>134</v>
      </c>
      <c r="H12" s="114" t="s">
        <v>101</v>
      </c>
      <c r="I12" s="94"/>
      <c r="J12" s="118" t="s">
        <v>102</v>
      </c>
      <c r="K12" s="119"/>
      <c r="M12" s="153" t="s">
        <v>103</v>
      </c>
      <c r="N12" s="154" t="s">
        <v>104</v>
      </c>
      <c r="O12" s="149" t="s">
        <v>105</v>
      </c>
      <c r="P12" s="150"/>
      <c r="Q12" s="82" t="s">
        <v>106</v>
      </c>
    </row>
    <row r="13" spans="1:17" ht="18.75" customHeight="1" thickTop="1" thickBot="1" x14ac:dyDescent="0.2">
      <c r="B13" s="120"/>
      <c r="C13" s="121"/>
      <c r="D13" s="121"/>
      <c r="E13" s="122"/>
      <c r="F13" s="123" t="s">
        <v>107</v>
      </c>
      <c r="G13" s="124"/>
      <c r="H13" s="124"/>
      <c r="I13" s="125"/>
      <c r="J13" s="126">
        <f t="shared" ref="J13:J50" si="0">E13*G13</f>
        <v>0</v>
      </c>
      <c r="K13" s="127" t="s">
        <v>107</v>
      </c>
      <c r="M13" s="160">
        <f>SUM(J13:J51)</f>
        <v>0</v>
      </c>
      <c r="N13" s="155">
        <f>ROUNDDOWN(M13/10,0)</f>
        <v>0</v>
      </c>
      <c r="O13" s="151"/>
      <c r="P13" s="152" t="s">
        <v>107</v>
      </c>
      <c r="Q13" s="128">
        <f>N13-O13</f>
        <v>0</v>
      </c>
    </row>
    <row r="14" spans="1:17" ht="18.75" customHeight="1" thickTop="1" x14ac:dyDescent="0.15">
      <c r="B14" s="120"/>
      <c r="C14" s="121"/>
      <c r="D14" s="121"/>
      <c r="E14" s="122"/>
      <c r="F14" s="123" t="s">
        <v>107</v>
      </c>
      <c r="G14" s="124"/>
      <c r="H14" s="124"/>
      <c r="I14" s="125"/>
      <c r="J14" s="126">
        <f t="shared" si="0"/>
        <v>0</v>
      </c>
      <c r="K14" s="127" t="s">
        <v>107</v>
      </c>
      <c r="Q14" s="128">
        <f t="shared" ref="Q14:Q23" si="1">N14-O14</f>
        <v>0</v>
      </c>
    </row>
    <row r="15" spans="1:17" ht="18.75" customHeight="1" x14ac:dyDescent="0.15">
      <c r="B15" s="120"/>
      <c r="C15" s="121"/>
      <c r="D15" s="121"/>
      <c r="E15" s="122"/>
      <c r="F15" s="123" t="s">
        <v>107</v>
      </c>
      <c r="G15" s="124"/>
      <c r="H15" s="124"/>
      <c r="I15" s="125"/>
      <c r="J15" s="126">
        <f t="shared" si="0"/>
        <v>0</v>
      </c>
      <c r="K15" s="127" t="s">
        <v>107</v>
      </c>
      <c r="Q15" s="128">
        <f t="shared" si="1"/>
        <v>0</v>
      </c>
    </row>
    <row r="16" spans="1:17" ht="18.75" customHeight="1" x14ac:dyDescent="0.15">
      <c r="B16" s="120"/>
      <c r="C16" s="121"/>
      <c r="D16" s="129"/>
      <c r="E16" s="122"/>
      <c r="F16" s="123" t="s">
        <v>107</v>
      </c>
      <c r="G16" s="124"/>
      <c r="H16" s="124"/>
      <c r="I16" s="125"/>
      <c r="J16" s="126">
        <f t="shared" si="0"/>
        <v>0</v>
      </c>
      <c r="K16" s="127" t="s">
        <v>107</v>
      </c>
      <c r="Q16" s="128">
        <f t="shared" si="1"/>
        <v>0</v>
      </c>
    </row>
    <row r="17" spans="2:17" ht="18.75" customHeight="1" x14ac:dyDescent="0.15">
      <c r="B17" s="120"/>
      <c r="C17" s="130"/>
      <c r="D17" s="129"/>
      <c r="E17" s="131"/>
      <c r="F17" s="132" t="s">
        <v>107</v>
      </c>
      <c r="G17" s="133"/>
      <c r="H17" s="133"/>
      <c r="I17" s="134"/>
      <c r="J17" s="135">
        <f t="shared" si="0"/>
        <v>0</v>
      </c>
      <c r="K17" s="136" t="s">
        <v>107</v>
      </c>
      <c r="Q17" s="128">
        <f t="shared" si="1"/>
        <v>0</v>
      </c>
    </row>
    <row r="18" spans="2:17" ht="18.75" customHeight="1" x14ac:dyDescent="0.15">
      <c r="B18" s="120"/>
      <c r="C18" s="121"/>
      <c r="D18" s="121"/>
      <c r="E18" s="122"/>
      <c r="F18" s="123" t="s">
        <v>107</v>
      </c>
      <c r="G18" s="124"/>
      <c r="H18" s="124"/>
      <c r="I18" s="125"/>
      <c r="J18" s="126">
        <f t="shared" si="0"/>
        <v>0</v>
      </c>
      <c r="K18" s="127" t="s">
        <v>107</v>
      </c>
      <c r="Q18" s="128">
        <f t="shared" si="1"/>
        <v>0</v>
      </c>
    </row>
    <row r="19" spans="2:17" ht="18.75" customHeight="1" x14ac:dyDescent="0.15">
      <c r="B19" s="120"/>
      <c r="C19" s="121"/>
      <c r="D19" s="129"/>
      <c r="E19" s="122"/>
      <c r="F19" s="123" t="s">
        <v>107</v>
      </c>
      <c r="G19" s="124"/>
      <c r="H19" s="124"/>
      <c r="I19" s="125"/>
      <c r="J19" s="126">
        <f t="shared" si="0"/>
        <v>0</v>
      </c>
      <c r="K19" s="127" t="s">
        <v>107</v>
      </c>
      <c r="Q19" s="128">
        <f t="shared" si="1"/>
        <v>0</v>
      </c>
    </row>
    <row r="20" spans="2:17" ht="18.75" customHeight="1" x14ac:dyDescent="0.15">
      <c r="B20" s="120"/>
      <c r="C20" s="121"/>
      <c r="D20" s="121"/>
      <c r="E20" s="122"/>
      <c r="F20" s="123" t="s">
        <v>107</v>
      </c>
      <c r="G20" s="124"/>
      <c r="H20" s="124"/>
      <c r="I20" s="125"/>
      <c r="J20" s="126">
        <f t="shared" si="0"/>
        <v>0</v>
      </c>
      <c r="K20" s="127" t="s">
        <v>107</v>
      </c>
      <c r="Q20" s="128">
        <f t="shared" si="1"/>
        <v>0</v>
      </c>
    </row>
    <row r="21" spans="2:17" ht="18.75" customHeight="1" x14ac:dyDescent="0.15">
      <c r="B21" s="120"/>
      <c r="C21" s="121"/>
      <c r="D21" s="129"/>
      <c r="E21" s="122"/>
      <c r="F21" s="123" t="s">
        <v>107</v>
      </c>
      <c r="G21" s="124"/>
      <c r="H21" s="124"/>
      <c r="I21" s="125"/>
      <c r="J21" s="126">
        <f t="shared" si="0"/>
        <v>0</v>
      </c>
      <c r="K21" s="127" t="s">
        <v>107</v>
      </c>
      <c r="Q21" s="128">
        <f t="shared" si="1"/>
        <v>0</v>
      </c>
    </row>
    <row r="22" spans="2:17" ht="18.75" customHeight="1" x14ac:dyDescent="0.15">
      <c r="B22" s="120"/>
      <c r="C22" s="121"/>
      <c r="D22" s="129"/>
      <c r="E22" s="122"/>
      <c r="F22" s="123" t="s">
        <v>107</v>
      </c>
      <c r="G22" s="124"/>
      <c r="H22" s="124"/>
      <c r="I22" s="125"/>
      <c r="J22" s="126">
        <f t="shared" si="0"/>
        <v>0</v>
      </c>
      <c r="K22" s="127" t="s">
        <v>107</v>
      </c>
      <c r="Q22" s="128">
        <f t="shared" si="1"/>
        <v>0</v>
      </c>
    </row>
    <row r="23" spans="2:17" ht="18.75" customHeight="1" x14ac:dyDescent="0.15">
      <c r="B23" s="120"/>
      <c r="C23" s="121"/>
      <c r="D23" s="129"/>
      <c r="E23" s="122"/>
      <c r="F23" s="123" t="s">
        <v>107</v>
      </c>
      <c r="G23" s="124"/>
      <c r="H23" s="124"/>
      <c r="I23" s="125"/>
      <c r="J23" s="126">
        <f t="shared" si="0"/>
        <v>0</v>
      </c>
      <c r="K23" s="127" t="s">
        <v>107</v>
      </c>
      <c r="Q23" s="128">
        <f t="shared" si="1"/>
        <v>0</v>
      </c>
    </row>
    <row r="24" spans="2:17" ht="18.75" customHeight="1" x14ac:dyDescent="0.15">
      <c r="B24" s="120"/>
      <c r="C24" s="121"/>
      <c r="D24" s="129"/>
      <c r="E24" s="122"/>
      <c r="F24" s="123" t="s">
        <v>107</v>
      </c>
      <c r="G24" s="124"/>
      <c r="H24" s="124"/>
      <c r="I24" s="125"/>
      <c r="J24" s="126">
        <f t="shared" si="0"/>
        <v>0</v>
      </c>
      <c r="K24" s="127" t="s">
        <v>107</v>
      </c>
    </row>
    <row r="25" spans="2:17" ht="18.75" customHeight="1" x14ac:dyDescent="0.15">
      <c r="B25" s="120"/>
      <c r="C25" s="121"/>
      <c r="D25" s="129"/>
      <c r="E25" s="122"/>
      <c r="F25" s="123" t="s">
        <v>107</v>
      </c>
      <c r="G25" s="124"/>
      <c r="H25" s="124"/>
      <c r="I25" s="125"/>
      <c r="J25" s="126">
        <f t="shared" si="0"/>
        <v>0</v>
      </c>
      <c r="K25" s="127" t="s">
        <v>107</v>
      </c>
    </row>
    <row r="26" spans="2:17" ht="18.75" customHeight="1" x14ac:dyDescent="0.15">
      <c r="B26" s="120"/>
      <c r="C26" s="121"/>
      <c r="D26" s="129"/>
      <c r="E26" s="122"/>
      <c r="F26" s="123" t="s">
        <v>107</v>
      </c>
      <c r="G26" s="124"/>
      <c r="H26" s="124"/>
      <c r="I26" s="125"/>
      <c r="J26" s="126">
        <f t="shared" si="0"/>
        <v>0</v>
      </c>
      <c r="K26" s="127" t="s">
        <v>107</v>
      </c>
    </row>
    <row r="27" spans="2:17" ht="18.75" customHeight="1" x14ac:dyDescent="0.15">
      <c r="B27" s="120"/>
      <c r="C27" s="121"/>
      <c r="D27" s="129"/>
      <c r="E27" s="122"/>
      <c r="F27" s="123" t="s">
        <v>107</v>
      </c>
      <c r="G27" s="124"/>
      <c r="H27" s="124"/>
      <c r="I27" s="125"/>
      <c r="J27" s="126">
        <f t="shared" si="0"/>
        <v>0</v>
      </c>
      <c r="K27" s="127" t="s">
        <v>107</v>
      </c>
    </row>
    <row r="28" spans="2:17" ht="18.75" customHeight="1" x14ac:dyDescent="0.15">
      <c r="B28" s="120"/>
      <c r="C28" s="121"/>
      <c r="D28" s="129"/>
      <c r="E28" s="122"/>
      <c r="F28" s="123" t="s">
        <v>107</v>
      </c>
      <c r="G28" s="124"/>
      <c r="H28" s="124"/>
      <c r="I28" s="125"/>
      <c r="J28" s="126">
        <f t="shared" si="0"/>
        <v>0</v>
      </c>
      <c r="K28" s="127" t="s">
        <v>107</v>
      </c>
    </row>
    <row r="29" spans="2:17" x14ac:dyDescent="0.15">
      <c r="B29" s="120"/>
      <c r="C29" s="121"/>
      <c r="D29" s="121"/>
      <c r="E29" s="122"/>
      <c r="F29" s="123" t="s">
        <v>107</v>
      </c>
      <c r="G29" s="124"/>
      <c r="H29" s="124"/>
      <c r="I29" s="125"/>
      <c r="J29" s="126">
        <f t="shared" si="0"/>
        <v>0</v>
      </c>
      <c r="K29" s="127" t="s">
        <v>107</v>
      </c>
    </row>
    <row r="30" spans="2:17" x14ac:dyDescent="0.15">
      <c r="B30" s="120"/>
      <c r="C30" s="121"/>
      <c r="D30" s="129"/>
      <c r="E30" s="122"/>
      <c r="F30" s="123" t="s">
        <v>107</v>
      </c>
      <c r="G30" s="124"/>
      <c r="H30" s="124"/>
      <c r="I30" s="125"/>
      <c r="J30" s="126">
        <f t="shared" si="0"/>
        <v>0</v>
      </c>
      <c r="K30" s="127" t="s">
        <v>107</v>
      </c>
    </row>
    <row r="31" spans="2:17" x14ac:dyDescent="0.15">
      <c r="B31" s="120"/>
      <c r="C31" s="121"/>
      <c r="D31" s="129"/>
      <c r="E31" s="122"/>
      <c r="F31" s="123" t="s">
        <v>107</v>
      </c>
      <c r="G31" s="124"/>
      <c r="H31" s="124"/>
      <c r="I31" s="125"/>
      <c r="J31" s="126">
        <f>E31*G31</f>
        <v>0</v>
      </c>
      <c r="K31" s="127" t="s">
        <v>107</v>
      </c>
    </row>
    <row r="32" spans="2:17" x14ac:dyDescent="0.15">
      <c r="B32" s="120"/>
      <c r="C32" s="121"/>
      <c r="D32" s="129"/>
      <c r="E32" s="122"/>
      <c r="F32" s="123" t="s">
        <v>107</v>
      </c>
      <c r="G32" s="124"/>
      <c r="H32" s="124"/>
      <c r="I32" s="125"/>
      <c r="J32" s="126">
        <f>E32*G32</f>
        <v>0</v>
      </c>
      <c r="K32" s="127" t="s">
        <v>107</v>
      </c>
      <c r="L32" s="128"/>
    </row>
    <row r="33" spans="2:11" x14ac:dyDescent="0.15">
      <c r="B33" s="120"/>
      <c r="C33" s="121"/>
      <c r="D33" s="129"/>
      <c r="E33" s="122"/>
      <c r="F33" s="123" t="s">
        <v>107</v>
      </c>
      <c r="G33" s="124"/>
      <c r="H33" s="124"/>
      <c r="I33" s="125"/>
      <c r="J33" s="126">
        <f>E33*G33</f>
        <v>0</v>
      </c>
      <c r="K33" s="127" t="s">
        <v>107</v>
      </c>
    </row>
    <row r="34" spans="2:11" x14ac:dyDescent="0.15">
      <c r="B34" s="120"/>
      <c r="C34" s="130"/>
      <c r="D34" s="137"/>
      <c r="E34" s="131"/>
      <c r="F34" s="123" t="s">
        <v>107</v>
      </c>
      <c r="G34" s="124"/>
      <c r="H34" s="124"/>
      <c r="I34" s="125"/>
      <c r="J34" s="126">
        <f t="shared" si="0"/>
        <v>0</v>
      </c>
      <c r="K34" s="127" t="s">
        <v>107</v>
      </c>
    </row>
    <row r="35" spans="2:11" x14ac:dyDescent="0.15">
      <c r="B35" s="120"/>
      <c r="C35" s="121"/>
      <c r="D35" s="129"/>
      <c r="E35" s="122"/>
      <c r="F35" s="123" t="s">
        <v>107</v>
      </c>
      <c r="G35" s="124"/>
      <c r="H35" s="124"/>
      <c r="I35" s="125"/>
      <c r="J35" s="126">
        <f t="shared" si="0"/>
        <v>0</v>
      </c>
      <c r="K35" s="127" t="s">
        <v>107</v>
      </c>
    </row>
    <row r="36" spans="2:11" x14ac:dyDescent="0.15">
      <c r="B36" s="120"/>
      <c r="C36" s="121"/>
      <c r="D36" s="129"/>
      <c r="E36" s="122"/>
      <c r="F36" s="123" t="s">
        <v>107</v>
      </c>
      <c r="G36" s="124"/>
      <c r="H36" s="124"/>
      <c r="I36" s="125"/>
      <c r="J36" s="126">
        <f t="shared" si="0"/>
        <v>0</v>
      </c>
      <c r="K36" s="127" t="s">
        <v>107</v>
      </c>
    </row>
    <row r="37" spans="2:11" x14ac:dyDescent="0.15">
      <c r="B37" s="120"/>
      <c r="C37" s="121"/>
      <c r="D37" s="129"/>
      <c r="E37" s="122"/>
      <c r="F37" s="123" t="s">
        <v>107</v>
      </c>
      <c r="G37" s="124"/>
      <c r="H37" s="124"/>
      <c r="I37" s="125"/>
      <c r="J37" s="126">
        <f t="shared" si="0"/>
        <v>0</v>
      </c>
      <c r="K37" s="127" t="s">
        <v>107</v>
      </c>
    </row>
    <row r="38" spans="2:11" x14ac:dyDescent="0.15">
      <c r="B38" s="120"/>
      <c r="C38" s="121"/>
      <c r="D38" s="129"/>
      <c r="E38" s="122"/>
      <c r="F38" s="123" t="s">
        <v>107</v>
      </c>
      <c r="G38" s="124"/>
      <c r="H38" s="124"/>
      <c r="I38" s="125"/>
      <c r="J38" s="126">
        <f t="shared" si="0"/>
        <v>0</v>
      </c>
      <c r="K38" s="127" t="s">
        <v>107</v>
      </c>
    </row>
    <row r="39" spans="2:11" x14ac:dyDescent="0.15">
      <c r="B39" s="120"/>
      <c r="C39" s="121"/>
      <c r="D39" s="129"/>
      <c r="E39" s="122"/>
      <c r="F39" s="123" t="s">
        <v>107</v>
      </c>
      <c r="G39" s="124"/>
      <c r="H39" s="124"/>
      <c r="I39" s="125"/>
      <c r="J39" s="126">
        <f t="shared" si="0"/>
        <v>0</v>
      </c>
      <c r="K39" s="127" t="s">
        <v>107</v>
      </c>
    </row>
    <row r="40" spans="2:11" x14ac:dyDescent="0.15">
      <c r="B40" s="120"/>
      <c r="C40" s="121"/>
      <c r="D40" s="129"/>
      <c r="E40" s="122"/>
      <c r="F40" s="123" t="s">
        <v>107</v>
      </c>
      <c r="G40" s="124"/>
      <c r="H40" s="124"/>
      <c r="I40" s="125"/>
      <c r="J40" s="126">
        <f t="shared" si="0"/>
        <v>0</v>
      </c>
      <c r="K40" s="127" t="s">
        <v>107</v>
      </c>
    </row>
    <row r="41" spans="2:11" x14ac:dyDescent="0.15">
      <c r="B41" s="120"/>
      <c r="C41" s="121"/>
      <c r="D41" s="129"/>
      <c r="E41" s="122"/>
      <c r="F41" s="123" t="s">
        <v>107</v>
      </c>
      <c r="G41" s="124"/>
      <c r="H41" s="124"/>
      <c r="I41" s="125"/>
      <c r="J41" s="126">
        <f t="shared" si="0"/>
        <v>0</v>
      </c>
      <c r="K41" s="127" t="s">
        <v>107</v>
      </c>
    </row>
    <row r="42" spans="2:11" x14ac:dyDescent="0.15">
      <c r="B42" s="120"/>
      <c r="C42" s="121"/>
      <c r="D42" s="129"/>
      <c r="E42" s="122"/>
      <c r="F42" s="123" t="s">
        <v>107</v>
      </c>
      <c r="G42" s="124"/>
      <c r="H42" s="124"/>
      <c r="I42" s="125"/>
      <c r="J42" s="126">
        <f>E42*G42</f>
        <v>0</v>
      </c>
      <c r="K42" s="127" t="s">
        <v>107</v>
      </c>
    </row>
    <row r="43" spans="2:11" x14ac:dyDescent="0.15">
      <c r="B43" s="120"/>
      <c r="C43" s="121"/>
      <c r="D43" s="129"/>
      <c r="E43" s="122"/>
      <c r="F43" s="123" t="s">
        <v>107</v>
      </c>
      <c r="G43" s="124"/>
      <c r="H43" s="124"/>
      <c r="I43" s="125"/>
      <c r="J43" s="126">
        <f t="shared" si="0"/>
        <v>0</v>
      </c>
      <c r="K43" s="127" t="s">
        <v>107</v>
      </c>
    </row>
    <row r="44" spans="2:11" x14ac:dyDescent="0.15">
      <c r="B44" s="120"/>
      <c r="C44" s="121"/>
      <c r="D44" s="129"/>
      <c r="E44" s="122"/>
      <c r="F44" s="123" t="s">
        <v>107</v>
      </c>
      <c r="G44" s="124"/>
      <c r="H44" s="124"/>
      <c r="I44" s="125"/>
      <c r="J44" s="126">
        <f t="shared" si="0"/>
        <v>0</v>
      </c>
      <c r="K44" s="127" t="s">
        <v>107</v>
      </c>
    </row>
    <row r="45" spans="2:11" x14ac:dyDescent="0.15">
      <c r="B45" s="120"/>
      <c r="C45" s="121"/>
      <c r="D45" s="129"/>
      <c r="E45" s="122"/>
      <c r="F45" s="123" t="s">
        <v>107</v>
      </c>
      <c r="G45" s="124"/>
      <c r="H45" s="124"/>
      <c r="I45" s="125"/>
      <c r="J45" s="126">
        <f t="shared" si="0"/>
        <v>0</v>
      </c>
      <c r="K45" s="127" t="s">
        <v>107</v>
      </c>
    </row>
    <row r="46" spans="2:11" x14ac:dyDescent="0.15">
      <c r="B46" s="120"/>
      <c r="C46" s="121"/>
      <c r="D46" s="129"/>
      <c r="E46" s="122"/>
      <c r="F46" s="123" t="s">
        <v>107</v>
      </c>
      <c r="G46" s="124"/>
      <c r="H46" s="124"/>
      <c r="I46" s="125"/>
      <c r="J46" s="126">
        <f t="shared" si="0"/>
        <v>0</v>
      </c>
      <c r="K46" s="127" t="s">
        <v>107</v>
      </c>
    </row>
    <row r="47" spans="2:11" x14ac:dyDescent="0.15">
      <c r="B47" s="120"/>
      <c r="C47" s="121"/>
      <c r="D47" s="129"/>
      <c r="E47" s="122"/>
      <c r="F47" s="123" t="s">
        <v>107</v>
      </c>
      <c r="G47" s="124"/>
      <c r="H47" s="124"/>
      <c r="I47" s="125"/>
      <c r="J47" s="126">
        <f t="shared" si="0"/>
        <v>0</v>
      </c>
      <c r="K47" s="127" t="s">
        <v>107</v>
      </c>
    </row>
    <row r="48" spans="2:11" x14ac:dyDescent="0.15">
      <c r="B48" s="120"/>
      <c r="C48" s="121"/>
      <c r="D48" s="129"/>
      <c r="E48" s="122"/>
      <c r="F48" s="123" t="s">
        <v>107</v>
      </c>
      <c r="G48" s="124"/>
      <c r="H48" s="124"/>
      <c r="I48" s="125"/>
      <c r="J48" s="126">
        <f t="shared" si="0"/>
        <v>0</v>
      </c>
      <c r="K48" s="127" t="s">
        <v>107</v>
      </c>
    </row>
    <row r="49" spans="2:11" x14ac:dyDescent="0.15">
      <c r="B49" s="120"/>
      <c r="C49" s="121"/>
      <c r="D49" s="129"/>
      <c r="E49" s="122"/>
      <c r="F49" s="123" t="s">
        <v>107</v>
      </c>
      <c r="G49" s="124"/>
      <c r="H49" s="124"/>
      <c r="I49" s="125"/>
      <c r="J49" s="126">
        <f t="shared" si="0"/>
        <v>0</v>
      </c>
      <c r="K49" s="127" t="s">
        <v>107</v>
      </c>
    </row>
    <row r="50" spans="2:11" x14ac:dyDescent="0.15">
      <c r="B50" s="120"/>
      <c r="C50" s="121"/>
      <c r="D50" s="129"/>
      <c r="E50" s="122"/>
      <c r="F50" s="123" t="s">
        <v>107</v>
      </c>
      <c r="G50" s="124"/>
      <c r="H50" s="124"/>
      <c r="I50" s="125"/>
      <c r="J50" s="126">
        <f t="shared" si="0"/>
        <v>0</v>
      </c>
      <c r="K50" s="127" t="s">
        <v>107</v>
      </c>
    </row>
    <row r="51" spans="2:11" ht="19.5" thickBot="1" x14ac:dyDescent="0.2">
      <c r="B51" s="161"/>
      <c r="C51" s="138"/>
      <c r="D51" s="139"/>
      <c r="E51" s="140"/>
      <c r="F51" s="141" t="s">
        <v>107</v>
      </c>
      <c r="G51" s="142"/>
      <c r="H51" s="142"/>
      <c r="I51" s="143"/>
      <c r="J51" s="144">
        <f>E51*G51</f>
        <v>0</v>
      </c>
      <c r="K51" s="145" t="s">
        <v>107</v>
      </c>
    </row>
  </sheetData>
  <phoneticPr fontId="5"/>
  <conditionalFormatting sqref="C31">
    <cfRule type="expression" dxfId="7" priority="5">
      <formula>C31&lt;&gt;""</formula>
    </cfRule>
  </conditionalFormatting>
  <conditionalFormatting sqref="D5 B13:H13 C14:H30 B14:B51 C32:H51">
    <cfRule type="expression" dxfId="6" priority="8">
      <formula>B5&lt;&gt;""</formula>
    </cfRule>
  </conditionalFormatting>
  <conditionalFormatting sqref="D16:D17">
    <cfRule type="expression" dxfId="5" priority="1">
      <formula>D16&lt;&gt;""</formula>
    </cfRule>
  </conditionalFormatting>
  <conditionalFormatting sqref="D21:D24">
    <cfRule type="expression" dxfId="4" priority="2">
      <formula>D21&lt;&gt;""</formula>
    </cfRule>
  </conditionalFormatting>
  <conditionalFormatting sqref="D26">
    <cfRule type="expression" dxfId="3" priority="3">
      <formula>D26&lt;&gt;""</formula>
    </cfRule>
  </conditionalFormatting>
  <conditionalFormatting sqref="D30:D31">
    <cfRule type="expression" dxfId="2" priority="4">
      <formula>D30&lt;&gt;""</formula>
    </cfRule>
  </conditionalFormatting>
  <conditionalFormatting sqref="E31:H31">
    <cfRule type="expression" dxfId="1" priority="6">
      <formula>E31&lt;&gt;""</formula>
    </cfRule>
  </conditionalFormatting>
  <conditionalFormatting sqref="O13:P13">
    <cfRule type="expression" dxfId="0" priority="7">
      <formula>O13&lt;&gt;""</formula>
    </cfRule>
  </conditionalFormatting>
  <dataValidations count="1">
    <dataValidation type="list" allowBlank="1" showInputMessage="1" showErrorMessage="1" sqref="B13:B51" xr:uid="{273A4D20-C061-472C-9140-F26501A5A158}">
      <formula1>"a)設備備品費,b)旅費,c)人件費,d)事業推進費"</formula1>
    </dataValidation>
  </dataValidations>
  <pageMargins left="0.25" right="0.25" top="0.75" bottom="0.75" header="0.3" footer="0.3"/>
  <pageSetup paperSize="8" scale="79" orientation="landscape" r:id="rId1"/>
  <headerFooter>
    <oddHeader>&amp;L【機密性○（取扱制限）】</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T79"/>
  <sheetViews>
    <sheetView view="pageBreakPreview" zoomScaleNormal="100" zoomScaleSheetLayoutView="100" workbookViewId="0"/>
  </sheetViews>
  <sheetFormatPr defaultColWidth="9" defaultRowHeight="13.5" x14ac:dyDescent="0.15"/>
  <cols>
    <col min="1" max="1" width="1.125" customWidth="1"/>
    <col min="2" max="43" width="2.375" customWidth="1"/>
  </cols>
  <sheetData>
    <row r="1" spans="1:41" x14ac:dyDescent="0.15">
      <c r="A1" s="2" t="s">
        <v>0</v>
      </c>
      <c r="B1" s="2"/>
      <c r="C1" s="2"/>
      <c r="D1" s="2"/>
      <c r="E1" s="2"/>
      <c r="F1" s="2"/>
      <c r="G1" s="2"/>
      <c r="H1" s="2"/>
      <c r="I1" s="2"/>
      <c r="J1" s="2"/>
      <c r="K1" s="2"/>
      <c r="L1" s="2"/>
      <c r="M1" s="2"/>
      <c r="N1" s="2"/>
      <c r="O1" s="2"/>
      <c r="P1" s="2"/>
      <c r="Q1" s="2"/>
      <c r="R1" s="2"/>
      <c r="S1" s="2"/>
      <c r="T1" s="2"/>
      <c r="U1" s="2"/>
      <c r="V1" s="2"/>
      <c r="W1" s="2"/>
      <c r="X1" s="2"/>
      <c r="Y1" s="2"/>
      <c r="Z1" s="2"/>
      <c r="AA1" s="2"/>
      <c r="AB1" s="2"/>
      <c r="AC1" s="8"/>
      <c r="AD1" s="8"/>
      <c r="AE1" s="8"/>
      <c r="AF1" s="8"/>
      <c r="AG1" s="8"/>
      <c r="AH1" s="8"/>
      <c r="AI1" s="8"/>
      <c r="AJ1" s="8"/>
      <c r="AK1" s="8"/>
      <c r="AL1" s="8"/>
      <c r="AM1" s="8"/>
      <c r="AN1" s="8"/>
      <c r="AO1" s="8"/>
    </row>
    <row r="2" spans="1:41" ht="13.15" customHeight="1" x14ac:dyDescent="0.15">
      <c r="A2" s="211" t="s">
        <v>30</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row>
    <row r="3" spans="1:41" ht="27" customHeight="1" x14ac:dyDescent="0.15">
      <c r="A3" s="211"/>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row>
    <row r="4" spans="1:41" ht="9" customHeight="1" x14ac:dyDescent="0.15">
      <c r="A4" s="166"/>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2"/>
    </row>
    <row r="5" spans="1:41" ht="27" customHeight="1" x14ac:dyDescent="0.15">
      <c r="A5" s="166"/>
      <c r="B5" s="236" t="s">
        <v>31</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8"/>
    </row>
    <row r="6" spans="1:41" ht="9" customHeight="1" x14ac:dyDescent="0.15">
      <c r="A6" s="166"/>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2"/>
    </row>
    <row r="7" spans="1:41" x14ac:dyDescent="0.15">
      <c r="A7" s="2"/>
      <c r="B7" s="157" t="s">
        <v>32</v>
      </c>
      <c r="C7" s="158"/>
      <c r="D7" s="158"/>
      <c r="E7" s="158"/>
      <c r="F7" s="158"/>
      <c r="G7" s="158"/>
      <c r="H7" s="158"/>
      <c r="I7" s="158"/>
      <c r="J7" s="159"/>
      <c r="K7" s="9"/>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row>
    <row r="8" spans="1:41" ht="13.15" customHeight="1" x14ac:dyDescent="0.15">
      <c r="A8" s="2"/>
      <c r="B8" s="239" t="s">
        <v>33</v>
      </c>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1"/>
    </row>
    <row r="9" spans="1:41" x14ac:dyDescent="0.15">
      <c r="A9" s="2"/>
      <c r="B9" s="12"/>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7"/>
    </row>
    <row r="10" spans="1:41" x14ac:dyDescent="0.15">
      <c r="A10" s="2"/>
      <c r="B10" s="12"/>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7"/>
    </row>
    <row r="11" spans="1:41" x14ac:dyDescent="0.15">
      <c r="A11" s="2"/>
      <c r="B11" s="12"/>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7"/>
    </row>
    <row r="12" spans="1:41" x14ac:dyDescent="0.15">
      <c r="A12" s="2"/>
      <c r="B12" s="12"/>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7"/>
    </row>
    <row r="13" spans="1:41" x14ac:dyDescent="0.15">
      <c r="A13" s="2"/>
      <c r="B13" s="12"/>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7"/>
    </row>
    <row r="14" spans="1:41" x14ac:dyDescent="0.15">
      <c r="A14" s="2"/>
      <c r="B14" s="12"/>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7"/>
    </row>
    <row r="15" spans="1:41" x14ac:dyDescent="0.15">
      <c r="A15" s="2"/>
      <c r="B15" s="12"/>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7"/>
    </row>
    <row r="16" spans="1:41" x14ac:dyDescent="0.15">
      <c r="A16" s="2"/>
      <c r="B16" s="12"/>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7"/>
    </row>
    <row r="17" spans="1:46" x14ac:dyDescent="0.15">
      <c r="A17" s="2"/>
      <c r="B17" s="12"/>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c r="AO17" s="207"/>
    </row>
    <row r="18" spans="1:46" ht="13.15" customHeight="1" x14ac:dyDescent="0.15">
      <c r="A18" s="2"/>
      <c r="B18" s="205" t="s">
        <v>34</v>
      </c>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7"/>
    </row>
    <row r="19" spans="1:46" x14ac:dyDescent="0.15">
      <c r="A19" s="2"/>
      <c r="B19" s="12"/>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7"/>
    </row>
    <row r="20" spans="1:46" x14ac:dyDescent="0.15">
      <c r="A20" s="2"/>
      <c r="B20" s="12"/>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7"/>
    </row>
    <row r="21" spans="1:46" x14ac:dyDescent="0.15">
      <c r="A21" s="2"/>
      <c r="B21" s="12"/>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7"/>
    </row>
    <row r="22" spans="1:46" x14ac:dyDescent="0.15">
      <c r="A22" s="2"/>
      <c r="B22" s="12"/>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7"/>
    </row>
    <row r="23" spans="1:46" x14ac:dyDescent="0.15">
      <c r="A23" s="2"/>
      <c r="B23" s="12"/>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7"/>
    </row>
    <row r="24" spans="1:46" x14ac:dyDescent="0.15">
      <c r="A24" s="2"/>
      <c r="B24" s="12"/>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c r="AM24" s="206"/>
      <c r="AN24" s="206"/>
      <c r="AO24" s="207"/>
    </row>
    <row r="25" spans="1:46" x14ac:dyDescent="0.15">
      <c r="A25" s="2"/>
      <c r="B25" s="12"/>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6"/>
      <c r="AO25" s="207"/>
      <c r="AT25" s="1"/>
    </row>
    <row r="26" spans="1:46" x14ac:dyDescent="0.15">
      <c r="A26" s="2"/>
      <c r="B26" s="12"/>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7"/>
    </row>
    <row r="27" spans="1:46" x14ac:dyDescent="0.15">
      <c r="A27" s="2"/>
      <c r="B27" s="12"/>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6"/>
      <c r="AM27" s="206"/>
      <c r="AN27" s="206"/>
      <c r="AO27" s="207"/>
    </row>
    <row r="28" spans="1:46" ht="13.15" customHeight="1" x14ac:dyDescent="0.15">
      <c r="A28" s="2"/>
      <c r="B28" s="205" t="s">
        <v>35</v>
      </c>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7"/>
    </row>
    <row r="29" spans="1:46" x14ac:dyDescent="0.15">
      <c r="A29" s="2"/>
      <c r="B29" s="12"/>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7"/>
    </row>
    <row r="30" spans="1:46" x14ac:dyDescent="0.15">
      <c r="A30" s="2"/>
      <c r="B30" s="12"/>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7"/>
    </row>
    <row r="31" spans="1:46" x14ac:dyDescent="0.15">
      <c r="A31" s="2"/>
      <c r="B31" s="12"/>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7"/>
    </row>
    <row r="32" spans="1:46" x14ac:dyDescent="0.15">
      <c r="A32" s="2"/>
      <c r="B32" s="12"/>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7"/>
    </row>
    <row r="33" spans="1:41" x14ac:dyDescent="0.15">
      <c r="A33" s="2"/>
      <c r="B33" s="12"/>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7"/>
    </row>
    <row r="34" spans="1:41" x14ac:dyDescent="0.15">
      <c r="A34" s="2"/>
      <c r="B34" s="12"/>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7"/>
    </row>
    <row r="35" spans="1:41" x14ac:dyDescent="0.15">
      <c r="A35" s="2"/>
      <c r="B35" s="12"/>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7"/>
    </row>
    <row r="36" spans="1:41" x14ac:dyDescent="0.15">
      <c r="A36" s="2"/>
      <c r="B36" s="12"/>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7"/>
    </row>
    <row r="37" spans="1:41" x14ac:dyDescent="0.15">
      <c r="A37" s="2"/>
      <c r="B37" s="12"/>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7"/>
    </row>
    <row r="38" spans="1:41" x14ac:dyDescent="0.15">
      <c r="A38" s="2"/>
      <c r="B38" s="205" t="s">
        <v>36</v>
      </c>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7"/>
    </row>
    <row r="39" spans="1:41" ht="25.15" customHeight="1" x14ac:dyDescent="0.15">
      <c r="A39" s="2"/>
      <c r="B39" s="12"/>
      <c r="C39" s="206" t="s">
        <v>1</v>
      </c>
      <c r="D39" s="206"/>
      <c r="E39" s="206"/>
      <c r="F39" s="210"/>
      <c r="G39" s="210"/>
      <c r="H39" s="210" t="s">
        <v>2</v>
      </c>
      <c r="I39" s="210"/>
      <c r="J39" s="210"/>
      <c r="K39" s="210"/>
      <c r="L39" s="210" t="s">
        <v>37</v>
      </c>
      <c r="M39" s="210"/>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7"/>
    </row>
    <row r="40" spans="1:41" ht="25.15" customHeight="1" x14ac:dyDescent="0.15">
      <c r="A40" s="2"/>
      <c r="B40" s="12"/>
      <c r="C40" s="206" t="s">
        <v>1</v>
      </c>
      <c r="D40" s="206"/>
      <c r="E40" s="206"/>
      <c r="F40" s="210"/>
      <c r="G40" s="210"/>
      <c r="H40" s="210" t="s">
        <v>2</v>
      </c>
      <c r="I40" s="210"/>
      <c r="J40" s="210"/>
      <c r="K40" s="210"/>
      <c r="L40" s="210" t="s">
        <v>37</v>
      </c>
      <c r="M40" s="210"/>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7"/>
    </row>
    <row r="41" spans="1:41" ht="25.15" customHeight="1" x14ac:dyDescent="0.15">
      <c r="A41" s="2"/>
      <c r="B41" s="12"/>
      <c r="C41" s="206" t="s">
        <v>1</v>
      </c>
      <c r="D41" s="206"/>
      <c r="E41" s="206"/>
      <c r="F41" s="210"/>
      <c r="G41" s="210"/>
      <c r="H41" s="210" t="s">
        <v>2</v>
      </c>
      <c r="I41" s="210"/>
      <c r="J41" s="210"/>
      <c r="K41" s="210"/>
      <c r="L41" s="210" t="s">
        <v>37</v>
      </c>
      <c r="M41" s="210"/>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7"/>
    </row>
    <row r="42" spans="1:41" ht="25.15" customHeight="1" x14ac:dyDescent="0.15">
      <c r="A42" s="2"/>
      <c r="B42" s="12"/>
      <c r="C42" s="206" t="s">
        <v>1</v>
      </c>
      <c r="D42" s="206"/>
      <c r="E42" s="206"/>
      <c r="F42" s="210"/>
      <c r="G42" s="210"/>
      <c r="H42" s="210" t="s">
        <v>2</v>
      </c>
      <c r="I42" s="210"/>
      <c r="J42" s="210"/>
      <c r="K42" s="210"/>
      <c r="L42" s="210" t="s">
        <v>37</v>
      </c>
      <c r="M42" s="210"/>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7"/>
    </row>
    <row r="43" spans="1:41" ht="25.15" customHeight="1" x14ac:dyDescent="0.15">
      <c r="A43" s="2"/>
      <c r="B43" s="12"/>
      <c r="C43" s="206" t="s">
        <v>1</v>
      </c>
      <c r="D43" s="206"/>
      <c r="E43" s="206"/>
      <c r="F43" s="210"/>
      <c r="G43" s="210"/>
      <c r="H43" s="210" t="s">
        <v>2</v>
      </c>
      <c r="I43" s="210"/>
      <c r="J43" s="210"/>
      <c r="K43" s="210"/>
      <c r="L43" s="210" t="s">
        <v>37</v>
      </c>
      <c r="M43" s="210"/>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7"/>
    </row>
    <row r="44" spans="1:41" ht="25.15" customHeight="1" x14ac:dyDescent="0.15">
      <c r="A44" s="2"/>
      <c r="B44" s="12"/>
      <c r="C44" s="206" t="s">
        <v>1</v>
      </c>
      <c r="D44" s="206"/>
      <c r="E44" s="206"/>
      <c r="F44" s="210"/>
      <c r="G44" s="210"/>
      <c r="H44" s="210" t="s">
        <v>2</v>
      </c>
      <c r="I44" s="210"/>
      <c r="J44" s="210"/>
      <c r="K44" s="210"/>
      <c r="L44" s="210" t="s">
        <v>37</v>
      </c>
      <c r="M44" s="210"/>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7"/>
    </row>
    <row r="45" spans="1:41" ht="25.15" customHeight="1" x14ac:dyDescent="0.15">
      <c r="A45" s="2"/>
      <c r="B45" s="12"/>
      <c r="C45" s="206" t="s">
        <v>1</v>
      </c>
      <c r="D45" s="206"/>
      <c r="E45" s="206"/>
      <c r="F45" s="210"/>
      <c r="G45" s="210"/>
      <c r="H45" s="210" t="s">
        <v>2</v>
      </c>
      <c r="I45" s="210"/>
      <c r="J45" s="210"/>
      <c r="K45" s="210"/>
      <c r="L45" s="210" t="s">
        <v>37</v>
      </c>
      <c r="M45" s="210"/>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7"/>
    </row>
    <row r="46" spans="1:41" ht="25.15" customHeight="1" x14ac:dyDescent="0.15">
      <c r="A46" s="2"/>
      <c r="B46" s="12"/>
      <c r="C46" s="206" t="s">
        <v>1</v>
      </c>
      <c r="D46" s="206"/>
      <c r="E46" s="206"/>
      <c r="F46" s="210"/>
      <c r="G46" s="210"/>
      <c r="H46" s="210" t="s">
        <v>2</v>
      </c>
      <c r="I46" s="210"/>
      <c r="J46" s="210"/>
      <c r="K46" s="210"/>
      <c r="L46" s="210" t="s">
        <v>37</v>
      </c>
      <c r="M46" s="210"/>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7"/>
    </row>
    <row r="47" spans="1:41" ht="25.15" customHeight="1" x14ac:dyDescent="0.15">
      <c r="A47" s="2"/>
      <c r="B47" s="12"/>
      <c r="C47" s="206" t="s">
        <v>1</v>
      </c>
      <c r="D47" s="206"/>
      <c r="E47" s="206"/>
      <c r="F47" s="210"/>
      <c r="G47" s="210"/>
      <c r="H47" s="210" t="s">
        <v>2</v>
      </c>
      <c r="I47" s="210"/>
      <c r="J47" s="210"/>
      <c r="K47" s="210"/>
      <c r="L47" s="210" t="s">
        <v>37</v>
      </c>
      <c r="M47" s="210"/>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7"/>
    </row>
    <row r="48" spans="1:41" ht="25.15" customHeight="1" x14ac:dyDescent="0.15">
      <c r="A48" s="2"/>
      <c r="B48" s="12"/>
      <c r="C48" s="206" t="s">
        <v>1</v>
      </c>
      <c r="D48" s="206"/>
      <c r="E48" s="206"/>
      <c r="F48" s="210"/>
      <c r="G48" s="210"/>
      <c r="H48" s="210" t="s">
        <v>2</v>
      </c>
      <c r="I48" s="210"/>
      <c r="J48" s="210"/>
      <c r="K48" s="210"/>
      <c r="L48" s="210" t="s">
        <v>37</v>
      </c>
      <c r="M48" s="210"/>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7"/>
    </row>
    <row r="49" spans="1:41" ht="25.15" customHeight="1" x14ac:dyDescent="0.15">
      <c r="A49" s="2"/>
      <c r="B49" s="12"/>
      <c r="C49" s="206" t="s">
        <v>1</v>
      </c>
      <c r="D49" s="206"/>
      <c r="E49" s="206"/>
      <c r="F49" s="210"/>
      <c r="G49" s="210"/>
      <c r="H49" s="210" t="s">
        <v>2</v>
      </c>
      <c r="I49" s="210"/>
      <c r="J49" s="210"/>
      <c r="K49" s="210"/>
      <c r="L49" s="210" t="s">
        <v>37</v>
      </c>
      <c r="M49" s="210"/>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7"/>
    </row>
    <row r="50" spans="1:41" ht="25.15" customHeight="1" x14ac:dyDescent="0.15">
      <c r="A50" s="2"/>
      <c r="B50" s="12"/>
      <c r="C50" s="206" t="s">
        <v>1</v>
      </c>
      <c r="D50" s="206"/>
      <c r="E50" s="206"/>
      <c r="F50" s="210"/>
      <c r="G50" s="210"/>
      <c r="H50" s="210" t="s">
        <v>2</v>
      </c>
      <c r="I50" s="210"/>
      <c r="J50" s="210"/>
      <c r="K50" s="210"/>
      <c r="L50" s="210" t="s">
        <v>37</v>
      </c>
      <c r="M50" s="210"/>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7"/>
    </row>
    <row r="51" spans="1:41" ht="33.6" customHeight="1" x14ac:dyDescent="0.15">
      <c r="A51" s="2"/>
      <c r="B51" s="205" t="s">
        <v>38</v>
      </c>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7"/>
    </row>
    <row r="52" spans="1:41" x14ac:dyDescent="0.15">
      <c r="A52" s="2"/>
      <c r="B52" s="12"/>
      <c r="C52" s="206" t="s">
        <v>39</v>
      </c>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7"/>
    </row>
    <row r="53" spans="1:41" ht="30" customHeight="1" x14ac:dyDescent="0.15">
      <c r="A53" s="2"/>
      <c r="B53" s="12"/>
      <c r="C53" s="13"/>
      <c r="D53" s="13"/>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9"/>
    </row>
    <row r="54" spans="1:41" x14ac:dyDescent="0.15">
      <c r="A54" s="2"/>
      <c r="B54" s="12"/>
      <c r="C54" s="206" t="s">
        <v>40</v>
      </c>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7"/>
    </row>
    <row r="55" spans="1:41" ht="30" customHeight="1" x14ac:dyDescent="0.15">
      <c r="A55" s="2"/>
      <c r="B55" s="12"/>
      <c r="C55" s="13"/>
      <c r="D55" s="13"/>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9"/>
    </row>
    <row r="56" spans="1:41" x14ac:dyDescent="0.15">
      <c r="A56" s="2"/>
      <c r="B56" s="12"/>
      <c r="C56" s="206" t="s">
        <v>41</v>
      </c>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7"/>
    </row>
    <row r="57" spans="1:41" ht="50.45" customHeight="1" x14ac:dyDescent="0.15">
      <c r="A57" s="2"/>
      <c r="B57" s="12"/>
      <c r="C57" s="13"/>
      <c r="D57" s="13"/>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9"/>
    </row>
    <row r="58" spans="1:41" x14ac:dyDescent="0.15">
      <c r="A58" s="2"/>
      <c r="B58" s="12"/>
      <c r="C58" s="206" t="s">
        <v>42</v>
      </c>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7"/>
    </row>
    <row r="59" spans="1:41" ht="30" customHeight="1" x14ac:dyDescent="0.15">
      <c r="A59" s="2"/>
      <c r="B59" s="12"/>
      <c r="C59" s="13"/>
      <c r="D59" s="13"/>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9"/>
    </row>
    <row r="60" spans="1:41" x14ac:dyDescent="0.15">
      <c r="A60" s="2"/>
      <c r="B60" s="12"/>
      <c r="C60" s="206" t="s">
        <v>43</v>
      </c>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J60" s="206"/>
      <c r="AK60" s="206"/>
      <c r="AL60" s="206"/>
      <c r="AM60" s="206"/>
      <c r="AN60" s="206"/>
      <c r="AO60" s="207"/>
    </row>
    <row r="61" spans="1:41" ht="30" customHeight="1" x14ac:dyDescent="0.15">
      <c r="A61" s="2"/>
      <c r="B61" s="12"/>
      <c r="C61" s="13"/>
      <c r="D61" s="13"/>
      <c r="E61" s="208"/>
      <c r="F61" s="208"/>
      <c r="G61" s="208"/>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9"/>
    </row>
    <row r="62" spans="1:41" x14ac:dyDescent="0.15">
      <c r="A62" s="2"/>
      <c r="B62" s="12"/>
      <c r="C62" s="206" t="s">
        <v>44</v>
      </c>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06"/>
      <c r="AM62" s="206"/>
      <c r="AN62" s="206"/>
      <c r="AO62" s="207"/>
    </row>
    <row r="63" spans="1:41" ht="30" customHeight="1" x14ac:dyDescent="0.15">
      <c r="A63" s="2"/>
      <c r="B63" s="12"/>
      <c r="C63" s="13"/>
      <c r="D63" s="13"/>
      <c r="E63" s="208"/>
      <c r="F63" s="208"/>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8"/>
      <c r="AN63" s="208"/>
      <c r="AO63" s="209"/>
    </row>
    <row r="64" spans="1:41" x14ac:dyDescent="0.15">
      <c r="A64" s="2"/>
      <c r="B64" s="12"/>
      <c r="C64" s="206" t="s">
        <v>45</v>
      </c>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6"/>
      <c r="AG64" s="206"/>
      <c r="AH64" s="206"/>
      <c r="AI64" s="206"/>
      <c r="AJ64" s="206"/>
      <c r="AK64" s="206"/>
      <c r="AL64" s="206"/>
      <c r="AM64" s="206"/>
      <c r="AN64" s="206"/>
      <c r="AO64" s="207"/>
    </row>
    <row r="65" spans="1:46" ht="30" customHeight="1" x14ac:dyDescent="0.15">
      <c r="A65" s="2"/>
      <c r="B65" s="12"/>
      <c r="C65" s="13"/>
      <c r="D65" s="13"/>
      <c r="E65" s="208" t="s">
        <v>46</v>
      </c>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8"/>
      <c r="AM65" s="208"/>
      <c r="AN65" s="208"/>
      <c r="AO65" s="209"/>
    </row>
    <row r="66" spans="1:46" x14ac:dyDescent="0.15">
      <c r="A66" s="2"/>
      <c r="B66" s="12"/>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4"/>
    </row>
    <row r="67" spans="1:46" ht="13.15" customHeight="1" x14ac:dyDescent="0.15">
      <c r="A67" s="2"/>
      <c r="B67" s="205" t="s">
        <v>47</v>
      </c>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6"/>
      <c r="AN67" s="206"/>
      <c r="AO67" s="207"/>
    </row>
    <row r="68" spans="1:46" x14ac:dyDescent="0.15">
      <c r="A68" s="2"/>
      <c r="B68" s="12"/>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6"/>
      <c r="AN68" s="206"/>
      <c r="AO68" s="207"/>
    </row>
    <row r="69" spans="1:46" x14ac:dyDescent="0.15">
      <c r="A69" s="2"/>
      <c r="B69" s="12"/>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206"/>
      <c r="AN69" s="206"/>
      <c r="AO69" s="207"/>
    </row>
    <row r="70" spans="1:46" x14ac:dyDescent="0.15">
      <c r="A70" s="2"/>
      <c r="B70" s="12"/>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c r="AK70" s="206"/>
      <c r="AL70" s="206"/>
      <c r="AM70" s="206"/>
      <c r="AN70" s="206"/>
      <c r="AO70" s="207"/>
      <c r="AT70" s="1"/>
    </row>
    <row r="71" spans="1:46" x14ac:dyDescent="0.15">
      <c r="A71" s="2"/>
      <c r="B71" s="12"/>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06"/>
      <c r="AM71" s="206"/>
      <c r="AN71" s="206"/>
      <c r="AO71" s="207"/>
    </row>
    <row r="72" spans="1:46" x14ac:dyDescent="0.15">
      <c r="A72" s="2"/>
      <c r="B72" s="12"/>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6"/>
      <c r="AN72" s="206"/>
      <c r="AO72" s="207"/>
    </row>
    <row r="73" spans="1:46" x14ac:dyDescent="0.15">
      <c r="A73" s="2"/>
      <c r="B73" s="15"/>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7"/>
    </row>
    <row r="74" spans="1:46"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6" x14ac:dyDescent="0.15">
      <c r="A75" s="2" t="s">
        <v>48</v>
      </c>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6" ht="4.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6" ht="27" customHeight="1" x14ac:dyDescent="0.15">
      <c r="A77" s="2"/>
      <c r="B77" s="223" t="s">
        <v>49</v>
      </c>
      <c r="C77" s="224"/>
      <c r="D77" s="225"/>
      <c r="E77" s="226"/>
      <c r="F77" s="227"/>
      <c r="G77" s="227"/>
      <c r="H77" s="227"/>
      <c r="I77" s="227"/>
      <c r="J77" s="227"/>
      <c r="K77" s="227"/>
      <c r="L77" s="227"/>
      <c r="M77" s="227"/>
      <c r="N77" s="228"/>
      <c r="O77" s="223" t="s">
        <v>50</v>
      </c>
      <c r="P77" s="225"/>
      <c r="Q77" s="229"/>
      <c r="R77" s="230"/>
      <c r="S77" s="230"/>
      <c r="T77" s="230"/>
      <c r="U77" s="230"/>
      <c r="V77" s="230"/>
      <c r="W77" s="230"/>
      <c r="X77" s="230"/>
      <c r="Y77" s="230"/>
      <c r="Z77" s="231"/>
      <c r="AA77" s="232" t="s">
        <v>51</v>
      </c>
      <c r="AB77" s="216"/>
      <c r="AC77" s="213"/>
      <c r="AD77" s="233"/>
      <c r="AE77" s="234"/>
      <c r="AF77" s="234"/>
      <c r="AG77" s="234"/>
      <c r="AH77" s="234"/>
      <c r="AI77" s="234"/>
      <c r="AJ77" s="234"/>
      <c r="AK77" s="234"/>
      <c r="AL77" s="234"/>
      <c r="AM77" s="234"/>
      <c r="AN77" s="234"/>
      <c r="AO77" s="235"/>
    </row>
    <row r="78" spans="1:46" ht="27" customHeight="1" x14ac:dyDescent="0.15">
      <c r="A78" s="2"/>
      <c r="B78" s="212" t="s">
        <v>52</v>
      </c>
      <c r="C78" s="213"/>
      <c r="D78" s="214"/>
      <c r="E78" s="215"/>
      <c r="F78" s="216"/>
      <c r="G78" s="216"/>
      <c r="H78" s="216"/>
      <c r="I78" s="216"/>
      <c r="J78" s="216"/>
      <c r="K78" s="216"/>
      <c r="L78" s="216"/>
      <c r="M78" s="216"/>
      <c r="N78" s="217"/>
      <c r="O78" s="218" t="s">
        <v>53</v>
      </c>
      <c r="P78" s="219"/>
      <c r="Q78" s="219"/>
      <c r="R78" s="220"/>
      <c r="S78" s="221"/>
      <c r="T78" s="221"/>
      <c r="U78" s="221"/>
      <c r="V78" s="221"/>
      <c r="W78" s="221"/>
      <c r="X78" s="221"/>
      <c r="Y78" s="221"/>
      <c r="Z78" s="221"/>
      <c r="AA78" s="221"/>
      <c r="AB78" s="221"/>
      <c r="AC78" s="221"/>
      <c r="AD78" s="221"/>
      <c r="AE78" s="221"/>
      <c r="AF78" s="221"/>
      <c r="AG78" s="221"/>
      <c r="AH78" s="221"/>
      <c r="AI78" s="221"/>
      <c r="AJ78" s="221"/>
      <c r="AK78" s="221"/>
      <c r="AL78" s="221"/>
      <c r="AM78" s="221"/>
      <c r="AN78" s="221"/>
      <c r="AO78" s="222"/>
    </row>
    <row r="79" spans="1:46"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sheetData>
  <mergeCells count="108">
    <mergeCell ref="A2:AO3"/>
    <mergeCell ref="B78:D78"/>
    <mergeCell ref="E78:N78"/>
    <mergeCell ref="O78:Q78"/>
    <mergeCell ref="R78:AO78"/>
    <mergeCell ref="B77:D77"/>
    <mergeCell ref="E77:N77"/>
    <mergeCell ref="O77:P77"/>
    <mergeCell ref="Q77:Z77"/>
    <mergeCell ref="AA77:AC77"/>
    <mergeCell ref="AD77:AO77"/>
    <mergeCell ref="B5:AO5"/>
    <mergeCell ref="B8:AO8"/>
    <mergeCell ref="C9:AO17"/>
    <mergeCell ref="B38:AO38"/>
    <mergeCell ref="N39:AO39"/>
    <mergeCell ref="C40:E40"/>
    <mergeCell ref="F40:G40"/>
    <mergeCell ref="H40:I40"/>
    <mergeCell ref="J40:K40"/>
    <mergeCell ref="L40:M40"/>
    <mergeCell ref="N40:AO40"/>
    <mergeCell ref="C39:E39"/>
    <mergeCell ref="H39:I39"/>
    <mergeCell ref="F39:G39"/>
    <mergeCell ref="J39:K39"/>
    <mergeCell ref="L39:M39"/>
    <mergeCell ref="N41:AO41"/>
    <mergeCell ref="C42:E42"/>
    <mergeCell ref="F42:G42"/>
    <mergeCell ref="H42:I42"/>
    <mergeCell ref="J42:K42"/>
    <mergeCell ref="L42:M42"/>
    <mergeCell ref="N42:AO42"/>
    <mergeCell ref="C41:E41"/>
    <mergeCell ref="F41:G41"/>
    <mergeCell ref="H41:I41"/>
    <mergeCell ref="J41:K41"/>
    <mergeCell ref="L41:M41"/>
    <mergeCell ref="N43:AO43"/>
    <mergeCell ref="C44:E44"/>
    <mergeCell ref="F44:G44"/>
    <mergeCell ref="H44:I44"/>
    <mergeCell ref="J44:K44"/>
    <mergeCell ref="L44:M44"/>
    <mergeCell ref="N44:AO44"/>
    <mergeCell ref="C43:E43"/>
    <mergeCell ref="F43:G43"/>
    <mergeCell ref="H43:I43"/>
    <mergeCell ref="J43:K43"/>
    <mergeCell ref="L43:M43"/>
    <mergeCell ref="N45:AO45"/>
    <mergeCell ref="C46:E46"/>
    <mergeCell ref="F46:G46"/>
    <mergeCell ref="H46:I46"/>
    <mergeCell ref="J46:K46"/>
    <mergeCell ref="L46:M46"/>
    <mergeCell ref="N46:AO46"/>
    <mergeCell ref="C45:E45"/>
    <mergeCell ref="F45:G45"/>
    <mergeCell ref="H45:I45"/>
    <mergeCell ref="J45:K45"/>
    <mergeCell ref="L45:M45"/>
    <mergeCell ref="N47:AO47"/>
    <mergeCell ref="C48:E48"/>
    <mergeCell ref="F48:G48"/>
    <mergeCell ref="H48:I48"/>
    <mergeCell ref="J48:K48"/>
    <mergeCell ref="L48:M48"/>
    <mergeCell ref="N48:AO48"/>
    <mergeCell ref="C47:E47"/>
    <mergeCell ref="F47:G47"/>
    <mergeCell ref="H47:I47"/>
    <mergeCell ref="J47:K47"/>
    <mergeCell ref="L47:M47"/>
    <mergeCell ref="H50:I50"/>
    <mergeCell ref="J50:K50"/>
    <mergeCell ref="L50:M50"/>
    <mergeCell ref="N50:AO50"/>
    <mergeCell ref="C49:E49"/>
    <mergeCell ref="F49:G49"/>
    <mergeCell ref="H49:I49"/>
    <mergeCell ref="J49:K49"/>
    <mergeCell ref="L49:M49"/>
    <mergeCell ref="B18:AO18"/>
    <mergeCell ref="C19:AO27"/>
    <mergeCell ref="B28:AO28"/>
    <mergeCell ref="C29:AO37"/>
    <mergeCell ref="E63:AO63"/>
    <mergeCell ref="C64:AO64"/>
    <mergeCell ref="E65:AO65"/>
    <mergeCell ref="N49:AO49"/>
    <mergeCell ref="C68:AO72"/>
    <mergeCell ref="B51:AO51"/>
    <mergeCell ref="C52:AO52"/>
    <mergeCell ref="E53:AO53"/>
    <mergeCell ref="C54:AO54"/>
    <mergeCell ref="E55:AO55"/>
    <mergeCell ref="C56:AO56"/>
    <mergeCell ref="E57:AO57"/>
    <mergeCell ref="C58:AO58"/>
    <mergeCell ref="E59:AO59"/>
    <mergeCell ref="C60:AO60"/>
    <mergeCell ref="E61:AO61"/>
    <mergeCell ref="C62:AO62"/>
    <mergeCell ref="B67:AO67"/>
    <mergeCell ref="C50:E50"/>
    <mergeCell ref="F50:G50"/>
  </mergeCells>
  <phoneticPr fontId="5"/>
  <pageMargins left="0.55118110236220474" right="0.43307086614173229" top="0.59055118110236227" bottom="0.51181102362204722" header="0.39370078740157483" footer="0.35433070866141736"/>
  <pageSetup paperSize="9" scale="98"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9064A-E3F1-429A-AD14-883AD8F43834}">
  <dimension ref="A1:I43"/>
  <sheetViews>
    <sheetView view="pageBreakPreview" topLeftCell="A5" zoomScaleNormal="100" zoomScaleSheetLayoutView="100" workbookViewId="0">
      <selection activeCell="C43" sqref="C43"/>
    </sheetView>
  </sheetViews>
  <sheetFormatPr defaultColWidth="9" defaultRowHeight="13.5" x14ac:dyDescent="0.15"/>
  <cols>
    <col min="1" max="1" width="2.625" style="2" customWidth="1"/>
    <col min="2" max="2" width="24.875" style="2" customWidth="1"/>
    <col min="3" max="3" width="23.5" style="2" customWidth="1"/>
    <col min="4" max="4" width="35" style="2" customWidth="1"/>
    <col min="5" max="5" width="3.625" style="2" customWidth="1"/>
    <col min="6" max="6" width="14.75" style="2" customWidth="1"/>
    <col min="7" max="16384" width="9" style="2"/>
  </cols>
  <sheetData>
    <row r="1" spans="1:9" ht="14.25" thickBot="1" x14ac:dyDescent="0.2"/>
    <row r="2" spans="1:9" ht="14.25" thickTop="1" x14ac:dyDescent="0.15">
      <c r="B2" s="2" t="s">
        <v>54</v>
      </c>
      <c r="D2" s="18" t="s">
        <v>55</v>
      </c>
    </row>
    <row r="3" spans="1:9" ht="14.25" thickBot="1" x14ac:dyDescent="0.2">
      <c r="A3" s="19"/>
      <c r="B3" s="166" t="s">
        <v>56</v>
      </c>
      <c r="C3" s="166"/>
      <c r="D3" s="20">
        <f>様式１!W9</f>
        <v>0</v>
      </c>
    </row>
    <row r="4" spans="1:9" ht="33" customHeight="1" thickTop="1" thickBot="1" x14ac:dyDescent="0.2">
      <c r="A4" s="166"/>
      <c r="B4" s="242" t="s">
        <v>57</v>
      </c>
      <c r="C4" s="242"/>
      <c r="D4" s="242"/>
    </row>
    <row r="5" spans="1:9" ht="19.5" customHeight="1" thickTop="1" x14ac:dyDescent="0.15">
      <c r="B5" s="21" t="s">
        <v>58</v>
      </c>
      <c r="C5" s="22"/>
      <c r="D5" s="23"/>
    </row>
    <row r="6" spans="1:9" x14ac:dyDescent="0.15">
      <c r="B6" s="24" t="s">
        <v>59</v>
      </c>
      <c r="C6" s="25" t="s">
        <v>60</v>
      </c>
      <c r="D6" s="26" t="s">
        <v>61</v>
      </c>
    </row>
    <row r="7" spans="1:9" x14ac:dyDescent="0.15">
      <c r="B7" s="27" t="s">
        <v>62</v>
      </c>
      <c r="C7" s="11" t="s">
        <v>63</v>
      </c>
      <c r="D7" s="28" t="s">
        <v>64</v>
      </c>
    </row>
    <row r="8" spans="1:9" ht="14.25" thickBot="1" x14ac:dyDescent="0.2">
      <c r="B8" s="29">
        <f>C32</f>
        <v>0</v>
      </c>
      <c r="C8" s="30">
        <f>C36</f>
        <v>0</v>
      </c>
      <c r="D8" s="31">
        <f>C42</f>
        <v>0</v>
      </c>
    </row>
    <row r="9" spans="1:9" ht="15" thickTop="1" thickBot="1" x14ac:dyDescent="0.2"/>
    <row r="10" spans="1:9" ht="14.25" thickTop="1" x14ac:dyDescent="0.15">
      <c r="B10" s="32" t="s">
        <v>65</v>
      </c>
      <c r="C10" s="33" t="s">
        <v>66</v>
      </c>
      <c r="D10" s="34" t="s">
        <v>67</v>
      </c>
    </row>
    <row r="11" spans="1:9" ht="13.9" customHeight="1" x14ac:dyDescent="0.15">
      <c r="B11" s="35"/>
      <c r="C11" s="36"/>
      <c r="D11" s="37"/>
    </row>
    <row r="12" spans="1:9" x14ac:dyDescent="0.15">
      <c r="B12" s="38" t="s">
        <v>68</v>
      </c>
      <c r="C12" s="39">
        <f>SUMIF('別紙１－③（マッチングシステム）'!B13:B51,"a)システム構築費",'別紙１－③（マッチングシステム）'!J13:J51)</f>
        <v>0</v>
      </c>
      <c r="D12" s="156" t="s">
        <v>69</v>
      </c>
    </row>
    <row r="13" spans="1:9" ht="13.9" customHeight="1" x14ac:dyDescent="0.15">
      <c r="B13" s="38"/>
      <c r="C13" s="40"/>
      <c r="D13" s="37"/>
    </row>
    <row r="14" spans="1:9" ht="13.9" customHeight="1" x14ac:dyDescent="0.15">
      <c r="B14" s="38"/>
      <c r="C14" s="40"/>
      <c r="D14" s="37"/>
    </row>
    <row r="15" spans="1:9" x14ac:dyDescent="0.15">
      <c r="B15" s="38" t="s">
        <v>70</v>
      </c>
      <c r="C15" s="39">
        <f>SUMIF('別紙１－③（マッチングシステム）'!B13:B51,"b)設備備品費",'別紙１－③（マッチングシステム）'!J13:J51)</f>
        <v>0</v>
      </c>
      <c r="D15" s="156" t="s">
        <v>69</v>
      </c>
      <c r="H15" s="42"/>
      <c r="I15" s="43"/>
    </row>
    <row r="16" spans="1:9" ht="13.9" customHeight="1" x14ac:dyDescent="0.15">
      <c r="B16" s="38"/>
      <c r="C16" s="40"/>
      <c r="D16" s="44"/>
      <c r="H16" s="42"/>
      <c r="I16" s="43"/>
    </row>
    <row r="17" spans="2:9" ht="13.9" customHeight="1" x14ac:dyDescent="0.15">
      <c r="B17" s="45"/>
      <c r="C17" s="39"/>
      <c r="D17" s="46"/>
      <c r="H17" s="42"/>
      <c r="I17" s="43"/>
    </row>
    <row r="18" spans="2:9" x14ac:dyDescent="0.15">
      <c r="B18" s="45" t="s">
        <v>71</v>
      </c>
      <c r="C18" s="39">
        <f>SUMIF('別紙１－③（マッチングシステム）'!B13:B51,"c)旅費",'別紙１－③（マッチングシステム）'!J13:J51)</f>
        <v>0</v>
      </c>
      <c r="D18" s="156" t="s">
        <v>69</v>
      </c>
      <c r="H18" s="42"/>
      <c r="I18" s="43"/>
    </row>
    <row r="19" spans="2:9" x14ac:dyDescent="0.15">
      <c r="B19" s="45"/>
      <c r="C19" s="39"/>
      <c r="D19" s="44"/>
      <c r="H19" s="42"/>
      <c r="I19" s="43"/>
    </row>
    <row r="20" spans="2:9" x14ac:dyDescent="0.15">
      <c r="B20" s="45"/>
      <c r="C20" s="39"/>
      <c r="D20" s="46"/>
      <c r="H20" s="42"/>
      <c r="I20" s="43"/>
    </row>
    <row r="21" spans="2:9" x14ac:dyDescent="0.15">
      <c r="B21" s="45" t="s">
        <v>72</v>
      </c>
      <c r="C21" s="39">
        <f>SUMIF('別紙１－③（マッチングシステム）'!B13:B51,"d)人件費",'別紙１－③（マッチングシステム）'!J13:J51)</f>
        <v>0</v>
      </c>
      <c r="D21" s="156" t="s">
        <v>69</v>
      </c>
      <c r="H21" s="42"/>
      <c r="I21" s="43"/>
    </row>
    <row r="22" spans="2:9" x14ac:dyDescent="0.15">
      <c r="B22" s="45"/>
      <c r="C22" s="39"/>
      <c r="D22" s="46"/>
      <c r="H22" s="42"/>
      <c r="I22" s="43"/>
    </row>
    <row r="23" spans="2:9" x14ac:dyDescent="0.15">
      <c r="B23" s="45"/>
      <c r="C23" s="39"/>
      <c r="D23" s="46"/>
      <c r="H23" s="42"/>
      <c r="I23" s="43"/>
    </row>
    <row r="24" spans="2:9" x14ac:dyDescent="0.15">
      <c r="B24" s="45" t="s">
        <v>73</v>
      </c>
      <c r="C24" s="39">
        <f>SUMIF('別紙１－③（マッチングシステム）'!B13:B51,"e)事業推進費",'別紙１－③（マッチングシステム）'!J13:J51)+'別紙１－③（マッチングシステム）'!O13</f>
        <v>0</v>
      </c>
      <c r="D24" s="156" t="s">
        <v>69</v>
      </c>
      <c r="H24" s="42"/>
      <c r="I24" s="43"/>
    </row>
    <row r="25" spans="2:9" x14ac:dyDescent="0.15">
      <c r="B25" s="47" t="s">
        <v>74</v>
      </c>
      <c r="C25" s="48">
        <f>'別紙１－③（マッチングシステム）'!O13</f>
        <v>0</v>
      </c>
      <c r="D25" s="44"/>
      <c r="H25" s="42"/>
      <c r="I25" s="43"/>
    </row>
    <row r="26" spans="2:9" x14ac:dyDescent="0.15">
      <c r="B26" s="45"/>
      <c r="C26" s="39"/>
      <c r="D26" s="46"/>
    </row>
    <row r="27" spans="2:9" x14ac:dyDescent="0.15">
      <c r="B27" s="45"/>
      <c r="C27" s="39"/>
      <c r="D27" s="81"/>
    </row>
    <row r="28" spans="2:9" x14ac:dyDescent="0.15">
      <c r="B28" s="45" t="s">
        <v>75</v>
      </c>
      <c r="C28" s="39">
        <f>SUMIF('別紙１－③（マッチングシステム）'!B13:B51,"f)その他",'別紙１－③（マッチングシステム）'!J13:J51)</f>
        <v>0</v>
      </c>
      <c r="D28" s="156" t="s">
        <v>69</v>
      </c>
    </row>
    <row r="29" spans="2:9" x14ac:dyDescent="0.15">
      <c r="B29" s="47"/>
      <c r="C29" s="39"/>
      <c r="D29" s="44"/>
    </row>
    <row r="30" spans="2:9" x14ac:dyDescent="0.15">
      <c r="B30" s="49"/>
      <c r="C30" s="50"/>
      <c r="D30" s="51"/>
    </row>
    <row r="31" spans="2:9" x14ac:dyDescent="0.15">
      <c r="B31" s="45" t="s">
        <v>76</v>
      </c>
      <c r="C31" s="52" t="s">
        <v>62</v>
      </c>
      <c r="D31" s="53"/>
    </row>
    <row r="32" spans="2:9" x14ac:dyDescent="0.15">
      <c r="B32" s="54" t="s">
        <v>77</v>
      </c>
      <c r="C32" s="39">
        <f>C12+C15+C18+C21+C24+C28</f>
        <v>0</v>
      </c>
      <c r="D32" s="55"/>
      <c r="F32" s="163"/>
    </row>
    <row r="33" spans="2:6" ht="14.25" thickBot="1" x14ac:dyDescent="0.2">
      <c r="B33" s="56"/>
      <c r="C33" s="57"/>
      <c r="D33" s="58"/>
      <c r="F33" s="43"/>
    </row>
    <row r="34" spans="2:6" ht="15" thickTop="1" thickBot="1" x14ac:dyDescent="0.2">
      <c r="B34" s="59"/>
      <c r="C34" s="60"/>
      <c r="D34" s="61"/>
      <c r="F34" s="43"/>
    </row>
    <row r="35" spans="2:6" ht="14.25" thickTop="1" x14ac:dyDescent="0.15">
      <c r="B35" s="62" t="s">
        <v>78</v>
      </c>
      <c r="C35" s="63" t="s">
        <v>63</v>
      </c>
      <c r="D35" s="64"/>
    </row>
    <row r="36" spans="2:6" ht="14.25" thickBot="1" x14ac:dyDescent="0.2">
      <c r="B36" s="65" t="s">
        <v>79</v>
      </c>
      <c r="C36" s="30">
        <f>ROUNDDOWN(C32/3,0)</f>
        <v>0</v>
      </c>
      <c r="D36" s="66" t="s">
        <v>80</v>
      </c>
    </row>
    <row r="37" spans="2:6" ht="15" thickTop="1" thickBot="1" x14ac:dyDescent="0.2">
      <c r="B37" s="67"/>
      <c r="C37" s="68"/>
      <c r="D37" s="69"/>
    </row>
    <row r="38" spans="2:6" ht="17.45" customHeight="1" thickTop="1" x14ac:dyDescent="0.15">
      <c r="B38" s="70" t="s">
        <v>81</v>
      </c>
      <c r="C38" s="71" t="s">
        <v>82</v>
      </c>
      <c r="D38" s="72" t="s">
        <v>83</v>
      </c>
      <c r="F38" s="73"/>
    </row>
    <row r="39" spans="2:6" ht="14.25" thickBot="1" x14ac:dyDescent="0.2">
      <c r="B39" s="70" t="s">
        <v>84</v>
      </c>
      <c r="C39" s="39">
        <f>IF(C36&gt;6667000,C36-6667000,0)</f>
        <v>0</v>
      </c>
      <c r="D39" s="41"/>
    </row>
    <row r="40" spans="2:6" ht="15" thickTop="1" thickBot="1" x14ac:dyDescent="0.2">
      <c r="B40" s="74"/>
      <c r="C40" s="75"/>
      <c r="D40" s="74"/>
    </row>
    <row r="41" spans="2:6" ht="14.25" thickTop="1" x14ac:dyDescent="0.15">
      <c r="B41" s="21" t="s">
        <v>85</v>
      </c>
      <c r="C41" s="63" t="s">
        <v>64</v>
      </c>
      <c r="D41" s="76" t="s">
        <v>86</v>
      </c>
    </row>
    <row r="42" spans="2:6" ht="14.25" thickBot="1" x14ac:dyDescent="0.2">
      <c r="B42" s="77"/>
      <c r="C42" s="30">
        <f>C36-C39</f>
        <v>0</v>
      </c>
      <c r="D42" s="66" t="s">
        <v>87</v>
      </c>
      <c r="F42" s="73"/>
    </row>
    <row r="43" spans="2:6" ht="13.9" customHeight="1" thickTop="1" x14ac:dyDescent="0.15">
      <c r="F43" s="73"/>
    </row>
  </sheetData>
  <mergeCells count="1">
    <mergeCell ref="B4:D4"/>
  </mergeCells>
  <phoneticPr fontId="5"/>
  <pageMargins left="0.7" right="0.7" top="0.75" bottom="0.75" header="0.3" footer="0.3"/>
  <pageSetup paperSize="9" scale="98" orientation="portrait" r:id="rId1"/>
  <headerFooter>
    <oddHeader>&amp;L【機密性○（取扱制限）】</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141ED-8F95-4546-B813-BDD816D43AD4}">
  <sheetPr>
    <pageSetUpPr fitToPage="1"/>
  </sheetPr>
  <dimension ref="A1:Q51"/>
  <sheetViews>
    <sheetView view="pageBreakPreview" zoomScale="85" zoomScaleNormal="100" zoomScaleSheetLayoutView="85" workbookViewId="0">
      <selection activeCell="C3" sqref="C3"/>
    </sheetView>
  </sheetViews>
  <sheetFormatPr defaultColWidth="9" defaultRowHeight="18.75" x14ac:dyDescent="0.15"/>
  <cols>
    <col min="1" max="1" width="11.625" style="82" customWidth="1"/>
    <col min="2" max="2" width="18.875" style="147" customWidth="1"/>
    <col min="3" max="3" width="44.5" style="147" customWidth="1"/>
    <col min="4" max="4" width="66.625" style="147" customWidth="1"/>
    <col min="5" max="5" width="15.625" style="148" customWidth="1"/>
    <col min="6" max="6" width="4" style="85" customWidth="1"/>
    <col min="7" max="8" width="10" style="146" customWidth="1"/>
    <col min="9" max="9" width="0.75" style="83" customWidth="1"/>
    <col min="10" max="10" width="16.125" style="82" customWidth="1"/>
    <col min="11" max="11" width="7.5" style="86" customWidth="1"/>
    <col min="12" max="12" width="5.5" style="82" customWidth="1"/>
    <col min="13" max="15" width="15.625" style="82" customWidth="1"/>
    <col min="16" max="16" width="4.5" style="82" customWidth="1"/>
    <col min="17" max="17" width="8.5" style="82" hidden="1" customWidth="1"/>
    <col min="18" max="16384" width="9" style="82"/>
  </cols>
  <sheetData>
    <row r="1" spans="1:17" ht="18.75" customHeight="1" x14ac:dyDescent="0.15">
      <c r="B1" s="82"/>
      <c r="C1" s="82"/>
      <c r="D1" s="83"/>
      <c r="E1" s="84"/>
      <c r="G1" s="82"/>
      <c r="H1" s="83"/>
      <c r="J1" s="83"/>
    </row>
    <row r="2" spans="1:17" ht="18.75" customHeight="1" x14ac:dyDescent="0.15">
      <c r="A2" s="82" t="s">
        <v>88</v>
      </c>
      <c r="B2" s="82"/>
      <c r="C2" s="82"/>
      <c r="D2" s="83"/>
      <c r="E2" s="84"/>
      <c r="G2" s="82"/>
      <c r="H2" s="83"/>
      <c r="J2" s="83"/>
    </row>
    <row r="3" spans="1:17" ht="18.75" customHeight="1" x14ac:dyDescent="0.15">
      <c r="A3" s="87"/>
      <c r="B3" s="88"/>
      <c r="C3" s="89" t="s">
        <v>89</v>
      </c>
      <c r="D3" s="90" t="s">
        <v>31</v>
      </c>
      <c r="E3" s="91"/>
      <c r="F3" s="92"/>
      <c r="G3" s="88"/>
      <c r="H3" s="83"/>
      <c r="J3" s="83"/>
    </row>
    <row r="4" spans="1:17" ht="18.75" customHeight="1" x14ac:dyDescent="0.15">
      <c r="A4" s="87"/>
      <c r="B4" s="88"/>
      <c r="C4" s="82"/>
      <c r="D4" s="82"/>
      <c r="E4" s="91"/>
      <c r="F4" s="92"/>
      <c r="G4" s="88"/>
      <c r="H4" s="83"/>
      <c r="J4" s="83"/>
    </row>
    <row r="5" spans="1:17" ht="18.75" customHeight="1" x14ac:dyDescent="0.15">
      <c r="A5" s="88"/>
      <c r="B5" s="88"/>
      <c r="C5" s="89" t="s">
        <v>90</v>
      </c>
      <c r="D5" s="93">
        <f>様式１!W9</f>
        <v>0</v>
      </c>
      <c r="E5" s="91"/>
      <c r="F5" s="92"/>
      <c r="G5" s="88"/>
      <c r="H5" s="83"/>
      <c r="J5" s="83"/>
    </row>
    <row r="6" spans="1:17" ht="18.75" customHeight="1" x14ac:dyDescent="0.15">
      <c r="A6" s="88"/>
      <c r="B6" s="88"/>
      <c r="C6" s="94"/>
      <c r="D6" s="95"/>
      <c r="E6" s="91"/>
      <c r="F6" s="92"/>
      <c r="G6" s="88"/>
      <c r="H6" s="83"/>
      <c r="J6" s="83"/>
    </row>
    <row r="7" spans="1:17" ht="18.75" customHeight="1" x14ac:dyDescent="0.15">
      <c r="B7" s="96" t="s">
        <v>91</v>
      </c>
      <c r="C7" s="97"/>
      <c r="D7" s="98"/>
      <c r="E7" s="84"/>
      <c r="G7" s="99"/>
      <c r="H7" s="94"/>
      <c r="I7" s="94"/>
      <c r="J7" s="94"/>
    </row>
    <row r="8" spans="1:17" ht="18.75" customHeight="1" x14ac:dyDescent="0.15">
      <c r="B8" s="100" t="s">
        <v>92</v>
      </c>
      <c r="C8" s="101" t="s">
        <v>93</v>
      </c>
      <c r="D8" s="102" t="s">
        <v>94</v>
      </c>
      <c r="E8" s="84"/>
      <c r="G8" s="103"/>
      <c r="H8" s="104"/>
      <c r="I8" s="104"/>
      <c r="J8" s="104"/>
    </row>
    <row r="9" spans="1:17" x14ac:dyDescent="0.15">
      <c r="B9" s="105" t="s">
        <v>95</v>
      </c>
      <c r="C9" s="106" t="s">
        <v>96</v>
      </c>
      <c r="D9" s="107" t="s">
        <v>97</v>
      </c>
      <c r="E9" s="84"/>
      <c r="G9" s="108"/>
      <c r="H9" s="94"/>
      <c r="I9" s="94"/>
      <c r="J9" s="94"/>
    </row>
    <row r="10" spans="1:17" x14ac:dyDescent="0.15">
      <c r="B10" s="109">
        <f>SUM(J13:J51)+O13</f>
        <v>0</v>
      </c>
      <c r="C10" s="110">
        <f>ROUNDDOWN(B10/3,0)</f>
        <v>0</v>
      </c>
      <c r="D10" s="111">
        <f>IF(C10&gt;6667000,6667000,C10)</f>
        <v>0</v>
      </c>
      <c r="E10" s="84"/>
      <c r="G10" s="108"/>
      <c r="H10" s="94"/>
      <c r="I10" s="94"/>
      <c r="J10" s="94"/>
    </row>
    <row r="11" spans="1:17" ht="18.75" customHeight="1" x14ac:dyDescent="0.4">
      <c r="B11" s="112" t="s">
        <v>98</v>
      </c>
      <c r="C11" s="108"/>
      <c r="D11" s="94"/>
      <c r="E11" s="99"/>
      <c r="F11" s="113"/>
      <c r="G11" s="108"/>
      <c r="H11" s="94"/>
      <c r="I11" s="94"/>
      <c r="J11" s="94"/>
      <c r="M11" s="82" t="s">
        <v>99</v>
      </c>
    </row>
    <row r="12" spans="1:17" ht="18.75" customHeight="1" x14ac:dyDescent="0.15">
      <c r="B12" s="115" t="s">
        <v>131</v>
      </c>
      <c r="C12" s="115" t="s">
        <v>132</v>
      </c>
      <c r="D12" s="115" t="s">
        <v>100</v>
      </c>
      <c r="E12" s="116" t="s">
        <v>133</v>
      </c>
      <c r="F12" s="117"/>
      <c r="G12" s="114" t="s">
        <v>134</v>
      </c>
      <c r="H12" s="114" t="s">
        <v>101</v>
      </c>
      <c r="I12" s="94"/>
      <c r="J12" s="118" t="s">
        <v>102</v>
      </c>
      <c r="K12" s="119"/>
      <c r="M12" s="153" t="s">
        <v>103</v>
      </c>
      <c r="N12" s="154" t="s">
        <v>104</v>
      </c>
      <c r="O12" s="149" t="s">
        <v>105</v>
      </c>
      <c r="P12" s="150"/>
      <c r="Q12" s="82" t="s">
        <v>106</v>
      </c>
    </row>
    <row r="13" spans="1:17" ht="18.75" customHeight="1" x14ac:dyDescent="0.15">
      <c r="B13" s="120"/>
      <c r="C13" s="121"/>
      <c r="D13" s="121"/>
      <c r="E13" s="122"/>
      <c r="F13" s="123" t="s">
        <v>107</v>
      </c>
      <c r="G13" s="124"/>
      <c r="H13" s="124"/>
      <c r="I13" s="125"/>
      <c r="J13" s="126">
        <f t="shared" ref="J13:J50" si="0">E13*G13</f>
        <v>0</v>
      </c>
      <c r="K13" s="127" t="s">
        <v>107</v>
      </c>
      <c r="M13" s="160">
        <f>SUM(J13:J51)</f>
        <v>0</v>
      </c>
      <c r="N13" s="155">
        <f>ROUNDDOWN(M13/10,0)</f>
        <v>0</v>
      </c>
      <c r="O13" s="151"/>
      <c r="P13" s="152" t="s">
        <v>107</v>
      </c>
      <c r="Q13" s="128">
        <f>N13-O13</f>
        <v>0</v>
      </c>
    </row>
    <row r="14" spans="1:17" ht="18.75" customHeight="1" x14ac:dyDescent="0.15">
      <c r="B14" s="120"/>
      <c r="C14" s="121"/>
      <c r="D14" s="121"/>
      <c r="E14" s="122"/>
      <c r="F14" s="123" t="s">
        <v>107</v>
      </c>
      <c r="G14" s="124"/>
      <c r="H14" s="124"/>
      <c r="I14" s="125"/>
      <c r="J14" s="126">
        <f t="shared" si="0"/>
        <v>0</v>
      </c>
      <c r="K14" s="127" t="s">
        <v>107</v>
      </c>
      <c r="Q14" s="128">
        <f t="shared" ref="Q14:Q23" si="1">N14-O14</f>
        <v>0</v>
      </c>
    </row>
    <row r="15" spans="1:17" ht="18.75" customHeight="1" x14ac:dyDescent="0.15">
      <c r="B15" s="120"/>
      <c r="C15" s="121"/>
      <c r="D15" s="121"/>
      <c r="E15" s="122"/>
      <c r="F15" s="123" t="s">
        <v>107</v>
      </c>
      <c r="G15" s="124"/>
      <c r="H15" s="124"/>
      <c r="I15" s="125"/>
      <c r="J15" s="126">
        <f t="shared" si="0"/>
        <v>0</v>
      </c>
      <c r="K15" s="127" t="s">
        <v>107</v>
      </c>
      <c r="Q15" s="128">
        <f t="shared" si="1"/>
        <v>0</v>
      </c>
    </row>
    <row r="16" spans="1:17" ht="18.75" customHeight="1" x14ac:dyDescent="0.15">
      <c r="B16" s="120"/>
      <c r="C16" s="121"/>
      <c r="D16" s="129"/>
      <c r="E16" s="122"/>
      <c r="F16" s="123" t="s">
        <v>107</v>
      </c>
      <c r="G16" s="124"/>
      <c r="H16" s="124"/>
      <c r="I16" s="125"/>
      <c r="J16" s="126">
        <f t="shared" si="0"/>
        <v>0</v>
      </c>
      <c r="K16" s="127" t="s">
        <v>107</v>
      </c>
      <c r="Q16" s="128">
        <f t="shared" si="1"/>
        <v>0</v>
      </c>
    </row>
    <row r="17" spans="2:17" ht="18.75" customHeight="1" x14ac:dyDescent="0.15">
      <c r="B17" s="120"/>
      <c r="C17" s="130"/>
      <c r="D17" s="129"/>
      <c r="E17" s="131"/>
      <c r="F17" s="132" t="s">
        <v>107</v>
      </c>
      <c r="G17" s="133"/>
      <c r="H17" s="133"/>
      <c r="I17" s="134"/>
      <c r="J17" s="135">
        <f t="shared" si="0"/>
        <v>0</v>
      </c>
      <c r="K17" s="136" t="s">
        <v>107</v>
      </c>
      <c r="Q17" s="128">
        <f t="shared" si="1"/>
        <v>0</v>
      </c>
    </row>
    <row r="18" spans="2:17" ht="18.75" customHeight="1" x14ac:dyDescent="0.15">
      <c r="B18" s="120"/>
      <c r="C18" s="121"/>
      <c r="D18" s="121"/>
      <c r="E18" s="122"/>
      <c r="F18" s="123" t="s">
        <v>107</v>
      </c>
      <c r="G18" s="124"/>
      <c r="H18" s="124"/>
      <c r="I18" s="125"/>
      <c r="J18" s="126">
        <f t="shared" si="0"/>
        <v>0</v>
      </c>
      <c r="K18" s="127" t="s">
        <v>107</v>
      </c>
      <c r="Q18" s="128">
        <f t="shared" si="1"/>
        <v>0</v>
      </c>
    </row>
    <row r="19" spans="2:17" ht="18.75" customHeight="1" x14ac:dyDescent="0.15">
      <c r="B19" s="120"/>
      <c r="C19" s="121"/>
      <c r="D19" s="129"/>
      <c r="E19" s="122"/>
      <c r="F19" s="123" t="s">
        <v>107</v>
      </c>
      <c r="G19" s="124"/>
      <c r="H19" s="124"/>
      <c r="I19" s="125"/>
      <c r="J19" s="126">
        <f t="shared" si="0"/>
        <v>0</v>
      </c>
      <c r="K19" s="127" t="s">
        <v>107</v>
      </c>
      <c r="Q19" s="128">
        <f t="shared" si="1"/>
        <v>0</v>
      </c>
    </row>
    <row r="20" spans="2:17" ht="18.75" customHeight="1" x14ac:dyDescent="0.15">
      <c r="B20" s="120"/>
      <c r="C20" s="121"/>
      <c r="D20" s="121"/>
      <c r="E20" s="122"/>
      <c r="F20" s="123" t="s">
        <v>107</v>
      </c>
      <c r="G20" s="124"/>
      <c r="H20" s="124"/>
      <c r="I20" s="125"/>
      <c r="J20" s="126">
        <f t="shared" si="0"/>
        <v>0</v>
      </c>
      <c r="K20" s="127" t="s">
        <v>107</v>
      </c>
      <c r="Q20" s="128">
        <f t="shared" si="1"/>
        <v>0</v>
      </c>
    </row>
    <row r="21" spans="2:17" ht="18.75" customHeight="1" x14ac:dyDescent="0.15">
      <c r="B21" s="120"/>
      <c r="C21" s="121"/>
      <c r="D21" s="129"/>
      <c r="E21" s="122"/>
      <c r="F21" s="123" t="s">
        <v>107</v>
      </c>
      <c r="G21" s="124"/>
      <c r="H21" s="124"/>
      <c r="I21" s="125"/>
      <c r="J21" s="126">
        <f t="shared" si="0"/>
        <v>0</v>
      </c>
      <c r="K21" s="127" t="s">
        <v>107</v>
      </c>
      <c r="Q21" s="128">
        <f t="shared" si="1"/>
        <v>0</v>
      </c>
    </row>
    <row r="22" spans="2:17" ht="18.75" customHeight="1" x14ac:dyDescent="0.15">
      <c r="B22" s="120"/>
      <c r="C22" s="121"/>
      <c r="D22" s="129"/>
      <c r="E22" s="122"/>
      <c r="F22" s="123" t="s">
        <v>107</v>
      </c>
      <c r="G22" s="124"/>
      <c r="H22" s="124"/>
      <c r="I22" s="125"/>
      <c r="J22" s="126">
        <f t="shared" si="0"/>
        <v>0</v>
      </c>
      <c r="K22" s="127" t="s">
        <v>107</v>
      </c>
      <c r="Q22" s="128">
        <f t="shared" si="1"/>
        <v>0</v>
      </c>
    </row>
    <row r="23" spans="2:17" ht="18.75" customHeight="1" x14ac:dyDescent="0.15">
      <c r="B23" s="120"/>
      <c r="C23" s="121"/>
      <c r="D23" s="129"/>
      <c r="E23" s="122"/>
      <c r="F23" s="123" t="s">
        <v>107</v>
      </c>
      <c r="G23" s="124"/>
      <c r="H23" s="124"/>
      <c r="I23" s="125"/>
      <c r="J23" s="126">
        <f t="shared" si="0"/>
        <v>0</v>
      </c>
      <c r="K23" s="127" t="s">
        <v>107</v>
      </c>
      <c r="Q23" s="128">
        <f t="shared" si="1"/>
        <v>0</v>
      </c>
    </row>
    <row r="24" spans="2:17" ht="18.75" customHeight="1" x14ac:dyDescent="0.15">
      <c r="B24" s="120"/>
      <c r="C24" s="121"/>
      <c r="D24" s="129"/>
      <c r="E24" s="122"/>
      <c r="F24" s="123" t="s">
        <v>107</v>
      </c>
      <c r="G24" s="124"/>
      <c r="H24" s="124"/>
      <c r="I24" s="125"/>
      <c r="J24" s="126">
        <f t="shared" si="0"/>
        <v>0</v>
      </c>
      <c r="K24" s="127" t="s">
        <v>107</v>
      </c>
    </row>
    <row r="25" spans="2:17" ht="18.75" customHeight="1" x14ac:dyDescent="0.15">
      <c r="B25" s="120"/>
      <c r="C25" s="121"/>
      <c r="D25" s="129"/>
      <c r="E25" s="122"/>
      <c r="F25" s="123" t="s">
        <v>107</v>
      </c>
      <c r="G25" s="124"/>
      <c r="H25" s="124"/>
      <c r="I25" s="125"/>
      <c r="J25" s="126">
        <f t="shared" si="0"/>
        <v>0</v>
      </c>
      <c r="K25" s="127" t="s">
        <v>107</v>
      </c>
    </row>
    <row r="26" spans="2:17" ht="18.75" customHeight="1" x14ac:dyDescent="0.15">
      <c r="B26" s="120"/>
      <c r="C26" s="121"/>
      <c r="D26" s="129"/>
      <c r="E26" s="122"/>
      <c r="F26" s="123" t="s">
        <v>107</v>
      </c>
      <c r="G26" s="124"/>
      <c r="H26" s="124"/>
      <c r="I26" s="125"/>
      <c r="J26" s="126">
        <f t="shared" si="0"/>
        <v>0</v>
      </c>
      <c r="K26" s="127" t="s">
        <v>107</v>
      </c>
    </row>
    <row r="27" spans="2:17" ht="18.75" customHeight="1" x14ac:dyDescent="0.15">
      <c r="B27" s="120"/>
      <c r="C27" s="121"/>
      <c r="D27" s="129"/>
      <c r="E27" s="122"/>
      <c r="F27" s="123" t="s">
        <v>107</v>
      </c>
      <c r="G27" s="124"/>
      <c r="H27" s="124"/>
      <c r="I27" s="125"/>
      <c r="J27" s="126">
        <f t="shared" si="0"/>
        <v>0</v>
      </c>
      <c r="K27" s="127" t="s">
        <v>107</v>
      </c>
    </row>
    <row r="28" spans="2:17" ht="18.75" customHeight="1" x14ac:dyDescent="0.15">
      <c r="B28" s="120"/>
      <c r="C28" s="121"/>
      <c r="D28" s="129"/>
      <c r="E28" s="122"/>
      <c r="F28" s="123" t="s">
        <v>107</v>
      </c>
      <c r="G28" s="124"/>
      <c r="H28" s="124"/>
      <c r="I28" s="125"/>
      <c r="J28" s="126">
        <f t="shared" si="0"/>
        <v>0</v>
      </c>
      <c r="K28" s="127" t="s">
        <v>107</v>
      </c>
    </row>
    <row r="29" spans="2:17" x14ac:dyDescent="0.15">
      <c r="B29" s="120"/>
      <c r="C29" s="121"/>
      <c r="D29" s="121"/>
      <c r="E29" s="122"/>
      <c r="F29" s="123" t="s">
        <v>107</v>
      </c>
      <c r="G29" s="124"/>
      <c r="H29" s="124"/>
      <c r="I29" s="125"/>
      <c r="J29" s="126">
        <f t="shared" si="0"/>
        <v>0</v>
      </c>
      <c r="K29" s="127" t="s">
        <v>107</v>
      </c>
    </row>
    <row r="30" spans="2:17" x14ac:dyDescent="0.15">
      <c r="B30" s="120"/>
      <c r="C30" s="121"/>
      <c r="D30" s="129"/>
      <c r="E30" s="122"/>
      <c r="F30" s="123" t="s">
        <v>107</v>
      </c>
      <c r="G30" s="124"/>
      <c r="H30" s="124"/>
      <c r="I30" s="125"/>
      <c r="J30" s="126">
        <f t="shared" si="0"/>
        <v>0</v>
      </c>
      <c r="K30" s="127" t="s">
        <v>107</v>
      </c>
    </row>
    <row r="31" spans="2:17" x14ac:dyDescent="0.15">
      <c r="B31" s="120"/>
      <c r="C31" s="121"/>
      <c r="D31" s="129"/>
      <c r="E31" s="122"/>
      <c r="F31" s="123" t="s">
        <v>107</v>
      </c>
      <c r="G31" s="124"/>
      <c r="H31" s="124"/>
      <c r="I31" s="125"/>
      <c r="J31" s="126">
        <f>E31*G31</f>
        <v>0</v>
      </c>
      <c r="K31" s="127" t="s">
        <v>107</v>
      </c>
    </row>
    <row r="32" spans="2:17" x14ac:dyDescent="0.15">
      <c r="B32" s="120"/>
      <c r="C32" s="121"/>
      <c r="D32" s="129"/>
      <c r="E32" s="122"/>
      <c r="F32" s="123" t="s">
        <v>107</v>
      </c>
      <c r="G32" s="124"/>
      <c r="H32" s="124"/>
      <c r="I32" s="125"/>
      <c r="J32" s="126">
        <f>E32*G32</f>
        <v>0</v>
      </c>
      <c r="K32" s="127" t="s">
        <v>107</v>
      </c>
      <c r="L32" s="128"/>
    </row>
    <row r="33" spans="2:11" x14ac:dyDescent="0.15">
      <c r="B33" s="120"/>
      <c r="C33" s="121"/>
      <c r="D33" s="129"/>
      <c r="E33" s="122"/>
      <c r="F33" s="123" t="s">
        <v>107</v>
      </c>
      <c r="G33" s="124"/>
      <c r="H33" s="124"/>
      <c r="I33" s="125"/>
      <c r="J33" s="126">
        <f>E33*G33</f>
        <v>0</v>
      </c>
      <c r="K33" s="127" t="s">
        <v>107</v>
      </c>
    </row>
    <row r="34" spans="2:11" x14ac:dyDescent="0.15">
      <c r="B34" s="120"/>
      <c r="C34" s="130"/>
      <c r="D34" s="137"/>
      <c r="E34" s="131"/>
      <c r="F34" s="123" t="s">
        <v>107</v>
      </c>
      <c r="G34" s="124"/>
      <c r="H34" s="124"/>
      <c r="I34" s="125"/>
      <c r="J34" s="126">
        <f t="shared" si="0"/>
        <v>0</v>
      </c>
      <c r="K34" s="127" t="s">
        <v>107</v>
      </c>
    </row>
    <row r="35" spans="2:11" x14ac:dyDescent="0.15">
      <c r="B35" s="120"/>
      <c r="C35" s="121"/>
      <c r="D35" s="129"/>
      <c r="E35" s="122"/>
      <c r="F35" s="123" t="s">
        <v>107</v>
      </c>
      <c r="G35" s="124"/>
      <c r="H35" s="124"/>
      <c r="I35" s="125"/>
      <c r="J35" s="126">
        <f t="shared" si="0"/>
        <v>0</v>
      </c>
      <c r="K35" s="127" t="s">
        <v>107</v>
      </c>
    </row>
    <row r="36" spans="2:11" x14ac:dyDescent="0.15">
      <c r="B36" s="120"/>
      <c r="C36" s="121"/>
      <c r="D36" s="129"/>
      <c r="E36" s="122"/>
      <c r="F36" s="123" t="s">
        <v>107</v>
      </c>
      <c r="G36" s="124"/>
      <c r="H36" s="124"/>
      <c r="I36" s="125"/>
      <c r="J36" s="126">
        <f t="shared" si="0"/>
        <v>0</v>
      </c>
      <c r="K36" s="127" t="s">
        <v>107</v>
      </c>
    </row>
    <row r="37" spans="2:11" x14ac:dyDescent="0.15">
      <c r="B37" s="120"/>
      <c r="C37" s="121"/>
      <c r="D37" s="129"/>
      <c r="E37" s="122"/>
      <c r="F37" s="123" t="s">
        <v>107</v>
      </c>
      <c r="G37" s="124"/>
      <c r="H37" s="124"/>
      <c r="I37" s="125"/>
      <c r="J37" s="126">
        <f t="shared" si="0"/>
        <v>0</v>
      </c>
      <c r="K37" s="127" t="s">
        <v>107</v>
      </c>
    </row>
    <row r="38" spans="2:11" x14ac:dyDescent="0.15">
      <c r="B38" s="120"/>
      <c r="C38" s="121"/>
      <c r="D38" s="129"/>
      <c r="E38" s="122"/>
      <c r="F38" s="123" t="s">
        <v>107</v>
      </c>
      <c r="G38" s="124"/>
      <c r="H38" s="124"/>
      <c r="I38" s="125"/>
      <c r="J38" s="126">
        <f t="shared" si="0"/>
        <v>0</v>
      </c>
      <c r="K38" s="127" t="s">
        <v>107</v>
      </c>
    </row>
    <row r="39" spans="2:11" x14ac:dyDescent="0.15">
      <c r="B39" s="120"/>
      <c r="C39" s="121"/>
      <c r="D39" s="129"/>
      <c r="E39" s="122"/>
      <c r="F39" s="123" t="s">
        <v>107</v>
      </c>
      <c r="G39" s="124"/>
      <c r="H39" s="124"/>
      <c r="I39" s="125"/>
      <c r="J39" s="126">
        <f t="shared" si="0"/>
        <v>0</v>
      </c>
      <c r="K39" s="127" t="s">
        <v>107</v>
      </c>
    </row>
    <row r="40" spans="2:11" x14ac:dyDescent="0.15">
      <c r="B40" s="120"/>
      <c r="C40" s="121"/>
      <c r="D40" s="129"/>
      <c r="E40" s="122"/>
      <c r="F40" s="123" t="s">
        <v>107</v>
      </c>
      <c r="G40" s="124"/>
      <c r="H40" s="124"/>
      <c r="I40" s="125"/>
      <c r="J40" s="126">
        <f t="shared" si="0"/>
        <v>0</v>
      </c>
      <c r="K40" s="127" t="s">
        <v>107</v>
      </c>
    </row>
    <row r="41" spans="2:11" x14ac:dyDescent="0.15">
      <c r="B41" s="120"/>
      <c r="C41" s="121"/>
      <c r="D41" s="129"/>
      <c r="E41" s="122"/>
      <c r="F41" s="123" t="s">
        <v>107</v>
      </c>
      <c r="G41" s="124"/>
      <c r="H41" s="124"/>
      <c r="I41" s="125"/>
      <c r="J41" s="126">
        <f t="shared" si="0"/>
        <v>0</v>
      </c>
      <c r="K41" s="127" t="s">
        <v>107</v>
      </c>
    </row>
    <row r="42" spans="2:11" x14ac:dyDescent="0.15">
      <c r="B42" s="120"/>
      <c r="C42" s="121"/>
      <c r="D42" s="129"/>
      <c r="E42" s="122"/>
      <c r="F42" s="123" t="s">
        <v>107</v>
      </c>
      <c r="G42" s="124"/>
      <c r="H42" s="124"/>
      <c r="I42" s="125"/>
      <c r="J42" s="126">
        <f t="shared" si="0"/>
        <v>0</v>
      </c>
      <c r="K42" s="127" t="s">
        <v>107</v>
      </c>
    </row>
    <row r="43" spans="2:11" x14ac:dyDescent="0.15">
      <c r="B43" s="120"/>
      <c r="C43" s="121"/>
      <c r="D43" s="129"/>
      <c r="E43" s="122"/>
      <c r="F43" s="123" t="s">
        <v>107</v>
      </c>
      <c r="G43" s="124"/>
      <c r="H43" s="124"/>
      <c r="I43" s="125"/>
      <c r="J43" s="126">
        <f t="shared" si="0"/>
        <v>0</v>
      </c>
      <c r="K43" s="127" t="s">
        <v>107</v>
      </c>
    </row>
    <row r="44" spans="2:11" x14ac:dyDescent="0.15">
      <c r="B44" s="120"/>
      <c r="C44" s="121"/>
      <c r="D44" s="129"/>
      <c r="E44" s="122"/>
      <c r="F44" s="123" t="s">
        <v>107</v>
      </c>
      <c r="G44" s="124"/>
      <c r="H44" s="124"/>
      <c r="I44" s="125"/>
      <c r="J44" s="126">
        <f t="shared" si="0"/>
        <v>0</v>
      </c>
      <c r="K44" s="127" t="s">
        <v>107</v>
      </c>
    </row>
    <row r="45" spans="2:11" x14ac:dyDescent="0.15">
      <c r="B45" s="120"/>
      <c r="C45" s="121"/>
      <c r="D45" s="129"/>
      <c r="E45" s="122"/>
      <c r="F45" s="123" t="s">
        <v>107</v>
      </c>
      <c r="G45" s="124"/>
      <c r="H45" s="124"/>
      <c r="I45" s="125"/>
      <c r="J45" s="126">
        <f t="shared" si="0"/>
        <v>0</v>
      </c>
      <c r="K45" s="127" t="s">
        <v>107</v>
      </c>
    </row>
    <row r="46" spans="2:11" x14ac:dyDescent="0.15">
      <c r="B46" s="120"/>
      <c r="C46" s="121"/>
      <c r="D46" s="129"/>
      <c r="E46" s="122"/>
      <c r="F46" s="123" t="s">
        <v>107</v>
      </c>
      <c r="G46" s="124"/>
      <c r="H46" s="124"/>
      <c r="I46" s="125"/>
      <c r="J46" s="126">
        <f t="shared" si="0"/>
        <v>0</v>
      </c>
      <c r="K46" s="127" t="s">
        <v>107</v>
      </c>
    </row>
    <row r="47" spans="2:11" x14ac:dyDescent="0.15">
      <c r="B47" s="120"/>
      <c r="C47" s="121"/>
      <c r="D47" s="129"/>
      <c r="E47" s="122"/>
      <c r="F47" s="123" t="s">
        <v>107</v>
      </c>
      <c r="G47" s="124"/>
      <c r="H47" s="124"/>
      <c r="I47" s="125"/>
      <c r="J47" s="126">
        <f t="shared" si="0"/>
        <v>0</v>
      </c>
      <c r="K47" s="127" t="s">
        <v>107</v>
      </c>
    </row>
    <row r="48" spans="2:11" x14ac:dyDescent="0.15">
      <c r="B48" s="120"/>
      <c r="C48" s="121"/>
      <c r="D48" s="129"/>
      <c r="E48" s="122"/>
      <c r="F48" s="123" t="s">
        <v>107</v>
      </c>
      <c r="G48" s="124"/>
      <c r="H48" s="124"/>
      <c r="I48" s="125"/>
      <c r="J48" s="126">
        <f t="shared" si="0"/>
        <v>0</v>
      </c>
      <c r="K48" s="127" t="s">
        <v>107</v>
      </c>
    </row>
    <row r="49" spans="2:11" x14ac:dyDescent="0.15">
      <c r="B49" s="120"/>
      <c r="C49" s="121"/>
      <c r="D49" s="129"/>
      <c r="E49" s="122"/>
      <c r="F49" s="123" t="s">
        <v>107</v>
      </c>
      <c r="G49" s="124"/>
      <c r="H49" s="124"/>
      <c r="I49" s="125"/>
      <c r="J49" s="126">
        <f t="shared" si="0"/>
        <v>0</v>
      </c>
      <c r="K49" s="127" t="s">
        <v>107</v>
      </c>
    </row>
    <row r="50" spans="2:11" x14ac:dyDescent="0.15">
      <c r="B50" s="120"/>
      <c r="C50" s="121"/>
      <c r="D50" s="129"/>
      <c r="E50" s="122"/>
      <c r="F50" s="123" t="s">
        <v>107</v>
      </c>
      <c r="G50" s="124"/>
      <c r="H50" s="124"/>
      <c r="I50" s="125"/>
      <c r="J50" s="126">
        <f t="shared" si="0"/>
        <v>0</v>
      </c>
      <c r="K50" s="127" t="s">
        <v>107</v>
      </c>
    </row>
    <row r="51" spans="2:11" ht="19.5" thickBot="1" x14ac:dyDescent="0.2">
      <c r="B51" s="161"/>
      <c r="C51" s="138"/>
      <c r="D51" s="139"/>
      <c r="E51" s="140"/>
      <c r="F51" s="141" t="s">
        <v>107</v>
      </c>
      <c r="G51" s="142"/>
      <c r="H51" s="142"/>
      <c r="I51" s="143"/>
      <c r="J51" s="144">
        <f>E51*G51</f>
        <v>0</v>
      </c>
      <c r="K51" s="145" t="s">
        <v>107</v>
      </c>
    </row>
  </sheetData>
  <phoneticPr fontId="5"/>
  <conditionalFormatting sqref="C31">
    <cfRule type="expression" dxfId="23" priority="14">
      <formula>C31&lt;&gt;""</formula>
    </cfRule>
  </conditionalFormatting>
  <conditionalFormatting sqref="D5 B13:H13 C14:H30 B14:B51 C32:H51">
    <cfRule type="expression" dxfId="22" priority="20">
      <formula>B5&lt;&gt;""</formula>
    </cfRule>
  </conditionalFormatting>
  <conditionalFormatting sqref="D16:D17">
    <cfRule type="expression" dxfId="21" priority="3">
      <formula>D16&lt;&gt;""</formula>
    </cfRule>
  </conditionalFormatting>
  <conditionalFormatting sqref="D21:D24">
    <cfRule type="expression" dxfId="20" priority="6">
      <formula>D21&lt;&gt;""</formula>
    </cfRule>
  </conditionalFormatting>
  <conditionalFormatting sqref="D26">
    <cfRule type="expression" dxfId="19" priority="10">
      <formula>D26&lt;&gt;""</formula>
    </cfRule>
  </conditionalFormatting>
  <conditionalFormatting sqref="D30:D31">
    <cfRule type="expression" dxfId="18" priority="11">
      <formula>D30&lt;&gt;""</formula>
    </cfRule>
  </conditionalFormatting>
  <conditionalFormatting sqref="E31:H31">
    <cfRule type="expression" dxfId="17" priority="17">
      <formula>E31&lt;&gt;""</formula>
    </cfRule>
  </conditionalFormatting>
  <conditionalFormatting sqref="O13:P13">
    <cfRule type="expression" dxfId="16" priority="19">
      <formula>O13&lt;&gt;""</formula>
    </cfRule>
  </conditionalFormatting>
  <dataValidations count="1">
    <dataValidation type="list" allowBlank="1" showInputMessage="1" showErrorMessage="1" sqref="B13:B51" xr:uid="{433E9CAA-37D6-49FB-A20D-D54465ABF1D0}">
      <formula1>"a)システム構築費,b)設備備品費,c)旅費,d)人件費,e)事業推進費"</formula1>
    </dataValidation>
  </dataValidations>
  <pageMargins left="0.25" right="0.25" top="0.75" bottom="0.75" header="0.3" footer="0.3"/>
  <pageSetup paperSize="8" scale="7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81785-F01D-48AA-8D79-25A551FA8FB0}">
  <dimension ref="A1:AT81"/>
  <sheetViews>
    <sheetView view="pageBreakPreview" zoomScaleNormal="100" zoomScaleSheetLayoutView="100" workbookViewId="0"/>
  </sheetViews>
  <sheetFormatPr defaultColWidth="9" defaultRowHeight="13.5" x14ac:dyDescent="0.15"/>
  <cols>
    <col min="1" max="1" width="1.125" customWidth="1"/>
    <col min="2" max="43" width="2.375" customWidth="1"/>
  </cols>
  <sheetData>
    <row r="1" spans="1:41" x14ac:dyDescent="0.15">
      <c r="A1" s="2" t="s">
        <v>0</v>
      </c>
      <c r="B1" s="2"/>
      <c r="C1" s="2"/>
      <c r="D1" s="2"/>
      <c r="E1" s="2"/>
      <c r="F1" s="2"/>
      <c r="G1" s="2"/>
      <c r="H1" s="2"/>
      <c r="I1" s="2"/>
      <c r="J1" s="2"/>
      <c r="K1" s="2"/>
      <c r="L1" s="2"/>
      <c r="M1" s="2"/>
      <c r="N1" s="2"/>
      <c r="O1" s="2"/>
      <c r="P1" s="2"/>
      <c r="Q1" s="2"/>
      <c r="R1" s="2"/>
      <c r="S1" s="2"/>
      <c r="T1" s="2"/>
      <c r="U1" s="2"/>
      <c r="V1" s="2"/>
      <c r="W1" s="2"/>
      <c r="X1" s="2"/>
      <c r="Y1" s="2"/>
      <c r="Z1" s="2"/>
      <c r="AA1" s="2"/>
      <c r="AB1" s="2"/>
      <c r="AC1" s="8"/>
      <c r="AD1" s="8"/>
      <c r="AE1" s="8"/>
      <c r="AF1" s="8"/>
      <c r="AG1" s="8"/>
      <c r="AH1" s="8"/>
      <c r="AI1" s="8"/>
      <c r="AJ1" s="8"/>
      <c r="AK1" s="8"/>
      <c r="AL1" s="8"/>
      <c r="AM1" s="8"/>
      <c r="AN1" s="8"/>
      <c r="AO1" s="8"/>
    </row>
    <row r="2" spans="1:41" ht="13.15" customHeight="1" x14ac:dyDescent="0.15">
      <c r="A2" s="211" t="s">
        <v>30</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row>
    <row r="3" spans="1:41" ht="27" customHeight="1" x14ac:dyDescent="0.15">
      <c r="A3" s="211"/>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row>
    <row r="4" spans="1:41" ht="9" customHeight="1" x14ac:dyDescent="0.15">
      <c r="A4" s="166"/>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2"/>
    </row>
    <row r="5" spans="1:41" ht="27" customHeight="1" x14ac:dyDescent="0.15">
      <c r="A5" s="166"/>
      <c r="B5" s="236" t="s">
        <v>108</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8"/>
    </row>
    <row r="6" spans="1:41" ht="9" customHeight="1" x14ac:dyDescent="0.15">
      <c r="A6" s="166"/>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2"/>
    </row>
    <row r="7" spans="1:41" x14ac:dyDescent="0.15">
      <c r="A7" s="2"/>
      <c r="B7" s="157" t="s">
        <v>32</v>
      </c>
      <c r="C7" s="158"/>
      <c r="D7" s="158"/>
      <c r="E7" s="158"/>
      <c r="F7" s="158"/>
      <c r="G7" s="158"/>
      <c r="H7" s="158"/>
      <c r="I7" s="158"/>
      <c r="J7" s="159"/>
      <c r="K7" s="9"/>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row>
    <row r="8" spans="1:41" ht="13.15" customHeight="1" x14ac:dyDescent="0.15">
      <c r="A8" s="2"/>
      <c r="B8" s="239" t="s">
        <v>109</v>
      </c>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1"/>
    </row>
    <row r="9" spans="1:41" x14ac:dyDescent="0.15">
      <c r="A9" s="2"/>
      <c r="B9" s="12"/>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7"/>
    </row>
    <row r="10" spans="1:41" x14ac:dyDescent="0.15">
      <c r="A10" s="2"/>
      <c r="B10" s="12"/>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7"/>
    </row>
    <row r="11" spans="1:41" x14ac:dyDescent="0.15">
      <c r="A11" s="2"/>
      <c r="B11" s="12"/>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7"/>
    </row>
    <row r="12" spans="1:41" x14ac:dyDescent="0.15">
      <c r="A12" s="2"/>
      <c r="B12" s="12"/>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7"/>
    </row>
    <row r="13" spans="1:41" x14ac:dyDescent="0.15">
      <c r="A13" s="2"/>
      <c r="B13" s="12"/>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7"/>
    </row>
    <row r="14" spans="1:41" x14ac:dyDescent="0.15">
      <c r="A14" s="2"/>
      <c r="B14" s="12"/>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7"/>
    </row>
    <row r="15" spans="1:41" x14ac:dyDescent="0.15">
      <c r="A15" s="2"/>
      <c r="B15" s="12"/>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7"/>
    </row>
    <row r="16" spans="1:41" x14ac:dyDescent="0.15">
      <c r="A16" s="2"/>
      <c r="B16" s="12"/>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7"/>
    </row>
    <row r="17" spans="1:46" x14ac:dyDescent="0.15">
      <c r="A17" s="2"/>
      <c r="B17" s="12"/>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c r="AO17" s="207"/>
    </row>
    <row r="18" spans="1:46" ht="13.15" customHeight="1" x14ac:dyDescent="0.15">
      <c r="A18" s="2"/>
      <c r="B18" s="205" t="s">
        <v>110</v>
      </c>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7"/>
    </row>
    <row r="19" spans="1:46" x14ac:dyDescent="0.15">
      <c r="A19" s="2"/>
      <c r="B19" s="12"/>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7"/>
    </row>
    <row r="20" spans="1:46" x14ac:dyDescent="0.15">
      <c r="A20" s="2"/>
      <c r="B20" s="12"/>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7"/>
    </row>
    <row r="21" spans="1:46" x14ac:dyDescent="0.15">
      <c r="A21" s="2"/>
      <c r="B21" s="12"/>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7"/>
    </row>
    <row r="22" spans="1:46" x14ac:dyDescent="0.15">
      <c r="A22" s="2"/>
      <c r="B22" s="12"/>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7"/>
    </row>
    <row r="23" spans="1:46" x14ac:dyDescent="0.15">
      <c r="A23" s="2"/>
      <c r="B23" s="12"/>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7"/>
    </row>
    <row r="24" spans="1:46" x14ac:dyDescent="0.15">
      <c r="A24" s="2"/>
      <c r="B24" s="12"/>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c r="AM24" s="206"/>
      <c r="AN24" s="206"/>
      <c r="AO24" s="207"/>
    </row>
    <row r="25" spans="1:46" x14ac:dyDescent="0.15">
      <c r="A25" s="2"/>
      <c r="B25" s="12"/>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6"/>
      <c r="AO25" s="207"/>
      <c r="AT25" s="1"/>
    </row>
    <row r="26" spans="1:46" x14ac:dyDescent="0.15">
      <c r="A26" s="2"/>
      <c r="B26" s="12"/>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7"/>
    </row>
    <row r="27" spans="1:46" x14ac:dyDescent="0.15">
      <c r="A27" s="2"/>
      <c r="B27" s="12"/>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6"/>
      <c r="AM27" s="206"/>
      <c r="AN27" s="206"/>
      <c r="AO27" s="207"/>
    </row>
    <row r="28" spans="1:46" ht="13.15" customHeight="1" x14ac:dyDescent="0.15">
      <c r="A28" s="2"/>
      <c r="B28" s="205" t="s">
        <v>111</v>
      </c>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7"/>
    </row>
    <row r="29" spans="1:46" x14ac:dyDescent="0.15">
      <c r="A29" s="2"/>
      <c r="B29" s="12"/>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7"/>
    </row>
    <row r="30" spans="1:46" x14ac:dyDescent="0.15">
      <c r="A30" s="2"/>
      <c r="B30" s="12"/>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7"/>
    </row>
    <row r="31" spans="1:46" x14ac:dyDescent="0.15">
      <c r="A31" s="2"/>
      <c r="B31" s="12"/>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7"/>
    </row>
    <row r="32" spans="1:46" x14ac:dyDescent="0.15">
      <c r="A32" s="2"/>
      <c r="B32" s="12"/>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7"/>
    </row>
    <row r="33" spans="1:46" x14ac:dyDescent="0.15">
      <c r="A33" s="2"/>
      <c r="B33" s="12"/>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7"/>
    </row>
    <row r="34" spans="1:46" x14ac:dyDescent="0.15">
      <c r="A34" s="2"/>
      <c r="B34" s="12"/>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7"/>
    </row>
    <row r="35" spans="1:46" x14ac:dyDescent="0.15">
      <c r="A35" s="2"/>
      <c r="B35" s="12"/>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7"/>
    </row>
    <row r="36" spans="1:46" x14ac:dyDescent="0.15">
      <c r="A36" s="2"/>
      <c r="B36" s="12"/>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7"/>
    </row>
    <row r="37" spans="1:46" x14ac:dyDescent="0.15">
      <c r="A37" s="2"/>
      <c r="B37" s="12"/>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7"/>
      <c r="AT37" s="1"/>
    </row>
    <row r="38" spans="1:46" x14ac:dyDescent="0.15">
      <c r="A38" s="2"/>
      <c r="B38" s="12"/>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7"/>
    </row>
    <row r="39" spans="1:46" x14ac:dyDescent="0.15">
      <c r="A39" s="2"/>
      <c r="B39" s="12"/>
      <c r="C39" s="206"/>
      <c r="D39" s="206"/>
      <c r="E39" s="206"/>
      <c r="F39" s="206"/>
      <c r="G39" s="206"/>
      <c r="H39" s="206"/>
      <c r="I39" s="206"/>
      <c r="J39" s="206"/>
      <c r="K39" s="206"/>
      <c r="L39" s="206"/>
      <c r="M39" s="206"/>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7"/>
    </row>
    <row r="40" spans="1:46" x14ac:dyDescent="0.15">
      <c r="A40" s="2"/>
      <c r="B40" s="205" t="s">
        <v>112</v>
      </c>
      <c r="C40" s="206"/>
      <c r="D40" s="206"/>
      <c r="E40" s="206"/>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7"/>
    </row>
    <row r="41" spans="1:46" ht="25.15" customHeight="1" x14ac:dyDescent="0.15">
      <c r="A41" s="2"/>
      <c r="B41" s="12"/>
      <c r="C41" s="206" t="s">
        <v>1</v>
      </c>
      <c r="D41" s="206"/>
      <c r="E41" s="206"/>
      <c r="F41" s="210"/>
      <c r="G41" s="210"/>
      <c r="H41" s="210" t="s">
        <v>2</v>
      </c>
      <c r="I41" s="210"/>
      <c r="J41" s="210"/>
      <c r="K41" s="210"/>
      <c r="L41" s="210" t="s">
        <v>37</v>
      </c>
      <c r="M41" s="210"/>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7"/>
    </row>
    <row r="42" spans="1:46" ht="25.15" customHeight="1" x14ac:dyDescent="0.15">
      <c r="A42" s="2"/>
      <c r="B42" s="12"/>
      <c r="C42" s="206" t="s">
        <v>1</v>
      </c>
      <c r="D42" s="206"/>
      <c r="E42" s="206"/>
      <c r="F42" s="210"/>
      <c r="G42" s="210"/>
      <c r="H42" s="210" t="s">
        <v>2</v>
      </c>
      <c r="I42" s="210"/>
      <c r="J42" s="210"/>
      <c r="K42" s="210"/>
      <c r="L42" s="210" t="s">
        <v>37</v>
      </c>
      <c r="M42" s="210"/>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7"/>
    </row>
    <row r="43" spans="1:46" ht="25.15" customHeight="1" x14ac:dyDescent="0.15">
      <c r="A43" s="2"/>
      <c r="B43" s="12"/>
      <c r="C43" s="206" t="s">
        <v>1</v>
      </c>
      <c r="D43" s="206"/>
      <c r="E43" s="206"/>
      <c r="F43" s="210"/>
      <c r="G43" s="210"/>
      <c r="H43" s="210" t="s">
        <v>2</v>
      </c>
      <c r="I43" s="210"/>
      <c r="J43" s="210"/>
      <c r="K43" s="210"/>
      <c r="L43" s="210" t="s">
        <v>37</v>
      </c>
      <c r="M43" s="210"/>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7"/>
    </row>
    <row r="44" spans="1:46" ht="25.15" customHeight="1" x14ac:dyDescent="0.15">
      <c r="A44" s="2"/>
      <c r="B44" s="12"/>
      <c r="C44" s="206" t="s">
        <v>1</v>
      </c>
      <c r="D44" s="206"/>
      <c r="E44" s="206"/>
      <c r="F44" s="210"/>
      <c r="G44" s="210"/>
      <c r="H44" s="210" t="s">
        <v>2</v>
      </c>
      <c r="I44" s="210"/>
      <c r="J44" s="210"/>
      <c r="K44" s="210"/>
      <c r="L44" s="210" t="s">
        <v>37</v>
      </c>
      <c r="M44" s="210"/>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7"/>
    </row>
    <row r="45" spans="1:46" ht="25.15" customHeight="1" x14ac:dyDescent="0.15">
      <c r="A45" s="2"/>
      <c r="B45" s="12"/>
      <c r="C45" s="206" t="s">
        <v>1</v>
      </c>
      <c r="D45" s="206"/>
      <c r="E45" s="206"/>
      <c r="F45" s="210"/>
      <c r="G45" s="210"/>
      <c r="H45" s="210" t="s">
        <v>2</v>
      </c>
      <c r="I45" s="210"/>
      <c r="J45" s="210"/>
      <c r="K45" s="210"/>
      <c r="L45" s="210" t="s">
        <v>37</v>
      </c>
      <c r="M45" s="210"/>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7"/>
    </row>
    <row r="46" spans="1:46" ht="25.15" customHeight="1" x14ac:dyDescent="0.15">
      <c r="A46" s="2"/>
      <c r="B46" s="12"/>
      <c r="C46" s="206" t="s">
        <v>1</v>
      </c>
      <c r="D46" s="206"/>
      <c r="E46" s="206"/>
      <c r="F46" s="210"/>
      <c r="G46" s="210"/>
      <c r="H46" s="210" t="s">
        <v>2</v>
      </c>
      <c r="I46" s="210"/>
      <c r="J46" s="210"/>
      <c r="K46" s="210"/>
      <c r="L46" s="210" t="s">
        <v>37</v>
      </c>
      <c r="M46" s="210"/>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7"/>
    </row>
    <row r="47" spans="1:46" ht="25.15" customHeight="1" x14ac:dyDescent="0.15">
      <c r="A47" s="2"/>
      <c r="B47" s="12"/>
      <c r="C47" s="206" t="s">
        <v>1</v>
      </c>
      <c r="D47" s="206"/>
      <c r="E47" s="206"/>
      <c r="F47" s="210"/>
      <c r="G47" s="210"/>
      <c r="H47" s="210" t="s">
        <v>2</v>
      </c>
      <c r="I47" s="210"/>
      <c r="J47" s="210"/>
      <c r="K47" s="210"/>
      <c r="L47" s="210" t="s">
        <v>37</v>
      </c>
      <c r="M47" s="210"/>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7"/>
    </row>
    <row r="48" spans="1:46" ht="25.15" customHeight="1" x14ac:dyDescent="0.15">
      <c r="A48" s="2"/>
      <c r="B48" s="12"/>
      <c r="C48" s="206" t="s">
        <v>1</v>
      </c>
      <c r="D48" s="206"/>
      <c r="E48" s="206"/>
      <c r="F48" s="210"/>
      <c r="G48" s="210"/>
      <c r="H48" s="210" t="s">
        <v>2</v>
      </c>
      <c r="I48" s="210"/>
      <c r="J48" s="210"/>
      <c r="K48" s="210"/>
      <c r="L48" s="210" t="s">
        <v>37</v>
      </c>
      <c r="M48" s="210"/>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7"/>
    </row>
    <row r="49" spans="1:41" ht="25.15" customHeight="1" x14ac:dyDescent="0.15">
      <c r="A49" s="2"/>
      <c r="B49" s="12"/>
      <c r="C49" s="206" t="s">
        <v>1</v>
      </c>
      <c r="D49" s="206"/>
      <c r="E49" s="206"/>
      <c r="F49" s="210"/>
      <c r="G49" s="210"/>
      <c r="H49" s="210" t="s">
        <v>2</v>
      </c>
      <c r="I49" s="210"/>
      <c r="J49" s="210"/>
      <c r="K49" s="210"/>
      <c r="L49" s="210" t="s">
        <v>37</v>
      </c>
      <c r="M49" s="210"/>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7"/>
    </row>
    <row r="50" spans="1:41" ht="25.15" customHeight="1" x14ac:dyDescent="0.15">
      <c r="A50" s="2"/>
      <c r="B50" s="12"/>
      <c r="C50" s="206" t="s">
        <v>1</v>
      </c>
      <c r="D50" s="206"/>
      <c r="E50" s="206"/>
      <c r="F50" s="210"/>
      <c r="G50" s="210"/>
      <c r="H50" s="210" t="s">
        <v>2</v>
      </c>
      <c r="I50" s="210"/>
      <c r="J50" s="210"/>
      <c r="K50" s="210"/>
      <c r="L50" s="210" t="s">
        <v>37</v>
      </c>
      <c r="M50" s="210"/>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7"/>
    </row>
    <row r="51" spans="1:41" ht="25.15" customHeight="1" x14ac:dyDescent="0.15">
      <c r="A51" s="2"/>
      <c r="B51" s="12"/>
      <c r="C51" s="206" t="s">
        <v>1</v>
      </c>
      <c r="D51" s="206"/>
      <c r="E51" s="206"/>
      <c r="F51" s="210"/>
      <c r="G51" s="210"/>
      <c r="H51" s="210" t="s">
        <v>2</v>
      </c>
      <c r="I51" s="210"/>
      <c r="J51" s="210"/>
      <c r="K51" s="210"/>
      <c r="L51" s="210" t="s">
        <v>37</v>
      </c>
      <c r="M51" s="210"/>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7"/>
    </row>
    <row r="52" spans="1:41" ht="25.15" customHeight="1" x14ac:dyDescent="0.15">
      <c r="A52" s="2"/>
      <c r="B52" s="12"/>
      <c r="C52" s="206" t="s">
        <v>1</v>
      </c>
      <c r="D52" s="206"/>
      <c r="E52" s="206"/>
      <c r="F52" s="210"/>
      <c r="G52" s="210"/>
      <c r="H52" s="210" t="s">
        <v>2</v>
      </c>
      <c r="I52" s="210"/>
      <c r="J52" s="210"/>
      <c r="K52" s="210"/>
      <c r="L52" s="210" t="s">
        <v>37</v>
      </c>
      <c r="M52" s="210"/>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7"/>
    </row>
    <row r="53" spans="1:41" ht="33.6" customHeight="1" x14ac:dyDescent="0.15">
      <c r="A53" s="2"/>
      <c r="B53" s="205" t="s">
        <v>38</v>
      </c>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6"/>
      <c r="AK53" s="206"/>
      <c r="AL53" s="206"/>
      <c r="AM53" s="206"/>
      <c r="AN53" s="206"/>
      <c r="AO53" s="207"/>
    </row>
    <row r="54" spans="1:41" x14ac:dyDescent="0.15">
      <c r="A54" s="2"/>
      <c r="B54" s="12"/>
      <c r="C54" s="206" t="s">
        <v>39</v>
      </c>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7"/>
    </row>
    <row r="55" spans="1:41" ht="30" customHeight="1" x14ac:dyDescent="0.15">
      <c r="A55" s="2"/>
      <c r="B55" s="12"/>
      <c r="C55" s="13"/>
      <c r="D55" s="13"/>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9"/>
    </row>
    <row r="56" spans="1:41" x14ac:dyDescent="0.15">
      <c r="A56" s="2"/>
      <c r="B56" s="12"/>
      <c r="C56" s="206" t="s">
        <v>40</v>
      </c>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7"/>
    </row>
    <row r="57" spans="1:41" ht="30" customHeight="1" x14ac:dyDescent="0.15">
      <c r="A57" s="2"/>
      <c r="B57" s="12"/>
      <c r="C57" s="13"/>
      <c r="D57" s="13"/>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9"/>
    </row>
    <row r="58" spans="1:41" x14ac:dyDescent="0.15">
      <c r="A58" s="2"/>
      <c r="B58" s="12"/>
      <c r="C58" s="206" t="s">
        <v>41</v>
      </c>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7"/>
    </row>
    <row r="59" spans="1:41" ht="50.45" customHeight="1" x14ac:dyDescent="0.15">
      <c r="A59" s="2"/>
      <c r="B59" s="12"/>
      <c r="C59" s="13"/>
      <c r="D59" s="13"/>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9"/>
    </row>
    <row r="60" spans="1:41" x14ac:dyDescent="0.15">
      <c r="A60" s="2"/>
      <c r="B60" s="12"/>
      <c r="C60" s="206" t="s">
        <v>42</v>
      </c>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J60" s="206"/>
      <c r="AK60" s="206"/>
      <c r="AL60" s="206"/>
      <c r="AM60" s="206"/>
      <c r="AN60" s="206"/>
      <c r="AO60" s="207"/>
    </row>
    <row r="61" spans="1:41" ht="30" customHeight="1" x14ac:dyDescent="0.15">
      <c r="A61" s="2"/>
      <c r="B61" s="12"/>
      <c r="C61" s="13"/>
      <c r="D61" s="13"/>
      <c r="E61" s="208"/>
      <c r="F61" s="208"/>
      <c r="G61" s="208"/>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9"/>
    </row>
    <row r="62" spans="1:41" x14ac:dyDescent="0.15">
      <c r="A62" s="2"/>
      <c r="B62" s="12"/>
      <c r="C62" s="206" t="s">
        <v>43</v>
      </c>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06"/>
      <c r="AM62" s="206"/>
      <c r="AN62" s="206"/>
      <c r="AO62" s="207"/>
    </row>
    <row r="63" spans="1:41" ht="30" customHeight="1" x14ac:dyDescent="0.15">
      <c r="A63" s="2"/>
      <c r="B63" s="12"/>
      <c r="C63" s="13"/>
      <c r="D63" s="13"/>
      <c r="E63" s="208"/>
      <c r="F63" s="208"/>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8"/>
      <c r="AN63" s="208"/>
      <c r="AO63" s="209"/>
    </row>
    <row r="64" spans="1:41" x14ac:dyDescent="0.15">
      <c r="A64" s="2"/>
      <c r="B64" s="12"/>
      <c r="C64" s="206" t="s">
        <v>44</v>
      </c>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6"/>
      <c r="AG64" s="206"/>
      <c r="AH64" s="206"/>
      <c r="AI64" s="206"/>
      <c r="AJ64" s="206"/>
      <c r="AK64" s="206"/>
      <c r="AL64" s="206"/>
      <c r="AM64" s="206"/>
      <c r="AN64" s="206"/>
      <c r="AO64" s="207"/>
    </row>
    <row r="65" spans="1:46" ht="30" customHeight="1" x14ac:dyDescent="0.15">
      <c r="A65" s="2"/>
      <c r="B65" s="12"/>
      <c r="C65" s="13"/>
      <c r="D65" s="13"/>
      <c r="E65" s="208"/>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8"/>
      <c r="AM65" s="208"/>
      <c r="AN65" s="208"/>
      <c r="AO65" s="209"/>
    </row>
    <row r="66" spans="1:46" x14ac:dyDescent="0.15">
      <c r="A66" s="2"/>
      <c r="B66" s="12"/>
      <c r="C66" s="206" t="s">
        <v>45</v>
      </c>
      <c r="D66" s="206"/>
      <c r="E66" s="206"/>
      <c r="F66" s="206"/>
      <c r="G66" s="206"/>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6"/>
      <c r="AG66" s="206"/>
      <c r="AH66" s="206"/>
      <c r="AI66" s="206"/>
      <c r="AJ66" s="206"/>
      <c r="AK66" s="206"/>
      <c r="AL66" s="206"/>
      <c r="AM66" s="206"/>
      <c r="AN66" s="206"/>
      <c r="AO66" s="207"/>
    </row>
    <row r="67" spans="1:46" ht="30" customHeight="1" x14ac:dyDescent="0.15">
      <c r="A67" s="2"/>
      <c r="B67" s="12"/>
      <c r="C67" s="13"/>
      <c r="D67" s="13"/>
      <c r="E67" s="208" t="s">
        <v>46</v>
      </c>
      <c r="F67" s="208"/>
      <c r="G67" s="208"/>
      <c r="H67" s="208"/>
      <c r="I67" s="208"/>
      <c r="J67" s="208"/>
      <c r="K67" s="208"/>
      <c r="L67" s="208"/>
      <c r="M67" s="208"/>
      <c r="N67" s="208"/>
      <c r="O67" s="208"/>
      <c r="P67" s="208"/>
      <c r="Q67" s="208"/>
      <c r="R67" s="208"/>
      <c r="S67" s="208"/>
      <c r="T67" s="208"/>
      <c r="U67" s="208"/>
      <c r="V67" s="208"/>
      <c r="W67" s="208"/>
      <c r="X67" s="208"/>
      <c r="Y67" s="208"/>
      <c r="Z67" s="208"/>
      <c r="AA67" s="208"/>
      <c r="AB67" s="208"/>
      <c r="AC67" s="208"/>
      <c r="AD67" s="208"/>
      <c r="AE67" s="208"/>
      <c r="AF67" s="208"/>
      <c r="AG67" s="208"/>
      <c r="AH67" s="208"/>
      <c r="AI67" s="208"/>
      <c r="AJ67" s="208"/>
      <c r="AK67" s="208"/>
      <c r="AL67" s="208"/>
      <c r="AM67" s="208"/>
      <c r="AN67" s="208"/>
      <c r="AO67" s="209"/>
    </row>
    <row r="68" spans="1:46" x14ac:dyDescent="0.15">
      <c r="A68" s="2"/>
      <c r="B68" s="12"/>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c r="AM68" s="13"/>
      <c r="AN68" s="13"/>
      <c r="AO68" s="14"/>
    </row>
    <row r="69" spans="1:46" ht="13.15" customHeight="1" x14ac:dyDescent="0.15">
      <c r="A69" s="2"/>
      <c r="B69" s="205" t="s">
        <v>47</v>
      </c>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206"/>
      <c r="AN69" s="206"/>
      <c r="AO69" s="207"/>
    </row>
    <row r="70" spans="1:46" x14ac:dyDescent="0.15">
      <c r="A70" s="2"/>
      <c r="B70" s="12"/>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c r="AK70" s="206"/>
      <c r="AL70" s="206"/>
      <c r="AM70" s="206"/>
      <c r="AN70" s="206"/>
      <c r="AO70" s="207"/>
    </row>
    <row r="71" spans="1:46" x14ac:dyDescent="0.15">
      <c r="A71" s="2"/>
      <c r="B71" s="12"/>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06"/>
      <c r="AM71" s="206"/>
      <c r="AN71" s="206"/>
      <c r="AO71" s="207"/>
    </row>
    <row r="72" spans="1:46" x14ac:dyDescent="0.15">
      <c r="A72" s="2"/>
      <c r="B72" s="12"/>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6"/>
      <c r="AN72" s="206"/>
      <c r="AO72" s="207"/>
      <c r="AT72" s="1"/>
    </row>
    <row r="73" spans="1:46" x14ac:dyDescent="0.15">
      <c r="A73" s="2"/>
      <c r="B73" s="12"/>
      <c r="C73" s="206"/>
      <c r="D73" s="206"/>
      <c r="E73" s="206"/>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7"/>
    </row>
    <row r="74" spans="1:46" x14ac:dyDescent="0.15">
      <c r="A74" s="2"/>
      <c r="B74" s="12"/>
      <c r="C74" s="206"/>
      <c r="D74" s="206"/>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c r="AN74" s="206"/>
      <c r="AO74" s="207"/>
    </row>
    <row r="75" spans="1:46" x14ac:dyDescent="0.15">
      <c r="A75" s="2"/>
      <c r="B75" s="15"/>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7"/>
    </row>
    <row r="76" spans="1:46"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6" x14ac:dyDescent="0.15">
      <c r="A77" s="2" t="s">
        <v>48</v>
      </c>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row>
    <row r="78" spans="1:46" ht="4.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row>
    <row r="79" spans="1:46" ht="27" customHeight="1" x14ac:dyDescent="0.15">
      <c r="A79" s="2"/>
      <c r="B79" s="223" t="s">
        <v>49</v>
      </c>
      <c r="C79" s="224"/>
      <c r="D79" s="225"/>
      <c r="E79" s="226"/>
      <c r="F79" s="227"/>
      <c r="G79" s="227"/>
      <c r="H79" s="227"/>
      <c r="I79" s="227"/>
      <c r="J79" s="227"/>
      <c r="K79" s="227"/>
      <c r="L79" s="227"/>
      <c r="M79" s="227"/>
      <c r="N79" s="228"/>
      <c r="O79" s="223" t="s">
        <v>50</v>
      </c>
      <c r="P79" s="225"/>
      <c r="Q79" s="229"/>
      <c r="R79" s="230"/>
      <c r="S79" s="230"/>
      <c r="T79" s="230"/>
      <c r="U79" s="230"/>
      <c r="V79" s="230"/>
      <c r="W79" s="230"/>
      <c r="X79" s="230"/>
      <c r="Y79" s="230"/>
      <c r="Z79" s="231"/>
      <c r="AA79" s="232" t="s">
        <v>51</v>
      </c>
      <c r="AB79" s="216"/>
      <c r="AC79" s="213"/>
      <c r="AD79" s="233"/>
      <c r="AE79" s="234"/>
      <c r="AF79" s="234"/>
      <c r="AG79" s="234"/>
      <c r="AH79" s="234"/>
      <c r="AI79" s="234"/>
      <c r="AJ79" s="234"/>
      <c r="AK79" s="234"/>
      <c r="AL79" s="234"/>
      <c r="AM79" s="234"/>
      <c r="AN79" s="234"/>
      <c r="AO79" s="235"/>
    </row>
    <row r="80" spans="1:46" ht="27" customHeight="1" x14ac:dyDescent="0.15">
      <c r="A80" s="2"/>
      <c r="B80" s="212" t="s">
        <v>52</v>
      </c>
      <c r="C80" s="213"/>
      <c r="D80" s="214"/>
      <c r="E80" s="215"/>
      <c r="F80" s="216"/>
      <c r="G80" s="216"/>
      <c r="H80" s="216"/>
      <c r="I80" s="216"/>
      <c r="J80" s="216"/>
      <c r="K80" s="216"/>
      <c r="L80" s="216"/>
      <c r="M80" s="216"/>
      <c r="N80" s="217"/>
      <c r="O80" s="218" t="s">
        <v>53</v>
      </c>
      <c r="P80" s="219"/>
      <c r="Q80" s="219"/>
      <c r="R80" s="220"/>
      <c r="S80" s="221"/>
      <c r="T80" s="221"/>
      <c r="U80" s="221"/>
      <c r="V80" s="221"/>
      <c r="W80" s="221"/>
      <c r="X80" s="221"/>
      <c r="Y80" s="221"/>
      <c r="Z80" s="221"/>
      <c r="AA80" s="221"/>
      <c r="AB80" s="221"/>
      <c r="AC80" s="221"/>
      <c r="AD80" s="221"/>
      <c r="AE80" s="221"/>
      <c r="AF80" s="221"/>
      <c r="AG80" s="221"/>
      <c r="AH80" s="221"/>
      <c r="AI80" s="221"/>
      <c r="AJ80" s="221"/>
      <c r="AK80" s="221"/>
      <c r="AL80" s="221"/>
      <c r="AM80" s="221"/>
      <c r="AN80" s="221"/>
      <c r="AO80" s="222"/>
    </row>
    <row r="81" spans="1:4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row>
  </sheetData>
  <mergeCells count="108">
    <mergeCell ref="B80:D80"/>
    <mergeCell ref="E80:N80"/>
    <mergeCell ref="O80:Q80"/>
    <mergeCell ref="R80:AO80"/>
    <mergeCell ref="B69:AO69"/>
    <mergeCell ref="C70:AO74"/>
    <mergeCell ref="B79:D79"/>
    <mergeCell ref="E79:N79"/>
    <mergeCell ref="O79:P79"/>
    <mergeCell ref="Q79:Z79"/>
    <mergeCell ref="AA79:AC79"/>
    <mergeCell ref="AD79:AO79"/>
    <mergeCell ref="E63:AO63"/>
    <mergeCell ref="C64:AO64"/>
    <mergeCell ref="E65:AO65"/>
    <mergeCell ref="C66:AO66"/>
    <mergeCell ref="E67:AO67"/>
    <mergeCell ref="C58:AO58"/>
    <mergeCell ref="E59:AO59"/>
    <mergeCell ref="C60:AO60"/>
    <mergeCell ref="E61:AO61"/>
    <mergeCell ref="C62:AO62"/>
    <mergeCell ref="B53:AO53"/>
    <mergeCell ref="C54:AO54"/>
    <mergeCell ref="E55:AO55"/>
    <mergeCell ref="C56:AO56"/>
    <mergeCell ref="E57:AO57"/>
    <mergeCell ref="N51:AO51"/>
    <mergeCell ref="C52:E52"/>
    <mergeCell ref="F52:G52"/>
    <mergeCell ref="H52:I52"/>
    <mergeCell ref="J52:K52"/>
    <mergeCell ref="L52:M52"/>
    <mergeCell ref="N52:AO52"/>
    <mergeCell ref="C51:E51"/>
    <mergeCell ref="F51:G51"/>
    <mergeCell ref="H51:I51"/>
    <mergeCell ref="J51:K51"/>
    <mergeCell ref="L51:M51"/>
    <mergeCell ref="N49:AO49"/>
    <mergeCell ref="C50:E50"/>
    <mergeCell ref="F50:G50"/>
    <mergeCell ref="H50:I50"/>
    <mergeCell ref="J50:K50"/>
    <mergeCell ref="L50:M50"/>
    <mergeCell ref="N50:AO50"/>
    <mergeCell ref="C49:E49"/>
    <mergeCell ref="F49:G49"/>
    <mergeCell ref="H49:I49"/>
    <mergeCell ref="J49:K49"/>
    <mergeCell ref="L49:M49"/>
    <mergeCell ref="N47:AO47"/>
    <mergeCell ref="C48:E48"/>
    <mergeCell ref="F48:G48"/>
    <mergeCell ref="H48:I48"/>
    <mergeCell ref="J48:K48"/>
    <mergeCell ref="L48:M48"/>
    <mergeCell ref="N48:AO48"/>
    <mergeCell ref="C47:E47"/>
    <mergeCell ref="F47:G47"/>
    <mergeCell ref="H47:I47"/>
    <mergeCell ref="J47:K47"/>
    <mergeCell ref="L47:M47"/>
    <mergeCell ref="N45:AO45"/>
    <mergeCell ref="C46:E46"/>
    <mergeCell ref="F46:G46"/>
    <mergeCell ref="H46:I46"/>
    <mergeCell ref="J46:K46"/>
    <mergeCell ref="L46:M46"/>
    <mergeCell ref="N46:AO46"/>
    <mergeCell ref="C45:E45"/>
    <mergeCell ref="F45:G45"/>
    <mergeCell ref="H45:I45"/>
    <mergeCell ref="J45:K45"/>
    <mergeCell ref="L45:M45"/>
    <mergeCell ref="L43:M43"/>
    <mergeCell ref="N43:AO43"/>
    <mergeCell ref="C44:E44"/>
    <mergeCell ref="F44:G44"/>
    <mergeCell ref="H44:I44"/>
    <mergeCell ref="J44:K44"/>
    <mergeCell ref="L44:M44"/>
    <mergeCell ref="N44:AO44"/>
    <mergeCell ref="C9:AO17"/>
    <mergeCell ref="B18:AO18"/>
    <mergeCell ref="C19:AO27"/>
    <mergeCell ref="B28:AO28"/>
    <mergeCell ref="C43:E43"/>
    <mergeCell ref="F43:G43"/>
    <mergeCell ref="H43:I43"/>
    <mergeCell ref="J43:K43"/>
    <mergeCell ref="A2:AO3"/>
    <mergeCell ref="B5:AO5"/>
    <mergeCell ref="B8:AO8"/>
    <mergeCell ref="C29:AO39"/>
    <mergeCell ref="B40:AO40"/>
    <mergeCell ref="N42:AO42"/>
    <mergeCell ref="C41:E41"/>
    <mergeCell ref="F41:G41"/>
    <mergeCell ref="H41:I41"/>
    <mergeCell ref="J41:K41"/>
    <mergeCell ref="L41:M41"/>
    <mergeCell ref="N41:AO41"/>
    <mergeCell ref="C42:E42"/>
    <mergeCell ref="F42:G42"/>
    <mergeCell ref="H42:I42"/>
    <mergeCell ref="J42:K42"/>
    <mergeCell ref="L42:M42"/>
  </mergeCells>
  <phoneticPr fontId="5"/>
  <pageMargins left="0.7" right="0.7" top="0.75" bottom="0.75" header="0.3" footer="0.3"/>
  <pageSetup paperSize="9" scale="92" orientation="portrait" r:id="rId1"/>
  <headerFooter>
    <oddHeader>&amp;L【機密性○（取扱制限）】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DD606-88BE-4744-87D2-EAF4BCD02B34}">
  <dimension ref="A1:I40"/>
  <sheetViews>
    <sheetView view="pageBreakPreview" zoomScaleNormal="100" zoomScaleSheetLayoutView="100" workbookViewId="0">
      <selection activeCell="B2" sqref="B2"/>
    </sheetView>
  </sheetViews>
  <sheetFormatPr defaultColWidth="9" defaultRowHeight="13.5" x14ac:dyDescent="0.15"/>
  <cols>
    <col min="1" max="1" width="2.625" style="2" customWidth="1"/>
    <col min="2" max="2" width="24.875" style="2" customWidth="1"/>
    <col min="3" max="3" width="23.5" style="2" customWidth="1"/>
    <col min="4" max="4" width="35" style="2" customWidth="1"/>
    <col min="5" max="5" width="3.625" style="2" customWidth="1"/>
    <col min="6" max="6" width="14.75" style="2" customWidth="1"/>
    <col min="7" max="16384" width="9" style="2"/>
  </cols>
  <sheetData>
    <row r="1" spans="1:9" ht="14.25" thickBot="1" x14ac:dyDescent="0.2"/>
    <row r="2" spans="1:9" ht="14.25" thickTop="1" x14ac:dyDescent="0.15">
      <c r="B2" s="2" t="s">
        <v>54</v>
      </c>
      <c r="D2" s="18" t="s">
        <v>55</v>
      </c>
    </row>
    <row r="3" spans="1:9" ht="14.25" thickBot="1" x14ac:dyDescent="0.2">
      <c r="A3" s="19"/>
      <c r="B3" s="166" t="s">
        <v>56</v>
      </c>
      <c r="C3" s="166"/>
      <c r="D3" s="20">
        <f>様式１!W9</f>
        <v>0</v>
      </c>
    </row>
    <row r="4" spans="1:9" ht="33" customHeight="1" thickTop="1" thickBot="1" x14ac:dyDescent="0.2">
      <c r="A4" s="166"/>
      <c r="B4" s="242" t="s">
        <v>113</v>
      </c>
      <c r="C4" s="242"/>
      <c r="D4" s="242"/>
    </row>
    <row r="5" spans="1:9" ht="19.5" customHeight="1" thickTop="1" x14ac:dyDescent="0.15">
      <c r="B5" s="21" t="s">
        <v>58</v>
      </c>
      <c r="C5" s="22"/>
      <c r="D5" s="23"/>
    </row>
    <row r="6" spans="1:9" x14ac:dyDescent="0.15">
      <c r="B6" s="24" t="s">
        <v>59</v>
      </c>
      <c r="C6" s="25" t="s">
        <v>60</v>
      </c>
      <c r="D6" s="26" t="s">
        <v>61</v>
      </c>
    </row>
    <row r="7" spans="1:9" x14ac:dyDescent="0.15">
      <c r="B7" s="27" t="s">
        <v>62</v>
      </c>
      <c r="C7" s="11" t="s">
        <v>63</v>
      </c>
      <c r="D7" s="28" t="s">
        <v>64</v>
      </c>
    </row>
    <row r="8" spans="1:9" ht="14.25" thickBot="1" x14ac:dyDescent="0.2">
      <c r="B8" s="29">
        <f>C29</f>
        <v>0</v>
      </c>
      <c r="C8" s="30">
        <f>C33</f>
        <v>0</v>
      </c>
      <c r="D8" s="31">
        <f>C39</f>
        <v>0</v>
      </c>
    </row>
    <row r="9" spans="1:9" ht="15" thickTop="1" thickBot="1" x14ac:dyDescent="0.2"/>
    <row r="10" spans="1:9" ht="14.25" thickTop="1" x14ac:dyDescent="0.15">
      <c r="B10" s="32" t="s">
        <v>65</v>
      </c>
      <c r="C10" s="33" t="s">
        <v>66</v>
      </c>
      <c r="D10" s="34" t="s">
        <v>67</v>
      </c>
    </row>
    <row r="11" spans="1:9" ht="13.9" customHeight="1" x14ac:dyDescent="0.15">
      <c r="B11" s="35"/>
      <c r="C11" s="36"/>
      <c r="D11" s="37"/>
    </row>
    <row r="12" spans="1:9" x14ac:dyDescent="0.15">
      <c r="B12" s="38" t="s">
        <v>114</v>
      </c>
      <c r="C12" s="39">
        <f>SUMIF('別紙１－③（広報発信・研修実施等事業）'!B13:B51,"a)設備備品費",'別紙１－③（広報発信・研修実施等事業）'!J13:J51)</f>
        <v>0</v>
      </c>
      <c r="D12" s="162" t="s">
        <v>115</v>
      </c>
      <c r="H12" s="42"/>
      <c r="I12" s="43"/>
    </row>
    <row r="13" spans="1:9" ht="13.9" customHeight="1" x14ac:dyDescent="0.15">
      <c r="B13" s="38"/>
      <c r="C13" s="40"/>
      <c r="D13" s="44"/>
      <c r="H13" s="42"/>
      <c r="I13" s="43"/>
    </row>
    <row r="14" spans="1:9" ht="13.9" customHeight="1" x14ac:dyDescent="0.15">
      <c r="B14" s="45"/>
      <c r="C14" s="39"/>
      <c r="D14" s="46"/>
      <c r="H14" s="42"/>
      <c r="I14" s="43"/>
    </row>
    <row r="15" spans="1:9" x14ac:dyDescent="0.15">
      <c r="B15" s="45" t="s">
        <v>116</v>
      </c>
      <c r="C15" s="39">
        <f>SUMIF('別紙１－③（広報発信・研修実施等事業）'!B13:B51,"b)旅費",'別紙１－③（広報発信・研修実施等事業）'!J13:J51)</f>
        <v>0</v>
      </c>
      <c r="D15" s="162" t="s">
        <v>115</v>
      </c>
      <c r="H15" s="42"/>
      <c r="I15" s="43"/>
    </row>
    <row r="16" spans="1:9" x14ac:dyDescent="0.15">
      <c r="B16" s="45"/>
      <c r="C16" s="39"/>
      <c r="D16" s="44"/>
      <c r="H16" s="42"/>
      <c r="I16" s="43"/>
    </row>
    <row r="17" spans="2:9" x14ac:dyDescent="0.15">
      <c r="B17" s="45"/>
      <c r="C17" s="39"/>
      <c r="D17" s="46"/>
      <c r="H17" s="42"/>
      <c r="I17" s="43"/>
    </row>
    <row r="18" spans="2:9" x14ac:dyDescent="0.15">
      <c r="B18" s="45" t="s">
        <v>117</v>
      </c>
      <c r="C18" s="39">
        <f>SUMIF('別紙１－③（広報発信・研修実施等事業）'!B13:B51,"c)人件費",'別紙１－③（広報発信・研修実施等事業）'!J13:J51)</f>
        <v>0</v>
      </c>
      <c r="D18" s="162" t="s">
        <v>115</v>
      </c>
      <c r="H18" s="42"/>
      <c r="I18" s="43"/>
    </row>
    <row r="19" spans="2:9" x14ac:dyDescent="0.15">
      <c r="B19" s="45"/>
      <c r="C19" s="39"/>
      <c r="D19" s="46"/>
      <c r="H19" s="42"/>
      <c r="I19" s="43"/>
    </row>
    <row r="20" spans="2:9" x14ac:dyDescent="0.15">
      <c r="B20" s="45"/>
      <c r="C20" s="39"/>
      <c r="D20" s="46"/>
      <c r="H20" s="42"/>
      <c r="I20" s="43"/>
    </row>
    <row r="21" spans="2:9" x14ac:dyDescent="0.15">
      <c r="B21" s="45" t="s">
        <v>118</v>
      </c>
      <c r="C21" s="39">
        <f>SUMIF('別紙１－③（広報発信・研修実施等事業）'!B13:B51,"d)事業推進費",'別紙１－③（広報発信・研修実施等事業）'!J13:J51)+'別紙１－③（広報発信・研修実施等事業）'!O13</f>
        <v>0</v>
      </c>
      <c r="D21" s="162" t="s">
        <v>115</v>
      </c>
      <c r="H21" s="42"/>
      <c r="I21" s="43"/>
    </row>
    <row r="22" spans="2:9" x14ac:dyDescent="0.15">
      <c r="B22" s="47" t="s">
        <v>74</v>
      </c>
      <c r="C22" s="48">
        <f>'別紙１－③（広報発信・研修実施等事業）'!O13</f>
        <v>0</v>
      </c>
      <c r="D22" s="44"/>
      <c r="H22" s="42"/>
      <c r="I22" s="43"/>
    </row>
    <row r="23" spans="2:9" x14ac:dyDescent="0.15">
      <c r="B23" s="45"/>
      <c r="C23" s="39"/>
      <c r="D23" s="46"/>
    </row>
    <row r="24" spans="2:9" x14ac:dyDescent="0.15">
      <c r="B24" s="45"/>
      <c r="C24" s="39"/>
      <c r="D24" s="41"/>
    </row>
    <row r="25" spans="2:9" x14ac:dyDescent="0.15">
      <c r="B25" s="45" t="s">
        <v>119</v>
      </c>
      <c r="C25" s="39">
        <f>SUMIF('別紙１－③（広報発信・研修実施等事業）'!B13:B51,"e)その他",'別紙１－③（広報発信・研修実施等事業）'!J13:J51)</f>
        <v>0</v>
      </c>
      <c r="D25" s="162" t="s">
        <v>115</v>
      </c>
    </row>
    <row r="26" spans="2:9" x14ac:dyDescent="0.15">
      <c r="B26" s="47"/>
      <c r="C26" s="39"/>
      <c r="D26" s="44"/>
    </row>
    <row r="27" spans="2:9" x14ac:dyDescent="0.15">
      <c r="B27" s="49"/>
      <c r="C27" s="50"/>
      <c r="D27" s="51"/>
    </row>
    <row r="28" spans="2:9" x14ac:dyDescent="0.15">
      <c r="B28" s="45" t="s">
        <v>76</v>
      </c>
      <c r="C28" s="52" t="s">
        <v>62</v>
      </c>
      <c r="D28" s="53"/>
    </row>
    <row r="29" spans="2:9" x14ac:dyDescent="0.15">
      <c r="B29" s="54" t="s">
        <v>77</v>
      </c>
      <c r="C29" s="39">
        <f>C12+C15+C18+C21+C25</f>
        <v>0</v>
      </c>
      <c r="D29" s="55"/>
      <c r="F29" s="163"/>
    </row>
    <row r="30" spans="2:9" ht="14.25" thickBot="1" x14ac:dyDescent="0.2">
      <c r="B30" s="56"/>
      <c r="C30" s="57"/>
      <c r="D30" s="58"/>
      <c r="F30" s="43"/>
    </row>
    <row r="31" spans="2:9" ht="15" thickTop="1" thickBot="1" x14ac:dyDescent="0.2">
      <c r="B31" s="59"/>
      <c r="C31" s="60"/>
      <c r="D31" s="61"/>
      <c r="F31" s="43"/>
    </row>
    <row r="32" spans="2:9" ht="14.25" thickTop="1" x14ac:dyDescent="0.15">
      <c r="B32" s="62" t="s">
        <v>78</v>
      </c>
      <c r="C32" s="63" t="s">
        <v>63</v>
      </c>
      <c r="D32" s="64"/>
    </row>
    <row r="33" spans="2:6" ht="14.25" thickBot="1" x14ac:dyDescent="0.2">
      <c r="B33" s="65" t="s">
        <v>79</v>
      </c>
      <c r="C33" s="30">
        <f>ROUNDDOWN(C29/3,0)</f>
        <v>0</v>
      </c>
      <c r="D33" s="66" t="s">
        <v>80</v>
      </c>
    </row>
    <row r="34" spans="2:6" ht="15" thickTop="1" thickBot="1" x14ac:dyDescent="0.2">
      <c r="B34" s="67"/>
      <c r="C34" s="68"/>
      <c r="D34" s="69"/>
    </row>
    <row r="35" spans="2:6" ht="17.45" customHeight="1" thickTop="1" x14ac:dyDescent="0.15">
      <c r="B35" s="70" t="s">
        <v>81</v>
      </c>
      <c r="C35" s="71" t="s">
        <v>82</v>
      </c>
      <c r="D35" s="72" t="s">
        <v>120</v>
      </c>
      <c r="F35" s="73"/>
    </row>
    <row r="36" spans="2:6" ht="14.25" thickBot="1" x14ac:dyDescent="0.2">
      <c r="B36" s="70" t="s">
        <v>84</v>
      </c>
      <c r="C36" s="39">
        <f>IF(C33&gt;5699000,C33-5699000,0)</f>
        <v>0</v>
      </c>
      <c r="D36" s="41"/>
    </row>
    <row r="37" spans="2:6" ht="15" thickTop="1" thickBot="1" x14ac:dyDescent="0.2">
      <c r="B37" s="74"/>
      <c r="C37" s="75"/>
      <c r="D37" s="74"/>
    </row>
    <row r="38" spans="2:6" ht="14.25" thickTop="1" x14ac:dyDescent="0.15">
      <c r="B38" s="21" t="s">
        <v>85</v>
      </c>
      <c r="C38" s="63" t="s">
        <v>64</v>
      </c>
      <c r="D38" s="76" t="s">
        <v>86</v>
      </c>
    </row>
    <row r="39" spans="2:6" ht="14.25" thickBot="1" x14ac:dyDescent="0.2">
      <c r="B39" s="77"/>
      <c r="C39" s="30">
        <f>C33-C36</f>
        <v>0</v>
      </c>
      <c r="D39" s="66" t="s">
        <v>87</v>
      </c>
      <c r="F39" s="73"/>
    </row>
    <row r="40" spans="2:6" ht="13.9" customHeight="1" thickTop="1" x14ac:dyDescent="0.15">
      <c r="F40" s="73"/>
    </row>
  </sheetData>
  <mergeCells count="1">
    <mergeCell ref="B4:D4"/>
  </mergeCells>
  <phoneticPr fontId="5"/>
  <pageMargins left="0.7" right="0.7" top="0.75" bottom="0.75" header="0.3" footer="0.3"/>
  <pageSetup paperSize="9" scale="98" orientation="portrait" r:id="rId1"/>
  <headerFooter>
    <oddHeader>&amp;L【機密性○（取扱制限）】</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40A6B-F9BE-423F-A0AE-A196E051F4D9}">
  <sheetPr>
    <pageSetUpPr fitToPage="1"/>
  </sheetPr>
  <dimension ref="A1:Q51"/>
  <sheetViews>
    <sheetView view="pageBreakPreview" zoomScale="85" zoomScaleNormal="100" zoomScaleSheetLayoutView="85" workbookViewId="0">
      <selection activeCell="O13" sqref="O13"/>
    </sheetView>
  </sheetViews>
  <sheetFormatPr defaultColWidth="9" defaultRowHeight="18.75" x14ac:dyDescent="0.15"/>
  <cols>
    <col min="1" max="1" width="11.625" style="82" customWidth="1"/>
    <col min="2" max="2" width="18.875" style="147" customWidth="1"/>
    <col min="3" max="3" width="44.5" style="147" customWidth="1"/>
    <col min="4" max="4" width="66.625" style="147" customWidth="1"/>
    <col min="5" max="5" width="15.625" style="148" customWidth="1"/>
    <col min="6" max="6" width="4" style="85" customWidth="1"/>
    <col min="7" max="8" width="10" style="146" customWidth="1"/>
    <col min="9" max="9" width="0.75" style="83" customWidth="1"/>
    <col min="10" max="10" width="16.125" style="82" customWidth="1"/>
    <col min="11" max="11" width="7.5" style="86" customWidth="1"/>
    <col min="12" max="12" width="5.5" style="82" customWidth="1"/>
    <col min="13" max="15" width="15.625" style="82" customWidth="1"/>
    <col min="16" max="16" width="4.5" style="82" customWidth="1"/>
    <col min="17" max="17" width="8.5" style="82" hidden="1" customWidth="1"/>
    <col min="18" max="16384" width="9" style="82"/>
  </cols>
  <sheetData>
    <row r="1" spans="1:17" ht="18.75" customHeight="1" x14ac:dyDescent="0.15">
      <c r="B1" s="82"/>
      <c r="C1" s="82"/>
      <c r="D1" s="83"/>
      <c r="E1" s="84"/>
      <c r="G1" s="82"/>
      <c r="H1" s="83"/>
      <c r="J1" s="83"/>
    </row>
    <row r="2" spans="1:17" ht="18.75" customHeight="1" thickBot="1" x14ac:dyDescent="0.2">
      <c r="A2" s="82" t="s">
        <v>88</v>
      </c>
      <c r="B2" s="82"/>
      <c r="C2" s="82"/>
      <c r="D2" s="83"/>
      <c r="E2" s="84"/>
      <c r="G2" s="82"/>
      <c r="H2" s="83"/>
      <c r="J2" s="83"/>
    </row>
    <row r="3" spans="1:17" ht="18.75" customHeight="1" thickBot="1" x14ac:dyDescent="0.2">
      <c r="A3" s="87"/>
      <c r="B3" s="88"/>
      <c r="C3" s="89" t="s">
        <v>89</v>
      </c>
      <c r="D3" s="90" t="s">
        <v>19</v>
      </c>
      <c r="E3" s="91"/>
      <c r="F3" s="92"/>
      <c r="G3" s="88"/>
      <c r="H3" s="83"/>
      <c r="J3" s="83"/>
    </row>
    <row r="4" spans="1:17" ht="18.75" customHeight="1" thickBot="1" x14ac:dyDescent="0.2">
      <c r="A4" s="87"/>
      <c r="B4" s="88"/>
      <c r="C4" s="82"/>
      <c r="D4" s="82"/>
      <c r="E4" s="91"/>
      <c r="F4" s="92"/>
      <c r="G4" s="88"/>
      <c r="H4" s="83"/>
      <c r="J4" s="83"/>
    </row>
    <row r="5" spans="1:17" ht="18.75" customHeight="1" thickBot="1" x14ac:dyDescent="0.2">
      <c r="A5" s="88"/>
      <c r="B5" s="88"/>
      <c r="C5" s="89" t="s">
        <v>90</v>
      </c>
      <c r="D5" s="93">
        <f>様式１!W9</f>
        <v>0</v>
      </c>
      <c r="E5" s="91"/>
      <c r="F5" s="92"/>
      <c r="G5" s="88"/>
      <c r="H5" s="83"/>
      <c r="J5" s="83"/>
    </row>
    <row r="6" spans="1:17" ht="18.75" customHeight="1" thickBot="1" x14ac:dyDescent="0.2">
      <c r="A6" s="88"/>
      <c r="B6" s="88"/>
      <c r="C6" s="94"/>
      <c r="D6" s="95"/>
      <c r="E6" s="91"/>
      <c r="F6" s="92"/>
      <c r="G6" s="88"/>
      <c r="H6" s="83"/>
      <c r="J6" s="83"/>
    </row>
    <row r="7" spans="1:17" ht="18.75" customHeight="1" thickTop="1" x14ac:dyDescent="0.15">
      <c r="B7" s="96" t="s">
        <v>91</v>
      </c>
      <c r="C7" s="97"/>
      <c r="D7" s="98"/>
      <c r="E7" s="84"/>
      <c r="G7" s="99"/>
      <c r="H7" s="94"/>
      <c r="I7" s="94"/>
      <c r="J7" s="94"/>
    </row>
    <row r="8" spans="1:17" ht="18.75" customHeight="1" x14ac:dyDescent="0.15">
      <c r="B8" s="100" t="s">
        <v>92</v>
      </c>
      <c r="C8" s="101" t="s">
        <v>93</v>
      </c>
      <c r="D8" s="102" t="s">
        <v>94</v>
      </c>
      <c r="E8" s="84"/>
      <c r="G8" s="103"/>
      <c r="H8" s="104"/>
      <c r="I8" s="104"/>
      <c r="J8" s="104"/>
    </row>
    <row r="9" spans="1:17" x14ac:dyDescent="0.15">
      <c r="B9" s="105" t="s">
        <v>95</v>
      </c>
      <c r="C9" s="106" t="s">
        <v>96</v>
      </c>
      <c r="D9" s="107" t="s">
        <v>97</v>
      </c>
      <c r="E9" s="84"/>
      <c r="G9" s="108"/>
      <c r="H9" s="94"/>
      <c r="I9" s="94"/>
      <c r="J9" s="94"/>
    </row>
    <row r="10" spans="1:17" ht="19.5" thickBot="1" x14ac:dyDescent="0.2">
      <c r="B10" s="109">
        <f>SUM(J13:J51)+O13</f>
        <v>0</v>
      </c>
      <c r="C10" s="110">
        <f>ROUNDDOWN(B10/3,0)</f>
        <v>0</v>
      </c>
      <c r="D10" s="111">
        <f>IF(C10&gt;5699000,5699000,C10)</f>
        <v>0</v>
      </c>
      <c r="E10" s="84"/>
      <c r="G10" s="108"/>
      <c r="H10" s="94"/>
      <c r="I10" s="94"/>
      <c r="J10" s="94"/>
    </row>
    <row r="11" spans="1:17" ht="18.75" customHeight="1" thickTop="1" thickBot="1" x14ac:dyDescent="0.45">
      <c r="B11" s="112" t="s">
        <v>98</v>
      </c>
      <c r="C11" s="108"/>
      <c r="D11" s="94"/>
      <c r="E11" s="99"/>
      <c r="F11" s="113"/>
      <c r="G11" s="108"/>
      <c r="H11" s="94"/>
      <c r="I11" s="94"/>
      <c r="J11" s="94"/>
      <c r="M11" s="82" t="s">
        <v>99</v>
      </c>
    </row>
    <row r="12" spans="1:17" ht="18.75" customHeight="1" thickTop="1" thickBot="1" x14ac:dyDescent="0.2">
      <c r="B12" s="115" t="s">
        <v>131</v>
      </c>
      <c r="C12" s="115" t="s">
        <v>135</v>
      </c>
      <c r="D12" s="115" t="s">
        <v>100</v>
      </c>
      <c r="E12" s="116" t="s">
        <v>133</v>
      </c>
      <c r="F12" s="117"/>
      <c r="G12" s="114" t="s">
        <v>134</v>
      </c>
      <c r="H12" s="114" t="s">
        <v>101</v>
      </c>
      <c r="I12" s="94"/>
      <c r="J12" s="118" t="s">
        <v>102</v>
      </c>
      <c r="K12" s="119"/>
      <c r="M12" s="153" t="s">
        <v>103</v>
      </c>
      <c r="N12" s="154" t="s">
        <v>104</v>
      </c>
      <c r="O12" s="149" t="s">
        <v>105</v>
      </c>
      <c r="P12" s="150"/>
      <c r="Q12" s="82" t="s">
        <v>106</v>
      </c>
    </row>
    <row r="13" spans="1:17" ht="18.75" customHeight="1" thickTop="1" thickBot="1" x14ac:dyDescent="0.2">
      <c r="B13" s="120"/>
      <c r="C13" s="121"/>
      <c r="D13" s="121"/>
      <c r="E13" s="122"/>
      <c r="F13" s="123" t="s">
        <v>107</v>
      </c>
      <c r="G13" s="124"/>
      <c r="H13" s="124"/>
      <c r="I13" s="125"/>
      <c r="J13" s="126">
        <f t="shared" ref="J13:J50" si="0">E13*G13</f>
        <v>0</v>
      </c>
      <c r="K13" s="127" t="s">
        <v>107</v>
      </c>
      <c r="M13" s="160">
        <f>SUM(J13:J51)</f>
        <v>0</v>
      </c>
      <c r="N13" s="155">
        <f>ROUNDDOWN(M13/10,0)</f>
        <v>0</v>
      </c>
      <c r="O13" s="151"/>
      <c r="P13" s="152" t="s">
        <v>107</v>
      </c>
      <c r="Q13" s="128">
        <f>N13-O13</f>
        <v>0</v>
      </c>
    </row>
    <row r="14" spans="1:17" ht="18.75" customHeight="1" thickTop="1" x14ac:dyDescent="0.15">
      <c r="B14" s="120"/>
      <c r="C14" s="121"/>
      <c r="D14" s="121"/>
      <c r="E14" s="122"/>
      <c r="F14" s="123" t="s">
        <v>107</v>
      </c>
      <c r="G14" s="124"/>
      <c r="H14" s="124"/>
      <c r="I14" s="125"/>
      <c r="J14" s="126">
        <f t="shared" si="0"/>
        <v>0</v>
      </c>
      <c r="K14" s="127" t="s">
        <v>107</v>
      </c>
      <c r="Q14" s="128">
        <f t="shared" ref="Q14:Q23" si="1">N14-O14</f>
        <v>0</v>
      </c>
    </row>
    <row r="15" spans="1:17" ht="18.75" customHeight="1" x14ac:dyDescent="0.15">
      <c r="B15" s="120"/>
      <c r="C15" s="121"/>
      <c r="D15" s="121"/>
      <c r="E15" s="122"/>
      <c r="F15" s="123" t="s">
        <v>107</v>
      </c>
      <c r="G15" s="124"/>
      <c r="H15" s="124"/>
      <c r="I15" s="125"/>
      <c r="J15" s="126">
        <f t="shared" si="0"/>
        <v>0</v>
      </c>
      <c r="K15" s="127" t="s">
        <v>107</v>
      </c>
      <c r="Q15" s="128">
        <f t="shared" si="1"/>
        <v>0</v>
      </c>
    </row>
    <row r="16" spans="1:17" ht="18.75" customHeight="1" x14ac:dyDescent="0.15">
      <c r="B16" s="120"/>
      <c r="C16" s="121"/>
      <c r="D16" s="129"/>
      <c r="E16" s="122"/>
      <c r="F16" s="123" t="s">
        <v>107</v>
      </c>
      <c r="G16" s="124"/>
      <c r="H16" s="124"/>
      <c r="I16" s="125"/>
      <c r="J16" s="126">
        <f t="shared" si="0"/>
        <v>0</v>
      </c>
      <c r="K16" s="127" t="s">
        <v>107</v>
      </c>
      <c r="Q16" s="128">
        <f t="shared" si="1"/>
        <v>0</v>
      </c>
    </row>
    <row r="17" spans="2:17" ht="18.75" customHeight="1" x14ac:dyDescent="0.15">
      <c r="B17" s="120"/>
      <c r="C17" s="130"/>
      <c r="D17" s="129"/>
      <c r="E17" s="131"/>
      <c r="F17" s="132" t="s">
        <v>107</v>
      </c>
      <c r="G17" s="133"/>
      <c r="H17" s="133"/>
      <c r="I17" s="134"/>
      <c r="J17" s="135">
        <f t="shared" si="0"/>
        <v>0</v>
      </c>
      <c r="K17" s="136" t="s">
        <v>107</v>
      </c>
      <c r="Q17" s="128">
        <f t="shared" si="1"/>
        <v>0</v>
      </c>
    </row>
    <row r="18" spans="2:17" ht="18.75" customHeight="1" x14ac:dyDescent="0.15">
      <c r="B18" s="120"/>
      <c r="C18" s="121"/>
      <c r="D18" s="121"/>
      <c r="E18" s="122"/>
      <c r="F18" s="123" t="s">
        <v>107</v>
      </c>
      <c r="G18" s="124"/>
      <c r="H18" s="124"/>
      <c r="I18" s="125"/>
      <c r="J18" s="126">
        <f t="shared" si="0"/>
        <v>0</v>
      </c>
      <c r="K18" s="127" t="s">
        <v>107</v>
      </c>
      <c r="Q18" s="128">
        <f t="shared" si="1"/>
        <v>0</v>
      </c>
    </row>
    <row r="19" spans="2:17" ht="18.75" customHeight="1" x14ac:dyDescent="0.15">
      <c r="B19" s="120"/>
      <c r="C19" s="121"/>
      <c r="D19" s="129"/>
      <c r="E19" s="122"/>
      <c r="F19" s="123" t="s">
        <v>107</v>
      </c>
      <c r="G19" s="124"/>
      <c r="H19" s="124"/>
      <c r="I19" s="125"/>
      <c r="J19" s="126">
        <f t="shared" si="0"/>
        <v>0</v>
      </c>
      <c r="K19" s="127" t="s">
        <v>107</v>
      </c>
      <c r="Q19" s="128">
        <f t="shared" si="1"/>
        <v>0</v>
      </c>
    </row>
    <row r="20" spans="2:17" ht="18.75" customHeight="1" x14ac:dyDescent="0.15">
      <c r="B20" s="120"/>
      <c r="C20" s="121"/>
      <c r="D20" s="121"/>
      <c r="E20" s="122"/>
      <c r="F20" s="123" t="s">
        <v>107</v>
      </c>
      <c r="G20" s="124"/>
      <c r="H20" s="124"/>
      <c r="I20" s="125"/>
      <c r="J20" s="126">
        <f t="shared" si="0"/>
        <v>0</v>
      </c>
      <c r="K20" s="127" t="s">
        <v>107</v>
      </c>
      <c r="Q20" s="128">
        <f t="shared" si="1"/>
        <v>0</v>
      </c>
    </row>
    <row r="21" spans="2:17" ht="18.75" customHeight="1" x14ac:dyDescent="0.15">
      <c r="B21" s="120"/>
      <c r="C21" s="121"/>
      <c r="D21" s="129"/>
      <c r="E21" s="122"/>
      <c r="F21" s="123" t="s">
        <v>107</v>
      </c>
      <c r="G21" s="124"/>
      <c r="H21" s="124"/>
      <c r="I21" s="125"/>
      <c r="J21" s="126">
        <f t="shared" si="0"/>
        <v>0</v>
      </c>
      <c r="K21" s="127" t="s">
        <v>107</v>
      </c>
      <c r="Q21" s="128">
        <f t="shared" si="1"/>
        <v>0</v>
      </c>
    </row>
    <row r="22" spans="2:17" ht="18.75" customHeight="1" x14ac:dyDescent="0.15">
      <c r="B22" s="120"/>
      <c r="C22" s="121"/>
      <c r="D22" s="129"/>
      <c r="E22" s="122"/>
      <c r="F22" s="123" t="s">
        <v>107</v>
      </c>
      <c r="G22" s="124"/>
      <c r="H22" s="124"/>
      <c r="I22" s="125"/>
      <c r="J22" s="126">
        <f t="shared" si="0"/>
        <v>0</v>
      </c>
      <c r="K22" s="127" t="s">
        <v>107</v>
      </c>
      <c r="Q22" s="128">
        <f t="shared" si="1"/>
        <v>0</v>
      </c>
    </row>
    <row r="23" spans="2:17" ht="18.75" customHeight="1" x14ac:dyDescent="0.15">
      <c r="B23" s="120"/>
      <c r="C23" s="121"/>
      <c r="D23" s="129"/>
      <c r="E23" s="122"/>
      <c r="F23" s="123" t="s">
        <v>107</v>
      </c>
      <c r="G23" s="124"/>
      <c r="H23" s="124"/>
      <c r="I23" s="125"/>
      <c r="J23" s="126">
        <f t="shared" si="0"/>
        <v>0</v>
      </c>
      <c r="K23" s="127" t="s">
        <v>107</v>
      </c>
      <c r="Q23" s="128">
        <f t="shared" si="1"/>
        <v>0</v>
      </c>
    </row>
    <row r="24" spans="2:17" ht="18.75" customHeight="1" x14ac:dyDescent="0.15">
      <c r="B24" s="120"/>
      <c r="C24" s="121"/>
      <c r="D24" s="129"/>
      <c r="E24" s="122"/>
      <c r="F24" s="123" t="s">
        <v>107</v>
      </c>
      <c r="G24" s="124"/>
      <c r="H24" s="124"/>
      <c r="I24" s="125"/>
      <c r="J24" s="126">
        <f t="shared" si="0"/>
        <v>0</v>
      </c>
      <c r="K24" s="127" t="s">
        <v>107</v>
      </c>
    </row>
    <row r="25" spans="2:17" ht="18.75" customHeight="1" x14ac:dyDescent="0.15">
      <c r="B25" s="120"/>
      <c r="C25" s="121"/>
      <c r="D25" s="129"/>
      <c r="E25" s="122"/>
      <c r="F25" s="123" t="s">
        <v>107</v>
      </c>
      <c r="G25" s="124"/>
      <c r="H25" s="124"/>
      <c r="I25" s="125"/>
      <c r="J25" s="126">
        <f t="shared" si="0"/>
        <v>0</v>
      </c>
      <c r="K25" s="127" t="s">
        <v>107</v>
      </c>
    </row>
    <row r="26" spans="2:17" ht="18.75" customHeight="1" x14ac:dyDescent="0.15">
      <c r="B26" s="120"/>
      <c r="C26" s="121"/>
      <c r="D26" s="129"/>
      <c r="E26" s="122"/>
      <c r="F26" s="123" t="s">
        <v>107</v>
      </c>
      <c r="G26" s="124"/>
      <c r="H26" s="124"/>
      <c r="I26" s="125"/>
      <c r="J26" s="126">
        <f t="shared" si="0"/>
        <v>0</v>
      </c>
      <c r="K26" s="127" t="s">
        <v>107</v>
      </c>
    </row>
    <row r="27" spans="2:17" ht="18.75" customHeight="1" x14ac:dyDescent="0.15">
      <c r="B27" s="120"/>
      <c r="C27" s="121"/>
      <c r="D27" s="129"/>
      <c r="E27" s="122"/>
      <c r="F27" s="123" t="s">
        <v>107</v>
      </c>
      <c r="G27" s="124"/>
      <c r="H27" s="124"/>
      <c r="I27" s="125"/>
      <c r="J27" s="126">
        <f t="shared" si="0"/>
        <v>0</v>
      </c>
      <c r="K27" s="127" t="s">
        <v>107</v>
      </c>
    </row>
    <row r="28" spans="2:17" ht="18.75" customHeight="1" x14ac:dyDescent="0.15">
      <c r="B28" s="120"/>
      <c r="C28" s="121"/>
      <c r="D28" s="129"/>
      <c r="E28" s="122"/>
      <c r="F28" s="123" t="s">
        <v>107</v>
      </c>
      <c r="G28" s="124"/>
      <c r="H28" s="124"/>
      <c r="I28" s="125"/>
      <c r="J28" s="126">
        <f t="shared" si="0"/>
        <v>0</v>
      </c>
      <c r="K28" s="127" t="s">
        <v>107</v>
      </c>
    </row>
    <row r="29" spans="2:17" x14ac:dyDescent="0.15">
      <c r="B29" s="120"/>
      <c r="C29" s="121"/>
      <c r="D29" s="121"/>
      <c r="E29" s="122"/>
      <c r="F29" s="123" t="s">
        <v>107</v>
      </c>
      <c r="G29" s="124"/>
      <c r="H29" s="124"/>
      <c r="I29" s="125"/>
      <c r="J29" s="126">
        <f t="shared" si="0"/>
        <v>0</v>
      </c>
      <c r="K29" s="127" t="s">
        <v>107</v>
      </c>
    </row>
    <row r="30" spans="2:17" x14ac:dyDescent="0.15">
      <c r="B30" s="120"/>
      <c r="C30" s="121"/>
      <c r="D30" s="129"/>
      <c r="E30" s="122"/>
      <c r="F30" s="123" t="s">
        <v>107</v>
      </c>
      <c r="G30" s="124"/>
      <c r="H30" s="124"/>
      <c r="I30" s="125"/>
      <c r="J30" s="126">
        <f t="shared" si="0"/>
        <v>0</v>
      </c>
      <c r="K30" s="127" t="s">
        <v>107</v>
      </c>
    </row>
    <row r="31" spans="2:17" x14ac:dyDescent="0.15">
      <c r="B31" s="120"/>
      <c r="C31" s="121"/>
      <c r="D31" s="129"/>
      <c r="E31" s="122"/>
      <c r="F31" s="123" t="s">
        <v>107</v>
      </c>
      <c r="G31" s="124"/>
      <c r="H31" s="124"/>
      <c r="I31" s="125"/>
      <c r="J31" s="126">
        <f>E31*G31</f>
        <v>0</v>
      </c>
      <c r="K31" s="127" t="s">
        <v>107</v>
      </c>
    </row>
    <row r="32" spans="2:17" x14ac:dyDescent="0.15">
      <c r="B32" s="120"/>
      <c r="C32" s="121"/>
      <c r="D32" s="129"/>
      <c r="E32" s="122"/>
      <c r="F32" s="123" t="s">
        <v>107</v>
      </c>
      <c r="G32" s="124"/>
      <c r="H32" s="124"/>
      <c r="I32" s="125"/>
      <c r="J32" s="126">
        <f>E32*G32</f>
        <v>0</v>
      </c>
      <c r="K32" s="127" t="s">
        <v>107</v>
      </c>
      <c r="L32" s="128"/>
    </row>
    <row r="33" spans="2:11" x14ac:dyDescent="0.15">
      <c r="B33" s="120"/>
      <c r="C33" s="121"/>
      <c r="D33" s="129"/>
      <c r="E33" s="122"/>
      <c r="F33" s="123" t="s">
        <v>107</v>
      </c>
      <c r="G33" s="124"/>
      <c r="H33" s="124"/>
      <c r="I33" s="125"/>
      <c r="J33" s="126">
        <f>E33*G33</f>
        <v>0</v>
      </c>
      <c r="K33" s="127" t="s">
        <v>107</v>
      </c>
    </row>
    <row r="34" spans="2:11" x14ac:dyDescent="0.15">
      <c r="B34" s="120"/>
      <c r="C34" s="130"/>
      <c r="D34" s="137"/>
      <c r="E34" s="131"/>
      <c r="F34" s="123" t="s">
        <v>107</v>
      </c>
      <c r="G34" s="124"/>
      <c r="H34" s="124"/>
      <c r="I34" s="125"/>
      <c r="J34" s="126">
        <f t="shared" si="0"/>
        <v>0</v>
      </c>
      <c r="K34" s="127" t="s">
        <v>107</v>
      </c>
    </row>
    <row r="35" spans="2:11" x14ac:dyDescent="0.15">
      <c r="B35" s="120"/>
      <c r="C35" s="121"/>
      <c r="D35" s="129"/>
      <c r="E35" s="122"/>
      <c r="F35" s="123" t="s">
        <v>107</v>
      </c>
      <c r="G35" s="124"/>
      <c r="H35" s="124"/>
      <c r="I35" s="125"/>
      <c r="J35" s="126">
        <f t="shared" si="0"/>
        <v>0</v>
      </c>
      <c r="K35" s="127" t="s">
        <v>107</v>
      </c>
    </row>
    <row r="36" spans="2:11" x14ac:dyDescent="0.15">
      <c r="B36" s="120"/>
      <c r="C36" s="121"/>
      <c r="D36" s="129"/>
      <c r="E36" s="122"/>
      <c r="F36" s="123" t="s">
        <v>107</v>
      </c>
      <c r="G36" s="124"/>
      <c r="H36" s="124"/>
      <c r="I36" s="125"/>
      <c r="J36" s="126">
        <f t="shared" si="0"/>
        <v>0</v>
      </c>
      <c r="K36" s="127" t="s">
        <v>107</v>
      </c>
    </row>
    <row r="37" spans="2:11" x14ac:dyDescent="0.15">
      <c r="B37" s="120"/>
      <c r="C37" s="121"/>
      <c r="D37" s="129"/>
      <c r="E37" s="122"/>
      <c r="F37" s="123" t="s">
        <v>107</v>
      </c>
      <c r="G37" s="124"/>
      <c r="H37" s="124"/>
      <c r="I37" s="125"/>
      <c r="J37" s="126">
        <f t="shared" si="0"/>
        <v>0</v>
      </c>
      <c r="K37" s="127" t="s">
        <v>107</v>
      </c>
    </row>
    <row r="38" spans="2:11" x14ac:dyDescent="0.15">
      <c r="B38" s="120"/>
      <c r="C38" s="121"/>
      <c r="D38" s="129"/>
      <c r="E38" s="122"/>
      <c r="F38" s="123" t="s">
        <v>107</v>
      </c>
      <c r="G38" s="124"/>
      <c r="H38" s="124"/>
      <c r="I38" s="125"/>
      <c r="J38" s="126">
        <f t="shared" si="0"/>
        <v>0</v>
      </c>
      <c r="K38" s="127" t="s">
        <v>107</v>
      </c>
    </row>
    <row r="39" spans="2:11" x14ac:dyDescent="0.15">
      <c r="B39" s="120"/>
      <c r="C39" s="121"/>
      <c r="D39" s="129"/>
      <c r="E39" s="122"/>
      <c r="F39" s="123" t="s">
        <v>107</v>
      </c>
      <c r="G39" s="124"/>
      <c r="H39" s="124"/>
      <c r="I39" s="125"/>
      <c r="J39" s="126">
        <f t="shared" si="0"/>
        <v>0</v>
      </c>
      <c r="K39" s="127" t="s">
        <v>107</v>
      </c>
    </row>
    <row r="40" spans="2:11" x14ac:dyDescent="0.15">
      <c r="B40" s="120"/>
      <c r="C40" s="121"/>
      <c r="D40" s="129"/>
      <c r="E40" s="122"/>
      <c r="F40" s="123" t="s">
        <v>107</v>
      </c>
      <c r="G40" s="124"/>
      <c r="H40" s="124"/>
      <c r="I40" s="125"/>
      <c r="J40" s="126">
        <f t="shared" si="0"/>
        <v>0</v>
      </c>
      <c r="K40" s="127" t="s">
        <v>107</v>
      </c>
    </row>
    <row r="41" spans="2:11" x14ac:dyDescent="0.15">
      <c r="B41" s="120"/>
      <c r="C41" s="121"/>
      <c r="D41" s="129"/>
      <c r="E41" s="122"/>
      <c r="F41" s="123" t="s">
        <v>107</v>
      </c>
      <c r="G41" s="124"/>
      <c r="H41" s="124"/>
      <c r="I41" s="125"/>
      <c r="J41" s="126">
        <f t="shared" si="0"/>
        <v>0</v>
      </c>
      <c r="K41" s="127" t="s">
        <v>107</v>
      </c>
    </row>
    <row r="42" spans="2:11" x14ac:dyDescent="0.15">
      <c r="B42" s="120"/>
      <c r="C42" s="121"/>
      <c r="D42" s="129"/>
      <c r="E42" s="122"/>
      <c r="F42" s="123" t="s">
        <v>107</v>
      </c>
      <c r="G42" s="124"/>
      <c r="H42" s="124"/>
      <c r="I42" s="125"/>
      <c r="J42" s="126">
        <f t="shared" si="0"/>
        <v>0</v>
      </c>
      <c r="K42" s="127" t="s">
        <v>107</v>
      </c>
    </row>
    <row r="43" spans="2:11" x14ac:dyDescent="0.15">
      <c r="B43" s="120"/>
      <c r="C43" s="121"/>
      <c r="D43" s="129"/>
      <c r="E43" s="122"/>
      <c r="F43" s="123" t="s">
        <v>107</v>
      </c>
      <c r="G43" s="124"/>
      <c r="H43" s="124"/>
      <c r="I43" s="125"/>
      <c r="J43" s="126">
        <f t="shared" si="0"/>
        <v>0</v>
      </c>
      <c r="K43" s="127" t="s">
        <v>107</v>
      </c>
    </row>
    <row r="44" spans="2:11" x14ac:dyDescent="0.15">
      <c r="B44" s="120"/>
      <c r="C44" s="121"/>
      <c r="D44" s="129"/>
      <c r="E44" s="122"/>
      <c r="F44" s="123" t="s">
        <v>107</v>
      </c>
      <c r="G44" s="124"/>
      <c r="H44" s="124"/>
      <c r="I44" s="125"/>
      <c r="J44" s="126">
        <f t="shared" si="0"/>
        <v>0</v>
      </c>
      <c r="K44" s="127" t="s">
        <v>107</v>
      </c>
    </row>
    <row r="45" spans="2:11" x14ac:dyDescent="0.15">
      <c r="B45" s="120"/>
      <c r="C45" s="121"/>
      <c r="D45" s="129"/>
      <c r="E45" s="122"/>
      <c r="F45" s="123" t="s">
        <v>107</v>
      </c>
      <c r="G45" s="124"/>
      <c r="H45" s="124"/>
      <c r="I45" s="125"/>
      <c r="J45" s="126">
        <f t="shared" si="0"/>
        <v>0</v>
      </c>
      <c r="K45" s="127" t="s">
        <v>107</v>
      </c>
    </row>
    <row r="46" spans="2:11" x14ac:dyDescent="0.15">
      <c r="B46" s="120"/>
      <c r="C46" s="121"/>
      <c r="D46" s="129"/>
      <c r="E46" s="122"/>
      <c r="F46" s="123" t="s">
        <v>107</v>
      </c>
      <c r="G46" s="124"/>
      <c r="H46" s="124"/>
      <c r="I46" s="125"/>
      <c r="J46" s="126">
        <f t="shared" si="0"/>
        <v>0</v>
      </c>
      <c r="K46" s="127" t="s">
        <v>107</v>
      </c>
    </row>
    <row r="47" spans="2:11" x14ac:dyDescent="0.15">
      <c r="B47" s="120"/>
      <c r="C47" s="121"/>
      <c r="D47" s="129"/>
      <c r="E47" s="122"/>
      <c r="F47" s="123" t="s">
        <v>107</v>
      </c>
      <c r="G47" s="124"/>
      <c r="H47" s="124"/>
      <c r="I47" s="125"/>
      <c r="J47" s="126">
        <f t="shared" si="0"/>
        <v>0</v>
      </c>
      <c r="K47" s="127" t="s">
        <v>107</v>
      </c>
    </row>
    <row r="48" spans="2:11" x14ac:dyDescent="0.15">
      <c r="B48" s="120"/>
      <c r="C48" s="121"/>
      <c r="D48" s="129"/>
      <c r="E48" s="122"/>
      <c r="F48" s="123" t="s">
        <v>107</v>
      </c>
      <c r="G48" s="124"/>
      <c r="H48" s="124"/>
      <c r="I48" s="125"/>
      <c r="J48" s="126">
        <f t="shared" si="0"/>
        <v>0</v>
      </c>
      <c r="K48" s="127" t="s">
        <v>107</v>
      </c>
    </row>
    <row r="49" spans="2:11" x14ac:dyDescent="0.15">
      <c r="B49" s="120"/>
      <c r="C49" s="121"/>
      <c r="D49" s="129"/>
      <c r="E49" s="122"/>
      <c r="F49" s="123" t="s">
        <v>107</v>
      </c>
      <c r="G49" s="124"/>
      <c r="H49" s="124"/>
      <c r="I49" s="125"/>
      <c r="J49" s="126">
        <f t="shared" si="0"/>
        <v>0</v>
      </c>
      <c r="K49" s="127" t="s">
        <v>107</v>
      </c>
    </row>
    <row r="50" spans="2:11" x14ac:dyDescent="0.15">
      <c r="B50" s="120"/>
      <c r="C50" s="121"/>
      <c r="D50" s="129"/>
      <c r="E50" s="122"/>
      <c r="F50" s="123" t="s">
        <v>107</v>
      </c>
      <c r="G50" s="124"/>
      <c r="H50" s="124"/>
      <c r="I50" s="125"/>
      <c r="J50" s="126">
        <f t="shared" si="0"/>
        <v>0</v>
      </c>
      <c r="K50" s="127" t="s">
        <v>107</v>
      </c>
    </row>
    <row r="51" spans="2:11" ht="19.5" thickBot="1" x14ac:dyDescent="0.2">
      <c r="B51" s="161"/>
      <c r="C51" s="138"/>
      <c r="D51" s="139"/>
      <c r="E51" s="140"/>
      <c r="F51" s="141" t="s">
        <v>107</v>
      </c>
      <c r="G51" s="142"/>
      <c r="H51" s="142"/>
      <c r="I51" s="143"/>
      <c r="J51" s="144">
        <f>E51*G51</f>
        <v>0</v>
      </c>
      <c r="K51" s="145" t="s">
        <v>107</v>
      </c>
    </row>
  </sheetData>
  <phoneticPr fontId="5"/>
  <conditionalFormatting sqref="C31">
    <cfRule type="expression" dxfId="15" priority="5">
      <formula>C31&lt;&gt;""</formula>
    </cfRule>
  </conditionalFormatting>
  <conditionalFormatting sqref="D5 B13:H13 C14:H30 B14:B51 C32:H51">
    <cfRule type="expression" dxfId="14" priority="8">
      <formula>B5&lt;&gt;""</formula>
    </cfRule>
  </conditionalFormatting>
  <conditionalFormatting sqref="D16:D17">
    <cfRule type="expression" dxfId="13" priority="1">
      <formula>D16&lt;&gt;""</formula>
    </cfRule>
  </conditionalFormatting>
  <conditionalFormatting sqref="D21:D24">
    <cfRule type="expression" dxfId="12" priority="2">
      <formula>D21&lt;&gt;""</formula>
    </cfRule>
  </conditionalFormatting>
  <conditionalFormatting sqref="D26">
    <cfRule type="expression" dxfId="11" priority="3">
      <formula>D26&lt;&gt;""</formula>
    </cfRule>
  </conditionalFormatting>
  <conditionalFormatting sqref="D30:D31">
    <cfRule type="expression" dxfId="10" priority="4">
      <formula>D30&lt;&gt;""</formula>
    </cfRule>
  </conditionalFormatting>
  <conditionalFormatting sqref="E31:H31">
    <cfRule type="expression" dxfId="9" priority="6">
      <formula>E31&lt;&gt;""</formula>
    </cfRule>
  </conditionalFormatting>
  <conditionalFormatting sqref="O13:P13">
    <cfRule type="expression" dxfId="8" priority="7">
      <formula>O13&lt;&gt;""</formula>
    </cfRule>
  </conditionalFormatting>
  <dataValidations count="1">
    <dataValidation type="list" allowBlank="1" showInputMessage="1" showErrorMessage="1" sqref="B13:B51" xr:uid="{661DFECC-4C30-4D8B-8239-D3CFCD7829F9}">
      <formula1>"a)設備備品費,b)旅費,c)人件費,d)事業推進費"</formula1>
    </dataValidation>
  </dataValidations>
  <pageMargins left="0.25" right="0.25" top="0.75" bottom="0.75" header="0.3" footer="0.3"/>
  <pageSetup paperSize="8" scale="79" orientation="landscape" r:id="rId1"/>
  <headerFooter>
    <oddHeader>&amp;L【機密性○（取扱制限）】</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4C72B-BA1C-4698-A417-2899FA1FDF65}">
  <dimension ref="A1:AT79"/>
  <sheetViews>
    <sheetView view="pageBreakPreview" zoomScaleNormal="100" zoomScaleSheetLayoutView="100" workbookViewId="0"/>
  </sheetViews>
  <sheetFormatPr defaultColWidth="9" defaultRowHeight="13.5" x14ac:dyDescent="0.15"/>
  <cols>
    <col min="1" max="1" width="1.125" customWidth="1"/>
    <col min="2" max="43" width="2.375" customWidth="1"/>
  </cols>
  <sheetData>
    <row r="1" spans="1:41" x14ac:dyDescent="0.15">
      <c r="A1" s="2" t="s">
        <v>0</v>
      </c>
      <c r="B1" s="2"/>
      <c r="C1" s="2"/>
      <c r="D1" s="2"/>
      <c r="E1" s="2"/>
      <c r="F1" s="2"/>
      <c r="G1" s="2"/>
      <c r="H1" s="2"/>
      <c r="I1" s="2"/>
      <c r="J1" s="2"/>
      <c r="K1" s="2"/>
      <c r="L1" s="2"/>
      <c r="M1" s="2"/>
      <c r="N1" s="2"/>
      <c r="O1" s="2"/>
      <c r="P1" s="2"/>
      <c r="Q1" s="2"/>
      <c r="R1" s="2"/>
      <c r="S1" s="2"/>
      <c r="T1" s="2"/>
      <c r="U1" s="2"/>
      <c r="V1" s="2"/>
      <c r="W1" s="2"/>
      <c r="X1" s="2"/>
      <c r="Y1" s="2"/>
      <c r="Z1" s="2"/>
      <c r="AA1" s="2"/>
      <c r="AB1" s="2"/>
      <c r="AC1" s="8"/>
      <c r="AD1" s="8"/>
      <c r="AE1" s="8"/>
      <c r="AF1" s="8"/>
      <c r="AG1" s="8"/>
      <c r="AH1" s="8"/>
      <c r="AI1" s="8"/>
      <c r="AJ1" s="8"/>
      <c r="AK1" s="8"/>
      <c r="AL1" s="8"/>
      <c r="AM1" s="8"/>
      <c r="AN1" s="8"/>
      <c r="AO1" s="8"/>
    </row>
    <row r="2" spans="1:41" ht="13.15" customHeight="1" x14ac:dyDescent="0.15">
      <c r="A2" s="211" t="s">
        <v>30</v>
      </c>
      <c r="B2" s="211"/>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c r="AJ2" s="211"/>
      <c r="AK2" s="211"/>
      <c r="AL2" s="211"/>
      <c r="AM2" s="211"/>
      <c r="AN2" s="211"/>
      <c r="AO2" s="211"/>
    </row>
    <row r="3" spans="1:41" ht="27" customHeight="1" x14ac:dyDescent="0.15">
      <c r="A3" s="211"/>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c r="AL3" s="211"/>
      <c r="AM3" s="211"/>
      <c r="AN3" s="211"/>
      <c r="AO3" s="211"/>
    </row>
    <row r="4" spans="1:41" ht="9" customHeight="1" x14ac:dyDescent="0.15">
      <c r="A4" s="166"/>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2"/>
    </row>
    <row r="5" spans="1:41" ht="27" customHeight="1" x14ac:dyDescent="0.15">
      <c r="A5" s="166"/>
      <c r="B5" s="236" t="s">
        <v>121</v>
      </c>
      <c r="C5" s="237"/>
      <c r="D5" s="237"/>
      <c r="E5" s="237"/>
      <c r="F5" s="237"/>
      <c r="G5" s="237"/>
      <c r="H5" s="237"/>
      <c r="I5" s="237"/>
      <c r="J5" s="237"/>
      <c r="K5" s="237"/>
      <c r="L5" s="237"/>
      <c r="M5" s="237"/>
      <c r="N5" s="237"/>
      <c r="O5" s="237"/>
      <c r="P5" s="237"/>
      <c r="Q5" s="237"/>
      <c r="R5" s="237"/>
      <c r="S5" s="237"/>
      <c r="T5" s="237"/>
      <c r="U5" s="237"/>
      <c r="V5" s="237"/>
      <c r="W5" s="237"/>
      <c r="X5" s="237"/>
      <c r="Y5" s="237"/>
      <c r="Z5" s="237"/>
      <c r="AA5" s="237"/>
      <c r="AB5" s="237"/>
      <c r="AC5" s="237"/>
      <c r="AD5" s="237"/>
      <c r="AE5" s="237"/>
      <c r="AF5" s="237"/>
      <c r="AG5" s="237"/>
      <c r="AH5" s="237"/>
      <c r="AI5" s="237"/>
      <c r="AJ5" s="237"/>
      <c r="AK5" s="237"/>
      <c r="AL5" s="237"/>
      <c r="AM5" s="237"/>
      <c r="AN5" s="237"/>
      <c r="AO5" s="238"/>
    </row>
    <row r="6" spans="1:41" ht="9" customHeight="1" x14ac:dyDescent="0.15">
      <c r="A6" s="166"/>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2"/>
    </row>
    <row r="7" spans="1:41" x14ac:dyDescent="0.15">
      <c r="A7" s="2"/>
      <c r="B7" s="157" t="s">
        <v>32</v>
      </c>
      <c r="C7" s="158"/>
      <c r="D7" s="158"/>
      <c r="E7" s="158"/>
      <c r="F7" s="158"/>
      <c r="G7" s="158"/>
      <c r="H7" s="158"/>
      <c r="I7" s="158"/>
      <c r="J7" s="159"/>
      <c r="K7" s="9"/>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row>
    <row r="8" spans="1:41" ht="13.15" customHeight="1" x14ac:dyDescent="0.15">
      <c r="A8" s="2"/>
      <c r="B8" s="239" t="s">
        <v>122</v>
      </c>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1"/>
    </row>
    <row r="9" spans="1:41" x14ac:dyDescent="0.15">
      <c r="A9" s="2"/>
      <c r="B9" s="12"/>
      <c r="C9" s="206"/>
      <c r="D9" s="206"/>
      <c r="E9" s="206"/>
      <c r="F9" s="206"/>
      <c r="G9" s="206"/>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7"/>
    </row>
    <row r="10" spans="1:41" x14ac:dyDescent="0.15">
      <c r="A10" s="2"/>
      <c r="B10" s="12"/>
      <c r="C10" s="206"/>
      <c r="D10" s="206"/>
      <c r="E10" s="206"/>
      <c r="F10" s="206"/>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7"/>
    </row>
    <row r="11" spans="1:41" x14ac:dyDescent="0.15">
      <c r="A11" s="2"/>
      <c r="B11" s="12"/>
      <c r="C11" s="206"/>
      <c r="D11" s="206"/>
      <c r="E11" s="206"/>
      <c r="F11" s="206"/>
      <c r="G11" s="206"/>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6"/>
      <c r="AG11" s="206"/>
      <c r="AH11" s="206"/>
      <c r="AI11" s="206"/>
      <c r="AJ11" s="206"/>
      <c r="AK11" s="206"/>
      <c r="AL11" s="206"/>
      <c r="AM11" s="206"/>
      <c r="AN11" s="206"/>
      <c r="AO11" s="207"/>
    </row>
    <row r="12" spans="1:41" x14ac:dyDescent="0.15">
      <c r="A12" s="2"/>
      <c r="B12" s="12"/>
      <c r="C12" s="206"/>
      <c r="D12" s="206"/>
      <c r="E12" s="206"/>
      <c r="F12" s="206"/>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06"/>
      <c r="AF12" s="206"/>
      <c r="AG12" s="206"/>
      <c r="AH12" s="206"/>
      <c r="AI12" s="206"/>
      <c r="AJ12" s="206"/>
      <c r="AK12" s="206"/>
      <c r="AL12" s="206"/>
      <c r="AM12" s="206"/>
      <c r="AN12" s="206"/>
      <c r="AO12" s="207"/>
    </row>
    <row r="13" spans="1:41" x14ac:dyDescent="0.15">
      <c r="A13" s="2"/>
      <c r="B13" s="12"/>
      <c r="C13" s="206"/>
      <c r="D13" s="206"/>
      <c r="E13" s="206"/>
      <c r="F13" s="206"/>
      <c r="G13" s="206"/>
      <c r="H13" s="206"/>
      <c r="I13" s="206"/>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6"/>
      <c r="AK13" s="206"/>
      <c r="AL13" s="206"/>
      <c r="AM13" s="206"/>
      <c r="AN13" s="206"/>
      <c r="AO13" s="207"/>
    </row>
    <row r="14" spans="1:41" x14ac:dyDescent="0.15">
      <c r="A14" s="2"/>
      <c r="B14" s="12"/>
      <c r="C14" s="206"/>
      <c r="D14" s="206"/>
      <c r="E14" s="206"/>
      <c r="F14" s="206"/>
      <c r="G14" s="206"/>
      <c r="H14" s="206"/>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6"/>
      <c r="AI14" s="206"/>
      <c r="AJ14" s="206"/>
      <c r="AK14" s="206"/>
      <c r="AL14" s="206"/>
      <c r="AM14" s="206"/>
      <c r="AN14" s="206"/>
      <c r="AO14" s="207"/>
    </row>
    <row r="15" spans="1:41" x14ac:dyDescent="0.15">
      <c r="A15" s="2"/>
      <c r="B15" s="12"/>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7"/>
    </row>
    <row r="16" spans="1:41" x14ac:dyDescent="0.15">
      <c r="A16" s="2"/>
      <c r="B16" s="12"/>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c r="AN16" s="206"/>
      <c r="AO16" s="207"/>
    </row>
    <row r="17" spans="1:46" ht="13.15" customHeight="1" x14ac:dyDescent="0.15">
      <c r="A17" s="2"/>
      <c r="B17" s="205" t="s">
        <v>123</v>
      </c>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206"/>
      <c r="AM17" s="206"/>
      <c r="AN17" s="206"/>
      <c r="AO17" s="207"/>
    </row>
    <row r="18" spans="1:46" x14ac:dyDescent="0.15">
      <c r="A18" s="2"/>
      <c r="B18" s="12"/>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7"/>
    </row>
    <row r="19" spans="1:46" x14ac:dyDescent="0.15">
      <c r="A19" s="2"/>
      <c r="B19" s="12"/>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7"/>
    </row>
    <row r="20" spans="1:46" x14ac:dyDescent="0.15">
      <c r="A20" s="2"/>
      <c r="B20" s="12"/>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7"/>
    </row>
    <row r="21" spans="1:46" x14ac:dyDescent="0.15">
      <c r="A21" s="2"/>
      <c r="B21" s="12"/>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6"/>
      <c r="AM21" s="206"/>
      <c r="AN21" s="206"/>
      <c r="AO21" s="207"/>
    </row>
    <row r="22" spans="1:46" x14ac:dyDescent="0.15">
      <c r="A22" s="2"/>
      <c r="B22" s="12"/>
      <c r="C22" s="206"/>
      <c r="D22" s="206"/>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6"/>
      <c r="AN22" s="206"/>
      <c r="AO22" s="207"/>
    </row>
    <row r="23" spans="1:46" x14ac:dyDescent="0.15">
      <c r="A23" s="2"/>
      <c r="B23" s="12"/>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7"/>
      <c r="AT23" s="1"/>
    </row>
    <row r="24" spans="1:46" x14ac:dyDescent="0.15">
      <c r="A24" s="2"/>
      <c r="B24" s="12"/>
      <c r="C24" s="206"/>
      <c r="D24" s="206"/>
      <c r="E24" s="206"/>
      <c r="F24" s="206"/>
      <c r="G24" s="206"/>
      <c r="H24" s="206"/>
      <c r="I24" s="206"/>
      <c r="J24" s="206"/>
      <c r="K24" s="206"/>
      <c r="L24" s="206"/>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c r="AM24" s="206"/>
      <c r="AN24" s="206"/>
      <c r="AO24" s="207"/>
    </row>
    <row r="25" spans="1:46" x14ac:dyDescent="0.15">
      <c r="A25" s="2"/>
      <c r="B25" s="12"/>
      <c r="C25" s="206"/>
      <c r="D25" s="206"/>
      <c r="E25" s="206"/>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6"/>
      <c r="AM25" s="206"/>
      <c r="AN25" s="206"/>
      <c r="AO25" s="207"/>
    </row>
    <row r="26" spans="1:46" ht="13.15" customHeight="1" x14ac:dyDescent="0.15">
      <c r="A26" s="2"/>
      <c r="B26" s="205" t="s">
        <v>124</v>
      </c>
      <c r="C26" s="206"/>
      <c r="D26" s="206"/>
      <c r="E26" s="206"/>
      <c r="F26" s="206"/>
      <c r="G26" s="206"/>
      <c r="H26" s="206"/>
      <c r="I26" s="206"/>
      <c r="J26" s="206"/>
      <c r="K26" s="206"/>
      <c r="L26" s="206"/>
      <c r="M26" s="206"/>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6"/>
      <c r="AM26" s="206"/>
      <c r="AN26" s="206"/>
      <c r="AO26" s="207"/>
    </row>
    <row r="27" spans="1:46" x14ac:dyDescent="0.15">
      <c r="A27" s="2"/>
      <c r="B27" s="12"/>
      <c r="C27" s="206"/>
      <c r="D27" s="206"/>
      <c r="E27" s="206"/>
      <c r="F27" s="206"/>
      <c r="G27" s="206"/>
      <c r="H27" s="206"/>
      <c r="I27" s="206"/>
      <c r="J27" s="206"/>
      <c r="K27" s="206"/>
      <c r="L27" s="206"/>
      <c r="M27" s="206"/>
      <c r="N27" s="206"/>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6"/>
      <c r="AM27" s="206"/>
      <c r="AN27" s="206"/>
      <c r="AO27" s="207"/>
    </row>
    <row r="28" spans="1:46" x14ac:dyDescent="0.15">
      <c r="A28" s="2"/>
      <c r="B28" s="12"/>
      <c r="C28" s="206"/>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7"/>
    </row>
    <row r="29" spans="1:46" x14ac:dyDescent="0.15">
      <c r="A29" s="2"/>
      <c r="B29" s="12"/>
      <c r="C29" s="206"/>
      <c r="D29" s="206"/>
      <c r="E29" s="206"/>
      <c r="F29" s="206"/>
      <c r="G29" s="206"/>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6"/>
      <c r="AJ29" s="206"/>
      <c r="AK29" s="206"/>
      <c r="AL29" s="206"/>
      <c r="AM29" s="206"/>
      <c r="AN29" s="206"/>
      <c r="AO29" s="207"/>
    </row>
    <row r="30" spans="1:46" x14ac:dyDescent="0.15">
      <c r="A30" s="2"/>
      <c r="B30" s="12"/>
      <c r="C30" s="206"/>
      <c r="D30" s="206"/>
      <c r="E30" s="206"/>
      <c r="F30" s="206"/>
      <c r="G30" s="206"/>
      <c r="H30" s="206"/>
      <c r="I30" s="206"/>
      <c r="J30" s="206"/>
      <c r="K30" s="206"/>
      <c r="L30" s="206"/>
      <c r="M30" s="206"/>
      <c r="N30" s="206"/>
      <c r="O30" s="206"/>
      <c r="P30" s="206"/>
      <c r="Q30" s="206"/>
      <c r="R30" s="206"/>
      <c r="S30" s="206"/>
      <c r="T30" s="206"/>
      <c r="U30" s="206"/>
      <c r="V30" s="206"/>
      <c r="W30" s="206"/>
      <c r="X30" s="206"/>
      <c r="Y30" s="206"/>
      <c r="Z30" s="206"/>
      <c r="AA30" s="206"/>
      <c r="AB30" s="206"/>
      <c r="AC30" s="206"/>
      <c r="AD30" s="206"/>
      <c r="AE30" s="206"/>
      <c r="AF30" s="206"/>
      <c r="AG30" s="206"/>
      <c r="AH30" s="206"/>
      <c r="AI30" s="206"/>
      <c r="AJ30" s="206"/>
      <c r="AK30" s="206"/>
      <c r="AL30" s="206"/>
      <c r="AM30" s="206"/>
      <c r="AN30" s="206"/>
      <c r="AO30" s="207"/>
    </row>
    <row r="31" spans="1:46" x14ac:dyDescent="0.15">
      <c r="A31" s="2"/>
      <c r="B31" s="12"/>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7"/>
    </row>
    <row r="32" spans="1:46" x14ac:dyDescent="0.15">
      <c r="A32" s="2"/>
      <c r="B32" s="12"/>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7"/>
    </row>
    <row r="33" spans="1:46" x14ac:dyDescent="0.15">
      <c r="A33" s="2"/>
      <c r="B33" s="12"/>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7"/>
    </row>
    <row r="34" spans="1:46" x14ac:dyDescent="0.15">
      <c r="A34" s="2"/>
      <c r="B34" s="12"/>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6"/>
      <c r="AO34" s="207"/>
    </row>
    <row r="35" spans="1:46" x14ac:dyDescent="0.15">
      <c r="A35" s="2"/>
      <c r="B35" s="12"/>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06"/>
      <c r="AJ35" s="206"/>
      <c r="AK35" s="206"/>
      <c r="AL35" s="206"/>
      <c r="AM35" s="206"/>
      <c r="AN35" s="206"/>
      <c r="AO35" s="207"/>
      <c r="AT35" s="1"/>
    </row>
    <row r="36" spans="1:46" x14ac:dyDescent="0.15">
      <c r="A36" s="2"/>
      <c r="B36" s="12"/>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7"/>
    </row>
    <row r="37" spans="1:46" x14ac:dyDescent="0.15">
      <c r="A37" s="2"/>
      <c r="B37" s="12"/>
      <c r="C37" s="206"/>
      <c r="D37" s="206"/>
      <c r="E37" s="206"/>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7"/>
    </row>
    <row r="38" spans="1:46" x14ac:dyDescent="0.15">
      <c r="A38" s="2"/>
      <c r="B38" s="205" t="s">
        <v>112</v>
      </c>
      <c r="C38" s="206"/>
      <c r="D38" s="206"/>
      <c r="E38" s="206"/>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7"/>
    </row>
    <row r="39" spans="1:46" ht="25.15" customHeight="1" x14ac:dyDescent="0.15">
      <c r="A39" s="2"/>
      <c r="B39" s="12"/>
      <c r="C39" s="206" t="s">
        <v>1</v>
      </c>
      <c r="D39" s="206"/>
      <c r="E39" s="206"/>
      <c r="F39" s="210"/>
      <c r="G39" s="210"/>
      <c r="H39" s="210" t="s">
        <v>2</v>
      </c>
      <c r="I39" s="210"/>
      <c r="J39" s="210"/>
      <c r="K39" s="210"/>
      <c r="L39" s="210" t="s">
        <v>37</v>
      </c>
      <c r="M39" s="210"/>
      <c r="N39" s="206"/>
      <c r="O39" s="206"/>
      <c r="P39" s="206"/>
      <c r="Q39" s="206"/>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7"/>
    </row>
    <row r="40" spans="1:46" ht="25.15" customHeight="1" x14ac:dyDescent="0.15">
      <c r="A40" s="2"/>
      <c r="B40" s="12"/>
      <c r="C40" s="206" t="s">
        <v>1</v>
      </c>
      <c r="D40" s="206"/>
      <c r="E40" s="206"/>
      <c r="F40" s="210"/>
      <c r="G40" s="210"/>
      <c r="H40" s="210" t="s">
        <v>2</v>
      </c>
      <c r="I40" s="210"/>
      <c r="J40" s="210"/>
      <c r="K40" s="210"/>
      <c r="L40" s="210" t="s">
        <v>37</v>
      </c>
      <c r="M40" s="210"/>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6"/>
      <c r="AO40" s="207"/>
    </row>
    <row r="41" spans="1:46" ht="25.15" customHeight="1" x14ac:dyDescent="0.15">
      <c r="A41" s="2"/>
      <c r="B41" s="12"/>
      <c r="C41" s="206" t="s">
        <v>1</v>
      </c>
      <c r="D41" s="206"/>
      <c r="E41" s="206"/>
      <c r="F41" s="210"/>
      <c r="G41" s="210"/>
      <c r="H41" s="210" t="s">
        <v>2</v>
      </c>
      <c r="I41" s="210"/>
      <c r="J41" s="210"/>
      <c r="K41" s="210"/>
      <c r="L41" s="210" t="s">
        <v>37</v>
      </c>
      <c r="M41" s="210"/>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6"/>
      <c r="AO41" s="207"/>
    </row>
    <row r="42" spans="1:46" ht="25.15" customHeight="1" x14ac:dyDescent="0.15">
      <c r="A42" s="2"/>
      <c r="B42" s="12"/>
      <c r="C42" s="206" t="s">
        <v>1</v>
      </c>
      <c r="D42" s="206"/>
      <c r="E42" s="206"/>
      <c r="F42" s="210"/>
      <c r="G42" s="210"/>
      <c r="H42" s="210" t="s">
        <v>2</v>
      </c>
      <c r="I42" s="210"/>
      <c r="J42" s="210"/>
      <c r="K42" s="210"/>
      <c r="L42" s="210" t="s">
        <v>37</v>
      </c>
      <c r="M42" s="210"/>
      <c r="N42" s="206"/>
      <c r="O42" s="206"/>
      <c r="P42" s="206"/>
      <c r="Q42" s="206"/>
      <c r="R42" s="206"/>
      <c r="S42" s="206"/>
      <c r="T42" s="206"/>
      <c r="U42" s="206"/>
      <c r="V42" s="206"/>
      <c r="W42" s="206"/>
      <c r="X42" s="206"/>
      <c r="Y42" s="206"/>
      <c r="Z42" s="206"/>
      <c r="AA42" s="206"/>
      <c r="AB42" s="206"/>
      <c r="AC42" s="206"/>
      <c r="AD42" s="206"/>
      <c r="AE42" s="206"/>
      <c r="AF42" s="206"/>
      <c r="AG42" s="206"/>
      <c r="AH42" s="206"/>
      <c r="AI42" s="206"/>
      <c r="AJ42" s="206"/>
      <c r="AK42" s="206"/>
      <c r="AL42" s="206"/>
      <c r="AM42" s="206"/>
      <c r="AN42" s="206"/>
      <c r="AO42" s="207"/>
    </row>
    <row r="43" spans="1:46" ht="25.15" customHeight="1" x14ac:dyDescent="0.15">
      <c r="A43" s="2"/>
      <c r="B43" s="12"/>
      <c r="C43" s="206" t="s">
        <v>1</v>
      </c>
      <c r="D43" s="206"/>
      <c r="E43" s="206"/>
      <c r="F43" s="210"/>
      <c r="G43" s="210"/>
      <c r="H43" s="210" t="s">
        <v>2</v>
      </c>
      <c r="I43" s="210"/>
      <c r="J43" s="210"/>
      <c r="K43" s="210"/>
      <c r="L43" s="210" t="s">
        <v>37</v>
      </c>
      <c r="M43" s="210"/>
      <c r="N43" s="206"/>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6"/>
      <c r="AM43" s="206"/>
      <c r="AN43" s="206"/>
      <c r="AO43" s="207"/>
    </row>
    <row r="44" spans="1:46" ht="25.15" customHeight="1" x14ac:dyDescent="0.15">
      <c r="A44" s="2"/>
      <c r="B44" s="12"/>
      <c r="C44" s="206" t="s">
        <v>1</v>
      </c>
      <c r="D44" s="206"/>
      <c r="E44" s="206"/>
      <c r="F44" s="210"/>
      <c r="G44" s="210"/>
      <c r="H44" s="210" t="s">
        <v>2</v>
      </c>
      <c r="I44" s="210"/>
      <c r="J44" s="210"/>
      <c r="K44" s="210"/>
      <c r="L44" s="210" t="s">
        <v>37</v>
      </c>
      <c r="M44" s="210"/>
      <c r="N44" s="206"/>
      <c r="O44" s="206"/>
      <c r="P44" s="206"/>
      <c r="Q44" s="206"/>
      <c r="R44" s="206"/>
      <c r="S44" s="206"/>
      <c r="T44" s="206"/>
      <c r="U44" s="206"/>
      <c r="V44" s="206"/>
      <c r="W44" s="206"/>
      <c r="X44" s="206"/>
      <c r="Y44" s="206"/>
      <c r="Z44" s="206"/>
      <c r="AA44" s="206"/>
      <c r="AB44" s="206"/>
      <c r="AC44" s="206"/>
      <c r="AD44" s="206"/>
      <c r="AE44" s="206"/>
      <c r="AF44" s="206"/>
      <c r="AG44" s="206"/>
      <c r="AH44" s="206"/>
      <c r="AI44" s="206"/>
      <c r="AJ44" s="206"/>
      <c r="AK44" s="206"/>
      <c r="AL44" s="206"/>
      <c r="AM44" s="206"/>
      <c r="AN44" s="206"/>
      <c r="AO44" s="207"/>
    </row>
    <row r="45" spans="1:46" ht="25.15" customHeight="1" x14ac:dyDescent="0.15">
      <c r="A45" s="2"/>
      <c r="B45" s="12"/>
      <c r="C45" s="206" t="s">
        <v>1</v>
      </c>
      <c r="D45" s="206"/>
      <c r="E45" s="206"/>
      <c r="F45" s="210"/>
      <c r="G45" s="210"/>
      <c r="H45" s="210" t="s">
        <v>2</v>
      </c>
      <c r="I45" s="210"/>
      <c r="J45" s="210"/>
      <c r="K45" s="210"/>
      <c r="L45" s="210" t="s">
        <v>37</v>
      </c>
      <c r="M45" s="210"/>
      <c r="N45" s="206"/>
      <c r="O45" s="206"/>
      <c r="P45" s="206"/>
      <c r="Q45" s="206"/>
      <c r="R45" s="206"/>
      <c r="S45" s="206"/>
      <c r="T45" s="206"/>
      <c r="U45" s="206"/>
      <c r="V45" s="206"/>
      <c r="W45" s="206"/>
      <c r="X45" s="206"/>
      <c r="Y45" s="206"/>
      <c r="Z45" s="206"/>
      <c r="AA45" s="206"/>
      <c r="AB45" s="206"/>
      <c r="AC45" s="206"/>
      <c r="AD45" s="206"/>
      <c r="AE45" s="206"/>
      <c r="AF45" s="206"/>
      <c r="AG45" s="206"/>
      <c r="AH45" s="206"/>
      <c r="AI45" s="206"/>
      <c r="AJ45" s="206"/>
      <c r="AK45" s="206"/>
      <c r="AL45" s="206"/>
      <c r="AM45" s="206"/>
      <c r="AN45" s="206"/>
      <c r="AO45" s="207"/>
    </row>
    <row r="46" spans="1:46" ht="25.15" customHeight="1" x14ac:dyDescent="0.15">
      <c r="A46" s="2"/>
      <c r="B46" s="12"/>
      <c r="C46" s="206" t="s">
        <v>1</v>
      </c>
      <c r="D46" s="206"/>
      <c r="E46" s="206"/>
      <c r="F46" s="210"/>
      <c r="G46" s="210"/>
      <c r="H46" s="210" t="s">
        <v>2</v>
      </c>
      <c r="I46" s="210"/>
      <c r="J46" s="210"/>
      <c r="K46" s="210"/>
      <c r="L46" s="210" t="s">
        <v>37</v>
      </c>
      <c r="M46" s="210"/>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7"/>
    </row>
    <row r="47" spans="1:46" ht="25.15" customHeight="1" x14ac:dyDescent="0.15">
      <c r="A47" s="2"/>
      <c r="B47" s="12"/>
      <c r="C47" s="206" t="s">
        <v>1</v>
      </c>
      <c r="D47" s="206"/>
      <c r="E47" s="206"/>
      <c r="F47" s="210"/>
      <c r="G47" s="210"/>
      <c r="H47" s="210" t="s">
        <v>2</v>
      </c>
      <c r="I47" s="210"/>
      <c r="J47" s="210"/>
      <c r="K47" s="210"/>
      <c r="L47" s="210" t="s">
        <v>37</v>
      </c>
      <c r="M47" s="210"/>
      <c r="N47" s="206"/>
      <c r="O47" s="206"/>
      <c r="P47" s="206"/>
      <c r="Q47" s="206"/>
      <c r="R47" s="206"/>
      <c r="S47" s="206"/>
      <c r="T47" s="206"/>
      <c r="U47" s="206"/>
      <c r="V47" s="206"/>
      <c r="W47" s="206"/>
      <c r="X47" s="206"/>
      <c r="Y47" s="206"/>
      <c r="Z47" s="206"/>
      <c r="AA47" s="206"/>
      <c r="AB47" s="206"/>
      <c r="AC47" s="206"/>
      <c r="AD47" s="206"/>
      <c r="AE47" s="206"/>
      <c r="AF47" s="206"/>
      <c r="AG47" s="206"/>
      <c r="AH47" s="206"/>
      <c r="AI47" s="206"/>
      <c r="AJ47" s="206"/>
      <c r="AK47" s="206"/>
      <c r="AL47" s="206"/>
      <c r="AM47" s="206"/>
      <c r="AN47" s="206"/>
      <c r="AO47" s="207"/>
    </row>
    <row r="48" spans="1:46" ht="25.15" customHeight="1" x14ac:dyDescent="0.15">
      <c r="A48" s="2"/>
      <c r="B48" s="12"/>
      <c r="C48" s="206" t="s">
        <v>1</v>
      </c>
      <c r="D48" s="206"/>
      <c r="E48" s="206"/>
      <c r="F48" s="210"/>
      <c r="G48" s="210"/>
      <c r="H48" s="210" t="s">
        <v>2</v>
      </c>
      <c r="I48" s="210"/>
      <c r="J48" s="210"/>
      <c r="K48" s="210"/>
      <c r="L48" s="210" t="s">
        <v>37</v>
      </c>
      <c r="M48" s="210"/>
      <c r="N48" s="206"/>
      <c r="O48" s="206"/>
      <c r="P48" s="206"/>
      <c r="Q48" s="206"/>
      <c r="R48" s="206"/>
      <c r="S48" s="206"/>
      <c r="T48" s="206"/>
      <c r="U48" s="206"/>
      <c r="V48" s="206"/>
      <c r="W48" s="206"/>
      <c r="X48" s="206"/>
      <c r="Y48" s="206"/>
      <c r="Z48" s="206"/>
      <c r="AA48" s="206"/>
      <c r="AB48" s="206"/>
      <c r="AC48" s="206"/>
      <c r="AD48" s="206"/>
      <c r="AE48" s="206"/>
      <c r="AF48" s="206"/>
      <c r="AG48" s="206"/>
      <c r="AH48" s="206"/>
      <c r="AI48" s="206"/>
      <c r="AJ48" s="206"/>
      <c r="AK48" s="206"/>
      <c r="AL48" s="206"/>
      <c r="AM48" s="206"/>
      <c r="AN48" s="206"/>
      <c r="AO48" s="207"/>
    </row>
    <row r="49" spans="1:41" ht="25.15" customHeight="1" x14ac:dyDescent="0.15">
      <c r="A49" s="2"/>
      <c r="B49" s="12"/>
      <c r="C49" s="206" t="s">
        <v>1</v>
      </c>
      <c r="D49" s="206"/>
      <c r="E49" s="206"/>
      <c r="F49" s="210"/>
      <c r="G49" s="210"/>
      <c r="H49" s="210" t="s">
        <v>2</v>
      </c>
      <c r="I49" s="210"/>
      <c r="J49" s="210"/>
      <c r="K49" s="210"/>
      <c r="L49" s="210" t="s">
        <v>37</v>
      </c>
      <c r="M49" s="210"/>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7"/>
    </row>
    <row r="50" spans="1:41" ht="25.15" customHeight="1" x14ac:dyDescent="0.15">
      <c r="A50" s="2"/>
      <c r="B50" s="12"/>
      <c r="C50" s="206" t="s">
        <v>1</v>
      </c>
      <c r="D50" s="206"/>
      <c r="E50" s="206"/>
      <c r="F50" s="210"/>
      <c r="G50" s="210"/>
      <c r="H50" s="210" t="s">
        <v>2</v>
      </c>
      <c r="I50" s="210"/>
      <c r="J50" s="210"/>
      <c r="K50" s="210"/>
      <c r="L50" s="210" t="s">
        <v>37</v>
      </c>
      <c r="M50" s="210"/>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7"/>
    </row>
    <row r="51" spans="1:41" ht="33.6" customHeight="1" x14ac:dyDescent="0.15">
      <c r="A51" s="2"/>
      <c r="B51" s="205" t="s">
        <v>38</v>
      </c>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6"/>
      <c r="AI51" s="206"/>
      <c r="AJ51" s="206"/>
      <c r="AK51" s="206"/>
      <c r="AL51" s="206"/>
      <c r="AM51" s="206"/>
      <c r="AN51" s="206"/>
      <c r="AO51" s="207"/>
    </row>
    <row r="52" spans="1:41" x14ac:dyDescent="0.15">
      <c r="A52" s="2"/>
      <c r="B52" s="12"/>
      <c r="C52" s="206" t="s">
        <v>39</v>
      </c>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6"/>
      <c r="AI52" s="206"/>
      <c r="AJ52" s="206"/>
      <c r="AK52" s="206"/>
      <c r="AL52" s="206"/>
      <c r="AM52" s="206"/>
      <c r="AN52" s="206"/>
      <c r="AO52" s="207"/>
    </row>
    <row r="53" spans="1:41" ht="30" customHeight="1" x14ac:dyDescent="0.15">
      <c r="A53" s="2"/>
      <c r="B53" s="12"/>
      <c r="C53" s="13"/>
      <c r="D53" s="13"/>
      <c r="E53" s="208"/>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c r="AN53" s="208"/>
      <c r="AO53" s="209"/>
    </row>
    <row r="54" spans="1:41" x14ac:dyDescent="0.15">
      <c r="A54" s="2"/>
      <c r="B54" s="12"/>
      <c r="C54" s="206" t="s">
        <v>40</v>
      </c>
      <c r="D54" s="206"/>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7"/>
    </row>
    <row r="55" spans="1:41" ht="30" customHeight="1" x14ac:dyDescent="0.15">
      <c r="A55" s="2"/>
      <c r="B55" s="12"/>
      <c r="C55" s="13"/>
      <c r="D55" s="13"/>
      <c r="E55" s="208"/>
      <c r="F55" s="208"/>
      <c r="G55" s="208"/>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c r="AN55" s="208"/>
      <c r="AO55" s="209"/>
    </row>
    <row r="56" spans="1:41" x14ac:dyDescent="0.15">
      <c r="A56" s="2"/>
      <c r="B56" s="12"/>
      <c r="C56" s="206" t="s">
        <v>41</v>
      </c>
      <c r="D56" s="206"/>
      <c r="E56" s="206"/>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7"/>
    </row>
    <row r="57" spans="1:41" ht="50.45" customHeight="1" x14ac:dyDescent="0.15">
      <c r="A57" s="2"/>
      <c r="B57" s="12"/>
      <c r="C57" s="13"/>
      <c r="D57" s="13"/>
      <c r="E57" s="208"/>
      <c r="F57" s="208"/>
      <c r="G57" s="208"/>
      <c r="H57" s="208"/>
      <c r="I57" s="208"/>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08"/>
      <c r="AJ57" s="208"/>
      <c r="AK57" s="208"/>
      <c r="AL57" s="208"/>
      <c r="AM57" s="208"/>
      <c r="AN57" s="208"/>
      <c r="AO57" s="209"/>
    </row>
    <row r="58" spans="1:41" x14ac:dyDescent="0.15">
      <c r="A58" s="2"/>
      <c r="B58" s="12"/>
      <c r="C58" s="206" t="s">
        <v>42</v>
      </c>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7"/>
    </row>
    <row r="59" spans="1:41" ht="30" customHeight="1" x14ac:dyDescent="0.15">
      <c r="A59" s="2"/>
      <c r="B59" s="12"/>
      <c r="C59" s="13"/>
      <c r="D59" s="13"/>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9"/>
    </row>
    <row r="60" spans="1:41" x14ac:dyDescent="0.15">
      <c r="A60" s="2"/>
      <c r="B60" s="12"/>
      <c r="C60" s="206" t="s">
        <v>43</v>
      </c>
      <c r="D60" s="206"/>
      <c r="E60" s="206"/>
      <c r="F60" s="206"/>
      <c r="G60" s="206"/>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6"/>
      <c r="AG60" s="206"/>
      <c r="AH60" s="206"/>
      <c r="AI60" s="206"/>
      <c r="AJ60" s="206"/>
      <c r="AK60" s="206"/>
      <c r="AL60" s="206"/>
      <c r="AM60" s="206"/>
      <c r="AN60" s="206"/>
      <c r="AO60" s="207"/>
    </row>
    <row r="61" spans="1:41" ht="30" customHeight="1" x14ac:dyDescent="0.15">
      <c r="A61" s="2"/>
      <c r="B61" s="12"/>
      <c r="C61" s="13"/>
      <c r="D61" s="13"/>
      <c r="E61" s="208"/>
      <c r="F61" s="208"/>
      <c r="G61" s="208"/>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c r="AM61" s="208"/>
      <c r="AN61" s="208"/>
      <c r="AO61" s="209"/>
    </row>
    <row r="62" spans="1:41" x14ac:dyDescent="0.15">
      <c r="A62" s="2"/>
      <c r="B62" s="12"/>
      <c r="C62" s="206" t="s">
        <v>44</v>
      </c>
      <c r="D62" s="206"/>
      <c r="E62" s="206"/>
      <c r="F62" s="206"/>
      <c r="G62" s="206"/>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6"/>
      <c r="AG62" s="206"/>
      <c r="AH62" s="206"/>
      <c r="AI62" s="206"/>
      <c r="AJ62" s="206"/>
      <c r="AK62" s="206"/>
      <c r="AL62" s="206"/>
      <c r="AM62" s="206"/>
      <c r="AN62" s="206"/>
      <c r="AO62" s="207"/>
    </row>
    <row r="63" spans="1:41" ht="30" customHeight="1" x14ac:dyDescent="0.15">
      <c r="A63" s="2"/>
      <c r="B63" s="12"/>
      <c r="C63" s="13"/>
      <c r="D63" s="13"/>
      <c r="E63" s="208"/>
      <c r="F63" s="208"/>
      <c r="G63" s="208"/>
      <c r="H63" s="208"/>
      <c r="I63" s="208"/>
      <c r="J63" s="208"/>
      <c r="K63" s="208"/>
      <c r="L63" s="208"/>
      <c r="M63" s="208"/>
      <c r="N63" s="208"/>
      <c r="O63" s="208"/>
      <c r="P63" s="208"/>
      <c r="Q63" s="208"/>
      <c r="R63" s="208"/>
      <c r="S63" s="208"/>
      <c r="T63" s="208"/>
      <c r="U63" s="208"/>
      <c r="V63" s="208"/>
      <c r="W63" s="208"/>
      <c r="X63" s="208"/>
      <c r="Y63" s="208"/>
      <c r="Z63" s="208"/>
      <c r="AA63" s="208"/>
      <c r="AB63" s="208"/>
      <c r="AC63" s="208"/>
      <c r="AD63" s="208"/>
      <c r="AE63" s="208"/>
      <c r="AF63" s="208"/>
      <c r="AG63" s="208"/>
      <c r="AH63" s="208"/>
      <c r="AI63" s="208"/>
      <c r="AJ63" s="208"/>
      <c r="AK63" s="208"/>
      <c r="AL63" s="208"/>
      <c r="AM63" s="208"/>
      <c r="AN63" s="208"/>
      <c r="AO63" s="209"/>
    </row>
    <row r="64" spans="1:41" x14ac:dyDescent="0.15">
      <c r="A64" s="2"/>
      <c r="B64" s="12"/>
      <c r="C64" s="206" t="s">
        <v>45</v>
      </c>
      <c r="D64" s="206"/>
      <c r="E64" s="206"/>
      <c r="F64" s="206"/>
      <c r="G64" s="206"/>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6"/>
      <c r="AG64" s="206"/>
      <c r="AH64" s="206"/>
      <c r="AI64" s="206"/>
      <c r="AJ64" s="206"/>
      <c r="AK64" s="206"/>
      <c r="AL64" s="206"/>
      <c r="AM64" s="206"/>
      <c r="AN64" s="206"/>
      <c r="AO64" s="207"/>
    </row>
    <row r="65" spans="1:46" ht="30" customHeight="1" x14ac:dyDescent="0.15">
      <c r="A65" s="2"/>
      <c r="B65" s="12"/>
      <c r="C65" s="13"/>
      <c r="D65" s="13"/>
      <c r="E65" s="208" t="s">
        <v>46</v>
      </c>
      <c r="F65" s="208"/>
      <c r="G65" s="208"/>
      <c r="H65" s="208"/>
      <c r="I65" s="208"/>
      <c r="J65" s="208"/>
      <c r="K65" s="208"/>
      <c r="L65" s="208"/>
      <c r="M65" s="208"/>
      <c r="N65" s="208"/>
      <c r="O65" s="208"/>
      <c r="P65" s="208"/>
      <c r="Q65" s="208"/>
      <c r="R65" s="208"/>
      <c r="S65" s="208"/>
      <c r="T65" s="208"/>
      <c r="U65" s="208"/>
      <c r="V65" s="208"/>
      <c r="W65" s="208"/>
      <c r="X65" s="208"/>
      <c r="Y65" s="208"/>
      <c r="Z65" s="208"/>
      <c r="AA65" s="208"/>
      <c r="AB65" s="208"/>
      <c r="AC65" s="208"/>
      <c r="AD65" s="208"/>
      <c r="AE65" s="208"/>
      <c r="AF65" s="208"/>
      <c r="AG65" s="208"/>
      <c r="AH65" s="208"/>
      <c r="AI65" s="208"/>
      <c r="AJ65" s="208"/>
      <c r="AK65" s="208"/>
      <c r="AL65" s="208"/>
      <c r="AM65" s="208"/>
      <c r="AN65" s="208"/>
      <c r="AO65" s="209"/>
    </row>
    <row r="66" spans="1:46" x14ac:dyDescent="0.15">
      <c r="A66" s="2"/>
      <c r="B66" s="12"/>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4"/>
    </row>
    <row r="67" spans="1:46" ht="13.15" customHeight="1" x14ac:dyDescent="0.15">
      <c r="A67" s="2"/>
      <c r="B67" s="205" t="s">
        <v>47</v>
      </c>
      <c r="C67" s="206"/>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206"/>
      <c r="AK67" s="206"/>
      <c r="AL67" s="206"/>
      <c r="AM67" s="206"/>
      <c r="AN67" s="206"/>
      <c r="AO67" s="207"/>
    </row>
    <row r="68" spans="1:46" x14ac:dyDescent="0.15">
      <c r="A68" s="2"/>
      <c r="B68" s="12"/>
      <c r="C68" s="206"/>
      <c r="D68" s="206"/>
      <c r="E68" s="206"/>
      <c r="F68" s="206"/>
      <c r="G68" s="206"/>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6"/>
      <c r="AG68" s="206"/>
      <c r="AH68" s="206"/>
      <c r="AI68" s="206"/>
      <c r="AJ68" s="206"/>
      <c r="AK68" s="206"/>
      <c r="AL68" s="206"/>
      <c r="AM68" s="206"/>
      <c r="AN68" s="206"/>
      <c r="AO68" s="207"/>
    </row>
    <row r="69" spans="1:46" x14ac:dyDescent="0.15">
      <c r="A69" s="2"/>
      <c r="B69" s="12"/>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6"/>
      <c r="AL69" s="206"/>
      <c r="AM69" s="206"/>
      <c r="AN69" s="206"/>
      <c r="AO69" s="207"/>
    </row>
    <row r="70" spans="1:46" x14ac:dyDescent="0.15">
      <c r="A70" s="2"/>
      <c r="B70" s="12"/>
      <c r="C70" s="206"/>
      <c r="D70" s="206"/>
      <c r="E70" s="206"/>
      <c r="F70" s="206"/>
      <c r="G70" s="206"/>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6"/>
      <c r="AG70" s="206"/>
      <c r="AH70" s="206"/>
      <c r="AI70" s="206"/>
      <c r="AJ70" s="206"/>
      <c r="AK70" s="206"/>
      <c r="AL70" s="206"/>
      <c r="AM70" s="206"/>
      <c r="AN70" s="206"/>
      <c r="AO70" s="207"/>
      <c r="AT70" s="1"/>
    </row>
    <row r="71" spans="1:46" x14ac:dyDescent="0.15">
      <c r="A71" s="2"/>
      <c r="B71" s="12"/>
      <c r="C71" s="206"/>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206"/>
      <c r="AL71" s="206"/>
      <c r="AM71" s="206"/>
      <c r="AN71" s="206"/>
      <c r="AO71" s="207"/>
    </row>
    <row r="72" spans="1:46" x14ac:dyDescent="0.15">
      <c r="A72" s="2"/>
      <c r="B72" s="12"/>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6"/>
      <c r="AN72" s="206"/>
      <c r="AO72" s="207"/>
    </row>
    <row r="73" spans="1:46" x14ac:dyDescent="0.15">
      <c r="A73" s="2"/>
      <c r="B73" s="15"/>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7"/>
    </row>
    <row r="74" spans="1:46"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row>
    <row r="75" spans="1:46" x14ac:dyDescent="0.15">
      <c r="A75" s="2" t="s">
        <v>48</v>
      </c>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row>
    <row r="76" spans="1:46" ht="4.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row>
    <row r="77" spans="1:46" ht="27" customHeight="1" x14ac:dyDescent="0.15">
      <c r="A77" s="2"/>
      <c r="B77" s="223" t="s">
        <v>49</v>
      </c>
      <c r="C77" s="224"/>
      <c r="D77" s="225"/>
      <c r="E77" s="226"/>
      <c r="F77" s="227"/>
      <c r="G77" s="227"/>
      <c r="H77" s="227"/>
      <c r="I77" s="227"/>
      <c r="J77" s="227"/>
      <c r="K77" s="227"/>
      <c r="L77" s="227"/>
      <c r="M77" s="227"/>
      <c r="N77" s="228"/>
      <c r="O77" s="223" t="s">
        <v>50</v>
      </c>
      <c r="P77" s="225"/>
      <c r="Q77" s="229"/>
      <c r="R77" s="230"/>
      <c r="S77" s="230"/>
      <c r="T77" s="230"/>
      <c r="U77" s="230"/>
      <c r="V77" s="230"/>
      <c r="W77" s="230"/>
      <c r="X77" s="230"/>
      <c r="Y77" s="230"/>
      <c r="Z77" s="231"/>
      <c r="AA77" s="232" t="s">
        <v>51</v>
      </c>
      <c r="AB77" s="216"/>
      <c r="AC77" s="213"/>
      <c r="AD77" s="233"/>
      <c r="AE77" s="234"/>
      <c r="AF77" s="234"/>
      <c r="AG77" s="234"/>
      <c r="AH77" s="234"/>
      <c r="AI77" s="234"/>
      <c r="AJ77" s="234"/>
      <c r="AK77" s="234"/>
      <c r="AL77" s="234"/>
      <c r="AM77" s="234"/>
      <c r="AN77" s="234"/>
      <c r="AO77" s="235"/>
    </row>
    <row r="78" spans="1:46" ht="27" customHeight="1" x14ac:dyDescent="0.15">
      <c r="A78" s="2"/>
      <c r="B78" s="212" t="s">
        <v>52</v>
      </c>
      <c r="C78" s="213"/>
      <c r="D78" s="214"/>
      <c r="E78" s="215"/>
      <c r="F78" s="216"/>
      <c r="G78" s="216"/>
      <c r="H78" s="216"/>
      <c r="I78" s="216"/>
      <c r="J78" s="216"/>
      <c r="K78" s="216"/>
      <c r="L78" s="216"/>
      <c r="M78" s="216"/>
      <c r="N78" s="217"/>
      <c r="O78" s="218" t="s">
        <v>53</v>
      </c>
      <c r="P78" s="219"/>
      <c r="Q78" s="219"/>
      <c r="R78" s="220"/>
      <c r="S78" s="221"/>
      <c r="T78" s="221"/>
      <c r="U78" s="221"/>
      <c r="V78" s="221"/>
      <c r="W78" s="221"/>
      <c r="X78" s="221"/>
      <c r="Y78" s="221"/>
      <c r="Z78" s="221"/>
      <c r="AA78" s="221"/>
      <c r="AB78" s="221"/>
      <c r="AC78" s="221"/>
      <c r="AD78" s="221"/>
      <c r="AE78" s="221"/>
      <c r="AF78" s="221"/>
      <c r="AG78" s="221"/>
      <c r="AH78" s="221"/>
      <c r="AI78" s="221"/>
      <c r="AJ78" s="221"/>
      <c r="AK78" s="221"/>
      <c r="AL78" s="221"/>
      <c r="AM78" s="221"/>
      <c r="AN78" s="221"/>
      <c r="AO78" s="222"/>
    </row>
    <row r="79" spans="1:46"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row>
  </sheetData>
  <mergeCells count="108">
    <mergeCell ref="AD77:AO77"/>
    <mergeCell ref="B78:D78"/>
    <mergeCell ref="E78:N78"/>
    <mergeCell ref="O78:Q78"/>
    <mergeCell ref="R78:AO78"/>
    <mergeCell ref="E63:AO63"/>
    <mergeCell ref="C64:AO64"/>
    <mergeCell ref="E65:AO65"/>
    <mergeCell ref="B67:AO67"/>
    <mergeCell ref="C68:AO72"/>
    <mergeCell ref="B77:D77"/>
    <mergeCell ref="E77:N77"/>
    <mergeCell ref="O77:P77"/>
    <mergeCell ref="Q77:Z77"/>
    <mergeCell ref="AA77:AC77"/>
    <mergeCell ref="E57:AO57"/>
    <mergeCell ref="C58:AO58"/>
    <mergeCell ref="E59:AO59"/>
    <mergeCell ref="C60:AO60"/>
    <mergeCell ref="E61:AO61"/>
    <mergeCell ref="C62:AO62"/>
    <mergeCell ref="B51:AO51"/>
    <mergeCell ref="C52:AO52"/>
    <mergeCell ref="E53:AO53"/>
    <mergeCell ref="C54:AO54"/>
    <mergeCell ref="E55:AO55"/>
    <mergeCell ref="C56:AO56"/>
    <mergeCell ref="C50:E50"/>
    <mergeCell ref="F50:G50"/>
    <mergeCell ref="H50:I50"/>
    <mergeCell ref="J50:K50"/>
    <mergeCell ref="L50:M50"/>
    <mergeCell ref="N50:AO50"/>
    <mergeCell ref="C49:E49"/>
    <mergeCell ref="F49:G49"/>
    <mergeCell ref="H49:I49"/>
    <mergeCell ref="J49:K49"/>
    <mergeCell ref="L49:M49"/>
    <mergeCell ref="N49:AO49"/>
    <mergeCell ref="C48:E48"/>
    <mergeCell ref="F48:G48"/>
    <mergeCell ref="H48:I48"/>
    <mergeCell ref="J48:K48"/>
    <mergeCell ref="L48:M48"/>
    <mergeCell ref="N48:AO48"/>
    <mergeCell ref="C47:E47"/>
    <mergeCell ref="F47:G47"/>
    <mergeCell ref="H47:I47"/>
    <mergeCell ref="J47:K47"/>
    <mergeCell ref="L47:M47"/>
    <mergeCell ref="N47:AO47"/>
    <mergeCell ref="C46:E46"/>
    <mergeCell ref="F46:G46"/>
    <mergeCell ref="H46:I46"/>
    <mergeCell ref="J46:K46"/>
    <mergeCell ref="L46:M46"/>
    <mergeCell ref="N46:AO46"/>
    <mergeCell ref="C45:E45"/>
    <mergeCell ref="F45:G45"/>
    <mergeCell ref="H45:I45"/>
    <mergeCell ref="J45:K45"/>
    <mergeCell ref="L45:M45"/>
    <mergeCell ref="N45:AO45"/>
    <mergeCell ref="C44:E44"/>
    <mergeCell ref="F44:G44"/>
    <mergeCell ref="H44:I44"/>
    <mergeCell ref="J44:K44"/>
    <mergeCell ref="L44:M44"/>
    <mergeCell ref="N44:AO44"/>
    <mergeCell ref="C43:E43"/>
    <mergeCell ref="F43:G43"/>
    <mergeCell ref="H43:I43"/>
    <mergeCell ref="J43:K43"/>
    <mergeCell ref="L43:M43"/>
    <mergeCell ref="N43:AO43"/>
    <mergeCell ref="C42:E42"/>
    <mergeCell ref="F42:G42"/>
    <mergeCell ref="H42:I42"/>
    <mergeCell ref="J42:K42"/>
    <mergeCell ref="L42:M42"/>
    <mergeCell ref="N42:AO42"/>
    <mergeCell ref="C41:E41"/>
    <mergeCell ref="F41:G41"/>
    <mergeCell ref="H41:I41"/>
    <mergeCell ref="J41:K41"/>
    <mergeCell ref="L41:M41"/>
    <mergeCell ref="N41:AO41"/>
    <mergeCell ref="A2:AO3"/>
    <mergeCell ref="B5:AO5"/>
    <mergeCell ref="B8:AO8"/>
    <mergeCell ref="C9:AO16"/>
    <mergeCell ref="B17:AO17"/>
    <mergeCell ref="C18:AO25"/>
    <mergeCell ref="C40:E40"/>
    <mergeCell ref="F40:G40"/>
    <mergeCell ref="H40:I40"/>
    <mergeCell ref="J40:K40"/>
    <mergeCell ref="L40:M40"/>
    <mergeCell ref="N40:AO40"/>
    <mergeCell ref="B26:AO26"/>
    <mergeCell ref="C27:AO37"/>
    <mergeCell ref="B38:AO38"/>
    <mergeCell ref="C39:E39"/>
    <mergeCell ref="F39:G39"/>
    <mergeCell ref="H39:I39"/>
    <mergeCell ref="J39:K39"/>
    <mergeCell ref="L39:M39"/>
    <mergeCell ref="N39:AO39"/>
  </mergeCells>
  <phoneticPr fontId="5"/>
  <pageMargins left="0.7" right="0.7" top="0.75" bottom="0.75" header="0.3" footer="0.3"/>
  <pageSetup paperSize="9" scale="92" orientation="portrait" r:id="rId1"/>
  <headerFooter>
    <oddHeader>&amp;L【機密性○（取扱制限）】</oddHeader>
  </headerFooter>
  <rowBreaks count="1" manualBreakCount="1">
    <brk id="5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B7839-C3DF-4953-A321-0538F7677561}">
  <dimension ref="A1:I37"/>
  <sheetViews>
    <sheetView view="pageBreakPreview" zoomScaleNormal="100" zoomScaleSheetLayoutView="100" workbookViewId="0">
      <selection activeCell="B2" sqref="B2"/>
    </sheetView>
  </sheetViews>
  <sheetFormatPr defaultColWidth="9" defaultRowHeight="13.5" x14ac:dyDescent="0.15"/>
  <cols>
    <col min="1" max="1" width="2.625" style="2" customWidth="1"/>
    <col min="2" max="2" width="24.875" style="2" customWidth="1"/>
    <col min="3" max="3" width="23.5" style="2" customWidth="1"/>
    <col min="4" max="4" width="35" style="2" customWidth="1"/>
    <col min="5" max="5" width="3.625" style="2" customWidth="1"/>
    <col min="6" max="6" width="14.75" style="2" customWidth="1"/>
    <col min="7" max="16384" width="9" style="2"/>
  </cols>
  <sheetData>
    <row r="1" spans="1:9" ht="14.25" thickBot="1" x14ac:dyDescent="0.2"/>
    <row r="2" spans="1:9" ht="14.25" thickTop="1" x14ac:dyDescent="0.15">
      <c r="B2" s="2" t="s">
        <v>54</v>
      </c>
      <c r="D2" s="18" t="s">
        <v>55</v>
      </c>
    </row>
    <row r="3" spans="1:9" ht="14.25" thickBot="1" x14ac:dyDescent="0.2">
      <c r="A3" s="19"/>
      <c r="B3" s="166" t="s">
        <v>56</v>
      </c>
      <c r="C3" s="166"/>
      <c r="D3" s="20">
        <f>様式１!W9</f>
        <v>0</v>
      </c>
    </row>
    <row r="4" spans="1:9" ht="33" customHeight="1" thickTop="1" thickBot="1" x14ac:dyDescent="0.2">
      <c r="A4" s="166"/>
      <c r="B4" s="242" t="s">
        <v>125</v>
      </c>
      <c r="C4" s="242"/>
      <c r="D4" s="242"/>
    </row>
    <row r="5" spans="1:9" ht="19.5" customHeight="1" thickTop="1" x14ac:dyDescent="0.15">
      <c r="B5" s="21" t="s">
        <v>58</v>
      </c>
      <c r="C5" s="22"/>
      <c r="D5" s="23"/>
    </row>
    <row r="6" spans="1:9" ht="24" x14ac:dyDescent="0.15">
      <c r="B6" s="24" t="s">
        <v>59</v>
      </c>
      <c r="C6" s="25" t="s">
        <v>126</v>
      </c>
      <c r="D6" s="26" t="s">
        <v>61</v>
      </c>
    </row>
    <row r="7" spans="1:9" x14ac:dyDescent="0.15">
      <c r="B7" s="27" t="s">
        <v>62</v>
      </c>
      <c r="C7" s="11" t="s">
        <v>63</v>
      </c>
      <c r="D7" s="28" t="s">
        <v>82</v>
      </c>
    </row>
    <row r="8" spans="1:9" ht="14.25" thickBot="1" x14ac:dyDescent="0.2">
      <c r="B8" s="29">
        <f>C29</f>
        <v>0</v>
      </c>
      <c r="C8" s="30">
        <f>C33</f>
        <v>0</v>
      </c>
      <c r="D8" s="31">
        <f>C36</f>
        <v>0</v>
      </c>
    </row>
    <row r="9" spans="1:9" ht="15" thickTop="1" thickBot="1" x14ac:dyDescent="0.2"/>
    <row r="10" spans="1:9" ht="14.25" thickTop="1" x14ac:dyDescent="0.15">
      <c r="B10" s="32" t="s">
        <v>65</v>
      </c>
      <c r="C10" s="33" t="s">
        <v>66</v>
      </c>
      <c r="D10" s="34" t="s">
        <v>67</v>
      </c>
    </row>
    <row r="11" spans="1:9" ht="13.9" customHeight="1" x14ac:dyDescent="0.15">
      <c r="B11" s="35"/>
      <c r="C11" s="36"/>
      <c r="D11" s="37"/>
    </row>
    <row r="12" spans="1:9" x14ac:dyDescent="0.15">
      <c r="B12" s="38" t="s">
        <v>114</v>
      </c>
      <c r="C12" s="39">
        <f>SUMIF('別紙１－③（合同成果報告等実施事業）'!B13:B51,"a)設備備品費",'別紙１－③（合同成果報告等実施事業）'!J13:J51)</f>
        <v>0</v>
      </c>
      <c r="D12" s="162" t="s">
        <v>127</v>
      </c>
      <c r="H12" s="42"/>
      <c r="I12" s="43"/>
    </row>
    <row r="13" spans="1:9" ht="13.9" customHeight="1" x14ac:dyDescent="0.15">
      <c r="B13" s="38"/>
      <c r="C13" s="40"/>
      <c r="D13" s="44"/>
      <c r="H13" s="42"/>
      <c r="I13" s="43"/>
    </row>
    <row r="14" spans="1:9" ht="13.9" customHeight="1" x14ac:dyDescent="0.15">
      <c r="B14" s="45"/>
      <c r="C14" s="39"/>
      <c r="D14" s="46"/>
      <c r="H14" s="42"/>
      <c r="I14" s="43"/>
    </row>
    <row r="15" spans="1:9" x14ac:dyDescent="0.15">
      <c r="B15" s="45" t="s">
        <v>116</v>
      </c>
      <c r="C15" s="39">
        <f>SUMIF('別紙１－③（合同成果報告等実施事業）'!B13:B51,"b)旅費",'別紙１－③（合同成果報告等実施事業）'!J13:J51)</f>
        <v>0</v>
      </c>
      <c r="D15" s="162" t="s">
        <v>127</v>
      </c>
      <c r="H15" s="42"/>
      <c r="I15" s="43"/>
    </row>
    <row r="16" spans="1:9" x14ac:dyDescent="0.15">
      <c r="B16" s="45"/>
      <c r="C16" s="39"/>
      <c r="D16" s="44"/>
      <c r="H16" s="42"/>
      <c r="I16" s="43"/>
    </row>
    <row r="17" spans="2:9" x14ac:dyDescent="0.15">
      <c r="B17" s="45"/>
      <c r="C17" s="39"/>
      <c r="D17" s="46"/>
      <c r="H17" s="42"/>
      <c r="I17" s="43"/>
    </row>
    <row r="18" spans="2:9" x14ac:dyDescent="0.15">
      <c r="B18" s="45" t="s">
        <v>117</v>
      </c>
      <c r="C18" s="39">
        <f>SUMIF('別紙１－③（合同成果報告等実施事業）'!B13:B51,"c)人件費",'別紙１－③（合同成果報告等実施事業）'!J13:J51)</f>
        <v>0</v>
      </c>
      <c r="D18" s="162" t="s">
        <v>127</v>
      </c>
      <c r="H18" s="42"/>
      <c r="I18" s="43"/>
    </row>
    <row r="19" spans="2:9" x14ac:dyDescent="0.15">
      <c r="B19" s="45"/>
      <c r="C19" s="39"/>
      <c r="D19" s="46"/>
      <c r="H19" s="42"/>
      <c r="I19" s="43"/>
    </row>
    <row r="20" spans="2:9" x14ac:dyDescent="0.15">
      <c r="B20" s="45"/>
      <c r="C20" s="39"/>
      <c r="D20" s="46"/>
      <c r="H20" s="42"/>
      <c r="I20" s="43"/>
    </row>
    <row r="21" spans="2:9" x14ac:dyDescent="0.15">
      <c r="B21" s="45" t="s">
        <v>118</v>
      </c>
      <c r="C21" s="39">
        <f>SUMIF('別紙１－③（合同成果報告等実施事業）'!B13:B51,"d)事業推進費",'別紙１－③（合同成果報告等実施事業）'!J13:J51)+'別紙１－③（合同成果報告等実施事業）'!O13</f>
        <v>0</v>
      </c>
      <c r="D21" s="162" t="s">
        <v>127</v>
      </c>
      <c r="H21" s="42"/>
      <c r="I21" s="43"/>
    </row>
    <row r="22" spans="2:9" x14ac:dyDescent="0.15">
      <c r="B22" s="47" t="s">
        <v>74</v>
      </c>
      <c r="C22" s="48">
        <f>'別紙１－③（合同成果報告等実施事業）'!O13</f>
        <v>0</v>
      </c>
      <c r="D22" s="44"/>
      <c r="H22" s="42"/>
      <c r="I22" s="43"/>
    </row>
    <row r="23" spans="2:9" x14ac:dyDescent="0.15">
      <c r="B23" s="45"/>
      <c r="C23" s="39"/>
      <c r="D23" s="46"/>
    </row>
    <row r="24" spans="2:9" x14ac:dyDescent="0.15">
      <c r="B24" s="45"/>
      <c r="C24" s="39"/>
      <c r="D24" s="41"/>
    </row>
    <row r="25" spans="2:9" x14ac:dyDescent="0.15">
      <c r="B25" s="45" t="s">
        <v>119</v>
      </c>
      <c r="C25" s="39">
        <f>SUMIF('別紙１－③（合同成果報告等実施事業）'!B13:B51,"e)その他",'別紙１－③（合同成果報告等実施事業）'!J13:J51)</f>
        <v>0</v>
      </c>
      <c r="D25" s="162" t="s">
        <v>127</v>
      </c>
    </row>
    <row r="26" spans="2:9" x14ac:dyDescent="0.15">
      <c r="B26" s="45"/>
      <c r="C26" s="39"/>
      <c r="D26" s="44"/>
    </row>
    <row r="27" spans="2:9" x14ac:dyDescent="0.15">
      <c r="B27" s="49"/>
      <c r="C27" s="50"/>
      <c r="D27" s="51"/>
    </row>
    <row r="28" spans="2:9" x14ac:dyDescent="0.15">
      <c r="B28" s="45" t="s">
        <v>76</v>
      </c>
      <c r="C28" s="52" t="s">
        <v>62</v>
      </c>
      <c r="D28" s="53"/>
    </row>
    <row r="29" spans="2:9" x14ac:dyDescent="0.15">
      <c r="B29" s="54" t="s">
        <v>77</v>
      </c>
      <c r="C29" s="39">
        <f>C12+C15+C18+C21+C25</f>
        <v>0</v>
      </c>
      <c r="D29" s="55"/>
      <c r="F29" s="163"/>
    </row>
    <row r="30" spans="2:9" ht="14.25" thickBot="1" x14ac:dyDescent="0.2">
      <c r="B30" s="56"/>
      <c r="C30" s="57"/>
      <c r="D30" s="58"/>
      <c r="F30" s="43"/>
    </row>
    <row r="31" spans="2:9" ht="15" thickTop="1" thickBot="1" x14ac:dyDescent="0.2">
      <c r="B31" s="59"/>
      <c r="C31" s="60"/>
      <c r="D31" s="61"/>
      <c r="F31" s="43"/>
    </row>
    <row r="32" spans="2:9" ht="17.45" customHeight="1" thickTop="1" x14ac:dyDescent="0.15">
      <c r="B32" s="78" t="s">
        <v>81</v>
      </c>
      <c r="C32" s="71" t="s">
        <v>63</v>
      </c>
      <c r="D32" s="72" t="s">
        <v>128</v>
      </c>
      <c r="F32" s="73"/>
    </row>
    <row r="33" spans="2:6" ht="14.25" thickBot="1" x14ac:dyDescent="0.2">
      <c r="B33" s="79" t="s">
        <v>84</v>
      </c>
      <c r="C33" s="57">
        <f>IF(C29&gt;8508000,C29-8508000,0)</f>
        <v>0</v>
      </c>
      <c r="D33" s="80"/>
    </row>
    <row r="34" spans="2:6" ht="15" thickTop="1" thickBot="1" x14ac:dyDescent="0.2">
      <c r="B34" s="74"/>
      <c r="C34" s="75"/>
      <c r="D34" s="74"/>
    </row>
    <row r="35" spans="2:6" ht="14.25" thickTop="1" x14ac:dyDescent="0.15">
      <c r="B35" s="21" t="s">
        <v>85</v>
      </c>
      <c r="C35" s="63" t="s">
        <v>82</v>
      </c>
      <c r="D35" s="76" t="s">
        <v>86</v>
      </c>
    </row>
    <row r="36" spans="2:6" ht="14.25" thickBot="1" x14ac:dyDescent="0.2">
      <c r="B36" s="77"/>
      <c r="C36" s="30">
        <f>C29-C33</f>
        <v>0</v>
      </c>
      <c r="D36" s="66" t="s">
        <v>129</v>
      </c>
      <c r="F36" s="73"/>
    </row>
    <row r="37" spans="2:6" ht="13.9" customHeight="1" thickTop="1" x14ac:dyDescent="0.15">
      <c r="F37" s="73"/>
    </row>
  </sheetData>
  <mergeCells count="1">
    <mergeCell ref="B4:D4"/>
  </mergeCells>
  <phoneticPr fontId="5"/>
  <pageMargins left="0.7" right="0.7" top="0.75" bottom="0.75" header="0.3" footer="0.3"/>
  <pageSetup paperSize="9" scale="98" orientation="portrait" r:id="rId1"/>
  <headerFooter>
    <oddHeader>&amp;L【機密性○（取扱制限）】</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様式１</vt:lpstr>
      <vt:lpstr>別紙１－①（マッチングシステム）</vt:lpstr>
      <vt:lpstr>別紙１－②（マッチングシステム）</vt:lpstr>
      <vt:lpstr>別紙１－③（マッチングシステム）</vt:lpstr>
      <vt:lpstr>別紙１－①（広報発信・研修実施等事業）</vt:lpstr>
      <vt:lpstr>別紙１－②（広報発信・研修実施等事業）</vt:lpstr>
      <vt:lpstr>別紙１－③（広報発信・研修実施等事業）</vt:lpstr>
      <vt:lpstr>別紙１－①（合同成果報告等実施事業）</vt:lpstr>
      <vt:lpstr>別紙１－②（合同成果報告等実施事業）</vt:lpstr>
      <vt:lpstr>別紙１－③（合同成果報告等実施事業）</vt:lpstr>
      <vt:lpstr>'別紙１－②（マッチングシステム）'!Print_Area</vt:lpstr>
      <vt:lpstr>'別紙１－②（広報発信・研修実施等事業）'!Print_Area</vt:lpstr>
      <vt:lpstr>'別紙１－②（合同成果報告等実施事業）'!Print_Area</vt:lpstr>
      <vt:lpstr>様式１!Print_Area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2022-08-08T09:18:40Z</dcterms:created>
  <dcterms:modified xsi:type="dcterms:W3CDTF">2024-03-05T10:11:00Z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2022-08-08T09:18:44Z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d477bac0-ca54-4c24-867c-08e6363d7f73</vt:lpwstr>
  </property>
  <property fmtid="{D5CDD505-2E9C-101B-9397-08002B2CF9AE}" pid="8" name="MSIP_Label_d899a617-f30e-4fb8-b81c-fb6d0b94ac5b_ContentBits">
    <vt:lpwstr>0</vt:lpwstr>
  </property>
</Properties>
</file>