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C:\Users\nozawa-s\Desktop\公表用\地方公共団体（がっちゃんこ）\個別表\"/>
    </mc:Choice>
  </mc:AlternateContent>
  <xr:revisionPtr revIDLastSave="0" documentId="13_ncr:1_{27833603-FB57-4768-B8B0-2D644FBA62FE}" xr6:coauthVersionLast="47" xr6:coauthVersionMax="47" xr10:uidLastSave="{00000000-0000-0000-0000-000000000000}"/>
  <bookViews>
    <workbookView xWindow="-108" yWindow="-108" windowWidth="23256" windowHeight="12576" tabRatio="774" xr2:uid="{00000000-000D-0000-FFFF-FFFF00000000}"/>
  </bookViews>
  <sheets>
    <sheet name="個別表" sheetId="8" r:id="rId1"/>
  </sheets>
  <definedNames>
    <definedName name="_xlnm._FilterDatabase" localSheetId="0" hidden="1">個別表!$A$1:$Y$32</definedName>
    <definedName name="_xlnm.Print_Area" localSheetId="0">個別表!$A$1:$X$32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8" l="1"/>
  <c r="H29" i="8" l="1"/>
  <c r="G29" i="8" s="1"/>
  <c r="O29" i="8" s="1"/>
  <c r="P29" i="8" s="1"/>
  <c r="F29" i="8"/>
  <c r="H27" i="8"/>
  <c r="G27" i="8" s="1"/>
  <c r="O27" i="8" s="1"/>
  <c r="P27" i="8" s="1"/>
  <c r="F27" i="8"/>
  <c r="H25" i="8"/>
  <c r="G25" i="8" s="1"/>
  <c r="O25" i="8" s="1"/>
  <c r="P25" i="8" s="1"/>
  <c r="F25" i="8"/>
  <c r="H23" i="8"/>
  <c r="G23" i="8" s="1"/>
  <c r="O23" i="8" s="1"/>
  <c r="P23" i="8" s="1"/>
  <c r="F23" i="8"/>
  <c r="H21" i="8"/>
  <c r="G21" i="8" s="1"/>
  <c r="O21" i="8" s="1"/>
  <c r="P21" i="8" s="1"/>
  <c r="F21" i="8"/>
  <c r="H19" i="8"/>
  <c r="G19" i="8" s="1"/>
  <c r="O19" i="8" s="1"/>
  <c r="P19" i="8" s="1"/>
  <c r="F19" i="8"/>
  <c r="H17" i="8"/>
  <c r="G17" i="8" s="1"/>
  <c r="O17" i="8" s="1"/>
  <c r="P17" i="8" s="1"/>
  <c r="F17" i="8"/>
  <c r="H15" i="8"/>
  <c r="G15" i="8" s="1"/>
  <c r="O15" i="8" s="1"/>
  <c r="P15" i="8" s="1"/>
  <c r="F15" i="8"/>
  <c r="H13" i="8"/>
  <c r="G13" i="8" s="1"/>
  <c r="O13" i="8" s="1"/>
  <c r="P13" i="8" s="1"/>
  <c r="F13" i="8"/>
  <c r="H11" i="8"/>
  <c r="G11" i="8" s="1"/>
  <c r="O11" i="8" s="1"/>
  <c r="P11" i="8" s="1"/>
  <c r="F11" i="8"/>
  <c r="G9" i="8"/>
  <c r="O9" i="8" s="1"/>
  <c r="P9" i="8" s="1"/>
  <c r="F9" i="8"/>
  <c r="F31" i="8" l="1"/>
  <c r="X32" i="8" l="1"/>
  <c r="W32" i="8"/>
  <c r="V32" i="8"/>
  <c r="U32" i="8"/>
  <c r="T32" i="8"/>
  <c r="S32" i="8"/>
  <c r="R32" i="8"/>
  <c r="Q32" i="8"/>
  <c r="X31" i="8" l="1"/>
  <c r="Q31" i="8"/>
  <c r="W31" i="8"/>
  <c r="V31" i="8"/>
  <c r="U31" i="8"/>
  <c r="T31" i="8"/>
  <c r="S31" i="8"/>
  <c r="R31" i="8"/>
  <c r="P31" i="8"/>
  <c r="N31" i="8"/>
  <c r="M31" i="8"/>
  <c r="L31" i="8"/>
  <c r="K31" i="8"/>
  <c r="J31" i="8"/>
  <c r="I31" i="8"/>
  <c r="H31" i="8"/>
  <c r="G31" i="8"/>
  <c r="E31" i="8"/>
  <c r="O31"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L7" authorId="0" shapeId="0" xr:uid="{00000000-0006-0000-0300-000001000000}">
      <text>
        <r>
          <rPr>
            <b/>
            <sz val="9"/>
            <color indexed="81"/>
            <rFont val="ＭＳ Ｐゴシック"/>
            <family val="3"/>
            <charset val="128"/>
          </rPr>
          <t>運用収入等の国費相当額を想定</t>
        </r>
      </text>
    </comment>
  </commentList>
</comments>
</file>

<file path=xl/sharedStrings.xml><?xml version="1.0" encoding="utf-8"?>
<sst xmlns="http://schemas.openxmlformats.org/spreadsheetml/2006/main" count="108" uniqueCount="58">
  <si>
    <t>債務保証</t>
    <rPh sb="0" eb="2">
      <t>サイム</t>
    </rPh>
    <rPh sb="2" eb="4">
      <t>ホショウ</t>
    </rPh>
    <phoneticPr fontId="1"/>
  </si>
  <si>
    <t>出資</t>
    <rPh sb="0" eb="2">
      <t>シュッシ</t>
    </rPh>
    <phoneticPr fontId="1"/>
  </si>
  <si>
    <t>番
号</t>
    <rPh sb="0" eb="1">
      <t>バン</t>
    </rPh>
    <rPh sb="2" eb="3">
      <t>ゴウ</t>
    </rPh>
    <phoneticPr fontId="1"/>
  </si>
  <si>
    <t>うち</t>
    <phoneticPr fontId="1"/>
  </si>
  <si>
    <t>うち
国費相当額</t>
    <rPh sb="3" eb="5">
      <t>コクヒ</t>
    </rPh>
    <rPh sb="5" eb="7">
      <t>ソウトウ</t>
    </rPh>
    <rPh sb="7" eb="8">
      <t>ガク</t>
    </rPh>
    <phoneticPr fontId="1"/>
  </si>
  <si>
    <t>国費相当額</t>
    <phoneticPr fontId="1"/>
  </si>
  <si>
    <t>収　入（ｂ）</t>
    <rPh sb="0" eb="1">
      <t>オサム</t>
    </rPh>
    <rPh sb="2" eb="3">
      <t>イ</t>
    </rPh>
    <phoneticPr fontId="1"/>
  </si>
  <si>
    <t>支　出（ｃ）</t>
    <rPh sb="0" eb="1">
      <t>シ</t>
    </rPh>
    <rPh sb="2" eb="3">
      <t>デ</t>
    </rPh>
    <phoneticPr fontId="1"/>
  </si>
  <si>
    <t>金額</t>
    <rPh sb="0" eb="2">
      <t>キンガク</t>
    </rPh>
    <phoneticPr fontId="1"/>
  </si>
  <si>
    <t>貸付</t>
    <rPh sb="0" eb="2">
      <t>カシツ</t>
    </rPh>
    <phoneticPr fontId="1"/>
  </si>
  <si>
    <t>(補助・補てん、利子助成・補給)</t>
    <phoneticPr fontId="1"/>
  </si>
  <si>
    <t>補助等</t>
    <rPh sb="0" eb="2">
      <t>ホジョ</t>
    </rPh>
    <rPh sb="2" eb="3">
      <t>トウ</t>
    </rPh>
    <phoneticPr fontId="1"/>
  </si>
  <si>
    <t>（件数）</t>
    <rPh sb="1" eb="3">
      <t>ケンスウ</t>
    </rPh>
    <phoneticPr fontId="1"/>
  </si>
  <si>
    <t>調査等、
その他</t>
    <rPh sb="0" eb="2">
      <t>チョウサ</t>
    </rPh>
    <rPh sb="2" eb="3">
      <t>トウ</t>
    </rPh>
    <rPh sb="7" eb="8">
      <t>タ</t>
    </rPh>
    <phoneticPr fontId="1"/>
  </si>
  <si>
    <t>計</t>
    <rPh sb="0" eb="1">
      <t>ケイ</t>
    </rPh>
    <phoneticPr fontId="1"/>
  </si>
  <si>
    <t>基金の名称</t>
    <rPh sb="0" eb="2">
      <t>キキン</t>
    </rPh>
    <rPh sb="3" eb="5">
      <t>メイショウ</t>
    </rPh>
    <phoneticPr fontId="1"/>
  </si>
  <si>
    <t>当初</t>
    <rPh sb="0" eb="2">
      <t>トウショ</t>
    </rPh>
    <phoneticPr fontId="1"/>
  </si>
  <si>
    <t>補正</t>
    <rPh sb="0" eb="2">
      <t>ホセイ</t>
    </rPh>
    <phoneticPr fontId="1"/>
  </si>
  <si>
    <t>その他</t>
    <rPh sb="2" eb="3">
      <t>タ</t>
    </rPh>
    <phoneticPr fontId="1"/>
  </si>
  <si>
    <t>国からの資金交付額</t>
    <rPh sb="0" eb="1">
      <t>クニ</t>
    </rPh>
    <rPh sb="4" eb="6">
      <t>シキン</t>
    </rPh>
    <rPh sb="6" eb="8">
      <t>コウフ</t>
    </rPh>
    <rPh sb="8" eb="9">
      <t>ガク</t>
    </rPh>
    <phoneticPr fontId="1"/>
  </si>
  <si>
    <t>基金の造成団体の名称</t>
    <rPh sb="0" eb="2">
      <t>キキン</t>
    </rPh>
    <rPh sb="3" eb="5">
      <t>ゾウセイ</t>
    </rPh>
    <rPh sb="5" eb="7">
      <t>ダンタイ</t>
    </rPh>
    <rPh sb="8" eb="10">
      <t>メイショウ</t>
    </rPh>
    <phoneticPr fontId="1"/>
  </si>
  <si>
    <t>事務・事業の概要</t>
    <rPh sb="0" eb="2">
      <t>ジム</t>
    </rPh>
    <rPh sb="3" eb="5">
      <t>ジギョウ</t>
    </rPh>
    <rPh sb="6" eb="8">
      <t>ガイヨウ</t>
    </rPh>
    <phoneticPr fontId="1"/>
  </si>
  <si>
    <t>（単位：百万円）</t>
    <rPh sb="1" eb="3">
      <t>タンイ</t>
    </rPh>
    <rPh sb="4" eb="7">
      <t>ヒャクマンエン</t>
    </rPh>
    <phoneticPr fontId="1"/>
  </si>
  <si>
    <t>予備費等</t>
    <rPh sb="0" eb="3">
      <t>ヨビヒ</t>
    </rPh>
    <rPh sb="3" eb="4">
      <t>トウ</t>
    </rPh>
    <phoneticPr fontId="1"/>
  </si>
  <si>
    <t>令　和　４　年　度　収　入　支　出</t>
    <rPh sb="0" eb="1">
      <t>レイ</t>
    </rPh>
    <rPh sb="2" eb="3">
      <t>ワ</t>
    </rPh>
    <rPh sb="6" eb="7">
      <t>トシ</t>
    </rPh>
    <rPh sb="8" eb="9">
      <t>ド</t>
    </rPh>
    <rPh sb="10" eb="11">
      <t>オサム</t>
    </rPh>
    <rPh sb="12" eb="13">
      <t>イ</t>
    </rPh>
    <rPh sb="14" eb="15">
      <t>シ</t>
    </rPh>
    <rPh sb="16" eb="17">
      <t>デ</t>
    </rPh>
    <phoneticPr fontId="1"/>
  </si>
  <si>
    <t>令和４年度
国庫返納額
（ｄ）</t>
    <rPh sb="0" eb="2">
      <t>レイワ</t>
    </rPh>
    <rPh sb="3" eb="5">
      <t>ネンド</t>
    </rPh>
    <rPh sb="8" eb="10">
      <t>ヘンノウ</t>
    </rPh>
    <phoneticPr fontId="1"/>
  </si>
  <si>
    <t>令和４年度末基金残高
(ｅ=ａ+ｂ-ｃ-ｄ)</t>
    <rPh sb="0" eb="2">
      <t>レイワ</t>
    </rPh>
    <rPh sb="3" eb="5">
      <t>ネンド</t>
    </rPh>
    <rPh sb="5" eb="6">
      <t>マツ</t>
    </rPh>
    <rPh sb="6" eb="8">
      <t>キキン</t>
    </rPh>
    <rPh sb="8" eb="10">
      <t>ザンダカ</t>
    </rPh>
    <phoneticPr fontId="1"/>
  </si>
  <si>
    <t>令和４年度　事業実施決定等</t>
    <rPh sb="0" eb="2">
      <t>レイワ</t>
    </rPh>
    <rPh sb="3" eb="5">
      <t>ネンド</t>
    </rPh>
    <rPh sb="6" eb="8">
      <t>ジギョウ</t>
    </rPh>
    <rPh sb="8" eb="10">
      <t>ジッシ</t>
    </rPh>
    <rPh sb="10" eb="12">
      <t>ケッテイ</t>
    </rPh>
    <rPh sb="12" eb="13">
      <t>トウ</t>
    </rPh>
    <phoneticPr fontId="1"/>
  </si>
  <si>
    <t>令和４年度末　貸付残高等</t>
    <rPh sb="0" eb="2">
      <t>レイワ</t>
    </rPh>
    <rPh sb="3" eb="5">
      <t>ネンド</t>
    </rPh>
    <rPh sb="5" eb="6">
      <t>マツ</t>
    </rPh>
    <rPh sb="7" eb="9">
      <t>カシツ</t>
    </rPh>
    <rPh sb="9" eb="11">
      <t>ザンダカ</t>
    </rPh>
    <rPh sb="11" eb="12">
      <t>トウ</t>
    </rPh>
    <phoneticPr fontId="1"/>
  </si>
  <si>
    <t>令和３年度末基金残高
（ａ）</t>
    <rPh sb="0" eb="2">
      <t>レイワ</t>
    </rPh>
    <rPh sb="3" eb="5">
      <t>ネンド</t>
    </rPh>
    <rPh sb="5" eb="6">
      <t>マツ</t>
    </rPh>
    <rPh sb="6" eb="8">
      <t>キキン</t>
    </rPh>
    <rPh sb="8" eb="10">
      <t>ザンダカ</t>
    </rPh>
    <phoneticPr fontId="1"/>
  </si>
  <si>
    <t>茨城県
水戸市</t>
    <rPh sb="0" eb="3">
      <t>イバラキケン</t>
    </rPh>
    <rPh sb="4" eb="7">
      <t>ミトシ</t>
    </rPh>
    <phoneticPr fontId="1"/>
  </si>
  <si>
    <t>水戸市電源立地振興基金</t>
    <rPh sb="0" eb="3">
      <t>ミトシ</t>
    </rPh>
    <rPh sb="3" eb="5">
      <t>デンゲン</t>
    </rPh>
    <rPh sb="5" eb="7">
      <t>リッチ</t>
    </rPh>
    <rPh sb="7" eb="9">
      <t>シンコウ</t>
    </rPh>
    <rPh sb="9" eb="11">
      <t>キキン</t>
    </rPh>
    <phoneticPr fontId="1"/>
  </si>
  <si>
    <t>新斎場の施設整備</t>
    <rPh sb="0" eb="1">
      <t>シン</t>
    </rPh>
    <rPh sb="1" eb="3">
      <t>サイジョウ</t>
    </rPh>
    <rPh sb="4" eb="6">
      <t>シセツ</t>
    </rPh>
    <rPh sb="6" eb="8">
      <t>セイビ</t>
    </rPh>
    <phoneticPr fontId="1"/>
  </si>
  <si>
    <t>福井県</t>
    <rPh sb="0" eb="3">
      <t>フクイケン</t>
    </rPh>
    <phoneticPr fontId="1"/>
  </si>
  <si>
    <t>福井県企業立地促進資金貸付基金</t>
    <rPh sb="0" eb="3">
      <t>フクイケン</t>
    </rPh>
    <rPh sb="3" eb="5">
      <t>キギョウ</t>
    </rPh>
    <rPh sb="5" eb="7">
      <t>リッチ</t>
    </rPh>
    <rPh sb="7" eb="9">
      <t>ソクシン</t>
    </rPh>
    <rPh sb="9" eb="11">
      <t>シキン</t>
    </rPh>
    <rPh sb="11" eb="12">
      <t>カ</t>
    </rPh>
    <rPh sb="12" eb="13">
      <t>ツ</t>
    </rPh>
    <rPh sb="13" eb="15">
      <t>キキン</t>
    </rPh>
    <phoneticPr fontId="1"/>
  </si>
  <si>
    <t>企業の立地を促進するための資金の貸付けを行うことにより、雇用の安定および増大を図る</t>
    <rPh sb="0" eb="2">
      <t>キギョウ</t>
    </rPh>
    <rPh sb="3" eb="5">
      <t>リッチ</t>
    </rPh>
    <rPh sb="6" eb="8">
      <t>ソクシン</t>
    </rPh>
    <rPh sb="13" eb="15">
      <t>シキン</t>
    </rPh>
    <rPh sb="16" eb="17">
      <t>カ</t>
    </rPh>
    <rPh sb="17" eb="18">
      <t>ツ</t>
    </rPh>
    <rPh sb="20" eb="21">
      <t>オコナ</t>
    </rPh>
    <rPh sb="28" eb="30">
      <t>コヨウ</t>
    </rPh>
    <rPh sb="31" eb="33">
      <t>アンテイ</t>
    </rPh>
    <rPh sb="36" eb="38">
      <t>ゾウダイ</t>
    </rPh>
    <rPh sb="39" eb="40">
      <t>ハカ</t>
    </rPh>
    <phoneticPr fontId="1"/>
  </si>
  <si>
    <t>福井県特別経済対策産業団地整備基金</t>
    <rPh sb="0" eb="3">
      <t>フクイケン</t>
    </rPh>
    <rPh sb="3" eb="5">
      <t>トクベツ</t>
    </rPh>
    <rPh sb="5" eb="7">
      <t>ケイザイ</t>
    </rPh>
    <rPh sb="7" eb="9">
      <t>タイサク</t>
    </rPh>
    <rPh sb="9" eb="11">
      <t>サンギョウ</t>
    </rPh>
    <rPh sb="11" eb="13">
      <t>ダンチ</t>
    </rPh>
    <rPh sb="13" eb="15">
      <t>セイビ</t>
    </rPh>
    <rPh sb="15" eb="17">
      <t>キキン</t>
    </rPh>
    <phoneticPr fontId="1"/>
  </si>
  <si>
    <t>嶺南市町が実施する産業団地の整備に要する経費に対し、負担が発生しないよう支援を行う</t>
    <rPh sb="0" eb="2">
      <t>レイナン</t>
    </rPh>
    <rPh sb="2" eb="4">
      <t>シチョウ</t>
    </rPh>
    <rPh sb="5" eb="7">
      <t>ジッシ</t>
    </rPh>
    <rPh sb="9" eb="11">
      <t>サンギョウ</t>
    </rPh>
    <rPh sb="11" eb="13">
      <t>ダンチ</t>
    </rPh>
    <rPh sb="14" eb="16">
      <t>セイビ</t>
    </rPh>
    <rPh sb="17" eb="18">
      <t>ヨウ</t>
    </rPh>
    <rPh sb="20" eb="22">
      <t>ケイヒ</t>
    </rPh>
    <rPh sb="23" eb="24">
      <t>タイ</t>
    </rPh>
    <rPh sb="26" eb="28">
      <t>フタン</t>
    </rPh>
    <rPh sb="29" eb="31">
      <t>ハッセイ</t>
    </rPh>
    <rPh sb="36" eb="38">
      <t>シエン</t>
    </rPh>
    <rPh sb="39" eb="40">
      <t>オコナ</t>
    </rPh>
    <phoneticPr fontId="1"/>
  </si>
  <si>
    <t>福井県地域活性化基金</t>
    <phoneticPr fontId="1"/>
  </si>
  <si>
    <t>企業の立地を促進するための必要な補助を行うことにより、産業構造の高度化、雇用機会の拡大を図る</t>
    <rPh sb="0" eb="2">
      <t>キギョウ</t>
    </rPh>
    <rPh sb="3" eb="5">
      <t>リッチ</t>
    </rPh>
    <rPh sb="6" eb="8">
      <t>ソクシン</t>
    </rPh>
    <rPh sb="13" eb="15">
      <t>ヒツヨウ</t>
    </rPh>
    <rPh sb="16" eb="18">
      <t>ホジョ</t>
    </rPh>
    <rPh sb="19" eb="20">
      <t>オコナ</t>
    </rPh>
    <phoneticPr fontId="1"/>
  </si>
  <si>
    <t>福井県
南越前町</t>
    <rPh sb="0" eb="3">
      <t>フクイケン</t>
    </rPh>
    <rPh sb="4" eb="8">
      <t>ミナミエチゼンチョウ</t>
    </rPh>
    <phoneticPr fontId="1"/>
  </si>
  <si>
    <t>南越前町電源立地地域対策交付金事業維持基金</t>
    <rPh sb="0" eb="4">
      <t>ミナミエチゼンチョウ</t>
    </rPh>
    <rPh sb="4" eb="6">
      <t>デンゲン</t>
    </rPh>
    <rPh sb="6" eb="8">
      <t>リッチ</t>
    </rPh>
    <rPh sb="8" eb="10">
      <t>チイキ</t>
    </rPh>
    <rPh sb="10" eb="12">
      <t>タイサク</t>
    </rPh>
    <rPh sb="12" eb="15">
      <t>コウフキン</t>
    </rPh>
    <rPh sb="15" eb="17">
      <t>ジギョウ</t>
    </rPh>
    <rPh sb="17" eb="19">
      <t>イジ</t>
    </rPh>
    <rPh sb="19" eb="21">
      <t>キキン</t>
    </rPh>
    <phoneticPr fontId="1"/>
  </si>
  <si>
    <t>電源立地地域対策交付金により整備した公共用施設の修繕その他の維持補修</t>
    <rPh sb="14" eb="16">
      <t>セイビ</t>
    </rPh>
    <rPh sb="18" eb="21">
      <t>コウキョウヨウ</t>
    </rPh>
    <rPh sb="21" eb="23">
      <t>シセツ</t>
    </rPh>
    <rPh sb="24" eb="26">
      <t>シュウゼン</t>
    </rPh>
    <rPh sb="28" eb="29">
      <t>タ</t>
    </rPh>
    <rPh sb="30" eb="32">
      <t>イジ</t>
    </rPh>
    <rPh sb="32" eb="34">
      <t>ホシュウ</t>
    </rPh>
    <phoneticPr fontId="1"/>
  </si>
  <si>
    <t>南越前町広域観光推進事業基金</t>
    <rPh sb="0" eb="4">
      <t>ミナミエチゼンチョウ</t>
    </rPh>
    <rPh sb="4" eb="6">
      <t>コウイキ</t>
    </rPh>
    <rPh sb="6" eb="8">
      <t>カンコウ</t>
    </rPh>
    <rPh sb="8" eb="10">
      <t>スイシン</t>
    </rPh>
    <rPh sb="10" eb="12">
      <t>ジギョウ</t>
    </rPh>
    <rPh sb="12" eb="14">
      <t>キキン</t>
    </rPh>
    <phoneticPr fontId="1"/>
  </si>
  <si>
    <t>河野北前船主通り魅力向上ブランド発信事業、花はす公園リニューアル事業を行う</t>
    <rPh sb="0" eb="2">
      <t>コウノ</t>
    </rPh>
    <rPh sb="2" eb="3">
      <t>キタ</t>
    </rPh>
    <rPh sb="3" eb="4">
      <t>マエ</t>
    </rPh>
    <rPh sb="4" eb="6">
      <t>センシュ</t>
    </rPh>
    <rPh sb="6" eb="7">
      <t>トオ</t>
    </rPh>
    <rPh sb="8" eb="10">
      <t>ミリョク</t>
    </rPh>
    <rPh sb="10" eb="12">
      <t>コウジョウ</t>
    </rPh>
    <rPh sb="16" eb="18">
      <t>ハッシン</t>
    </rPh>
    <rPh sb="18" eb="20">
      <t>ジギョウ</t>
    </rPh>
    <rPh sb="21" eb="22">
      <t>ハナ</t>
    </rPh>
    <rPh sb="24" eb="26">
      <t>コウエン</t>
    </rPh>
    <rPh sb="32" eb="34">
      <t>ジギョウ</t>
    </rPh>
    <rPh sb="35" eb="36">
      <t>オコナ</t>
    </rPh>
    <phoneticPr fontId="1"/>
  </si>
  <si>
    <t>福井県
美浜町</t>
    <rPh sb="0" eb="3">
      <t>フクイケン</t>
    </rPh>
    <rPh sb="4" eb="7">
      <t>ミハマチョウ</t>
    </rPh>
    <phoneticPr fontId="1"/>
  </si>
  <si>
    <t>美浜町観光振興基金</t>
    <rPh sb="0" eb="3">
      <t>ミハマチョウ</t>
    </rPh>
    <rPh sb="3" eb="5">
      <t>カンコウ</t>
    </rPh>
    <rPh sb="5" eb="7">
      <t>シンコウ</t>
    </rPh>
    <rPh sb="7" eb="9">
      <t>キキン</t>
    </rPh>
    <phoneticPr fontId="1"/>
  </si>
  <si>
    <t>美浜町観光振興施設整備事業</t>
    <rPh sb="0" eb="3">
      <t>ミハマチョウ</t>
    </rPh>
    <rPh sb="3" eb="5">
      <t>カンコウ</t>
    </rPh>
    <rPh sb="5" eb="7">
      <t>シンコウ</t>
    </rPh>
    <rPh sb="7" eb="9">
      <t>シセツ</t>
    </rPh>
    <rPh sb="9" eb="11">
      <t>セイビ</t>
    </rPh>
    <rPh sb="11" eb="13">
      <t>ジギョウ</t>
    </rPh>
    <phoneticPr fontId="1"/>
  </si>
  <si>
    <t>美浜町上水道統合整備事業基金</t>
    <rPh sb="0" eb="8">
      <t>ミハマチョウジョウスイドウトウゴウ</t>
    </rPh>
    <rPh sb="8" eb="10">
      <t>セイビ</t>
    </rPh>
    <rPh sb="10" eb="12">
      <t>ジギョウ</t>
    </rPh>
    <rPh sb="12" eb="14">
      <t>キキン</t>
    </rPh>
    <phoneticPr fontId="1"/>
  </si>
  <si>
    <t>美浜町内簡易水道施設の整備</t>
    <rPh sb="0" eb="3">
      <t>ミハマチョウ</t>
    </rPh>
    <rPh sb="3" eb="4">
      <t>ナイ</t>
    </rPh>
    <rPh sb="4" eb="6">
      <t>カンイ</t>
    </rPh>
    <rPh sb="6" eb="8">
      <t>スイドウ</t>
    </rPh>
    <rPh sb="8" eb="10">
      <t>シセツ</t>
    </rPh>
    <rPh sb="11" eb="13">
      <t>セイビ</t>
    </rPh>
    <phoneticPr fontId="1"/>
  </si>
  <si>
    <t>福井県
敦賀市</t>
    <rPh sb="0" eb="3">
      <t>フクイケン</t>
    </rPh>
    <rPh sb="4" eb="7">
      <t>ツルガシ</t>
    </rPh>
    <phoneticPr fontId="1"/>
  </si>
  <si>
    <t>敦賀市企業立地促進基金</t>
    <rPh sb="0" eb="3">
      <t>ツルガシ</t>
    </rPh>
    <rPh sb="3" eb="5">
      <t>キギョウ</t>
    </rPh>
    <rPh sb="5" eb="7">
      <t>リッチ</t>
    </rPh>
    <rPh sb="7" eb="9">
      <t>ソクシン</t>
    </rPh>
    <rPh sb="9" eb="11">
      <t>キキン</t>
    </rPh>
    <phoneticPr fontId="1"/>
  </si>
  <si>
    <t>企業の立地を促進するための必要な補助を行うことにより、雇用の確保を図る</t>
    <rPh sb="0" eb="2">
      <t>キギョウ</t>
    </rPh>
    <rPh sb="3" eb="5">
      <t>リッチ</t>
    </rPh>
    <rPh sb="6" eb="8">
      <t>ソクシン</t>
    </rPh>
    <rPh sb="13" eb="15">
      <t>ヒツヨウ</t>
    </rPh>
    <rPh sb="16" eb="18">
      <t>ホジョ</t>
    </rPh>
    <rPh sb="19" eb="20">
      <t>オコナ</t>
    </rPh>
    <rPh sb="27" eb="29">
      <t>コヨウ</t>
    </rPh>
    <rPh sb="30" eb="32">
      <t>カクホ</t>
    </rPh>
    <rPh sb="33" eb="34">
      <t>ハカ</t>
    </rPh>
    <phoneticPr fontId="1"/>
  </si>
  <si>
    <t>敦賀市公共施設等総合管理基金</t>
    <rPh sb="0" eb="2">
      <t>ツルガ</t>
    </rPh>
    <rPh sb="2" eb="3">
      <t>シ</t>
    </rPh>
    <rPh sb="3" eb="5">
      <t>コウキョウ</t>
    </rPh>
    <rPh sb="5" eb="7">
      <t>シセツ</t>
    </rPh>
    <rPh sb="7" eb="8">
      <t>トウ</t>
    </rPh>
    <rPh sb="8" eb="10">
      <t>ソウゴウ</t>
    </rPh>
    <rPh sb="10" eb="12">
      <t>カンリ</t>
    </rPh>
    <rPh sb="12" eb="14">
      <t>キキン</t>
    </rPh>
    <phoneticPr fontId="1"/>
  </si>
  <si>
    <t>敦賀市西地区土地活用事業や北陸新幹線駅周辺施設整備事業の実施</t>
    <rPh sb="0" eb="3">
      <t>ツルガシ</t>
    </rPh>
    <rPh sb="3" eb="6">
      <t>ニシチク</t>
    </rPh>
    <rPh sb="6" eb="8">
      <t>トチ</t>
    </rPh>
    <rPh sb="8" eb="10">
      <t>カツヨウ</t>
    </rPh>
    <rPh sb="10" eb="12">
      <t>ジギョウ</t>
    </rPh>
    <rPh sb="13" eb="15">
      <t>ホクリク</t>
    </rPh>
    <rPh sb="15" eb="18">
      <t>シンカンセン</t>
    </rPh>
    <rPh sb="18" eb="19">
      <t>エキ</t>
    </rPh>
    <rPh sb="19" eb="21">
      <t>シュウヘン</t>
    </rPh>
    <rPh sb="21" eb="23">
      <t>シセツ</t>
    </rPh>
    <rPh sb="23" eb="25">
      <t>セイビ</t>
    </rPh>
    <rPh sb="25" eb="27">
      <t>ジギョウ</t>
    </rPh>
    <rPh sb="28" eb="30">
      <t>ジッシ</t>
    </rPh>
    <phoneticPr fontId="1"/>
  </si>
  <si>
    <t>道路改良事業基金</t>
    <rPh sb="0" eb="2">
      <t>ドウロ</t>
    </rPh>
    <rPh sb="2" eb="4">
      <t>カイリョウ</t>
    </rPh>
    <rPh sb="4" eb="6">
      <t>ジギョウ</t>
    </rPh>
    <rPh sb="6" eb="8">
      <t>キキン</t>
    </rPh>
    <phoneticPr fontId="1"/>
  </si>
  <si>
    <t>道路改良事業</t>
    <rPh sb="4" eb="6">
      <t>ジギョウ</t>
    </rPh>
    <phoneticPr fontId="1"/>
  </si>
  <si>
    <t>【個別表】令和５年度基金造成団体別基金執行状況表（003電源立地地域対策交付金基金）</t>
    <rPh sb="1" eb="3">
      <t>コベツ</t>
    </rPh>
    <rPh sb="3" eb="4">
      <t>ヒョウ</t>
    </rPh>
    <rPh sb="5" eb="7">
      <t>レイワ</t>
    </rPh>
    <rPh sb="8" eb="10">
      <t>ネンド</t>
    </rPh>
    <rPh sb="10" eb="12">
      <t>キキン</t>
    </rPh>
    <rPh sb="12" eb="14">
      <t>ゾウセイ</t>
    </rPh>
    <rPh sb="14" eb="16">
      <t>ダンタイ</t>
    </rPh>
    <rPh sb="16" eb="17">
      <t>ベツ</t>
    </rPh>
    <rPh sb="17" eb="19">
      <t>キキン</t>
    </rPh>
    <rPh sb="19" eb="21">
      <t>シッコウ</t>
    </rPh>
    <rPh sb="21" eb="23">
      <t>ジョウキョウ</t>
    </rPh>
    <rPh sb="23" eb="24">
      <t>ヒョウ</t>
    </rPh>
    <rPh sb="28" eb="39">
      <t>デンゲンリッチチイキタイサクコウフキン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</si>
</sst>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000"/>
    <numFmt numFmtId="177" formatCode="* #,##0;* \-#,##0;* &quot;-&quot;_ ;@\ "/>
    <numFmt numFmtId="178" formatCode="\(#,##0\);\(* \-#,##0\);\(* \ &quot;-&quot;\ \);@\ "/>
  </numFmts>
  <fonts count="23"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0"/>
      <color theme="1"/>
      <name val="ＭＳ ゴシック"/>
      <family val="3"/>
      <charset val="128"/>
    </font>
    <font>
      <sz val="8"/>
      <color theme="1"/>
      <name val="ＭＳ ゴシック"/>
      <family val="3"/>
      <charset val="128"/>
    </font>
    <font>
      <sz val="9"/>
      <color theme="1"/>
      <name val="ＭＳ ゴシック"/>
      <family val="3"/>
      <charset val="128"/>
    </font>
    <font>
      <sz val="10"/>
      <color theme="1"/>
      <name val="ＭＳ Ｐゴシック"/>
      <family val="2"/>
      <charset val="128"/>
      <scheme val="minor"/>
    </font>
    <font>
      <sz val="9"/>
      <color theme="1"/>
      <name val="ＭＳ Ｐゴシック"/>
      <family val="2"/>
      <charset val="128"/>
      <scheme val="minor"/>
    </font>
    <font>
      <b/>
      <sz val="12"/>
      <color theme="1"/>
      <name val="ＭＳ ゴシック"/>
      <family val="3"/>
      <charset val="128"/>
    </font>
    <font>
      <sz val="9"/>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sz val="7"/>
      <color theme="1"/>
      <name val="ＭＳ Ｐゴシック"/>
      <family val="2"/>
      <charset val="128"/>
      <scheme val="minor"/>
    </font>
    <font>
      <sz val="7"/>
      <color theme="1"/>
      <name val="ＭＳ Ｐゴシック"/>
      <family val="3"/>
      <charset val="128"/>
      <scheme val="minor"/>
    </font>
    <font>
      <sz val="11"/>
      <color rgb="FFFF0000"/>
      <name val="ＭＳ ゴシック"/>
      <family val="3"/>
      <charset val="128"/>
    </font>
    <font>
      <sz val="10"/>
      <color rgb="FFFF0000"/>
      <name val="ＭＳ ゴシック"/>
      <family val="3"/>
      <charset val="128"/>
    </font>
    <font>
      <sz val="9"/>
      <color rgb="FFFF0000"/>
      <name val="ＭＳ Ｐゴシック"/>
      <family val="3"/>
      <charset val="128"/>
      <scheme val="minor"/>
    </font>
    <font>
      <sz val="9"/>
      <color rgb="FFFF0000"/>
      <name val="ＭＳ ゴシック"/>
      <family val="3"/>
      <charset val="128"/>
    </font>
    <font>
      <b/>
      <sz val="9"/>
      <color indexed="81"/>
      <name val="ＭＳ Ｐゴシック"/>
      <family val="3"/>
      <charset val="128"/>
    </font>
    <font>
      <sz val="12"/>
      <color theme="1"/>
      <name val="ＭＳ Ｐゴシック"/>
      <family val="2"/>
      <charset val="128"/>
      <scheme val="minor"/>
    </font>
    <font>
      <sz val="10"/>
      <name val="ＭＳ ゴシック"/>
      <family val="3"/>
      <charset val="128"/>
    </font>
    <font>
      <sz val="8"/>
      <name val="ＭＳ ゴシック"/>
      <family val="3"/>
      <charset val="128"/>
    </font>
    <font>
      <sz val="11"/>
      <color theme="1"/>
      <name val="ＭＳ Ｐゴシック"/>
      <family val="2"/>
      <charset val="128"/>
      <scheme val="minor"/>
    </font>
  </fonts>
  <fills count="6">
    <fill>
      <patternFill patternType="none"/>
    </fill>
    <fill>
      <patternFill patternType="gray125"/>
    </fill>
    <fill>
      <patternFill patternType="solid">
        <fgColor theme="0" tint="-0.14996795556505021"/>
        <bgColor indexed="64"/>
      </patternFill>
    </fill>
    <fill>
      <patternFill patternType="solid">
        <fgColor rgb="FFFFFF66"/>
        <bgColor indexed="64"/>
      </patternFill>
    </fill>
    <fill>
      <patternFill patternType="solid">
        <fgColor theme="0"/>
        <bgColor indexed="64"/>
      </patternFill>
    </fill>
    <fill>
      <patternFill patternType="solid">
        <fgColor theme="0" tint="-0.14999847407452621"/>
        <bgColor indexed="64"/>
      </patternFill>
    </fill>
  </fills>
  <borders count="5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medium">
        <color auto="1"/>
      </left>
      <right/>
      <top/>
      <bottom style="thin">
        <color auto="1"/>
      </bottom>
      <diagonal/>
    </border>
    <border>
      <left/>
      <right style="medium">
        <color auto="1"/>
      </right>
      <top/>
      <bottom style="medium">
        <color auto="1"/>
      </bottom>
      <diagonal/>
    </border>
    <border>
      <left style="medium">
        <color auto="1"/>
      </left>
      <right/>
      <top style="thin">
        <color auto="1"/>
      </top>
      <bottom/>
      <diagonal/>
    </border>
    <border>
      <left/>
      <right style="medium">
        <color auto="1"/>
      </right>
      <top style="thin">
        <color auto="1"/>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medium">
        <color auto="1"/>
      </bottom>
      <diagonal/>
    </border>
    <border>
      <left style="thin">
        <color auto="1"/>
      </left>
      <right/>
      <top style="medium">
        <color auto="1"/>
      </top>
      <bottom/>
      <diagonal/>
    </border>
    <border>
      <left style="thin">
        <color auto="1"/>
      </left>
      <right/>
      <top/>
      <bottom/>
      <diagonal/>
    </border>
    <border>
      <left style="thin">
        <color auto="1"/>
      </left>
      <right style="thin">
        <color auto="1"/>
      </right>
      <top style="medium">
        <color auto="1"/>
      </top>
      <bottom/>
      <diagonal/>
    </border>
    <border>
      <left/>
      <right/>
      <top style="thin">
        <color auto="1"/>
      </top>
      <bottom/>
      <diagonal/>
    </border>
    <border>
      <left style="medium">
        <color auto="1"/>
      </left>
      <right/>
      <top style="dotted">
        <color auto="1"/>
      </top>
      <bottom/>
      <diagonal/>
    </border>
    <border>
      <left style="thin">
        <color auto="1"/>
      </left>
      <right style="thin">
        <color auto="1"/>
      </right>
      <top style="dotted">
        <color auto="1"/>
      </top>
      <bottom/>
      <diagonal/>
    </border>
    <border>
      <left style="medium">
        <color auto="1"/>
      </left>
      <right style="thin">
        <color auto="1"/>
      </right>
      <top style="dotted">
        <color auto="1"/>
      </top>
      <bottom/>
      <diagonal/>
    </border>
    <border>
      <left style="thin">
        <color auto="1"/>
      </left>
      <right/>
      <top style="dotted">
        <color auto="1"/>
      </top>
      <bottom/>
      <diagonal/>
    </border>
    <border>
      <left/>
      <right style="medium">
        <color auto="1"/>
      </right>
      <top style="dotted">
        <color auto="1"/>
      </top>
      <bottom/>
      <diagonal/>
    </border>
    <border>
      <left style="medium">
        <color auto="1"/>
      </left>
      <right/>
      <top/>
      <bottom style="dotted">
        <color auto="1"/>
      </bottom>
      <diagonal/>
    </border>
    <border>
      <left style="thin">
        <color auto="1"/>
      </left>
      <right/>
      <top/>
      <bottom style="dotted">
        <color auto="1"/>
      </bottom>
      <diagonal/>
    </border>
    <border>
      <left style="thin">
        <color auto="1"/>
      </left>
      <right style="thin">
        <color auto="1"/>
      </right>
      <top/>
      <bottom style="dotted">
        <color auto="1"/>
      </bottom>
      <diagonal/>
    </border>
    <border>
      <left/>
      <right style="medium">
        <color auto="1"/>
      </right>
      <top/>
      <bottom style="dotted">
        <color auto="1"/>
      </bottom>
      <diagonal/>
    </border>
    <border>
      <left style="medium">
        <color auto="1"/>
      </left>
      <right style="thin">
        <color auto="1"/>
      </right>
      <top/>
      <bottom style="dotted">
        <color auto="1"/>
      </bottom>
      <diagonal/>
    </border>
    <border>
      <left style="thin">
        <color auto="1"/>
      </left>
      <right style="medium">
        <color auto="1"/>
      </right>
      <top/>
      <bottom style="dotted">
        <color auto="1"/>
      </bottom>
      <diagonal/>
    </border>
    <border>
      <left style="medium">
        <color auto="1"/>
      </left>
      <right style="thin">
        <color auto="1"/>
      </right>
      <top style="medium">
        <color auto="1"/>
      </top>
      <bottom/>
      <diagonal/>
    </border>
    <border>
      <left style="medium">
        <color auto="1"/>
      </left>
      <right/>
      <top style="dotted">
        <color auto="1"/>
      </top>
      <bottom style="medium">
        <color auto="1"/>
      </bottom>
      <diagonal/>
    </border>
    <border>
      <left/>
      <right style="medium">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indexed="64"/>
      </top>
      <bottom/>
      <diagonal/>
    </border>
    <border>
      <left/>
      <right/>
      <top/>
      <bottom style="medium">
        <color auto="1"/>
      </bottom>
      <diagonal/>
    </border>
  </borders>
  <cellStyleXfs count="2">
    <xf numFmtId="0" fontId="0" fillId="0" borderId="0">
      <alignment vertical="center"/>
    </xf>
    <xf numFmtId="38" fontId="22" fillId="0" borderId="0" applyFont="0" applyFill="0" applyBorder="0" applyAlignment="0" applyProtection="0">
      <alignment vertical="center"/>
    </xf>
  </cellStyleXfs>
  <cellXfs count="139">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pplyAlignment="1">
      <alignment vertical="center" wrapText="1"/>
    </xf>
    <xf numFmtId="0" fontId="8" fillId="0" borderId="0" xfId="0" applyFont="1">
      <alignment vertical="center"/>
    </xf>
    <xf numFmtId="0" fontId="3" fillId="2" borderId="6" xfId="0" applyFont="1" applyFill="1" applyBorder="1" applyAlignment="1">
      <alignment horizontal="center" vertical="center"/>
    </xf>
    <xf numFmtId="0" fontId="7" fillId="2" borderId="26" xfId="0" applyFont="1" applyFill="1" applyBorder="1" applyAlignment="1">
      <alignment horizontal="left" vertical="center" wrapText="1"/>
    </xf>
    <xf numFmtId="0" fontId="9" fillId="2" borderId="27" xfId="0" applyFont="1" applyFill="1" applyBorder="1" applyAlignment="1">
      <alignment horizontal="center" vertical="center" wrapText="1"/>
    </xf>
    <xf numFmtId="0" fontId="3" fillId="2" borderId="22" xfId="0" applyFont="1" applyFill="1" applyBorder="1" applyAlignment="1">
      <alignment horizontal="left" vertical="center"/>
    </xf>
    <xf numFmtId="0" fontId="0" fillId="2" borderId="31" xfId="0" applyFill="1" applyBorder="1">
      <alignment vertical="center"/>
    </xf>
    <xf numFmtId="0" fontId="5" fillId="2" borderId="19"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14"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33" xfId="0" applyFont="1" applyFill="1" applyBorder="1" applyAlignment="1">
      <alignment horizontal="center" vertical="center"/>
    </xf>
    <xf numFmtId="0" fontId="9" fillId="2" borderId="36"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6" xfId="0" applyFont="1" applyFill="1" applyBorder="1" applyAlignment="1">
      <alignment horizontal="center" vertical="center"/>
    </xf>
    <xf numFmtId="0" fontId="9" fillId="2" borderId="32"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45" xfId="0" applyFont="1" applyFill="1" applyBorder="1" applyAlignment="1">
      <alignment horizontal="left" vertical="center" wrapText="1"/>
    </xf>
    <xf numFmtId="0" fontId="3" fillId="2" borderId="4" xfId="0" applyFont="1" applyFill="1" applyBorder="1" applyAlignment="1">
      <alignment horizontal="center" vertical="center"/>
    </xf>
    <xf numFmtId="178" fontId="3" fillId="0" borderId="1" xfId="0" applyNumberFormat="1" applyFont="1" applyBorder="1" applyAlignment="1">
      <alignment horizontal="right" vertical="center"/>
    </xf>
    <xf numFmtId="178" fontId="3" fillId="0" borderId="28" xfId="0" applyNumberFormat="1" applyFont="1" applyBorder="1" applyAlignment="1">
      <alignment horizontal="right" vertical="center"/>
    </xf>
    <xf numFmtId="178" fontId="3" fillId="0" borderId="30" xfId="0" applyNumberFormat="1" applyFont="1" applyBorder="1" applyAlignment="1">
      <alignment horizontal="right" vertical="center"/>
    </xf>
    <xf numFmtId="178" fontId="3" fillId="0" borderId="3" xfId="0" applyNumberFormat="1" applyFont="1" applyBorder="1" applyAlignment="1">
      <alignment horizontal="right" vertical="center"/>
    </xf>
    <xf numFmtId="178" fontId="3" fillId="3" borderId="1" xfId="0" applyNumberFormat="1" applyFont="1" applyFill="1" applyBorder="1" applyAlignment="1">
      <alignment horizontal="right" vertical="center"/>
    </xf>
    <xf numFmtId="178" fontId="3" fillId="3" borderId="28" xfId="0" applyNumberFormat="1" applyFont="1" applyFill="1" applyBorder="1" applyAlignment="1">
      <alignment horizontal="right" vertical="center"/>
    </xf>
    <xf numFmtId="178" fontId="3" fillId="3" borderId="30" xfId="0" applyNumberFormat="1" applyFont="1" applyFill="1" applyBorder="1" applyAlignment="1">
      <alignment horizontal="right" vertical="center"/>
    </xf>
    <xf numFmtId="178" fontId="3" fillId="3" borderId="3" xfId="0" applyNumberFormat="1" applyFont="1" applyFill="1" applyBorder="1" applyAlignment="1">
      <alignment horizontal="right" vertical="center"/>
    </xf>
    <xf numFmtId="0" fontId="14" fillId="0" borderId="0" xfId="0" applyFont="1">
      <alignment vertical="center"/>
    </xf>
    <xf numFmtId="0" fontId="15" fillId="0" borderId="0" xfId="0" applyFont="1">
      <alignment vertical="center"/>
    </xf>
    <xf numFmtId="0" fontId="16" fillId="2" borderId="4" xfId="0" applyFont="1" applyFill="1" applyBorder="1" applyAlignment="1">
      <alignment horizontal="center" vertical="center"/>
    </xf>
    <xf numFmtId="0" fontId="17" fillId="2" borderId="4" xfId="0" applyFont="1" applyFill="1" applyBorder="1" applyAlignment="1">
      <alignment horizontal="center" vertical="center"/>
    </xf>
    <xf numFmtId="0" fontId="16" fillId="2" borderId="0" xfId="0" applyFont="1" applyFill="1" applyAlignment="1">
      <alignment horizontal="center" vertical="center"/>
    </xf>
    <xf numFmtId="0" fontId="17" fillId="2" borderId="0" xfId="0" applyFont="1" applyFill="1" applyAlignment="1">
      <alignment horizontal="center" vertical="center"/>
    </xf>
    <xf numFmtId="0" fontId="7" fillId="2" borderId="31" xfId="0" applyFont="1" applyFill="1" applyBorder="1" applyAlignment="1">
      <alignment horizontal="left" vertical="center" wrapText="1"/>
    </xf>
    <xf numFmtId="0" fontId="7" fillId="2" borderId="48" xfId="0" applyFont="1" applyFill="1" applyBorder="1" applyAlignment="1">
      <alignment horizontal="left" vertical="center" wrapText="1"/>
    </xf>
    <xf numFmtId="177" fontId="3" fillId="0" borderId="2" xfId="0" applyNumberFormat="1" applyFont="1" applyBorder="1">
      <alignment vertical="center"/>
    </xf>
    <xf numFmtId="0" fontId="11" fillId="5" borderId="14" xfId="0" applyFont="1" applyFill="1" applyBorder="1" applyAlignment="1">
      <alignment horizontal="center" vertical="center" wrapText="1"/>
    </xf>
    <xf numFmtId="41" fontId="3" fillId="0" borderId="6" xfId="0" applyNumberFormat="1" applyFont="1" applyBorder="1" applyAlignment="1">
      <alignment horizontal="right" vertical="center"/>
    </xf>
    <xf numFmtId="41" fontId="3" fillId="0" borderId="27" xfId="0" applyNumberFormat="1" applyFont="1" applyBorder="1" applyAlignment="1">
      <alignment horizontal="right" vertical="center"/>
    </xf>
    <xf numFmtId="41" fontId="3" fillId="0" borderId="14" xfId="0" applyNumberFormat="1" applyFont="1" applyBorder="1" applyAlignment="1">
      <alignment horizontal="right" vertical="center"/>
    </xf>
    <xf numFmtId="41" fontId="3" fillId="0" borderId="21" xfId="0" applyNumberFormat="1" applyFont="1" applyBorder="1" applyAlignment="1">
      <alignment horizontal="right" vertical="center"/>
    </xf>
    <xf numFmtId="41" fontId="3" fillId="3" borderId="6" xfId="0" applyNumberFormat="1" applyFont="1" applyFill="1" applyBorder="1" applyAlignment="1">
      <alignment horizontal="right" vertical="center"/>
    </xf>
    <xf numFmtId="41" fontId="3" fillId="3" borderId="27" xfId="0" applyNumberFormat="1" applyFont="1" applyFill="1" applyBorder="1" applyAlignment="1">
      <alignment horizontal="right" vertical="center"/>
    </xf>
    <xf numFmtId="41" fontId="3" fillId="3" borderId="14" xfId="0" applyNumberFormat="1" applyFont="1" applyFill="1" applyBorder="1" applyAlignment="1">
      <alignment horizontal="right" vertical="center"/>
    </xf>
    <xf numFmtId="41" fontId="3" fillId="3" borderId="21" xfId="0" applyNumberFormat="1" applyFont="1" applyFill="1" applyBorder="1" applyAlignment="1">
      <alignment horizontal="right" vertical="center"/>
    </xf>
    <xf numFmtId="0" fontId="11" fillId="2" borderId="29" xfId="0" applyFont="1" applyFill="1" applyBorder="1" applyAlignment="1">
      <alignment horizontal="center" vertical="center" wrapText="1"/>
    </xf>
    <xf numFmtId="0" fontId="19" fillId="0" borderId="49" xfId="0" applyFont="1" applyBorder="1" applyAlignment="1">
      <alignment horizontal="right"/>
    </xf>
    <xf numFmtId="38" fontId="2" fillId="0" borderId="0" xfId="1" applyFont="1">
      <alignment vertical="center"/>
    </xf>
    <xf numFmtId="38" fontId="3" fillId="0" borderId="0" xfId="1" applyFont="1">
      <alignment vertical="center"/>
    </xf>
    <xf numFmtId="38" fontId="5" fillId="0" borderId="0" xfId="1" applyFont="1" applyAlignment="1">
      <alignment vertical="center" wrapText="1"/>
    </xf>
    <xf numFmtId="41" fontId="3" fillId="3" borderId="43" xfId="0" applyNumberFormat="1" applyFont="1" applyFill="1" applyBorder="1" applyAlignment="1">
      <alignment horizontal="right" vertical="center"/>
    </xf>
    <xf numFmtId="41" fontId="0" fillId="3" borderId="19" xfId="0" applyNumberFormat="1" applyFill="1" applyBorder="1" applyAlignment="1">
      <alignment horizontal="right" vertical="center"/>
    </xf>
    <xf numFmtId="41" fontId="3" fillId="3" borderId="18" xfId="0" applyNumberFormat="1" applyFont="1" applyFill="1" applyBorder="1" applyAlignment="1">
      <alignment horizontal="right" vertical="center"/>
    </xf>
    <xf numFmtId="41" fontId="0" fillId="3" borderId="17" xfId="0" applyNumberFormat="1" applyFill="1" applyBorder="1" applyAlignment="1">
      <alignment horizontal="right" vertical="center"/>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20" fillId="0" borderId="7" xfId="0" applyFont="1" applyBorder="1" applyAlignment="1">
      <alignment horizontal="center" vertical="center" wrapText="1"/>
    </xf>
    <xf numFmtId="0" fontId="20" fillId="0" borderId="9" xfId="0" applyFont="1" applyBorder="1" applyAlignment="1">
      <alignment horizontal="center" vertical="center"/>
    </xf>
    <xf numFmtId="0" fontId="20" fillId="0" borderId="7" xfId="0" applyFont="1" applyBorder="1" applyAlignment="1">
      <alignment horizontal="center" vertical="center"/>
    </xf>
    <xf numFmtId="41" fontId="3" fillId="3" borderId="30" xfId="0" applyNumberFormat="1" applyFont="1" applyFill="1" applyBorder="1" applyAlignment="1">
      <alignment horizontal="right" vertical="center"/>
    </xf>
    <xf numFmtId="41" fontId="0" fillId="3" borderId="14" xfId="0" applyNumberFormat="1" applyFill="1" applyBorder="1" applyAlignment="1">
      <alignment horizontal="right" vertical="center"/>
    </xf>
    <xf numFmtId="41" fontId="3" fillId="3" borderId="1" xfId="0" applyNumberFormat="1" applyFont="1" applyFill="1" applyBorder="1" applyAlignment="1">
      <alignment horizontal="right" vertical="center"/>
    </xf>
    <xf numFmtId="41" fontId="0" fillId="3" borderId="44" xfId="0" applyNumberFormat="1" applyFill="1" applyBorder="1" applyAlignment="1">
      <alignment horizontal="right" vertical="center"/>
    </xf>
    <xf numFmtId="0" fontId="21" fillId="0" borderId="7" xfId="0" applyFont="1" applyBorder="1" applyAlignment="1">
      <alignment horizontal="left" vertical="center" wrapText="1"/>
    </xf>
    <xf numFmtId="0" fontId="21" fillId="0" borderId="9" xfId="0" applyFont="1" applyBorder="1" applyAlignment="1">
      <alignment horizontal="left" vertical="center" wrapText="1"/>
    </xf>
    <xf numFmtId="41" fontId="3" fillId="4" borderId="30" xfId="0" applyNumberFormat="1" applyFont="1" applyFill="1" applyBorder="1" applyAlignment="1">
      <alignment horizontal="right" vertical="center"/>
    </xf>
    <xf numFmtId="41" fontId="3" fillId="4" borderId="14" xfId="0" applyNumberFormat="1" applyFont="1" applyFill="1" applyBorder="1" applyAlignment="1">
      <alignment horizontal="right" vertical="center"/>
    </xf>
    <xf numFmtId="41" fontId="3" fillId="0" borderId="18" xfId="0" applyNumberFormat="1" applyFont="1" applyBorder="1" applyAlignment="1">
      <alignment horizontal="center" vertical="center"/>
    </xf>
    <xf numFmtId="41" fontId="3" fillId="0" borderId="17" xfId="0" applyNumberFormat="1" applyFont="1" applyBorder="1" applyAlignment="1">
      <alignment horizontal="center" vertical="center"/>
    </xf>
    <xf numFmtId="41" fontId="3" fillId="0" borderId="43" xfId="0" applyNumberFormat="1" applyFont="1" applyBorder="1">
      <alignment vertical="center"/>
    </xf>
    <xf numFmtId="41" fontId="0" fillId="0" borderId="19" xfId="0" applyNumberFormat="1" applyBorder="1">
      <alignment vertical="center"/>
    </xf>
    <xf numFmtId="41" fontId="3" fillId="0" borderId="18" xfId="0" applyNumberFormat="1" applyFont="1" applyBorder="1" applyAlignment="1">
      <alignment horizontal="right" vertical="center"/>
    </xf>
    <xf numFmtId="41" fontId="0" fillId="0" borderId="17" xfId="0" applyNumberFormat="1" applyBorder="1" applyAlignment="1">
      <alignment horizontal="right" vertical="center"/>
    </xf>
    <xf numFmtId="41" fontId="0" fillId="4" borderId="14" xfId="0" applyNumberFormat="1" applyFill="1" applyBorder="1" applyAlignment="1">
      <alignment horizontal="right" vertical="center"/>
    </xf>
    <xf numFmtId="176" fontId="3" fillId="0" borderId="7" xfId="0" applyNumberFormat="1" applyFont="1" applyBorder="1" applyAlignment="1">
      <alignment horizontal="center" vertical="center"/>
    </xf>
    <xf numFmtId="176" fontId="3" fillId="0" borderId="9" xfId="0" applyNumberFormat="1"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4" fillId="0" borderId="7" xfId="0" applyFont="1" applyBorder="1" applyAlignment="1">
      <alignment horizontal="left" vertical="center"/>
    </xf>
    <xf numFmtId="0" fontId="4" fillId="0" borderId="9" xfId="0" applyFont="1" applyBorder="1" applyAlignment="1">
      <alignment horizontal="left" vertical="center"/>
    </xf>
    <xf numFmtId="0" fontId="20" fillId="0" borderId="7" xfId="0" applyFont="1" applyBorder="1" applyAlignment="1">
      <alignment vertical="center" wrapText="1"/>
    </xf>
    <xf numFmtId="0" fontId="20" fillId="0" borderId="9" xfId="0" applyFont="1" applyBorder="1">
      <alignment vertical="center"/>
    </xf>
    <xf numFmtId="41" fontId="3" fillId="0" borderId="43" xfId="0" applyNumberFormat="1" applyFont="1" applyBorder="1" applyAlignment="1">
      <alignment horizontal="right" vertical="center"/>
    </xf>
    <xf numFmtId="41" fontId="0" fillId="0" borderId="19" xfId="0" applyNumberFormat="1" applyBorder="1" applyAlignment="1">
      <alignment horizontal="right" vertical="center"/>
    </xf>
    <xf numFmtId="0" fontId="20" fillId="0" borderId="9" xfId="0" applyFont="1" applyBorder="1" applyAlignment="1">
      <alignment vertical="center" wrapText="1"/>
    </xf>
    <xf numFmtId="0" fontId="20" fillId="0" borderId="9" xfId="0" applyFont="1" applyBorder="1" applyAlignment="1">
      <alignment horizontal="center" vertical="center" wrapText="1"/>
    </xf>
    <xf numFmtId="0" fontId="21" fillId="0" borderId="7" xfId="0" applyFont="1" applyBorder="1" applyAlignment="1">
      <alignment horizontal="left" vertical="center"/>
    </xf>
    <xf numFmtId="0" fontId="21" fillId="0" borderId="9" xfId="0" applyFont="1" applyBorder="1" applyAlignment="1">
      <alignment horizontal="left" vertical="center"/>
    </xf>
    <xf numFmtId="41" fontId="3" fillId="0" borderId="30" xfId="0" applyNumberFormat="1" applyFont="1" applyBorder="1" applyAlignment="1">
      <alignment horizontal="right" vertical="center"/>
    </xf>
    <xf numFmtId="41" fontId="0" fillId="0" borderId="14" xfId="0" applyNumberFormat="1" applyBorder="1" applyAlignment="1">
      <alignment horizontal="right" vertical="center"/>
    </xf>
    <xf numFmtId="41" fontId="3" fillId="3" borderId="19" xfId="0" applyNumberFormat="1" applyFont="1" applyFill="1" applyBorder="1" applyAlignment="1">
      <alignment horizontal="right" vertical="center"/>
    </xf>
    <xf numFmtId="0" fontId="3" fillId="2" borderId="1" xfId="0" applyFont="1" applyFill="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6" fillId="2" borderId="26" xfId="0" applyFont="1" applyFill="1" applyBorder="1" applyAlignment="1">
      <alignment horizontal="center" vertical="center" wrapText="1"/>
    </xf>
    <xf numFmtId="0" fontId="0" fillId="0" borderId="29" xfId="0" applyBorder="1" applyAlignment="1">
      <alignment vertical="center" wrapText="1"/>
    </xf>
    <xf numFmtId="0" fontId="0" fillId="0" borderId="38" xfId="0" applyBorder="1">
      <alignment vertical="center"/>
    </xf>
    <xf numFmtId="0" fontId="6" fillId="2" borderId="12" xfId="0" applyFont="1" applyFill="1" applyBorder="1" applyAlignment="1">
      <alignment horizontal="center" vertical="center" wrapText="1"/>
    </xf>
    <xf numFmtId="0" fontId="0" fillId="0" borderId="13" xfId="0" applyBorder="1" applyAlignment="1">
      <alignment vertical="center" wrapText="1"/>
    </xf>
    <xf numFmtId="0" fontId="0" fillId="0" borderId="39" xfId="0" applyBorder="1">
      <alignment vertical="center"/>
    </xf>
    <xf numFmtId="0" fontId="6" fillId="2" borderId="23" xfId="0" applyFont="1" applyFill="1" applyBorder="1" applyAlignment="1">
      <alignment horizontal="center" vertical="center" wrapText="1"/>
    </xf>
    <xf numFmtId="0" fontId="0" fillId="0" borderId="5" xfId="0" applyBorder="1">
      <alignment vertical="center"/>
    </xf>
    <xf numFmtId="0" fontId="0" fillId="0" borderId="40" xfId="0" applyBorder="1">
      <alignment vertical="center"/>
    </xf>
    <xf numFmtId="0" fontId="5" fillId="2" borderId="10" xfId="0" applyFont="1" applyFill="1" applyBorder="1" applyAlignment="1">
      <alignment horizontal="center" vertical="center" wrapText="1"/>
    </xf>
    <xf numFmtId="0" fontId="7" fillId="0" borderId="11" xfId="0" applyFont="1" applyBorder="1" applyAlignment="1">
      <alignment vertical="center" wrapText="1"/>
    </xf>
    <xf numFmtId="0" fontId="0" fillId="0" borderId="41" xfId="0" applyBorder="1">
      <alignment vertical="center"/>
    </xf>
    <xf numFmtId="0" fontId="6" fillId="2" borderId="15" xfId="0" applyFont="1" applyFill="1" applyBorder="1" applyAlignment="1">
      <alignment horizontal="center" vertical="center" wrapText="1"/>
    </xf>
    <xf numFmtId="0" fontId="0" fillId="0" borderId="16" xfId="0" applyBorder="1" applyAlignment="1">
      <alignment vertical="center" wrapText="1"/>
    </xf>
    <xf numFmtId="0" fontId="0" fillId="0" borderId="42" xfId="0" applyBorder="1">
      <alignment vertical="center"/>
    </xf>
    <xf numFmtId="0" fontId="12" fillId="2" borderId="4" xfId="0" applyFont="1" applyFill="1" applyBorder="1" applyAlignment="1">
      <alignment vertical="center" wrapText="1"/>
    </xf>
    <xf numFmtId="0" fontId="13" fillId="2" borderId="37" xfId="0" applyFont="1" applyFill="1" applyBorder="1">
      <alignment vertical="center"/>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5" fillId="2" borderId="15" xfId="0" applyFont="1" applyFill="1"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11" fillId="5" borderId="47" xfId="0" applyFont="1" applyFill="1" applyBorder="1" applyAlignment="1">
      <alignment horizontal="center" vertical="center" wrapText="1"/>
    </xf>
    <xf numFmtId="0" fontId="11" fillId="5" borderId="25" xfId="0" applyFont="1" applyFill="1" applyBorder="1" applyAlignment="1">
      <alignment horizontal="center" vertical="center" wrapText="1"/>
    </xf>
    <xf numFmtId="0" fontId="11" fillId="5" borderId="46" xfId="0" applyFont="1" applyFill="1" applyBorder="1" applyAlignment="1">
      <alignment horizontal="center" vertical="center" wrapText="1"/>
    </xf>
    <xf numFmtId="0" fontId="11" fillId="5" borderId="12"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0" fillId="2" borderId="2" xfId="0" applyFill="1" applyBorder="1" applyAlignment="1">
      <alignment horizontal="center" vertical="center"/>
    </xf>
    <xf numFmtId="0" fontId="0" fillId="2" borderId="20" xfId="0" applyFill="1" applyBorder="1" applyAlignment="1">
      <alignment horizontal="center" vertical="center"/>
    </xf>
    <xf numFmtId="0" fontId="0" fillId="2" borderId="24"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Z33"/>
  <sheetViews>
    <sheetView tabSelected="1" view="pageBreakPreview" zoomScaleNormal="100" zoomScaleSheetLayoutView="100" workbookViewId="0">
      <selection activeCell="A2" sqref="A2"/>
    </sheetView>
  </sheetViews>
  <sheetFormatPr defaultColWidth="9" defaultRowHeight="13.2" x14ac:dyDescent="0.2"/>
  <cols>
    <col min="1" max="1" width="4.109375" style="1" customWidth="1"/>
    <col min="2" max="2" width="7.88671875" style="1" customWidth="1"/>
    <col min="3" max="3" width="17.77734375" style="1" customWidth="1"/>
    <col min="4" max="4" width="33" style="1" customWidth="1"/>
    <col min="5" max="6" width="9.6640625" style="1" customWidth="1"/>
    <col min="7" max="13" width="9" style="1" customWidth="1"/>
    <col min="14" max="14" width="10.33203125" style="1" customWidth="1"/>
    <col min="15" max="16" width="9.44140625" style="1" customWidth="1"/>
    <col min="17" max="24" width="8" style="1" customWidth="1"/>
    <col min="25" max="25" width="9" style="32"/>
    <col min="26" max="26" width="15.21875" style="52" bestFit="1" customWidth="1"/>
    <col min="27" max="16384" width="9" style="1"/>
  </cols>
  <sheetData>
    <row r="1" spans="1:26" ht="20.25" customHeight="1" x14ac:dyDescent="0.2">
      <c r="A1" s="4" t="s">
        <v>57</v>
      </c>
      <c r="B1" s="4"/>
    </row>
    <row r="2" spans="1:26" ht="20.25" customHeight="1" thickBot="1" x14ac:dyDescent="0.25">
      <c r="A2" s="4"/>
      <c r="B2" s="4"/>
      <c r="X2" s="51" t="s">
        <v>22</v>
      </c>
    </row>
    <row r="3" spans="1:26" s="2" customFormat="1" ht="12.75" customHeight="1" x14ac:dyDescent="0.2">
      <c r="A3" s="59" t="s">
        <v>2</v>
      </c>
      <c r="B3" s="59" t="s">
        <v>20</v>
      </c>
      <c r="C3" s="59" t="s">
        <v>15</v>
      </c>
      <c r="D3" s="59" t="s">
        <v>21</v>
      </c>
      <c r="E3" s="97" t="s">
        <v>29</v>
      </c>
      <c r="F3" s="120"/>
      <c r="G3" s="97" t="s">
        <v>24</v>
      </c>
      <c r="H3" s="136"/>
      <c r="I3" s="136"/>
      <c r="J3" s="136"/>
      <c r="K3" s="136"/>
      <c r="L3" s="136"/>
      <c r="M3" s="136"/>
      <c r="N3" s="117" t="s">
        <v>25</v>
      </c>
      <c r="O3" s="97" t="s">
        <v>26</v>
      </c>
      <c r="P3" s="120"/>
      <c r="Q3" s="97" t="s">
        <v>27</v>
      </c>
      <c r="R3" s="98"/>
      <c r="S3" s="98"/>
      <c r="T3" s="98"/>
      <c r="U3" s="98"/>
      <c r="V3" s="97" t="s">
        <v>28</v>
      </c>
      <c r="W3" s="98"/>
      <c r="X3" s="99"/>
      <c r="Y3" s="33"/>
      <c r="Z3" s="53"/>
    </row>
    <row r="4" spans="1:26" s="2" customFormat="1" ht="12" customHeight="1" x14ac:dyDescent="0.2">
      <c r="A4" s="134"/>
      <c r="B4" s="60"/>
      <c r="C4" s="134"/>
      <c r="D4" s="134"/>
      <c r="E4" s="121"/>
      <c r="F4" s="122"/>
      <c r="G4" s="137"/>
      <c r="H4" s="138"/>
      <c r="I4" s="138"/>
      <c r="J4" s="138"/>
      <c r="K4" s="138"/>
      <c r="L4" s="138"/>
      <c r="M4" s="138"/>
      <c r="N4" s="118"/>
      <c r="O4" s="121"/>
      <c r="P4" s="122"/>
      <c r="Q4" s="18" t="s">
        <v>11</v>
      </c>
      <c r="R4" s="100" t="s">
        <v>1</v>
      </c>
      <c r="S4" s="100" t="s">
        <v>9</v>
      </c>
      <c r="T4" s="103" t="s">
        <v>0</v>
      </c>
      <c r="U4" s="106" t="s">
        <v>13</v>
      </c>
      <c r="V4" s="109" t="s">
        <v>1</v>
      </c>
      <c r="W4" s="103" t="s">
        <v>9</v>
      </c>
      <c r="X4" s="112" t="s">
        <v>0</v>
      </c>
      <c r="Y4" s="33"/>
      <c r="Z4" s="53"/>
    </row>
    <row r="5" spans="1:26" s="2" customFormat="1" ht="13.5" customHeight="1" x14ac:dyDescent="0.2">
      <c r="A5" s="134"/>
      <c r="B5" s="60"/>
      <c r="C5" s="134"/>
      <c r="D5" s="134"/>
      <c r="E5" s="23"/>
      <c r="F5" s="22"/>
      <c r="G5" s="8" t="s">
        <v>6</v>
      </c>
      <c r="H5" s="9"/>
      <c r="I5" s="9"/>
      <c r="J5" s="9"/>
      <c r="K5" s="9"/>
      <c r="L5" s="9"/>
      <c r="M5" s="123" t="s">
        <v>7</v>
      </c>
      <c r="N5" s="118"/>
      <c r="O5" s="23"/>
      <c r="P5" s="22"/>
      <c r="Q5" s="115" t="s">
        <v>10</v>
      </c>
      <c r="R5" s="101"/>
      <c r="S5" s="101"/>
      <c r="T5" s="104"/>
      <c r="U5" s="107"/>
      <c r="V5" s="110"/>
      <c r="W5" s="104"/>
      <c r="X5" s="113"/>
      <c r="Y5" s="33"/>
      <c r="Z5" s="53"/>
    </row>
    <row r="6" spans="1:26" s="2" customFormat="1" ht="12" customHeight="1" x14ac:dyDescent="0.2">
      <c r="A6" s="134"/>
      <c r="B6" s="60"/>
      <c r="C6" s="134"/>
      <c r="D6" s="134"/>
      <c r="E6" s="23"/>
      <c r="F6" s="126" t="s">
        <v>4</v>
      </c>
      <c r="G6" s="23"/>
      <c r="H6" s="6" t="s">
        <v>3</v>
      </c>
      <c r="I6" s="38"/>
      <c r="J6" s="38"/>
      <c r="K6" s="38"/>
      <c r="L6" s="39"/>
      <c r="M6" s="124"/>
      <c r="N6" s="118"/>
      <c r="O6" s="23"/>
      <c r="P6" s="126" t="s">
        <v>4</v>
      </c>
      <c r="Q6" s="116"/>
      <c r="R6" s="102"/>
      <c r="S6" s="102"/>
      <c r="T6" s="105"/>
      <c r="U6" s="108"/>
      <c r="V6" s="111"/>
      <c r="W6" s="105"/>
      <c r="X6" s="114"/>
      <c r="Y6" s="33"/>
      <c r="Z6" s="53"/>
    </row>
    <row r="7" spans="1:26" s="2" customFormat="1" ht="12" customHeight="1" x14ac:dyDescent="0.2">
      <c r="A7" s="134"/>
      <c r="B7" s="60"/>
      <c r="C7" s="134"/>
      <c r="D7" s="134"/>
      <c r="E7" s="23"/>
      <c r="F7" s="127"/>
      <c r="G7" s="23"/>
      <c r="H7" s="50" t="s">
        <v>5</v>
      </c>
      <c r="I7" s="129" t="s">
        <v>19</v>
      </c>
      <c r="J7" s="130"/>
      <c r="K7" s="131"/>
      <c r="L7" s="132" t="s">
        <v>18</v>
      </c>
      <c r="M7" s="124"/>
      <c r="N7" s="118"/>
      <c r="O7" s="23"/>
      <c r="P7" s="127"/>
      <c r="Q7" s="13" t="s">
        <v>12</v>
      </c>
      <c r="R7" s="14" t="s">
        <v>12</v>
      </c>
      <c r="S7" s="14" t="s">
        <v>12</v>
      </c>
      <c r="T7" s="15" t="s">
        <v>12</v>
      </c>
      <c r="U7" s="16" t="s">
        <v>12</v>
      </c>
      <c r="V7" s="20" t="s">
        <v>12</v>
      </c>
      <c r="W7" s="15" t="s">
        <v>12</v>
      </c>
      <c r="X7" s="16" t="s">
        <v>12</v>
      </c>
      <c r="Y7" s="34" t="s">
        <v>12</v>
      </c>
      <c r="Z7" s="53"/>
    </row>
    <row r="8" spans="1:26" s="2" customFormat="1" ht="12.75" customHeight="1" thickBot="1" x14ac:dyDescent="0.25">
      <c r="A8" s="135"/>
      <c r="B8" s="61"/>
      <c r="C8" s="135"/>
      <c r="D8" s="135"/>
      <c r="E8" s="5"/>
      <c r="F8" s="128"/>
      <c r="G8" s="5"/>
      <c r="H8" s="7"/>
      <c r="I8" s="41" t="s">
        <v>16</v>
      </c>
      <c r="J8" s="41" t="s">
        <v>17</v>
      </c>
      <c r="K8" s="41" t="s">
        <v>23</v>
      </c>
      <c r="L8" s="133"/>
      <c r="M8" s="125"/>
      <c r="N8" s="119"/>
      <c r="O8" s="5"/>
      <c r="P8" s="128"/>
      <c r="Q8" s="10" t="s">
        <v>8</v>
      </c>
      <c r="R8" s="11" t="s">
        <v>8</v>
      </c>
      <c r="S8" s="11" t="s">
        <v>8</v>
      </c>
      <c r="T8" s="12" t="s">
        <v>8</v>
      </c>
      <c r="U8" s="17" t="s">
        <v>8</v>
      </c>
      <c r="V8" s="19" t="s">
        <v>8</v>
      </c>
      <c r="W8" s="12" t="s">
        <v>8</v>
      </c>
      <c r="X8" s="21" t="s">
        <v>8</v>
      </c>
      <c r="Y8" s="35" t="s">
        <v>8</v>
      </c>
      <c r="Z8" s="53"/>
    </row>
    <row r="9" spans="1:26" s="2" customFormat="1" ht="18" customHeight="1" x14ac:dyDescent="0.2">
      <c r="A9" s="80">
        <v>1</v>
      </c>
      <c r="B9" s="62" t="s">
        <v>30</v>
      </c>
      <c r="C9" s="86" t="s">
        <v>31</v>
      </c>
      <c r="D9" s="69" t="s">
        <v>32</v>
      </c>
      <c r="E9" s="88">
        <v>90.004000000000005</v>
      </c>
      <c r="F9" s="77">
        <f>E9</f>
        <v>90.004000000000005</v>
      </c>
      <c r="G9" s="88">
        <f>H9</f>
        <v>450.01080000000002</v>
      </c>
      <c r="H9" s="71">
        <f>SUBTOTAL(9,I9:L10)</f>
        <v>450.01080000000002</v>
      </c>
      <c r="I9" s="71">
        <v>450</v>
      </c>
      <c r="J9" s="71">
        <v>0</v>
      </c>
      <c r="K9" s="71">
        <v>0</v>
      </c>
      <c r="L9" s="71">
        <v>1.0800000000000001E-2</v>
      </c>
      <c r="M9" s="94">
        <v>0</v>
      </c>
      <c r="N9" s="75">
        <v>0</v>
      </c>
      <c r="O9" s="55">
        <f>(+E9+G9)-(M9+N9)</f>
        <v>540.01480000000004</v>
      </c>
      <c r="P9" s="77">
        <f>O9</f>
        <v>540.01480000000004</v>
      </c>
      <c r="Q9" s="24">
        <v>0</v>
      </c>
      <c r="R9" s="25">
        <v>0</v>
      </c>
      <c r="S9" s="25">
        <v>0</v>
      </c>
      <c r="T9" s="26">
        <v>0</v>
      </c>
      <c r="U9" s="25">
        <v>0</v>
      </c>
      <c r="V9" s="24">
        <v>0</v>
      </c>
      <c r="W9" s="26">
        <v>0</v>
      </c>
      <c r="X9" s="27">
        <v>0</v>
      </c>
      <c r="Y9" s="36" t="s">
        <v>12</v>
      </c>
      <c r="Z9" s="53"/>
    </row>
    <row r="10" spans="1:26" s="2" customFormat="1" ht="18" customHeight="1" thickBot="1" x14ac:dyDescent="0.25">
      <c r="A10" s="81"/>
      <c r="B10" s="63"/>
      <c r="C10" s="87"/>
      <c r="D10" s="70"/>
      <c r="E10" s="89"/>
      <c r="F10" s="78"/>
      <c r="G10" s="89"/>
      <c r="H10" s="79"/>
      <c r="I10" s="79"/>
      <c r="J10" s="79"/>
      <c r="K10" s="79"/>
      <c r="L10" s="79"/>
      <c r="M10" s="95"/>
      <c r="N10" s="76"/>
      <c r="O10" s="56"/>
      <c r="P10" s="78"/>
      <c r="Q10" s="42">
        <v>0</v>
      </c>
      <c r="R10" s="43">
        <v>0</v>
      </c>
      <c r="S10" s="43">
        <v>0</v>
      </c>
      <c r="T10" s="44">
        <v>0</v>
      </c>
      <c r="U10" s="43">
        <v>0</v>
      </c>
      <c r="V10" s="42">
        <v>0</v>
      </c>
      <c r="W10" s="44">
        <v>0</v>
      </c>
      <c r="X10" s="45">
        <v>0</v>
      </c>
      <c r="Y10" s="37" t="s">
        <v>8</v>
      </c>
      <c r="Z10" s="53"/>
    </row>
    <row r="11" spans="1:26" s="2" customFormat="1" ht="18" customHeight="1" x14ac:dyDescent="0.2">
      <c r="A11" s="80">
        <v>2</v>
      </c>
      <c r="B11" s="64" t="s">
        <v>33</v>
      </c>
      <c r="C11" s="86" t="s">
        <v>34</v>
      </c>
      <c r="D11" s="69" t="s">
        <v>35</v>
      </c>
      <c r="E11" s="88">
        <v>525.38146900000004</v>
      </c>
      <c r="F11" s="77">
        <f t="shared" ref="F11" si="0">E11</f>
        <v>525.38146900000004</v>
      </c>
      <c r="G11" s="88">
        <f t="shared" ref="G11" si="1">H11</f>
        <v>7.6499999999999997E-3</v>
      </c>
      <c r="H11" s="71">
        <f t="shared" ref="H11" si="2">SUBTOTAL(9,I11:L12)</f>
        <v>7.6499999999999997E-3</v>
      </c>
      <c r="I11" s="71">
        <v>0</v>
      </c>
      <c r="J11" s="71">
        <v>0</v>
      </c>
      <c r="K11" s="71">
        <v>0</v>
      </c>
      <c r="L11" s="71">
        <v>7.6499999999999997E-3</v>
      </c>
      <c r="M11" s="94">
        <v>0</v>
      </c>
      <c r="N11" s="75">
        <v>0</v>
      </c>
      <c r="O11" s="55">
        <f t="shared" ref="O11" si="3">(+E11+G11)-(M11+N11)</f>
        <v>525.38911900000005</v>
      </c>
      <c r="P11" s="77">
        <f t="shared" ref="P11" si="4">O11</f>
        <v>525.38911900000005</v>
      </c>
      <c r="Q11" s="24">
        <v>0</v>
      </c>
      <c r="R11" s="25">
        <v>0</v>
      </c>
      <c r="S11" s="25">
        <v>0</v>
      </c>
      <c r="T11" s="26">
        <v>0</v>
      </c>
      <c r="U11" s="25">
        <v>0</v>
      </c>
      <c r="V11" s="24">
        <v>0</v>
      </c>
      <c r="W11" s="26">
        <v>4</v>
      </c>
      <c r="X11" s="27">
        <v>0</v>
      </c>
      <c r="Y11" s="36" t="s">
        <v>12</v>
      </c>
      <c r="Z11" s="53"/>
    </row>
    <row r="12" spans="1:26" s="2" customFormat="1" ht="18" customHeight="1" thickBot="1" x14ac:dyDescent="0.25">
      <c r="A12" s="81"/>
      <c r="B12" s="63"/>
      <c r="C12" s="87"/>
      <c r="D12" s="70"/>
      <c r="E12" s="89"/>
      <c r="F12" s="78"/>
      <c r="G12" s="89"/>
      <c r="H12" s="79"/>
      <c r="I12" s="72"/>
      <c r="J12" s="79"/>
      <c r="K12" s="79"/>
      <c r="L12" s="72"/>
      <c r="M12" s="95"/>
      <c r="N12" s="76"/>
      <c r="O12" s="96"/>
      <c r="P12" s="78"/>
      <c r="Q12" s="42">
        <v>0</v>
      </c>
      <c r="R12" s="43">
        <v>0</v>
      </c>
      <c r="S12" s="43">
        <v>0</v>
      </c>
      <c r="T12" s="44">
        <v>0</v>
      </c>
      <c r="U12" s="43">
        <v>0</v>
      </c>
      <c r="V12" s="42">
        <v>0</v>
      </c>
      <c r="W12" s="44">
        <v>119.80500000000001</v>
      </c>
      <c r="X12" s="45">
        <v>0</v>
      </c>
      <c r="Y12" s="37" t="s">
        <v>8</v>
      </c>
      <c r="Z12" s="53"/>
    </row>
    <row r="13" spans="1:26" s="2" customFormat="1" ht="18" customHeight="1" x14ac:dyDescent="0.2">
      <c r="A13" s="80">
        <v>3</v>
      </c>
      <c r="B13" s="62" t="s">
        <v>33</v>
      </c>
      <c r="C13" s="86" t="s">
        <v>36</v>
      </c>
      <c r="D13" s="69" t="s">
        <v>37</v>
      </c>
      <c r="E13" s="88">
        <v>3542.853756</v>
      </c>
      <c r="F13" s="77">
        <f t="shared" ref="F13" si="5">E13</f>
        <v>3542.853756</v>
      </c>
      <c r="G13" s="88">
        <f t="shared" ref="G13" si="6">H13</f>
        <v>5.7292000000000003E-2</v>
      </c>
      <c r="H13" s="71">
        <f t="shared" ref="H13" si="7">SUBTOTAL(9,I13:L14)</f>
        <v>5.7292000000000003E-2</v>
      </c>
      <c r="I13" s="71">
        <v>0</v>
      </c>
      <c r="J13" s="71">
        <v>0</v>
      </c>
      <c r="K13" s="71">
        <v>0</v>
      </c>
      <c r="L13" s="71">
        <v>5.7292000000000003E-2</v>
      </c>
      <c r="M13" s="94">
        <v>0</v>
      </c>
      <c r="N13" s="75">
        <v>0</v>
      </c>
      <c r="O13" s="55">
        <f t="shared" ref="O13" si="8">(+E13+G13)-(M13+N13)</f>
        <v>3542.9110479999999</v>
      </c>
      <c r="P13" s="77">
        <f t="shared" ref="P13" si="9">O13</f>
        <v>3542.9110479999999</v>
      </c>
      <c r="Q13" s="24">
        <v>0</v>
      </c>
      <c r="R13" s="25">
        <v>0</v>
      </c>
      <c r="S13" s="25">
        <v>0</v>
      </c>
      <c r="T13" s="26">
        <v>0</v>
      </c>
      <c r="U13" s="25">
        <v>0</v>
      </c>
      <c r="V13" s="24">
        <v>0</v>
      </c>
      <c r="W13" s="26">
        <v>2</v>
      </c>
      <c r="X13" s="27">
        <v>0</v>
      </c>
      <c r="Y13" s="36" t="s">
        <v>12</v>
      </c>
      <c r="Z13" s="53"/>
    </row>
    <row r="14" spans="1:26" s="2" customFormat="1" ht="18" customHeight="1" thickBot="1" x14ac:dyDescent="0.25">
      <c r="A14" s="81"/>
      <c r="B14" s="63"/>
      <c r="C14" s="87"/>
      <c r="D14" s="70"/>
      <c r="E14" s="89"/>
      <c r="F14" s="78"/>
      <c r="G14" s="89"/>
      <c r="H14" s="79"/>
      <c r="I14" s="72"/>
      <c r="J14" s="79"/>
      <c r="K14" s="79"/>
      <c r="L14" s="72"/>
      <c r="M14" s="95"/>
      <c r="N14" s="76"/>
      <c r="O14" s="56"/>
      <c r="P14" s="78"/>
      <c r="Q14" s="42">
        <v>0</v>
      </c>
      <c r="R14" s="43">
        <v>0</v>
      </c>
      <c r="S14" s="43">
        <v>0</v>
      </c>
      <c r="T14" s="44">
        <v>0</v>
      </c>
      <c r="U14" s="43">
        <v>0</v>
      </c>
      <c r="V14" s="42">
        <v>0</v>
      </c>
      <c r="W14" s="44">
        <v>870.02182000000005</v>
      </c>
      <c r="X14" s="45">
        <v>0</v>
      </c>
      <c r="Y14" s="37" t="s">
        <v>8</v>
      </c>
      <c r="Z14" s="53"/>
    </row>
    <row r="15" spans="1:26" s="2" customFormat="1" ht="18" customHeight="1" x14ac:dyDescent="0.2">
      <c r="A15" s="80">
        <v>4</v>
      </c>
      <c r="B15" s="62" t="s">
        <v>33</v>
      </c>
      <c r="C15" s="86" t="s">
        <v>38</v>
      </c>
      <c r="D15" s="69" t="s">
        <v>39</v>
      </c>
      <c r="E15" s="88">
        <v>197.80601799999999</v>
      </c>
      <c r="F15" s="77">
        <f t="shared" ref="F15" si="10">E15</f>
        <v>197.80601799999999</v>
      </c>
      <c r="G15" s="88">
        <f t="shared" ref="G15" si="11">H15</f>
        <v>59.629877</v>
      </c>
      <c r="H15" s="71">
        <f t="shared" ref="H15" si="12">SUBTOTAL(9,I15:L16)</f>
        <v>59.629877</v>
      </c>
      <c r="I15" s="71">
        <v>59.627000000000002</v>
      </c>
      <c r="J15" s="71">
        <v>0</v>
      </c>
      <c r="K15" s="71">
        <v>0</v>
      </c>
      <c r="L15" s="71">
        <v>2.8770000000000002E-3</v>
      </c>
      <c r="M15" s="73">
        <v>197.804</v>
      </c>
      <c r="N15" s="75">
        <v>0</v>
      </c>
      <c r="O15" s="55">
        <f t="shared" ref="O15" si="13">(+E15+G15)-(M15+N15)</f>
        <v>59.631895000000014</v>
      </c>
      <c r="P15" s="77">
        <f t="shared" ref="P15" si="14">O15</f>
        <v>59.631895000000014</v>
      </c>
      <c r="Q15" s="24">
        <v>1</v>
      </c>
      <c r="R15" s="25">
        <v>0</v>
      </c>
      <c r="S15" s="25">
        <v>0</v>
      </c>
      <c r="T15" s="26">
        <v>0</v>
      </c>
      <c r="U15" s="25">
        <v>0</v>
      </c>
      <c r="V15" s="24">
        <v>0</v>
      </c>
      <c r="W15" s="26">
        <v>0</v>
      </c>
      <c r="X15" s="27">
        <v>0</v>
      </c>
      <c r="Y15" s="36" t="s">
        <v>12</v>
      </c>
      <c r="Z15" s="53"/>
    </row>
    <row r="16" spans="1:26" s="2" customFormat="1" ht="18" customHeight="1" thickBot="1" x14ac:dyDescent="0.25">
      <c r="A16" s="81"/>
      <c r="B16" s="63"/>
      <c r="C16" s="87"/>
      <c r="D16" s="70"/>
      <c r="E16" s="89"/>
      <c r="F16" s="78"/>
      <c r="G16" s="89"/>
      <c r="H16" s="79"/>
      <c r="I16" s="72"/>
      <c r="J16" s="79"/>
      <c r="K16" s="79"/>
      <c r="L16" s="72"/>
      <c r="M16" s="74"/>
      <c r="N16" s="76"/>
      <c r="O16" s="56"/>
      <c r="P16" s="78"/>
      <c r="Q16" s="42">
        <v>197.804</v>
      </c>
      <c r="R16" s="43">
        <v>0</v>
      </c>
      <c r="S16" s="43">
        <v>0</v>
      </c>
      <c r="T16" s="44">
        <v>0</v>
      </c>
      <c r="U16" s="43">
        <v>0</v>
      </c>
      <c r="V16" s="42">
        <v>0</v>
      </c>
      <c r="W16" s="44">
        <v>0</v>
      </c>
      <c r="X16" s="45">
        <v>0</v>
      </c>
      <c r="Y16" s="37" t="s">
        <v>8</v>
      </c>
      <c r="Z16" s="53"/>
    </row>
    <row r="17" spans="1:26" s="2" customFormat="1" ht="19.8" customHeight="1" x14ac:dyDescent="0.2">
      <c r="A17" s="80">
        <v>5</v>
      </c>
      <c r="B17" s="62" t="s">
        <v>40</v>
      </c>
      <c r="C17" s="86" t="s">
        <v>41</v>
      </c>
      <c r="D17" s="69" t="s">
        <v>42</v>
      </c>
      <c r="E17" s="88">
        <v>35.703342999999997</v>
      </c>
      <c r="F17" s="77">
        <f t="shared" ref="F17" si="15">E17</f>
        <v>35.703342999999997</v>
      </c>
      <c r="G17" s="88">
        <f t="shared" ref="G17" si="16">H17</f>
        <v>3.5699999999999998E-3</v>
      </c>
      <c r="H17" s="71">
        <f t="shared" ref="H17" si="17">SUBTOTAL(9,I17:L18)</f>
        <v>3.5699999999999998E-3</v>
      </c>
      <c r="I17" s="71">
        <v>0</v>
      </c>
      <c r="J17" s="71">
        <v>0</v>
      </c>
      <c r="K17" s="71">
        <v>0</v>
      </c>
      <c r="L17" s="71">
        <v>3.5699999999999998E-3</v>
      </c>
      <c r="M17" s="73">
        <v>12.6</v>
      </c>
      <c r="N17" s="75">
        <v>0</v>
      </c>
      <c r="O17" s="55">
        <f t="shared" ref="O17" si="18">(+E17+G17)-(M17+N17)</f>
        <v>23.106912999999999</v>
      </c>
      <c r="P17" s="77">
        <f t="shared" ref="P17" si="19">O17</f>
        <v>23.106912999999999</v>
      </c>
      <c r="Q17" s="24">
        <v>1</v>
      </c>
      <c r="R17" s="25">
        <v>0</v>
      </c>
      <c r="S17" s="25">
        <v>0</v>
      </c>
      <c r="T17" s="26">
        <v>0</v>
      </c>
      <c r="U17" s="25">
        <v>0</v>
      </c>
      <c r="V17" s="24">
        <v>0</v>
      </c>
      <c r="W17" s="26">
        <v>0</v>
      </c>
      <c r="X17" s="27">
        <v>0</v>
      </c>
      <c r="Y17" s="36" t="s">
        <v>12</v>
      </c>
      <c r="Z17" s="53"/>
    </row>
    <row r="18" spans="1:26" s="2" customFormat="1" ht="19.8" customHeight="1" thickBot="1" x14ac:dyDescent="0.25">
      <c r="A18" s="81"/>
      <c r="B18" s="63"/>
      <c r="C18" s="87"/>
      <c r="D18" s="70"/>
      <c r="E18" s="89"/>
      <c r="F18" s="78"/>
      <c r="G18" s="89"/>
      <c r="H18" s="79"/>
      <c r="I18" s="72"/>
      <c r="J18" s="79"/>
      <c r="K18" s="79"/>
      <c r="L18" s="72"/>
      <c r="M18" s="74"/>
      <c r="N18" s="76"/>
      <c r="O18" s="56"/>
      <c r="P18" s="78"/>
      <c r="Q18" s="42">
        <v>12.6</v>
      </c>
      <c r="R18" s="43">
        <v>0</v>
      </c>
      <c r="S18" s="43">
        <v>0</v>
      </c>
      <c r="T18" s="44">
        <v>0</v>
      </c>
      <c r="U18" s="43">
        <v>0</v>
      </c>
      <c r="V18" s="42">
        <v>0</v>
      </c>
      <c r="W18" s="44">
        <v>0</v>
      </c>
      <c r="X18" s="45">
        <v>0</v>
      </c>
      <c r="Y18" s="37" t="s">
        <v>8</v>
      </c>
      <c r="Z18" s="53"/>
    </row>
    <row r="19" spans="1:26" s="2" customFormat="1" ht="18" customHeight="1" x14ac:dyDescent="0.2">
      <c r="A19" s="80">
        <v>6</v>
      </c>
      <c r="B19" s="62" t="s">
        <v>40</v>
      </c>
      <c r="C19" s="86" t="s">
        <v>43</v>
      </c>
      <c r="D19" s="69" t="s">
        <v>44</v>
      </c>
      <c r="E19" s="88">
        <v>39.201920000000001</v>
      </c>
      <c r="F19" s="77">
        <f t="shared" ref="F19" si="20">E19</f>
        <v>39.201920000000001</v>
      </c>
      <c r="G19" s="88">
        <f t="shared" ref="G19" si="21">H19</f>
        <v>3.9189999999999997E-3</v>
      </c>
      <c r="H19" s="71">
        <f t="shared" ref="H19" si="22">SUBTOTAL(9,I19:L20)</f>
        <v>3.9189999999999997E-3</v>
      </c>
      <c r="I19" s="71">
        <v>0</v>
      </c>
      <c r="J19" s="71">
        <v>0</v>
      </c>
      <c r="K19" s="71">
        <v>0</v>
      </c>
      <c r="L19" s="71">
        <v>3.9189999999999997E-3</v>
      </c>
      <c r="M19" s="73">
        <v>39.205838999999997</v>
      </c>
      <c r="N19" s="75">
        <v>0</v>
      </c>
      <c r="O19" s="55">
        <f t="shared" ref="O19" si="23">(+E19+G19)-(M19+N19)</f>
        <v>0</v>
      </c>
      <c r="P19" s="77">
        <f t="shared" ref="P19" si="24">O19</f>
        <v>0</v>
      </c>
      <c r="Q19" s="24">
        <v>1</v>
      </c>
      <c r="R19" s="25">
        <v>0</v>
      </c>
      <c r="S19" s="25">
        <v>0</v>
      </c>
      <c r="T19" s="26">
        <v>0</v>
      </c>
      <c r="U19" s="25">
        <v>0</v>
      </c>
      <c r="V19" s="24">
        <v>0</v>
      </c>
      <c r="W19" s="26">
        <v>0</v>
      </c>
      <c r="X19" s="27">
        <v>0</v>
      </c>
      <c r="Y19" s="36" t="s">
        <v>12</v>
      </c>
      <c r="Z19" s="53"/>
    </row>
    <row r="20" spans="1:26" s="2" customFormat="1" ht="18" customHeight="1" thickBot="1" x14ac:dyDescent="0.25">
      <c r="A20" s="81"/>
      <c r="B20" s="63"/>
      <c r="C20" s="87"/>
      <c r="D20" s="70"/>
      <c r="E20" s="89"/>
      <c r="F20" s="78"/>
      <c r="G20" s="89"/>
      <c r="H20" s="79"/>
      <c r="I20" s="72"/>
      <c r="J20" s="79"/>
      <c r="K20" s="79"/>
      <c r="L20" s="72"/>
      <c r="M20" s="74"/>
      <c r="N20" s="76"/>
      <c r="O20" s="56"/>
      <c r="P20" s="78"/>
      <c r="Q20" s="42">
        <v>39.205838999999997</v>
      </c>
      <c r="R20" s="43">
        <v>0</v>
      </c>
      <c r="S20" s="43">
        <v>0</v>
      </c>
      <c r="T20" s="44">
        <v>0</v>
      </c>
      <c r="U20" s="43">
        <v>0</v>
      </c>
      <c r="V20" s="42">
        <v>0</v>
      </c>
      <c r="W20" s="44">
        <v>0</v>
      </c>
      <c r="X20" s="45">
        <v>0</v>
      </c>
      <c r="Y20" s="37" t="s">
        <v>8</v>
      </c>
      <c r="Z20" s="53"/>
    </row>
    <row r="21" spans="1:26" s="2" customFormat="1" ht="18" customHeight="1" x14ac:dyDescent="0.2">
      <c r="A21" s="80">
        <v>7</v>
      </c>
      <c r="B21" s="62" t="s">
        <v>45</v>
      </c>
      <c r="C21" s="86" t="s">
        <v>55</v>
      </c>
      <c r="D21" s="69" t="s">
        <v>56</v>
      </c>
      <c r="E21" s="88">
        <v>6.1989070000000002</v>
      </c>
      <c r="F21" s="77">
        <f t="shared" ref="F21" si="25">E21</f>
        <v>6.1989070000000002</v>
      </c>
      <c r="G21" s="88">
        <f t="shared" ref="G21" si="26">H21</f>
        <v>3.2230000000000002E-3</v>
      </c>
      <c r="H21" s="71">
        <f t="shared" ref="H21" si="27">SUBTOTAL(9,I21:L22)</f>
        <v>3.2230000000000002E-3</v>
      </c>
      <c r="I21" s="71">
        <v>0</v>
      </c>
      <c r="J21" s="71">
        <v>0</v>
      </c>
      <c r="K21" s="71">
        <v>0</v>
      </c>
      <c r="L21" s="71">
        <v>3.2230000000000002E-3</v>
      </c>
      <c r="M21" s="73">
        <v>6.2021300000000004</v>
      </c>
      <c r="N21" s="75">
        <v>0</v>
      </c>
      <c r="O21" s="55">
        <f t="shared" ref="O21" si="28">(+E21+G21)-(M21+N21)</f>
        <v>0</v>
      </c>
      <c r="P21" s="77">
        <f t="shared" ref="P21" si="29">O21</f>
        <v>0</v>
      </c>
      <c r="Q21" s="24">
        <v>1</v>
      </c>
      <c r="R21" s="25">
        <v>0</v>
      </c>
      <c r="S21" s="25">
        <v>0</v>
      </c>
      <c r="T21" s="26">
        <v>0</v>
      </c>
      <c r="U21" s="25">
        <v>0</v>
      </c>
      <c r="V21" s="24">
        <v>0</v>
      </c>
      <c r="W21" s="26">
        <v>0</v>
      </c>
      <c r="X21" s="27">
        <v>0</v>
      </c>
      <c r="Y21" s="36" t="s">
        <v>12</v>
      </c>
      <c r="Z21" s="53"/>
    </row>
    <row r="22" spans="1:26" s="2" customFormat="1" ht="18" customHeight="1" thickBot="1" x14ac:dyDescent="0.25">
      <c r="A22" s="81"/>
      <c r="B22" s="63"/>
      <c r="C22" s="87"/>
      <c r="D22" s="70"/>
      <c r="E22" s="89"/>
      <c r="F22" s="78"/>
      <c r="G22" s="89"/>
      <c r="H22" s="79"/>
      <c r="I22" s="72"/>
      <c r="J22" s="79"/>
      <c r="K22" s="79"/>
      <c r="L22" s="72"/>
      <c r="M22" s="74"/>
      <c r="N22" s="76"/>
      <c r="O22" s="56"/>
      <c r="P22" s="78"/>
      <c r="Q22" s="42">
        <v>6.2021300000000004</v>
      </c>
      <c r="R22" s="43">
        <v>0</v>
      </c>
      <c r="S22" s="43">
        <v>0</v>
      </c>
      <c r="T22" s="44">
        <v>0</v>
      </c>
      <c r="U22" s="43">
        <v>0</v>
      </c>
      <c r="V22" s="42">
        <v>0</v>
      </c>
      <c r="W22" s="44">
        <v>0</v>
      </c>
      <c r="X22" s="45">
        <v>0</v>
      </c>
      <c r="Y22" s="37" t="s">
        <v>8</v>
      </c>
      <c r="Z22" s="53"/>
    </row>
    <row r="23" spans="1:26" s="2" customFormat="1" ht="18" customHeight="1" x14ac:dyDescent="0.2">
      <c r="A23" s="80">
        <v>8</v>
      </c>
      <c r="B23" s="62" t="s">
        <v>45</v>
      </c>
      <c r="C23" s="86" t="s">
        <v>46</v>
      </c>
      <c r="D23" s="92" t="s">
        <v>47</v>
      </c>
      <c r="E23" s="88">
        <v>91.560466000000005</v>
      </c>
      <c r="F23" s="77">
        <f t="shared" ref="F23" si="30">E23</f>
        <v>91.560466000000005</v>
      </c>
      <c r="G23" s="88">
        <f t="shared" ref="G23" si="31">H23</f>
        <v>4.7611000000000001E-2</v>
      </c>
      <c r="H23" s="71">
        <f t="shared" ref="H23" si="32">SUBTOTAL(9,I23:L24)</f>
        <v>4.7611000000000001E-2</v>
      </c>
      <c r="I23" s="71">
        <v>0</v>
      </c>
      <c r="J23" s="71">
        <v>0</v>
      </c>
      <c r="K23" s="71">
        <v>0</v>
      </c>
      <c r="L23" s="71">
        <v>4.7611000000000001E-2</v>
      </c>
      <c r="M23" s="73">
        <v>0</v>
      </c>
      <c r="N23" s="75">
        <v>0</v>
      </c>
      <c r="O23" s="55">
        <f t="shared" ref="O23" si="33">(+E23+G23)-(M23+N23)</f>
        <v>91.608077000000009</v>
      </c>
      <c r="P23" s="77">
        <f t="shared" ref="P23" si="34">O23</f>
        <v>91.608077000000009</v>
      </c>
      <c r="Q23" s="24">
        <v>0</v>
      </c>
      <c r="R23" s="25">
        <v>0</v>
      </c>
      <c r="S23" s="25">
        <v>0</v>
      </c>
      <c r="T23" s="26">
        <v>0</v>
      </c>
      <c r="U23" s="25">
        <v>0</v>
      </c>
      <c r="V23" s="24">
        <v>0</v>
      </c>
      <c r="W23" s="26">
        <v>0</v>
      </c>
      <c r="X23" s="27">
        <v>0</v>
      </c>
      <c r="Y23" s="36" t="s">
        <v>12</v>
      </c>
      <c r="Z23" s="53"/>
    </row>
    <row r="24" spans="1:26" s="2" customFormat="1" ht="18" customHeight="1" thickBot="1" x14ac:dyDescent="0.25">
      <c r="A24" s="81"/>
      <c r="B24" s="91"/>
      <c r="C24" s="90"/>
      <c r="D24" s="93"/>
      <c r="E24" s="89"/>
      <c r="F24" s="78"/>
      <c r="G24" s="89"/>
      <c r="H24" s="79"/>
      <c r="I24" s="72"/>
      <c r="J24" s="79"/>
      <c r="K24" s="79"/>
      <c r="L24" s="72"/>
      <c r="M24" s="74"/>
      <c r="N24" s="76"/>
      <c r="O24" s="56"/>
      <c r="P24" s="78"/>
      <c r="Q24" s="42">
        <v>0</v>
      </c>
      <c r="R24" s="43">
        <v>0</v>
      </c>
      <c r="S24" s="43">
        <v>0</v>
      </c>
      <c r="T24" s="44">
        <v>0</v>
      </c>
      <c r="U24" s="43">
        <v>0</v>
      </c>
      <c r="V24" s="42">
        <v>0</v>
      </c>
      <c r="W24" s="44">
        <v>0</v>
      </c>
      <c r="X24" s="45">
        <v>0</v>
      </c>
      <c r="Y24" s="37" t="s">
        <v>8</v>
      </c>
      <c r="Z24" s="53"/>
    </row>
    <row r="25" spans="1:26" s="2" customFormat="1" ht="18" customHeight="1" x14ac:dyDescent="0.2">
      <c r="A25" s="80">
        <v>9</v>
      </c>
      <c r="B25" s="62" t="s">
        <v>45</v>
      </c>
      <c r="C25" s="86" t="s">
        <v>48</v>
      </c>
      <c r="D25" s="69" t="s">
        <v>49</v>
      </c>
      <c r="E25" s="88">
        <v>249.72749999999999</v>
      </c>
      <c r="F25" s="77">
        <f t="shared" ref="F25" si="35">E25</f>
        <v>249.72749999999999</v>
      </c>
      <c r="G25" s="88">
        <f t="shared" ref="G25" si="36">H25</f>
        <v>0.129858</v>
      </c>
      <c r="H25" s="71">
        <f t="shared" ref="H25" si="37">SUBTOTAL(9,I25:L26)</f>
        <v>0.129858</v>
      </c>
      <c r="I25" s="71">
        <v>0</v>
      </c>
      <c r="J25" s="71">
        <v>0</v>
      </c>
      <c r="K25" s="71">
        <v>0</v>
      </c>
      <c r="L25" s="71">
        <v>0.129858</v>
      </c>
      <c r="M25" s="73">
        <v>41.2</v>
      </c>
      <c r="N25" s="75">
        <v>0</v>
      </c>
      <c r="O25" s="55">
        <f t="shared" ref="O25" si="38">(+E25+G25)-(M25+N25)</f>
        <v>208.65735799999999</v>
      </c>
      <c r="P25" s="77">
        <f t="shared" ref="P25" si="39">O25</f>
        <v>208.65735799999999</v>
      </c>
      <c r="Q25" s="24">
        <v>1</v>
      </c>
      <c r="R25" s="25">
        <v>0</v>
      </c>
      <c r="S25" s="25">
        <v>0</v>
      </c>
      <c r="T25" s="26">
        <v>0</v>
      </c>
      <c r="U25" s="25">
        <v>0</v>
      </c>
      <c r="V25" s="24">
        <v>0</v>
      </c>
      <c r="W25" s="26">
        <v>0</v>
      </c>
      <c r="X25" s="27">
        <v>0</v>
      </c>
      <c r="Y25" s="36" t="s">
        <v>12</v>
      </c>
      <c r="Z25" s="53"/>
    </row>
    <row r="26" spans="1:26" s="2" customFormat="1" ht="18" customHeight="1" thickBot="1" x14ac:dyDescent="0.25">
      <c r="A26" s="81"/>
      <c r="B26" s="63"/>
      <c r="C26" s="87"/>
      <c r="D26" s="70"/>
      <c r="E26" s="89"/>
      <c r="F26" s="78"/>
      <c r="G26" s="89"/>
      <c r="H26" s="79"/>
      <c r="I26" s="72"/>
      <c r="J26" s="79"/>
      <c r="K26" s="79"/>
      <c r="L26" s="72"/>
      <c r="M26" s="74"/>
      <c r="N26" s="76"/>
      <c r="O26" s="56"/>
      <c r="P26" s="78"/>
      <c r="Q26" s="42">
        <v>41.2</v>
      </c>
      <c r="R26" s="43">
        <v>0</v>
      </c>
      <c r="S26" s="43">
        <v>0</v>
      </c>
      <c r="T26" s="44">
        <v>0</v>
      </c>
      <c r="U26" s="43">
        <v>0</v>
      </c>
      <c r="V26" s="42">
        <v>0</v>
      </c>
      <c r="W26" s="44">
        <v>0</v>
      </c>
      <c r="X26" s="45">
        <v>0</v>
      </c>
      <c r="Y26" s="37" t="s">
        <v>8</v>
      </c>
      <c r="Z26" s="53"/>
    </row>
    <row r="27" spans="1:26" s="2" customFormat="1" ht="18" customHeight="1" x14ac:dyDescent="0.2">
      <c r="A27" s="80">
        <v>10</v>
      </c>
      <c r="B27" s="62" t="s">
        <v>50</v>
      </c>
      <c r="C27" s="86" t="s">
        <v>51</v>
      </c>
      <c r="D27" s="69" t="s">
        <v>52</v>
      </c>
      <c r="E27" s="88">
        <v>311.102755</v>
      </c>
      <c r="F27" s="77">
        <f t="shared" ref="F27" si="40">E27</f>
        <v>311.102755</v>
      </c>
      <c r="G27" s="88">
        <f t="shared" ref="G27" si="41">H27</f>
        <v>370.00622099999998</v>
      </c>
      <c r="H27" s="71">
        <f t="shared" ref="H27" si="42">SUBTOTAL(9,I27:L28)</f>
        <v>370.00622099999998</v>
      </c>
      <c r="I27" s="71">
        <v>370</v>
      </c>
      <c r="J27" s="71">
        <v>0</v>
      </c>
      <c r="K27" s="71">
        <v>0</v>
      </c>
      <c r="L27" s="71">
        <v>6.221E-3</v>
      </c>
      <c r="M27" s="73">
        <v>77.385000000000005</v>
      </c>
      <c r="N27" s="75">
        <v>0</v>
      </c>
      <c r="O27" s="55">
        <f t="shared" ref="O27" si="43">(+E27+G27)-(M27+N27)</f>
        <v>603.72397599999999</v>
      </c>
      <c r="P27" s="77">
        <f t="shared" ref="P27" si="44">O27</f>
        <v>603.72397599999999</v>
      </c>
      <c r="Q27" s="24">
        <v>1</v>
      </c>
      <c r="R27" s="25">
        <v>0</v>
      </c>
      <c r="S27" s="25">
        <v>0</v>
      </c>
      <c r="T27" s="26">
        <v>0</v>
      </c>
      <c r="U27" s="25">
        <v>0</v>
      </c>
      <c r="V27" s="24">
        <v>0</v>
      </c>
      <c r="W27" s="26">
        <v>0</v>
      </c>
      <c r="X27" s="27">
        <v>0</v>
      </c>
      <c r="Y27" s="36" t="s">
        <v>12</v>
      </c>
      <c r="Z27" s="53"/>
    </row>
    <row r="28" spans="1:26" s="2" customFormat="1" ht="18" customHeight="1" thickBot="1" x14ac:dyDescent="0.25">
      <c r="A28" s="81"/>
      <c r="B28" s="63"/>
      <c r="C28" s="87"/>
      <c r="D28" s="70"/>
      <c r="E28" s="89"/>
      <c r="F28" s="78"/>
      <c r="G28" s="89"/>
      <c r="H28" s="79"/>
      <c r="I28" s="72"/>
      <c r="J28" s="79"/>
      <c r="K28" s="79"/>
      <c r="L28" s="72"/>
      <c r="M28" s="74"/>
      <c r="N28" s="76"/>
      <c r="O28" s="56"/>
      <c r="P28" s="78"/>
      <c r="Q28" s="42">
        <v>77.385000000000005</v>
      </c>
      <c r="R28" s="43">
        <v>0</v>
      </c>
      <c r="S28" s="43">
        <v>0</v>
      </c>
      <c r="T28" s="44">
        <v>0</v>
      </c>
      <c r="U28" s="43">
        <v>0</v>
      </c>
      <c r="V28" s="42">
        <v>0</v>
      </c>
      <c r="W28" s="44">
        <v>0</v>
      </c>
      <c r="X28" s="45">
        <v>0</v>
      </c>
      <c r="Y28" s="37" t="s">
        <v>8</v>
      </c>
      <c r="Z28" s="53"/>
    </row>
    <row r="29" spans="1:26" s="2" customFormat="1" ht="18" customHeight="1" x14ac:dyDescent="0.2">
      <c r="A29" s="80">
        <v>11</v>
      </c>
      <c r="B29" s="62" t="s">
        <v>50</v>
      </c>
      <c r="C29" s="86" t="s">
        <v>53</v>
      </c>
      <c r="D29" s="69" t="s">
        <v>54</v>
      </c>
      <c r="E29" s="88">
        <v>333</v>
      </c>
      <c r="F29" s="77">
        <f t="shared" ref="F29" si="45">E29</f>
        <v>333</v>
      </c>
      <c r="G29" s="88">
        <f t="shared" ref="G29" si="46">H29</f>
        <v>6.659E-3</v>
      </c>
      <c r="H29" s="71">
        <f t="shared" ref="H29" si="47">SUBTOTAL(9,I29:L30)</f>
        <v>6.659E-3</v>
      </c>
      <c r="I29" s="71">
        <v>0</v>
      </c>
      <c r="J29" s="71">
        <v>0</v>
      </c>
      <c r="K29" s="71">
        <v>0</v>
      </c>
      <c r="L29" s="71">
        <v>6.659E-3</v>
      </c>
      <c r="M29" s="73">
        <v>288.08499999999998</v>
      </c>
      <c r="N29" s="75">
        <v>0</v>
      </c>
      <c r="O29" s="55">
        <f t="shared" ref="O29" si="48">(+E29+G29)-(M29+N29)</f>
        <v>44.921659000000034</v>
      </c>
      <c r="P29" s="77">
        <f t="shared" ref="P29" si="49">O29</f>
        <v>44.921659000000034</v>
      </c>
      <c r="Q29" s="24">
        <v>1</v>
      </c>
      <c r="R29" s="25">
        <v>0</v>
      </c>
      <c r="S29" s="25">
        <v>0</v>
      </c>
      <c r="T29" s="26">
        <v>0</v>
      </c>
      <c r="U29" s="25">
        <v>0</v>
      </c>
      <c r="V29" s="24">
        <v>0</v>
      </c>
      <c r="W29" s="26">
        <v>0</v>
      </c>
      <c r="X29" s="27">
        <v>0</v>
      </c>
      <c r="Y29" s="36" t="s">
        <v>12</v>
      </c>
      <c r="Z29" s="53"/>
    </row>
    <row r="30" spans="1:26" s="2" customFormat="1" ht="18" customHeight="1" thickBot="1" x14ac:dyDescent="0.25">
      <c r="A30" s="81"/>
      <c r="B30" s="63"/>
      <c r="C30" s="87"/>
      <c r="D30" s="70"/>
      <c r="E30" s="89"/>
      <c r="F30" s="78"/>
      <c r="G30" s="89"/>
      <c r="H30" s="79"/>
      <c r="I30" s="72"/>
      <c r="J30" s="79"/>
      <c r="K30" s="79"/>
      <c r="L30" s="72"/>
      <c r="M30" s="74"/>
      <c r="N30" s="76"/>
      <c r="O30" s="56"/>
      <c r="P30" s="78"/>
      <c r="Q30" s="42">
        <v>288.08499999999998</v>
      </c>
      <c r="R30" s="43">
        <v>0</v>
      </c>
      <c r="S30" s="43">
        <v>0</v>
      </c>
      <c r="T30" s="44">
        <v>0</v>
      </c>
      <c r="U30" s="43">
        <v>0</v>
      </c>
      <c r="V30" s="42">
        <v>0</v>
      </c>
      <c r="W30" s="44">
        <v>0</v>
      </c>
      <c r="X30" s="45">
        <v>0</v>
      </c>
      <c r="Y30" s="37" t="s">
        <v>8</v>
      </c>
      <c r="Z30" s="53"/>
    </row>
    <row r="31" spans="1:26" s="3" customFormat="1" ht="20.100000000000001" customHeight="1" x14ac:dyDescent="0.2">
      <c r="A31" s="80" t="s">
        <v>14</v>
      </c>
      <c r="B31" s="80">
        <v>11</v>
      </c>
      <c r="C31" s="82"/>
      <c r="D31" s="84"/>
      <c r="E31" s="55">
        <f t="shared" ref="E31:P31" si="50">SUM(E9:E30)</f>
        <v>5422.5401340000008</v>
      </c>
      <c r="F31" s="57">
        <f t="shared" si="50"/>
        <v>5422.5401340000008</v>
      </c>
      <c r="G31" s="55">
        <f t="shared" si="50"/>
        <v>879.90668000000016</v>
      </c>
      <c r="H31" s="65">
        <f t="shared" si="50"/>
        <v>879.90668000000016</v>
      </c>
      <c r="I31" s="65">
        <f t="shared" si="50"/>
        <v>879.62699999999995</v>
      </c>
      <c r="J31" s="65">
        <f t="shared" si="50"/>
        <v>0</v>
      </c>
      <c r="K31" s="65">
        <f t="shared" si="50"/>
        <v>0</v>
      </c>
      <c r="L31" s="65">
        <f t="shared" si="50"/>
        <v>0.27968000000000004</v>
      </c>
      <c r="M31" s="65">
        <f t="shared" si="50"/>
        <v>662.48196899999994</v>
      </c>
      <c r="N31" s="67">
        <f t="shared" si="50"/>
        <v>0</v>
      </c>
      <c r="O31" s="55">
        <f t="shared" si="50"/>
        <v>5639.9648450000004</v>
      </c>
      <c r="P31" s="57">
        <f t="shared" si="50"/>
        <v>5639.9648450000004</v>
      </c>
      <c r="Q31" s="28">
        <f t="shared" ref="Q31:X31" si="51">SUMIF($Y$9:$Y$30,$Y$7,Q9:Q30)</f>
        <v>7</v>
      </c>
      <c r="R31" s="29">
        <f t="shared" si="51"/>
        <v>0</v>
      </c>
      <c r="S31" s="29">
        <f t="shared" si="51"/>
        <v>0</v>
      </c>
      <c r="T31" s="30">
        <f t="shared" si="51"/>
        <v>0</v>
      </c>
      <c r="U31" s="29">
        <f t="shared" si="51"/>
        <v>0</v>
      </c>
      <c r="V31" s="28">
        <f t="shared" si="51"/>
        <v>0</v>
      </c>
      <c r="W31" s="30">
        <f t="shared" si="51"/>
        <v>6</v>
      </c>
      <c r="X31" s="31">
        <f t="shared" si="51"/>
        <v>0</v>
      </c>
      <c r="Y31" s="36" t="s">
        <v>12</v>
      </c>
      <c r="Z31" s="54"/>
    </row>
    <row r="32" spans="1:26" s="3" customFormat="1" ht="20.100000000000001" customHeight="1" thickBot="1" x14ac:dyDescent="0.25">
      <c r="A32" s="81"/>
      <c r="B32" s="81"/>
      <c r="C32" s="83"/>
      <c r="D32" s="85"/>
      <c r="E32" s="56"/>
      <c r="F32" s="58"/>
      <c r="G32" s="56"/>
      <c r="H32" s="66"/>
      <c r="I32" s="66"/>
      <c r="J32" s="66"/>
      <c r="K32" s="66"/>
      <c r="L32" s="66"/>
      <c r="M32" s="66"/>
      <c r="N32" s="68"/>
      <c r="O32" s="56"/>
      <c r="P32" s="58"/>
      <c r="Q32" s="46">
        <f t="shared" ref="Q32:X32" si="52">SUMIF($Y$9:$Y$30,$Y$8,Q9:Q30)</f>
        <v>662.48196899999994</v>
      </c>
      <c r="R32" s="47">
        <f t="shared" si="52"/>
        <v>0</v>
      </c>
      <c r="S32" s="47">
        <f t="shared" si="52"/>
        <v>0</v>
      </c>
      <c r="T32" s="48">
        <f t="shared" si="52"/>
        <v>0</v>
      </c>
      <c r="U32" s="47">
        <f t="shared" si="52"/>
        <v>0</v>
      </c>
      <c r="V32" s="46">
        <f t="shared" si="52"/>
        <v>0</v>
      </c>
      <c r="W32" s="48">
        <f t="shared" si="52"/>
        <v>989.82682</v>
      </c>
      <c r="X32" s="49">
        <f t="shared" si="52"/>
        <v>0</v>
      </c>
      <c r="Y32" s="37" t="s">
        <v>8</v>
      </c>
      <c r="Z32" s="54"/>
    </row>
    <row r="33" spans="15:15" x14ac:dyDescent="0.2">
      <c r="O33" s="40"/>
    </row>
  </sheetData>
  <mergeCells count="215">
    <mergeCell ref="A9:A10"/>
    <mergeCell ref="C9:C10"/>
    <mergeCell ref="E9:E10"/>
    <mergeCell ref="F9:F10"/>
    <mergeCell ref="G9:G10"/>
    <mergeCell ref="H9:H10"/>
    <mergeCell ref="D9:D10"/>
    <mergeCell ref="A3:A8"/>
    <mergeCell ref="C3:C8"/>
    <mergeCell ref="E3:F4"/>
    <mergeCell ref="G3:M4"/>
    <mergeCell ref="D3:D8"/>
    <mergeCell ref="N3:N8"/>
    <mergeCell ref="O3:P4"/>
    <mergeCell ref="M5:M8"/>
    <mergeCell ref="F6:F8"/>
    <mergeCell ref="P6:P8"/>
    <mergeCell ref="I7:K7"/>
    <mergeCell ref="L7:L8"/>
    <mergeCell ref="L9:L10"/>
    <mergeCell ref="M9:M10"/>
    <mergeCell ref="N9:N10"/>
    <mergeCell ref="V3:X3"/>
    <mergeCell ref="R4:R6"/>
    <mergeCell ref="S4:S6"/>
    <mergeCell ref="T4:T6"/>
    <mergeCell ref="U4:U6"/>
    <mergeCell ref="V4:V6"/>
    <mergeCell ref="W4:W6"/>
    <mergeCell ref="X4:X6"/>
    <mergeCell ref="O9:O10"/>
    <mergeCell ref="P9:P10"/>
    <mergeCell ref="Q5:Q6"/>
    <mergeCell ref="Q3:U3"/>
    <mergeCell ref="C11:C12"/>
    <mergeCell ref="E11:E12"/>
    <mergeCell ref="F11:F12"/>
    <mergeCell ref="G11:G12"/>
    <mergeCell ref="H11:H12"/>
    <mergeCell ref="I11:I12"/>
    <mergeCell ref="I9:I10"/>
    <mergeCell ref="J9:J10"/>
    <mergeCell ref="K9:K10"/>
    <mergeCell ref="M13:M14"/>
    <mergeCell ref="N13:N14"/>
    <mergeCell ref="O13:O14"/>
    <mergeCell ref="P13:P14"/>
    <mergeCell ref="P11:P12"/>
    <mergeCell ref="A13:A14"/>
    <mergeCell ref="C13:C14"/>
    <mergeCell ref="E13:E14"/>
    <mergeCell ref="F13:F14"/>
    <mergeCell ref="G13:G14"/>
    <mergeCell ref="H13:H14"/>
    <mergeCell ref="I13:I14"/>
    <mergeCell ref="J13:J14"/>
    <mergeCell ref="J11:J12"/>
    <mergeCell ref="K11:K12"/>
    <mergeCell ref="L11:L12"/>
    <mergeCell ref="M11:M12"/>
    <mergeCell ref="N11:N12"/>
    <mergeCell ref="O11:O12"/>
    <mergeCell ref="D11:D12"/>
    <mergeCell ref="D13:D14"/>
    <mergeCell ref="A11:A12"/>
    <mergeCell ref="K13:K14"/>
    <mergeCell ref="L13:L14"/>
    <mergeCell ref="L15:L16"/>
    <mergeCell ref="M15:M16"/>
    <mergeCell ref="N15:N16"/>
    <mergeCell ref="O15:O16"/>
    <mergeCell ref="P15:P16"/>
    <mergeCell ref="A15:A16"/>
    <mergeCell ref="C15:C16"/>
    <mergeCell ref="E15:E16"/>
    <mergeCell ref="F15:F16"/>
    <mergeCell ref="G15:G16"/>
    <mergeCell ref="H15:H16"/>
    <mergeCell ref="I15:I16"/>
    <mergeCell ref="J15:J16"/>
    <mergeCell ref="K15:K16"/>
    <mergeCell ref="D15:D16"/>
    <mergeCell ref="O17:O18"/>
    <mergeCell ref="P17:P18"/>
    <mergeCell ref="A19:A20"/>
    <mergeCell ref="C19:C20"/>
    <mergeCell ref="E19:E20"/>
    <mergeCell ref="F19:F20"/>
    <mergeCell ref="G19:G20"/>
    <mergeCell ref="H19:H20"/>
    <mergeCell ref="I19:I20"/>
    <mergeCell ref="I17:I18"/>
    <mergeCell ref="J17:J18"/>
    <mergeCell ref="K17:K18"/>
    <mergeCell ref="L17:L18"/>
    <mergeCell ref="M17:M18"/>
    <mergeCell ref="N17:N18"/>
    <mergeCell ref="A17:A18"/>
    <mergeCell ref="C17:C18"/>
    <mergeCell ref="E17:E18"/>
    <mergeCell ref="F17:F18"/>
    <mergeCell ref="G17:G18"/>
    <mergeCell ref="H17:H18"/>
    <mergeCell ref="D17:D18"/>
    <mergeCell ref="K21:K22"/>
    <mergeCell ref="L21:L22"/>
    <mergeCell ref="M21:M22"/>
    <mergeCell ref="N21:N22"/>
    <mergeCell ref="O21:O22"/>
    <mergeCell ref="P21:P22"/>
    <mergeCell ref="P19:P20"/>
    <mergeCell ref="A21:A22"/>
    <mergeCell ref="C21:C22"/>
    <mergeCell ref="E21:E22"/>
    <mergeCell ref="F21:F22"/>
    <mergeCell ref="G21:G22"/>
    <mergeCell ref="H21:H22"/>
    <mergeCell ref="I21:I22"/>
    <mergeCell ref="J21:J22"/>
    <mergeCell ref="J19:J20"/>
    <mergeCell ref="K19:K20"/>
    <mergeCell ref="L19:L20"/>
    <mergeCell ref="M19:M20"/>
    <mergeCell ref="N19:N20"/>
    <mergeCell ref="O19:O20"/>
    <mergeCell ref="D19:D20"/>
    <mergeCell ref="D21:D22"/>
    <mergeCell ref="B21:B22"/>
    <mergeCell ref="L23:L24"/>
    <mergeCell ref="M23:M24"/>
    <mergeCell ref="N23:N24"/>
    <mergeCell ref="O23:O24"/>
    <mergeCell ref="P23:P24"/>
    <mergeCell ref="A23:A24"/>
    <mergeCell ref="C23:C24"/>
    <mergeCell ref="E23:E24"/>
    <mergeCell ref="F23:F24"/>
    <mergeCell ref="G23:G24"/>
    <mergeCell ref="H23:H24"/>
    <mergeCell ref="I23:I24"/>
    <mergeCell ref="J23:J24"/>
    <mergeCell ref="K23:K24"/>
    <mergeCell ref="B23:B24"/>
    <mergeCell ref="D23:D24"/>
    <mergeCell ref="A27:A28"/>
    <mergeCell ref="C27:C28"/>
    <mergeCell ref="E27:E28"/>
    <mergeCell ref="F27:F28"/>
    <mergeCell ref="G27:G28"/>
    <mergeCell ref="H27:H28"/>
    <mergeCell ref="I27:I28"/>
    <mergeCell ref="I25:I26"/>
    <mergeCell ref="J25:J26"/>
    <mergeCell ref="A25:A26"/>
    <mergeCell ref="C25:C26"/>
    <mergeCell ref="E25:E26"/>
    <mergeCell ref="F25:F26"/>
    <mergeCell ref="G25:G26"/>
    <mergeCell ref="H25:H26"/>
    <mergeCell ref="B25:B26"/>
    <mergeCell ref="D25:D26"/>
    <mergeCell ref="L27:L28"/>
    <mergeCell ref="M27:M28"/>
    <mergeCell ref="N27:N28"/>
    <mergeCell ref="O27:O28"/>
    <mergeCell ref="B27:B28"/>
    <mergeCell ref="B29:B30"/>
    <mergeCell ref="D27:D28"/>
    <mergeCell ref="O25:O26"/>
    <mergeCell ref="P25:P26"/>
    <mergeCell ref="K25:K26"/>
    <mergeCell ref="L25:L26"/>
    <mergeCell ref="M25:M26"/>
    <mergeCell ref="N25:N26"/>
    <mergeCell ref="A31:A32"/>
    <mergeCell ref="C31:C32"/>
    <mergeCell ref="E31:E32"/>
    <mergeCell ref="F31:F32"/>
    <mergeCell ref="G31:G32"/>
    <mergeCell ref="H31:H32"/>
    <mergeCell ref="B31:B32"/>
    <mergeCell ref="D31:D32"/>
    <mergeCell ref="K29:K30"/>
    <mergeCell ref="A29:A30"/>
    <mergeCell ref="C29:C30"/>
    <mergeCell ref="E29:E30"/>
    <mergeCell ref="F29:F30"/>
    <mergeCell ref="G29:G30"/>
    <mergeCell ref="H29:H30"/>
    <mergeCell ref="I29:I30"/>
    <mergeCell ref="J29:J30"/>
    <mergeCell ref="O31:O32"/>
    <mergeCell ref="P31:P32"/>
    <mergeCell ref="B3:B8"/>
    <mergeCell ref="B9:B10"/>
    <mergeCell ref="B11:B12"/>
    <mergeCell ref="B13:B14"/>
    <mergeCell ref="B15:B16"/>
    <mergeCell ref="B17:B18"/>
    <mergeCell ref="B19:B20"/>
    <mergeCell ref="I31:I32"/>
    <mergeCell ref="J31:J32"/>
    <mergeCell ref="K31:K32"/>
    <mergeCell ref="L31:L32"/>
    <mergeCell ref="M31:M32"/>
    <mergeCell ref="N31:N32"/>
    <mergeCell ref="D29:D30"/>
    <mergeCell ref="L29:L30"/>
    <mergeCell ref="M29:M30"/>
    <mergeCell ref="N29:N30"/>
    <mergeCell ref="O29:O30"/>
    <mergeCell ref="P29:P30"/>
    <mergeCell ref="P27:P28"/>
    <mergeCell ref="J27:J28"/>
    <mergeCell ref="K27:K28"/>
  </mergeCells>
  <phoneticPr fontId="1"/>
  <pageMargins left="0.51181102362204722" right="0.31496062992125984" top="0.55118110236220474" bottom="0.55118110236220474" header="0.31496062992125984" footer="0.31496062992125984"/>
  <pageSetup paperSize="9" scale="59"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個別表</vt:lpstr>
      <vt:lpstr>個別表!Print_Area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電源立地地域対策交付金基金</dc:title>
  <dc:creator>野澤俊介</dc:creator>
  <cp:lastModifiedBy>野澤俊介</cp:lastModifiedBy>
  <cp:lastPrinted>2023-08-28T05:58:49Z</cp:lastPrinted>
  <dcterms:created xsi:type="dcterms:W3CDTF">2010-08-24T08:00:05Z</dcterms:created>
  <dcterms:modified xsi:type="dcterms:W3CDTF">2023-09-28T08:03:47Z</dcterms:modified>
</cp:coreProperties>
</file>