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c-honma\Desktop\"/>
    </mc:Choice>
  </mc:AlternateContent>
  <xr:revisionPtr revIDLastSave="0" documentId="13_ncr:1_{8549B302-9F56-418E-9DC4-DBAC79CA616B}" xr6:coauthVersionLast="47" xr6:coauthVersionMax="47" xr10:uidLastSave="{00000000-0000-0000-0000-000000000000}"/>
  <bookViews>
    <workbookView xWindow="3615" yWindow="2370" windowWidth="21600" windowHeight="11325" tabRatio="798" firstSheet="72" activeTab="77" xr2:uid="{00000000-000D-0000-FFFF-FFFF00000000}"/>
  </bookViews>
  <sheets>
    <sheet name="0478　理化学研究所" sheetId="1" r:id="rId1"/>
    <sheet name="0478  需要調査結果" sheetId="41" r:id="rId2"/>
    <sheet name="0479　理化学研究所" sheetId="2" r:id="rId3"/>
    <sheet name="0479　需要調査結果" sheetId="42" r:id="rId4"/>
    <sheet name="0480　東京大学" sheetId="3" r:id="rId5"/>
    <sheet name="0480　需要調査結果" sheetId="43" r:id="rId6"/>
    <sheet name="0481　大阪大学" sheetId="4" r:id="rId7"/>
    <sheet name="0481　需要調査結果" sheetId="44" r:id="rId8"/>
    <sheet name="0485　東京工業大学" sheetId="5" r:id="rId9"/>
    <sheet name="0485　需要調査結果" sheetId="45" r:id="rId10"/>
    <sheet name="0486　理化学研究所" sheetId="6" r:id="rId11"/>
    <sheet name="0486　需要調査結果" sheetId="46" r:id="rId12"/>
    <sheet name="0489　北海道大学" sheetId="7" r:id="rId13"/>
    <sheet name="0489　需要調査結果" sheetId="47" r:id="rId14"/>
    <sheet name="0498　東京理科大学" sheetId="8" r:id="rId15"/>
    <sheet name="0498　需要調査結果" sheetId="48" r:id="rId16"/>
    <sheet name="0513　信州大学" sheetId="9" r:id="rId17"/>
    <sheet name="0513　需要調査結果" sheetId="49" r:id="rId18"/>
    <sheet name="0525　慶應義塾" sheetId="10" r:id="rId19"/>
    <sheet name="0525  需要調査結果" sheetId="50" r:id="rId20"/>
    <sheet name="0526　東京大学" sheetId="11" r:id="rId21"/>
    <sheet name="0526　需要調査結果" sheetId="51" r:id="rId22"/>
    <sheet name="0529　慶應義塾" sheetId="12" r:id="rId23"/>
    <sheet name="0529　需要調査結果" sheetId="52" r:id="rId24"/>
    <sheet name="0531　理化学研究所" sheetId="13" r:id="rId25"/>
    <sheet name="0531　需要調査結果" sheetId="53" r:id="rId26"/>
    <sheet name="0532　産業技術総合研究所" sheetId="14" r:id="rId27"/>
    <sheet name="0532　需要調査結果" sheetId="54" r:id="rId28"/>
    <sheet name="0537　京都大学" sheetId="15" r:id="rId29"/>
    <sheet name="0537　需要調査結果" sheetId="55" r:id="rId30"/>
    <sheet name="0538　理化学研究所" sheetId="16" r:id="rId31"/>
    <sheet name="0538　需要調査結果" sheetId="56" r:id="rId32"/>
    <sheet name="0544　理化学研究所" sheetId="17" r:id="rId33"/>
    <sheet name="0544　需要調査結果" sheetId="57" r:id="rId34"/>
    <sheet name="0554　理化学研究所" sheetId="18" r:id="rId35"/>
    <sheet name="0554　需要調査結果" sheetId="58" r:id="rId36"/>
    <sheet name="0555　理化学研究所" sheetId="19" r:id="rId37"/>
    <sheet name="0555　需要調査結果" sheetId="59" r:id="rId38"/>
    <sheet name="0565　京都大学" sheetId="20" r:id="rId39"/>
    <sheet name="0565　需要調査結果" sheetId="60" r:id="rId40"/>
    <sheet name="0566　産業技術総合研究所" sheetId="21" r:id="rId41"/>
    <sheet name="0566　需要調査結果" sheetId="61" r:id="rId42"/>
    <sheet name="0568　奈良先端科学技術大学院大学" sheetId="22" r:id="rId43"/>
    <sheet name="0568　需要調査結果　" sheetId="62" r:id="rId44"/>
    <sheet name="0569　東京農工大学" sheetId="23" r:id="rId45"/>
    <sheet name="0569　需要調査結果" sheetId="63" r:id="rId46"/>
    <sheet name="0570　理化学研究所" sheetId="24" r:id="rId47"/>
    <sheet name="0570　需要調査結果" sheetId="64" r:id="rId48"/>
    <sheet name="0577　東京大学" sheetId="25" r:id="rId49"/>
    <sheet name="0577　需要調査結果" sheetId="65" r:id="rId50"/>
    <sheet name="0578　立教大学" sheetId="26" r:id="rId51"/>
    <sheet name="0578　需要調査結果" sheetId="66" r:id="rId52"/>
    <sheet name="0580　海洋研究開発機構" sheetId="27" r:id="rId53"/>
    <sheet name="0580　需要調査結果" sheetId="67" r:id="rId54"/>
    <sheet name="0583　滋賀医科大学" sheetId="28" r:id="rId55"/>
    <sheet name="0583　需要調査結果" sheetId="68" r:id="rId56"/>
    <sheet name="0584　理化学研究所" sheetId="29" r:id="rId57"/>
    <sheet name="0584　需要調査結果" sheetId="69" r:id="rId58"/>
    <sheet name="0585　理化学研究所" sheetId="30" r:id="rId59"/>
    <sheet name="0585　需要調査結果" sheetId="70" r:id="rId60"/>
    <sheet name="0586　ﾘﾓｰﾄ・ｾﾝｼﾝｸﾞ技術ｾﾝﾀｰ" sheetId="31" r:id="rId61"/>
    <sheet name="0586　需要調査結果" sheetId="71" r:id="rId62"/>
    <sheet name="0587 　広島大学" sheetId="32" r:id="rId63"/>
    <sheet name="0587　需要調査結果" sheetId="78" r:id="rId64"/>
    <sheet name="0588　京都大学" sheetId="33" r:id="rId65"/>
    <sheet name="0588 需要調査結果" sheetId="40" r:id="rId66"/>
    <sheet name="0591　札幌振興公社" sheetId="34" r:id="rId67"/>
    <sheet name="0591 需要調査結果" sheetId="72" r:id="rId68"/>
    <sheet name="0592　大阪大学" sheetId="35" r:id="rId69"/>
    <sheet name="0592　需要調査結果" sheetId="73" r:id="rId70"/>
    <sheet name="0594　北海道大学" sheetId="36" r:id="rId71"/>
    <sheet name="0594　需要調査結果" sheetId="74" r:id="rId72"/>
    <sheet name="0596　東京大学" sheetId="37" r:id="rId73"/>
    <sheet name="0596　需要調査結果" sheetId="75" r:id="rId74"/>
    <sheet name="0597　大阪滋慶学園" sheetId="38" r:id="rId75"/>
    <sheet name="0597　需要調査結果" sheetId="76" r:id="rId76"/>
    <sheet name="0600　理化学研究所" sheetId="39" r:id="rId77"/>
    <sheet name="0600　需要調査結果" sheetId="77" r:id="rId78"/>
  </sheets>
  <externalReferences>
    <externalReference r:id="rId79"/>
  </externalReferences>
  <definedNames>
    <definedName name="_xlnm.Print_Area" localSheetId="0">'0478　理化学研究所'!$A$1:$I$21</definedName>
    <definedName name="_xlnm.Print_Area" localSheetId="2">'0479　理化学研究所'!$A$1:$I$28</definedName>
    <definedName name="_xlnm.Print_Area" localSheetId="4">'0480　東京大学'!$A$1:$I$19</definedName>
    <definedName name="_xlnm.Print_Area" localSheetId="6">'0481　大阪大学'!$A$1:$I$20</definedName>
    <definedName name="_xlnm.Print_Area" localSheetId="8">'0485　東京工業大学'!$A$1:$I$19</definedName>
    <definedName name="_xlnm.Print_Area" localSheetId="10">'0486　理化学研究所'!$A$1:$I$22</definedName>
    <definedName name="_xlnm.Print_Area" localSheetId="12">'0489　北海道大学'!$A$1:$I$19</definedName>
    <definedName name="_xlnm.Print_Area" localSheetId="14">'0498　東京理科大学'!$A$1:$I$19</definedName>
    <definedName name="_xlnm.Print_Area" localSheetId="16">'0513　信州大学'!$A$1:$I$19</definedName>
    <definedName name="_xlnm.Print_Area" localSheetId="18">'0525　慶應義塾'!$A$1:$I$21</definedName>
    <definedName name="_xlnm.Print_Area" localSheetId="20">'0526　東京大学'!$A$1:$I$19</definedName>
    <definedName name="_xlnm.Print_Area" localSheetId="22">'0529　慶應義塾'!$A$1:$I$19</definedName>
    <definedName name="_xlnm.Print_Area" localSheetId="24">'0531　理化学研究所'!$A$1:$I$23</definedName>
    <definedName name="_xlnm.Print_Area" localSheetId="26">'0532　産業技術総合研究所'!$A$1:$I$19</definedName>
    <definedName name="_xlnm.Print_Area" localSheetId="28">'0537　京都大学'!$A$1:$I$22</definedName>
    <definedName name="_xlnm.Print_Area" localSheetId="30">'0538　理化学研究所'!$A$1:$I$22</definedName>
    <definedName name="_xlnm.Print_Area" localSheetId="32">'0544　理化学研究所'!$A$1:$I$20</definedName>
    <definedName name="_xlnm.Print_Area" localSheetId="34">'0554　理化学研究所'!$A$1:$I$24</definedName>
    <definedName name="_xlnm.Print_Area" localSheetId="36">'0555　理化学研究所'!$A$1:$I$22</definedName>
    <definedName name="_xlnm.Print_Area" localSheetId="38">'0565　京都大学'!$A$1:$I$19</definedName>
    <definedName name="_xlnm.Print_Area" localSheetId="40">'0566　産業技術総合研究所'!$A$1:$I$21</definedName>
    <definedName name="_xlnm.Print_Area" localSheetId="42">'0568　奈良先端科学技術大学院大学'!$A$1:$I$53</definedName>
    <definedName name="_xlnm.Print_Area" localSheetId="44">'0569　東京農工大学'!$A$1:$I$19</definedName>
    <definedName name="_xlnm.Print_Area" localSheetId="46">'0570　理化学研究所'!$A$1:$I$19</definedName>
    <definedName name="_xlnm.Print_Area" localSheetId="48">'0577　東京大学'!$A$1:$I$19</definedName>
    <definedName name="_xlnm.Print_Area" localSheetId="50">'0578　立教大学'!$A$1:$I$19</definedName>
    <definedName name="_xlnm.Print_Area" localSheetId="52">'0580　海洋研究開発機構'!$A$1:$I$20</definedName>
    <definedName name="_xlnm.Print_Area" localSheetId="54">'0583　滋賀医科大学'!$A$1:$I$19</definedName>
    <definedName name="_xlnm.Print_Area" localSheetId="56">'0584　理化学研究所'!$A$1:$I$21</definedName>
    <definedName name="_xlnm.Print_Area" localSheetId="58">'0585　理化学研究所'!$A$1:$I$19</definedName>
    <definedName name="_xlnm.Print_Area" localSheetId="60">'0586　ﾘﾓｰﾄ・ｾﾝｼﾝｸﾞ技術ｾﾝﾀｰ'!$A$1:$I$19</definedName>
    <definedName name="_xlnm.Print_Area" localSheetId="62">'0587 　広島大学'!$A$1:$I$21</definedName>
    <definedName name="_xlnm.Print_Area" localSheetId="64">'0588　京都大学'!$A$1:$I$19</definedName>
    <definedName name="_xlnm.Print_Area" localSheetId="66">'0591　札幌振興公社'!$A$1:$I$19</definedName>
    <definedName name="_xlnm.Print_Area" localSheetId="68">'0592　大阪大学'!$A$1:$I$19</definedName>
    <definedName name="_xlnm.Print_Area" localSheetId="70">'0594　北海道大学'!$A$1:$I$21</definedName>
    <definedName name="_xlnm.Print_Area" localSheetId="72">'0596　東京大学'!$A$1:$I$20</definedName>
    <definedName name="_xlnm.Print_Area" localSheetId="74">'0597　大阪滋慶学園'!$A$1:$I$20</definedName>
    <definedName name="_xlnm.Print_Area" localSheetId="76">'0600　理化学研究所'!$A$1:$I$19</definedName>
    <definedName name="_xlnm.Print_Titles" localSheetId="2">'0479　理化学研究所'!$12:$12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31" l="1"/>
  <c r="D45" i="22"/>
  <c r="D44" i="22"/>
  <c r="D43" i="22"/>
  <c r="D41" i="22"/>
  <c r="D36" i="22"/>
  <c r="D34" i="22"/>
  <c r="D33" i="22"/>
  <c r="D31" i="22"/>
  <c r="D27" i="22"/>
  <c r="D13" i="22"/>
</calcChain>
</file>

<file path=xl/sharedStrings.xml><?xml version="1.0" encoding="utf-8"?>
<sst xmlns="http://schemas.openxmlformats.org/spreadsheetml/2006/main" count="1893" uniqueCount="466">
  <si>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</si>
  <si>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</si>
  <si>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 xml:space="preserve">タンパク質基本構造の網羅的解析プログラム </t>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</si>
  <si>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</si>
  <si>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</si>
  <si>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</si>
  <si>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</si>
  <si>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</si>
  <si>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</si>
  <si>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</si>
  <si>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</si>
  <si>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</si>
  <si>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</si>
  <si>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低温インキュベーターMIR153型</t>
    <phoneticPr fontId="1"/>
  </si>
  <si>
    <t>1台</t>
    <rPh sb="1" eb="2">
      <t>ダイ</t>
    </rPh>
    <phoneticPr fontId="1"/>
  </si>
  <si>
    <t>横浜/西研究棟（横浜）
横浜市鶴見区末広町1-7-22</t>
    <rPh sb="0" eb="2">
      <t>ヨコハマ</t>
    </rPh>
    <rPh sb="3" eb="4">
      <t>ニシ</t>
    </rPh>
    <rPh sb="12" eb="15">
      <t>ヨコハマシ</t>
    </rPh>
    <rPh sb="15" eb="18">
      <t>ツルミク</t>
    </rPh>
    <rPh sb="18" eb="21">
      <t>スエヒロチョウ</t>
    </rPh>
    <phoneticPr fontId="2"/>
  </si>
  <si>
    <t>C</t>
  </si>
  <si>
    <t>温度制御の不具合他、故障が頻発し使用不能。メーカーの保守サポートや修理部品の供給が終了しているため修理不能。</t>
    <rPh sb="0" eb="2">
      <t>オンド</t>
    </rPh>
    <rPh sb="2" eb="4">
      <t>セイギョ</t>
    </rPh>
    <rPh sb="5" eb="8">
      <t>フグアイ</t>
    </rPh>
    <rPh sb="8" eb="9">
      <t>タ</t>
    </rPh>
    <rPh sb="10" eb="12">
      <t>コショウ</t>
    </rPh>
    <rPh sb="13" eb="15">
      <t>ヒンパツ</t>
    </rPh>
    <rPh sb="16" eb="18">
      <t>シヨウ</t>
    </rPh>
    <rPh sb="18" eb="20">
      <t>フノウ</t>
    </rPh>
    <rPh sb="26" eb="28">
      <t>ホシュ</t>
    </rPh>
    <rPh sb="33" eb="35">
      <t>シュウリ</t>
    </rPh>
    <rPh sb="35" eb="37">
      <t>ブヒン</t>
    </rPh>
    <rPh sb="38" eb="40">
      <t>キョウキュウ</t>
    </rPh>
    <rPh sb="41" eb="43">
      <t>シュウリョウ</t>
    </rPh>
    <rPh sb="49" eb="51">
      <t>シュウリ</t>
    </rPh>
    <rPh sb="51" eb="53">
      <t>フノウ</t>
    </rPh>
    <phoneticPr fontId="1"/>
  </si>
  <si>
    <t>インキュベーター　MIR-253</t>
    <phoneticPr fontId="1"/>
  </si>
  <si>
    <t>1式</t>
    <rPh sb="1" eb="2">
      <t>シキ</t>
    </rPh>
    <phoneticPr fontId="1"/>
  </si>
  <si>
    <t>横浜/中央研究棟（横浜）
横浜市鶴見区末広町1-7-22</t>
    <rPh sb="0" eb="2">
      <t>ヨコハマ</t>
    </rPh>
    <rPh sb="13" eb="16">
      <t>ヨコハマシ</t>
    </rPh>
    <rPh sb="16" eb="19">
      <t>ツルミク</t>
    </rPh>
    <rPh sb="19" eb="22">
      <t>スエヒロチョウ</t>
    </rPh>
    <phoneticPr fontId="2"/>
  </si>
  <si>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</si>
  <si>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</si>
  <si>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</si>
  <si>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</si>
  <si>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</si>
  <si>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</si>
  <si>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</si>
  <si>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・生産基盤「タンパク質発現ライブラリー」整備のためのタンパク質合成・分析技術の開発</t>
  </si>
  <si>
    <t>・1.天然化合物マイクロアレイの創製とスクリーニング実証研究 2.蛍光を基盤としたスクリーニング技術開発と実証研究</t>
  </si>
  <si>
    <t>・化合物ﾗｲﾌﾞﾗﾘｰの基盤構築とﾀﾝﾊﾟｸ質制御技術の開発</t>
  </si>
  <si>
    <t>バイオシェーカー　TAITEC BR-23UM･MR</t>
    <phoneticPr fontId="1"/>
  </si>
  <si>
    <t>1個</t>
    <rPh sb="1" eb="2">
      <t>コ</t>
    </rPh>
    <phoneticPr fontId="1"/>
  </si>
  <si>
    <r>
      <t xml:space="preserve">理化学研究所/その他
JFE都市開発(株)　研究C棟
</t>
    </r>
    <r>
      <rPr>
        <sz val="10"/>
        <color theme="1"/>
        <rFont val="ＭＳ Ｐゴシック"/>
        <family val="3"/>
        <charset val="128"/>
        <scheme val="major"/>
      </rPr>
      <t>（川崎市川崎区南渡田町 1-12）</t>
    </r>
    <rPh sb="0" eb="3">
      <t>リカガク</t>
    </rPh>
    <rPh sb="3" eb="6">
      <t>ケンキュウショ</t>
    </rPh>
    <rPh sb="9" eb="10">
      <t>タ</t>
    </rPh>
    <rPh sb="14" eb="16">
      <t>トシ</t>
    </rPh>
    <rPh sb="16" eb="18">
      <t>カイハツ</t>
    </rPh>
    <rPh sb="18" eb="21">
      <t>カブ</t>
    </rPh>
    <rPh sb="22" eb="24">
      <t>ケンキュウ</t>
    </rPh>
    <rPh sb="25" eb="26">
      <t>トウ</t>
    </rPh>
    <rPh sb="28" eb="30">
      <t>カワサキ</t>
    </rPh>
    <rPh sb="30" eb="31">
      <t>シ</t>
    </rPh>
    <rPh sb="31" eb="34">
      <t>カワサキク</t>
    </rPh>
    <rPh sb="34" eb="38">
      <t>ミナミワタリダチョウ</t>
    </rPh>
    <phoneticPr fontId="2"/>
  </si>
  <si>
    <t>老朽化による不具合があり、メーカーの保守サポート、修理部品の供給が終了しているため使用不能。</t>
    <rPh sb="0" eb="3">
      <t>ロウキュウカ</t>
    </rPh>
    <rPh sb="6" eb="9">
      <t>フグアイ</t>
    </rPh>
    <rPh sb="18" eb="20">
      <t>ホシュ</t>
    </rPh>
    <rPh sb="25" eb="27">
      <t>シュウリ</t>
    </rPh>
    <rPh sb="27" eb="29">
      <t>ブヒン</t>
    </rPh>
    <rPh sb="30" eb="32">
      <t>キョウキュウ</t>
    </rPh>
    <rPh sb="33" eb="35">
      <t>シュウリョウ</t>
    </rPh>
    <rPh sb="41" eb="43">
      <t>シヨウ</t>
    </rPh>
    <rPh sb="43" eb="45">
      <t>フノウ</t>
    </rPh>
    <phoneticPr fontId="1"/>
  </si>
  <si>
    <t>スイングロータ RS-3020　KUBOTA</t>
  </si>
  <si>
    <t>劣化による回転軸の歪みがみられ安全に使用できない。修理不能。</t>
    <rPh sb="0" eb="2">
      <t>レッカ</t>
    </rPh>
    <rPh sb="5" eb="7">
      <t>カイテン</t>
    </rPh>
    <rPh sb="7" eb="8">
      <t>ジク</t>
    </rPh>
    <rPh sb="9" eb="10">
      <t>ヒズ</t>
    </rPh>
    <rPh sb="15" eb="17">
      <t>アンゼン</t>
    </rPh>
    <rPh sb="18" eb="20">
      <t>シヨウ</t>
    </rPh>
    <rPh sb="25" eb="27">
      <t>シュウリ</t>
    </rPh>
    <rPh sb="27" eb="29">
      <t>フノウ</t>
    </rPh>
    <phoneticPr fontId="1"/>
  </si>
  <si>
    <t>ユニバーサル冷却遠心機 5930　KUBOTA</t>
    <rPh sb="6" eb="8">
      <t>レイキャク</t>
    </rPh>
    <rPh sb="8" eb="11">
      <t>エンシンキ</t>
    </rPh>
    <phoneticPr fontId="2"/>
  </si>
  <si>
    <t>基盤等の故障により運転制御が不能となり使用不可。各部の老朽化により修理部品が調達困難なため修理不能。</t>
    <rPh sb="0" eb="2">
      <t>キバン</t>
    </rPh>
    <rPh sb="2" eb="3">
      <t>トウ</t>
    </rPh>
    <rPh sb="4" eb="6">
      <t>コショウ</t>
    </rPh>
    <rPh sb="9" eb="11">
      <t>ウンテン</t>
    </rPh>
    <rPh sb="11" eb="13">
      <t>セイギョ</t>
    </rPh>
    <rPh sb="14" eb="16">
      <t>フノウ</t>
    </rPh>
    <rPh sb="19" eb="21">
      <t>シヨウ</t>
    </rPh>
    <rPh sb="21" eb="23">
      <t>フカ</t>
    </rPh>
    <rPh sb="24" eb="26">
      <t>カクブ</t>
    </rPh>
    <rPh sb="27" eb="30">
      <t>ロウキュウカ</t>
    </rPh>
    <rPh sb="33" eb="35">
      <t>シュウリ</t>
    </rPh>
    <rPh sb="35" eb="37">
      <t>ブヒン</t>
    </rPh>
    <rPh sb="38" eb="40">
      <t>チョウタツ</t>
    </rPh>
    <rPh sb="40" eb="42">
      <t>コンナン</t>
    </rPh>
    <rPh sb="45" eb="47">
      <t>シュウリ</t>
    </rPh>
    <rPh sb="47" eb="49">
      <t>フノウ</t>
    </rPh>
    <phoneticPr fontId="1"/>
  </si>
  <si>
    <t>恒温振とう培養機　TAITEC・BR-23FP･MR</t>
  </si>
  <si>
    <t>バイオシェーカー　M･BR-024</t>
  </si>
  <si>
    <t>横浜市鶴見区末広町 1-7-22</t>
    <rPh sb="0" eb="3">
      <t>ヨコハマシ</t>
    </rPh>
    <rPh sb="3" eb="6">
      <t>ツルミク</t>
    </rPh>
    <rPh sb="6" eb="9">
      <t>スエヒロチョウ</t>
    </rPh>
    <phoneticPr fontId="2"/>
  </si>
  <si>
    <t>老朽化による故障のため使用不可。装置各部の劣化が著しく修理不能。</t>
    <rPh sb="0" eb="3">
      <t>ロウキュウカ</t>
    </rPh>
    <rPh sb="6" eb="8">
      <t>コショウ</t>
    </rPh>
    <rPh sb="11" eb="13">
      <t>シヨウ</t>
    </rPh>
    <rPh sb="13" eb="15">
      <t>フカ</t>
    </rPh>
    <rPh sb="16" eb="18">
      <t>ソウチ</t>
    </rPh>
    <rPh sb="18" eb="20">
      <t>カクブ</t>
    </rPh>
    <rPh sb="21" eb="23">
      <t>レッカ</t>
    </rPh>
    <rPh sb="24" eb="25">
      <t>イチジル</t>
    </rPh>
    <rPh sb="27" eb="29">
      <t>シュウリ</t>
    </rPh>
    <rPh sb="29" eb="31">
      <t>フノウ</t>
    </rPh>
    <phoneticPr fontId="1"/>
  </si>
  <si>
    <t>超純水装置  Milli-Q Integral5</t>
    <rPh sb="0" eb="3">
      <t>チョウジュンスイ</t>
    </rPh>
    <rPh sb="3" eb="5">
      <t>ソウチ</t>
    </rPh>
    <phoneticPr fontId="2"/>
  </si>
  <si>
    <t>ZRXQ005JP
ZRXQSTRTB
TANKIN06J</t>
    <phoneticPr fontId="1"/>
  </si>
  <si>
    <t>1式</t>
    <rPh sb="1" eb="2">
      <t>シキ</t>
    </rPh>
    <phoneticPr fontId="6"/>
  </si>
  <si>
    <t>老朽化により装置各部の故障が頻発し正常稼働できない。修理部品の調達が困難なため使用不能。</t>
    <rPh sb="0" eb="3">
      <t>ロウキュウカ</t>
    </rPh>
    <rPh sb="6" eb="8">
      <t>ソウチ</t>
    </rPh>
    <rPh sb="8" eb="10">
      <t>カクブ</t>
    </rPh>
    <rPh sb="11" eb="13">
      <t>コショウ</t>
    </rPh>
    <rPh sb="14" eb="16">
      <t>ヒンパツ</t>
    </rPh>
    <rPh sb="17" eb="19">
      <t>セイジョウ</t>
    </rPh>
    <rPh sb="19" eb="21">
      <t>カドウ</t>
    </rPh>
    <rPh sb="26" eb="28">
      <t>シュウリ</t>
    </rPh>
    <rPh sb="28" eb="30">
      <t>ブヒン</t>
    </rPh>
    <rPh sb="31" eb="33">
      <t>チョウタツ</t>
    </rPh>
    <rPh sb="34" eb="36">
      <t>コンナン</t>
    </rPh>
    <rPh sb="39" eb="41">
      <t>シヨウ</t>
    </rPh>
    <rPh sb="41" eb="43">
      <t>フノウ</t>
    </rPh>
    <phoneticPr fontId="12"/>
  </si>
  <si>
    <t>多機能マイクロプレートリーダー</t>
  </si>
  <si>
    <t>SpectraMax　M2e</t>
    <phoneticPr fontId="1"/>
  </si>
  <si>
    <t>国立大学法人東京大学の行う試験研究等の事業</t>
    <phoneticPr fontId="1"/>
  </si>
  <si>
    <t>高密度データアーカイブシステム</t>
    <rPh sb="0" eb="3">
      <t>コウミツド</t>
    </rPh>
    <phoneticPr fontId="1"/>
  </si>
  <si>
    <t>東京大学生産技術研究所沖研究室　Be605（目黒区駒場4-6-1）</t>
    <rPh sb="0" eb="2">
      <t>トウキョウ</t>
    </rPh>
    <rPh sb="2" eb="4">
      <t>ダイガク</t>
    </rPh>
    <rPh sb="4" eb="6">
      <t>セイサン</t>
    </rPh>
    <rPh sb="6" eb="8">
      <t>ギジュツ</t>
    </rPh>
    <rPh sb="8" eb="11">
      <t>ケンキュウジョ</t>
    </rPh>
    <rPh sb="11" eb="12">
      <t>オキ</t>
    </rPh>
    <rPh sb="12" eb="15">
      <t>ケンキュウシツ</t>
    </rPh>
    <rPh sb="22" eb="25">
      <t>メグロク</t>
    </rPh>
    <rPh sb="25" eb="27">
      <t>コマバ</t>
    </rPh>
    <phoneticPr fontId="2"/>
  </si>
  <si>
    <t>Ｃ</t>
  </si>
  <si>
    <t>ターゲットタンパク研究プログラム</t>
    <phoneticPr fontId="1"/>
  </si>
  <si>
    <t>マルチラベルカウンター</t>
    <phoneticPr fontId="1"/>
  </si>
  <si>
    <t>ＡＲＶＯ　ＭＸ-faシステム</t>
    <phoneticPr fontId="1"/>
  </si>
  <si>
    <t>大阪大学微生物病研究所（大阪府吹田市山田丘3番1号）</t>
    <phoneticPr fontId="1"/>
  </si>
  <si>
    <t>C</t>
    <phoneticPr fontId="1"/>
  </si>
  <si>
    <t>システムに対応するOSがwindows XPであり、Windowsのサポートが終了したため使用することができない。また、セキュリティ更新プログラムが提供されなくなるなどリスクの高い状況で使用できないため。</t>
    <phoneticPr fontId="1"/>
  </si>
  <si>
    <t>「戦略的研究拠点育成　東工大統合研究院（東京工業大学）」、「重要課題解決型研究等の推進　統合化地下構造データベースの構築」及び
「若手研究者の自立的研究環境整備推進　フロントライナー要請プログラム」</t>
    <phoneticPr fontId="1"/>
  </si>
  <si>
    <t>マウス用個別エアリングシステム飼育装置</t>
    <phoneticPr fontId="1"/>
  </si>
  <si>
    <t>ウォータリングシステム製
ES-M-BCO</t>
  </si>
  <si>
    <t>国立大学法人東京工業大学
すずかけ台キャンパス　生物実験棟
（横浜市緑区長津田町4259）</t>
  </si>
  <si>
    <t>・本飼育装置の使用には、特注の飼育ケージが必要である（市販の飼育ケージは使用不可）
・本装置では自動給水式を採用しているため、水漏れによるマウスの溺死事故が問題となるため、継続しようは動物愛護の観点から勧められない。
・移設には清浄空気の給排気設備、ならびに給排水設備の準備が必要である。</t>
    <rPh sb="41" eb="42">
      <t xml:space="preserve">ホン </t>
    </rPh>
    <rPh sb="76" eb="78">
      <t xml:space="preserve">モンダイ </t>
    </rPh>
    <rPh sb="84" eb="86">
      <t xml:space="preserve">ケイゾクシヨウ </t>
    </rPh>
    <rPh sb="90" eb="94">
      <t xml:space="preserve">ドウブツアイゴノ </t>
    </rPh>
    <rPh sb="95" eb="97">
      <t xml:space="preserve">カンテンカラ </t>
    </rPh>
    <rPh sb="99" eb="100">
      <t xml:space="preserve">ススメラレナイ </t>
    </rPh>
    <rPh sb="108" eb="110">
      <t xml:space="preserve">イセツニハ </t>
    </rPh>
    <rPh sb="112" eb="114">
      <t xml:space="preserve">セイジョウ </t>
    </rPh>
    <rPh sb="114" eb="116">
      <t xml:space="preserve">クウキ </t>
    </rPh>
    <rPh sb="117" eb="118">
      <t xml:space="preserve">キョウキュウ </t>
    </rPh>
    <rPh sb="118" eb="120">
      <t xml:space="preserve">ハイキ </t>
    </rPh>
    <rPh sb="120" eb="122">
      <t xml:space="preserve">セツビ </t>
    </rPh>
    <rPh sb="127" eb="128">
      <t xml:space="preserve">キュウスイ </t>
    </rPh>
    <rPh sb="128" eb="130">
      <t xml:space="preserve">ハイスイ </t>
    </rPh>
    <rPh sb="130" eb="132">
      <t xml:space="preserve">セツビ </t>
    </rPh>
    <rPh sb="133" eb="135">
      <t xml:space="preserve">ジュンビ </t>
    </rPh>
    <rPh sb="136" eb="138">
      <t xml:space="preserve">ヒツヨウデアル </t>
    </rPh>
    <phoneticPr fontId="1"/>
  </si>
  <si>
    <t>疾患関連遺伝子等の探索を効率化するための遺伝子多型情報の高度化（体制整備と解析の加速化）</t>
    <phoneticPr fontId="1"/>
  </si>
  <si>
    <t>疾患関連遺伝子等の探索を効率化するための遺伝子多型情報の高度化</t>
    <phoneticPr fontId="1"/>
  </si>
  <si>
    <t>マイクロ分注装置</t>
    <phoneticPr fontId="1"/>
  </si>
  <si>
    <t>2式</t>
    <rPh sb="1" eb="2">
      <t>シキ</t>
    </rPh>
    <phoneticPr fontId="1"/>
  </si>
  <si>
    <t>理化学研究所/東大医科研
遺伝子多型（医科研）
東京都港区白金台 4-6-1</t>
    <rPh sb="0" eb="6">
      <t>リカガクケンキュウショ</t>
    </rPh>
    <rPh sb="7" eb="9">
      <t>トウダイ</t>
    </rPh>
    <rPh sb="9" eb="12">
      <t>イカケン</t>
    </rPh>
    <rPh sb="13" eb="18">
      <t>イデンシタガタ</t>
    </rPh>
    <rPh sb="19" eb="22">
      <t>イカケン</t>
    </rPh>
    <rPh sb="24" eb="27">
      <t>トウキョウト</t>
    </rPh>
    <rPh sb="27" eb="29">
      <t>ミナトク</t>
    </rPh>
    <rPh sb="29" eb="32">
      <t>シロカネダイ</t>
    </rPh>
    <phoneticPr fontId="2"/>
  </si>
  <si>
    <t>2021年1月、メーカーの保守サポートが終了し、修理が不可能となったため使用不能。</t>
    <rPh sb="4" eb="5">
      <t>ネン</t>
    </rPh>
    <rPh sb="6" eb="7">
      <t>ガツ</t>
    </rPh>
    <phoneticPr fontId="1"/>
  </si>
  <si>
    <t>液体ハンドリングシステム</t>
  </si>
  <si>
    <t>１式</t>
    <rPh sb="1" eb="2">
      <t>シキ</t>
    </rPh>
    <phoneticPr fontId="1"/>
  </si>
  <si>
    <t>機器取扱会社が全てのサポートを終了し、修理が不可能となったため使用不能。</t>
    <rPh sb="0" eb="2">
      <t>キキ</t>
    </rPh>
    <rPh sb="2" eb="3">
      <t>ト</t>
    </rPh>
    <rPh sb="3" eb="4">
      <t>アツカ</t>
    </rPh>
    <rPh sb="4" eb="6">
      <t>カイシャ</t>
    </rPh>
    <rPh sb="7" eb="8">
      <t>スベ</t>
    </rPh>
    <rPh sb="15" eb="17">
      <t>シュウリョウ</t>
    </rPh>
    <rPh sb="19" eb="21">
      <t>シュウリ</t>
    </rPh>
    <rPh sb="22" eb="25">
      <t>フカノウ</t>
    </rPh>
    <rPh sb="31" eb="33">
      <t>シヨウ</t>
    </rPh>
    <rPh sb="33" eb="35">
      <t>フノウ</t>
    </rPh>
    <phoneticPr fontId="1"/>
  </si>
  <si>
    <t>全自動分注装置</t>
  </si>
  <si>
    <t>EDR-384ASP</t>
  </si>
  <si>
    <t>１台</t>
    <rPh sb="1" eb="2">
      <t>ダイ</t>
    </rPh>
    <phoneticPr fontId="1"/>
  </si>
  <si>
    <t>独立行政法人理化学研究所東研究棟 E314
（神奈川県横浜市鶴見区末広町1-7-22）</t>
    <rPh sb="0" eb="6">
      <t>ドクリツギョウセイホウジン</t>
    </rPh>
    <rPh sb="6" eb="12">
      <t>リカガクケンキュウショ</t>
    </rPh>
    <rPh sb="12" eb="16">
      <t>ヒガシケンキュウトウ</t>
    </rPh>
    <rPh sb="23" eb="27">
      <t>カナガワケン</t>
    </rPh>
    <rPh sb="27" eb="30">
      <t>ヨコハマシ</t>
    </rPh>
    <rPh sb="30" eb="33">
      <t>ツルミク</t>
    </rPh>
    <rPh sb="33" eb="36">
      <t>スエヒロチョウ</t>
    </rPh>
    <phoneticPr fontId="2"/>
  </si>
  <si>
    <t>2020年9月、メーカーの保守サポートが終了し、修理が不可能となったため使用不能。</t>
    <rPh sb="4" eb="5">
      <t>ネン</t>
    </rPh>
    <rPh sb="6" eb="7">
      <t>ガツ</t>
    </rPh>
    <phoneticPr fontId="1"/>
  </si>
  <si>
    <t>気候変動適応技術社会実装プログラム（信頼度の高い近未来予測技術 の開 発及び超高解像度ダウンスケーリング技術の開発）</t>
    <phoneticPr fontId="1"/>
  </si>
  <si>
    <t>NAS拡張システム</t>
    <phoneticPr fontId="1"/>
  </si>
  <si>
    <t>NCDT3T45SANAS4UJB等</t>
  </si>
  <si>
    <t>国立大学法人北海道大学大学院理学研究院8号館111室（北海道札幌市北区北10条西8丁目）</t>
    <rPh sb="0" eb="2">
      <t>コクリツ</t>
    </rPh>
    <rPh sb="2" eb="4">
      <t>ダイガク</t>
    </rPh>
    <rPh sb="4" eb="6">
      <t>ホウジン</t>
    </rPh>
    <rPh sb="6" eb="9">
      <t>ホッカイドウ</t>
    </rPh>
    <rPh sb="9" eb="11">
      <t>ダイガク</t>
    </rPh>
    <rPh sb="11" eb="14">
      <t>ダイガクイン</t>
    </rPh>
    <rPh sb="14" eb="16">
      <t>リガク</t>
    </rPh>
    <rPh sb="16" eb="19">
      <t>ケンキュウイン</t>
    </rPh>
    <rPh sb="20" eb="22">
      <t>ゴウカン</t>
    </rPh>
    <rPh sb="25" eb="26">
      <t>シツ</t>
    </rPh>
    <rPh sb="27" eb="30">
      <t>ホッカイドウ</t>
    </rPh>
    <rPh sb="30" eb="33">
      <t>サッポロシ</t>
    </rPh>
    <rPh sb="33" eb="35">
      <t>キタク</t>
    </rPh>
    <rPh sb="35" eb="36">
      <t>キタ</t>
    </rPh>
    <rPh sb="38" eb="39">
      <t>ジョウ</t>
    </rPh>
    <rPh sb="39" eb="40">
      <t>ニシ</t>
    </rPh>
    <rPh sb="41" eb="43">
      <t>チョウメ</t>
    </rPh>
    <phoneticPr fontId="2"/>
  </si>
  <si>
    <t>平成29年度科学技術試験研究委託事業「複数の社会経済現象の相互作用のモデル構築とその応用研究（堅牢な輸送システムモデルの構築と社会システムにおける最適化の実現）</t>
    <phoneticPr fontId="1"/>
  </si>
  <si>
    <t>ラック構成ツール</t>
    <rPh sb="3" eb="5">
      <t>コウセイ</t>
    </rPh>
    <phoneticPr fontId="2"/>
  </si>
  <si>
    <t>ＮｅｔＳｈｅｌｔｅｒ　ＣＸ　Ｍｉｎｉ　ｓｏｕｎｄｐｒｏｏｆｅｄ　Ｓｅｒｖｅｒ　Ｒｏｏｍ　ｉｎ　ａ　Ｂｏｘ　Ｅｎｃｌｏｓｕｒｅ（ＡＲ４０００ＭＶ）</t>
    <phoneticPr fontId="1"/>
  </si>
  <si>
    <t>学校法人東京理科大学　葛飾キャンパス　管理棟5階　藤井・立川研究室
（東京都葛飾区新宿6-3-1）</t>
    <rPh sb="0" eb="2">
      <t>ガッコウ</t>
    </rPh>
    <rPh sb="2" eb="4">
      <t>ホウジン</t>
    </rPh>
    <rPh sb="4" eb="6">
      <t>トウキョウ</t>
    </rPh>
    <phoneticPr fontId="2"/>
  </si>
  <si>
    <t>A</t>
  </si>
  <si>
    <t>12Uの静音ラックであり複数のサーバや機器を収納可能であるが、現状、ラックのスライドレールが付属してないため、機器を直置きしなければならない。別途レールの購入が必要だが、ラック本体は販売終了しているため購入不可の可能性がある。</t>
    <rPh sb="3" eb="5">
      <t>セイオン</t>
    </rPh>
    <rPh sb="11" eb="13">
      <t>フクスウ</t>
    </rPh>
    <rPh sb="18" eb="20">
      <t>キキ</t>
    </rPh>
    <rPh sb="21" eb="23">
      <t>シュウノウ</t>
    </rPh>
    <rPh sb="23" eb="25">
      <t>カノウ</t>
    </rPh>
    <rPh sb="30" eb="32">
      <t>ゲンジョウ</t>
    </rPh>
    <rPh sb="45" eb="47">
      <t>フゾク</t>
    </rPh>
    <rPh sb="54" eb="56">
      <t>キキ</t>
    </rPh>
    <rPh sb="57" eb="59">
      <t>ジカオ</t>
    </rPh>
    <rPh sb="72" eb="73">
      <t>ベット</t>
    </rPh>
    <rPh sb="78" eb="80">
      <t>ヒツヨウ</t>
    </rPh>
    <rPh sb="88" eb="90">
      <t>ホンタイ</t>
    </rPh>
    <rPh sb="90" eb="92">
      <t>ハンバイ</t>
    </rPh>
    <rPh sb="92" eb="94">
      <t>シュウリョウ</t>
    </rPh>
    <rPh sb="100" eb="102">
      <t>コウニュウ</t>
    </rPh>
    <rPh sb="103" eb="105">
      <t>フカ</t>
    </rPh>
    <rPh sb="106" eb="109">
      <t>カノウセイ</t>
    </rPh>
    <phoneticPr fontId="2"/>
  </si>
  <si>
    <t>平成20年度科学技術総合研究委託事業「地域再生人材創出拠点の形成 ながのブランド郷土食」</t>
    <phoneticPr fontId="1"/>
  </si>
  <si>
    <t>高圧送液ポンプ</t>
    <phoneticPr fontId="1"/>
  </si>
  <si>
    <t>㈱フロム製 ＫＰ-12-13ＳＵＳ仕様</t>
  </si>
  <si>
    <t>1台</t>
    <rPh sb="1" eb="2">
      <t>ダイ</t>
    </rPh>
    <phoneticPr fontId="2"/>
  </si>
  <si>
    <t>国立大学法人信州大学
工学部学部共通棟1F実験室５
（長野市若里4-17-1）</t>
    <rPh sb="0" eb="4">
      <t>コクリツダイガク</t>
    </rPh>
    <rPh sb="4" eb="6">
      <t>ホウジン</t>
    </rPh>
    <rPh sb="6" eb="10">
      <t>シンシュウダイガク</t>
    </rPh>
    <rPh sb="11" eb="14">
      <t>コウガクブ</t>
    </rPh>
    <rPh sb="14" eb="16">
      <t>ガクブ</t>
    </rPh>
    <rPh sb="16" eb="18">
      <t>キョウツウ</t>
    </rPh>
    <rPh sb="18" eb="19">
      <t>トウ</t>
    </rPh>
    <rPh sb="21" eb="24">
      <t>ジッケンシツ</t>
    </rPh>
    <rPh sb="27" eb="30">
      <t>ナガノシ</t>
    </rPh>
    <rPh sb="30" eb="32">
      <t>ワカサト</t>
    </rPh>
    <phoneticPr fontId="2"/>
  </si>
  <si>
    <t>電源の不具合のため起動不可。メーカーによる修理サービスは終了済</t>
    <rPh sb="29" eb="30">
      <t>スミ</t>
    </rPh>
    <phoneticPr fontId="1"/>
  </si>
  <si>
    <t>文部科学省　平成15年度委託事業　網羅的代謝計測技術に基づく細胞機能</t>
    <rPh sb="0" eb="2">
      <t>モンブ</t>
    </rPh>
    <rPh sb="2" eb="5">
      <t>カガクショウ</t>
    </rPh>
    <rPh sb="6" eb="8">
      <t>ヘイセイ</t>
    </rPh>
    <rPh sb="10" eb="12">
      <t>ネンド</t>
    </rPh>
    <rPh sb="12" eb="14">
      <t>イタク</t>
    </rPh>
    <rPh sb="14" eb="16">
      <t>ジギョウ</t>
    </rPh>
    <rPh sb="17" eb="19">
      <t>モウラ</t>
    </rPh>
    <phoneticPr fontId="1"/>
  </si>
  <si>
    <t>血球挙動生体内高速画像解析装置</t>
    <rPh sb="0" eb="2">
      <t>ケッキュウ</t>
    </rPh>
    <rPh sb="2" eb="4">
      <t>キョドウ</t>
    </rPh>
    <rPh sb="4" eb="7">
      <t>セイタイナイ</t>
    </rPh>
    <rPh sb="7" eb="9">
      <t>コウソク</t>
    </rPh>
    <rPh sb="9" eb="11">
      <t>ガゾウ</t>
    </rPh>
    <rPh sb="11" eb="13">
      <t>カイセキ</t>
    </rPh>
    <rPh sb="13" eb="15">
      <t>ソウチ</t>
    </rPh>
    <phoneticPr fontId="1"/>
  </si>
  <si>
    <t>高速共焦点スキャナシステムCUS21他</t>
    <rPh sb="0" eb="2">
      <t>コウソク</t>
    </rPh>
    <rPh sb="2" eb="5">
      <t>キョウショウテン</t>
    </rPh>
    <rPh sb="18" eb="19">
      <t>ホカ</t>
    </rPh>
    <phoneticPr fontId="1"/>
  </si>
  <si>
    <t>慶應義塾大学医学部
（東京都新宿区信濃町35）</t>
    <rPh sb="0" eb="2">
      <t>ケイオウ</t>
    </rPh>
    <rPh sb="2" eb="4">
      <t>ギジュク</t>
    </rPh>
    <rPh sb="4" eb="6">
      <t>ダイガク</t>
    </rPh>
    <rPh sb="6" eb="9">
      <t>イガクブ</t>
    </rPh>
    <rPh sb="11" eb="14">
      <t>トウキョウト</t>
    </rPh>
    <rPh sb="14" eb="17">
      <t>シンジュクク</t>
    </rPh>
    <rPh sb="17" eb="20">
      <t>シナノマチ</t>
    </rPh>
    <phoneticPr fontId="1"/>
  </si>
  <si>
    <t>小動物実験用呼吸循環制御装置</t>
    <rPh sb="0" eb="3">
      <t>ショウドウブツ</t>
    </rPh>
    <rPh sb="3" eb="5">
      <t>ジッケン</t>
    </rPh>
    <rPh sb="5" eb="6">
      <t>ヨウ</t>
    </rPh>
    <rPh sb="6" eb="8">
      <t>コキュウ</t>
    </rPh>
    <rPh sb="8" eb="10">
      <t>ジュンカン</t>
    </rPh>
    <rPh sb="10" eb="12">
      <t>セイギョ</t>
    </rPh>
    <rPh sb="12" eb="14">
      <t>ソウチ</t>
    </rPh>
    <phoneticPr fontId="1"/>
  </si>
  <si>
    <t>実験動物人工呼吸器SN-480-7-3-2T他</t>
    <rPh sb="0" eb="4">
      <t>ジッケンドウブツ</t>
    </rPh>
    <rPh sb="4" eb="9">
      <t>ジンコウコキュウキ</t>
    </rPh>
    <rPh sb="22" eb="23">
      <t>ホカ</t>
    </rPh>
    <phoneticPr fontId="1"/>
  </si>
  <si>
    <t>電気生理実験装置</t>
    <rPh sb="0" eb="4">
      <t>デンキセイリ</t>
    </rPh>
    <rPh sb="4" eb="8">
      <t>ジッケンソウチ</t>
    </rPh>
    <phoneticPr fontId="1"/>
  </si>
  <si>
    <t>マイクロピペット・プラーP-97他</t>
    <rPh sb="16" eb="17">
      <t>ホカ</t>
    </rPh>
    <phoneticPr fontId="1"/>
  </si>
  <si>
    <t>慶應義塾大学理工学部（横浜市港北区日吉3-14-1）</t>
    <rPh sb="0" eb="2">
      <t>ケイオウ</t>
    </rPh>
    <rPh sb="2" eb="4">
      <t>ギジュク</t>
    </rPh>
    <rPh sb="4" eb="6">
      <t>ダイガク</t>
    </rPh>
    <rPh sb="6" eb="8">
      <t>リコウ</t>
    </rPh>
    <rPh sb="8" eb="10">
      <t>ガクブ</t>
    </rPh>
    <rPh sb="11" eb="14">
      <t>ヨコハマシ</t>
    </rPh>
    <rPh sb="14" eb="17">
      <t>コウホクク</t>
    </rPh>
    <rPh sb="17" eb="19">
      <t>ヒヨシ</t>
    </rPh>
    <phoneticPr fontId="1"/>
  </si>
  <si>
    <t>ＦＡＣＳＶａｎｔａｇｅアップグレードキット</t>
    <phoneticPr fontId="1"/>
  </si>
  <si>
    <t>国立大学法人東京大学医学部附属病院（東京都文京区本郷7-3-1）</t>
    <rPh sb="0" eb="2">
      <t>コクリツ</t>
    </rPh>
    <rPh sb="2" eb="4">
      <t>ダイガク</t>
    </rPh>
    <rPh sb="4" eb="6">
      <t>ホウジン</t>
    </rPh>
    <rPh sb="6" eb="8">
      <t>トウキョウ</t>
    </rPh>
    <rPh sb="8" eb="10">
      <t>ダイガク</t>
    </rPh>
    <rPh sb="10" eb="12">
      <t>イガク</t>
    </rPh>
    <rPh sb="12" eb="13">
      <t>ブ</t>
    </rPh>
    <rPh sb="13" eb="15">
      <t>フゾク</t>
    </rPh>
    <rPh sb="15" eb="17">
      <t>ビョウイン</t>
    </rPh>
    <rPh sb="18" eb="21">
      <t>トウキョウト</t>
    </rPh>
    <rPh sb="21" eb="24">
      <t>ブンキョウク</t>
    </rPh>
    <rPh sb="24" eb="26">
      <t>ホンゴウ</t>
    </rPh>
    <phoneticPr fontId="1"/>
  </si>
  <si>
    <t>平成20年度　科学技術総合研究委託事業　若手研究者の自立的研究環境整備促進「細胞と代謝」の基礎研究を担う若手育成</t>
    <rPh sb="0" eb="2">
      <t>ヘイセイ</t>
    </rPh>
    <rPh sb="4" eb="5">
      <t>ネン</t>
    </rPh>
    <rPh sb="5" eb="6">
      <t>ド</t>
    </rPh>
    <rPh sb="7" eb="9">
      <t>カガク</t>
    </rPh>
    <rPh sb="9" eb="11">
      <t>ギジュツ</t>
    </rPh>
    <rPh sb="11" eb="13">
      <t>ソウゴウ</t>
    </rPh>
    <rPh sb="13" eb="15">
      <t>ケンキュウ</t>
    </rPh>
    <rPh sb="15" eb="17">
      <t>イタク</t>
    </rPh>
    <rPh sb="17" eb="19">
      <t>ジギョウ</t>
    </rPh>
    <rPh sb="20" eb="22">
      <t>ワカテ</t>
    </rPh>
    <rPh sb="22" eb="25">
      <t>ケンキュウシャ</t>
    </rPh>
    <rPh sb="26" eb="28">
      <t>ジリツ</t>
    </rPh>
    <rPh sb="28" eb="29">
      <t>テキ</t>
    </rPh>
    <rPh sb="29" eb="31">
      <t>ケンキュウ</t>
    </rPh>
    <rPh sb="31" eb="33">
      <t>カンキョウ</t>
    </rPh>
    <rPh sb="33" eb="35">
      <t>セイビ</t>
    </rPh>
    <rPh sb="35" eb="37">
      <t>ソクシン</t>
    </rPh>
    <rPh sb="38" eb="40">
      <t>サイボウ</t>
    </rPh>
    <rPh sb="41" eb="43">
      <t>タイシャ</t>
    </rPh>
    <rPh sb="45" eb="47">
      <t>キソ</t>
    </rPh>
    <rPh sb="47" eb="49">
      <t>ケンキュウ</t>
    </rPh>
    <rPh sb="50" eb="51">
      <t>ニナ</t>
    </rPh>
    <rPh sb="52" eb="54">
      <t>ワカテ</t>
    </rPh>
    <rPh sb="54" eb="56">
      <t>イクセイ</t>
    </rPh>
    <phoneticPr fontId="1"/>
  </si>
  <si>
    <t>微量高速冷却遠心分離機</t>
    <phoneticPr fontId="1"/>
  </si>
  <si>
    <t>久保田商事（株）高速マイクロ冷却遠心機一式
[内訳]
高速マイクロ冷却遠心機本体　6200
マイクロ・マルチロータMF-2236
スイングバケット053-5860
アングルバゲット053-2000
8連PCR兼用バゲット053-6000
ホリゾンタルバゲット053-3000
プレート用ロータPF-23</t>
    <phoneticPr fontId="1"/>
  </si>
  <si>
    <t>慶應義塾大学医学部 総合医科学研究棟8N2（東京都新宿区信濃町35）</t>
    <phoneticPr fontId="1"/>
  </si>
  <si>
    <t>B</t>
    <phoneticPr fontId="1"/>
  </si>
  <si>
    <t>故障により使用不能（使用中に操作不能な状態、エラー状態になる）</t>
    <rPh sb="0" eb="1">
      <t>コショウ</t>
    </rPh>
    <rPh sb="4" eb="6">
      <t>シヨウ</t>
    </rPh>
    <rPh sb="6" eb="8">
      <t>フノウ</t>
    </rPh>
    <rPh sb="10" eb="12">
      <t>シヨウ</t>
    </rPh>
    <rPh sb="12" eb="13">
      <t>チュウ</t>
    </rPh>
    <rPh sb="14" eb="16">
      <t>ソウサ</t>
    </rPh>
    <rPh sb="16" eb="18">
      <t>フノウ</t>
    </rPh>
    <rPh sb="19" eb="21">
      <t>ジョウタイ</t>
    </rPh>
    <rPh sb="25" eb="27">
      <t>ジョウタイ</t>
    </rPh>
    <phoneticPr fontId="1"/>
  </si>
  <si>
    <t>タンパク質基本構造の網羅的解析プログラム</t>
    <phoneticPr fontId="1"/>
  </si>
  <si>
    <t>哺乳類細胞用恒温振とう培養機</t>
    <phoneticPr fontId="1"/>
  </si>
  <si>
    <t>1式</t>
    <rPh sb="1" eb="2">
      <t>シキ</t>
    </rPh>
    <phoneticPr fontId="2"/>
  </si>
  <si>
    <t>理化学研究所/横浜/
横浜市鶴見区末広町1-7-22</t>
    <rPh sb="0" eb="6">
      <t>リカガクケンキュウショ</t>
    </rPh>
    <rPh sb="7" eb="9">
      <t>ヨコハマ</t>
    </rPh>
    <rPh sb="11" eb="14">
      <t>ヨコハマシ</t>
    </rPh>
    <rPh sb="14" eb="17">
      <t>ツルミク</t>
    </rPh>
    <rPh sb="17" eb="20">
      <t>スエヒロチョウ</t>
    </rPh>
    <phoneticPr fontId="2"/>
  </si>
  <si>
    <t>機器の老朽化により温度制御ならびにCO2流量の制御に不具合があり安全性を欠き使用不能。メーカーサポートが終了しており修理不能。</t>
    <rPh sb="0" eb="1">
      <t>キキ</t>
    </rPh>
    <rPh sb="2" eb="5">
      <t>ロウキュウカ</t>
    </rPh>
    <rPh sb="8" eb="10">
      <t>オンド</t>
    </rPh>
    <rPh sb="10" eb="12">
      <t>セイギョ</t>
    </rPh>
    <rPh sb="12" eb="13">
      <t>ナラ</t>
    </rPh>
    <rPh sb="19" eb="21">
      <t>リュウリョウ</t>
    </rPh>
    <rPh sb="22" eb="24">
      <t>セイギョ</t>
    </rPh>
    <rPh sb="25" eb="28">
      <t>フグアイ</t>
    </rPh>
    <rPh sb="32" eb="34">
      <t>アンゼン</t>
    </rPh>
    <rPh sb="34" eb="35">
      <t>セイ</t>
    </rPh>
    <rPh sb="36" eb="37">
      <t>カ</t>
    </rPh>
    <rPh sb="52" eb="54">
      <t>シュウリョウ</t>
    </rPh>
    <rPh sb="58" eb="60">
      <t>シュウリ</t>
    </rPh>
    <rPh sb="60" eb="62">
      <t>フノウ</t>
    </rPh>
    <phoneticPr fontId="2"/>
  </si>
  <si>
    <t>ｽﾀｯｶﾌﾞﾙﾊﾞｲｵﾛｼﾞｶﾙｼｪｰｶｰ
（NBS社製4230型×1）</t>
  </si>
  <si>
    <t>運転時に異音を発し正常稼働しない。メーカーの保守サポート終了のため修理不能。</t>
    <rPh sb="0" eb="2">
      <t>ウンテン</t>
    </rPh>
    <rPh sb="2" eb="3">
      <t>ジ</t>
    </rPh>
    <rPh sb="4" eb="6">
      <t>イオン</t>
    </rPh>
    <rPh sb="7" eb="8">
      <t>ハッ</t>
    </rPh>
    <rPh sb="9" eb="11">
      <t>セイジョウ</t>
    </rPh>
    <rPh sb="11" eb="13">
      <t>カドウ</t>
    </rPh>
    <rPh sb="22" eb="24">
      <t>ホシュ</t>
    </rPh>
    <rPh sb="28" eb="30">
      <t>シュウリョウ</t>
    </rPh>
    <rPh sb="33" eb="35">
      <t>シュウリ</t>
    </rPh>
    <rPh sb="35" eb="37">
      <t>フノウ</t>
    </rPh>
    <phoneticPr fontId="1"/>
  </si>
  <si>
    <t>パワーパックHC
&lt;バイオラッド製164 5052＞</t>
  </si>
  <si>
    <t>老朽化による不具合のため起動せず、修理不能のため使用不可。</t>
    <rPh sb="0" eb="2">
      <t>ロウキュウカ</t>
    </rPh>
    <rPh sb="6" eb="9">
      <t>フグアイ</t>
    </rPh>
    <rPh sb="12" eb="14">
      <t>キドウ</t>
    </rPh>
    <rPh sb="24" eb="26">
      <t>シヨウ</t>
    </rPh>
    <rPh sb="26" eb="28">
      <t>フカ</t>
    </rPh>
    <phoneticPr fontId="2"/>
  </si>
  <si>
    <t>超低温フリーザー
SANYO・MDF-U383(WK)</t>
    <phoneticPr fontId="1"/>
  </si>
  <si>
    <t>理化学研究所/JFE都市開発(株)研究C棟/
川崎市川崎区南渡田町1-12</t>
    <rPh sb="0" eb="6">
      <t>リカガクケンキュウショ</t>
    </rPh>
    <rPh sb="10" eb="12">
      <t>トシ</t>
    </rPh>
    <rPh sb="12" eb="14">
      <t>カイハツ</t>
    </rPh>
    <rPh sb="14" eb="17">
      <t>カブ</t>
    </rPh>
    <rPh sb="17" eb="19">
      <t>ケンキュウ</t>
    </rPh>
    <rPh sb="20" eb="21">
      <t>トウ</t>
    </rPh>
    <rPh sb="23" eb="25">
      <t>カワサキ</t>
    </rPh>
    <rPh sb="25" eb="26">
      <t>シ</t>
    </rPh>
    <rPh sb="26" eb="28">
      <t>カワサキ</t>
    </rPh>
    <rPh sb="28" eb="29">
      <t>ク</t>
    </rPh>
    <rPh sb="29" eb="33">
      <t>ミナミワタリダチョウ</t>
    </rPh>
    <phoneticPr fontId="2"/>
  </si>
  <si>
    <t>基盤、冷却装置他、老朽化による故障のため使用不可。修理部品が調達困難なため修理不能。</t>
    <rPh sb="0" eb="2">
      <t>キバン</t>
    </rPh>
    <rPh sb="3" eb="5">
      <t>レイキャク</t>
    </rPh>
    <rPh sb="5" eb="7">
      <t>ソウチ</t>
    </rPh>
    <rPh sb="7" eb="8">
      <t>タ</t>
    </rPh>
    <rPh sb="9" eb="12">
      <t>ロウキュウカ</t>
    </rPh>
    <rPh sb="15" eb="17">
      <t>コショウ</t>
    </rPh>
    <rPh sb="20" eb="22">
      <t>シヨウ</t>
    </rPh>
    <rPh sb="22" eb="24">
      <t>フカ</t>
    </rPh>
    <rPh sb="25" eb="27">
      <t>シュウリ</t>
    </rPh>
    <rPh sb="27" eb="29">
      <t>ブヒン</t>
    </rPh>
    <rPh sb="30" eb="32">
      <t>チョウタツ</t>
    </rPh>
    <rPh sb="32" eb="34">
      <t>コンナン</t>
    </rPh>
    <rPh sb="37" eb="39">
      <t>シュウリ</t>
    </rPh>
    <rPh sb="39" eb="41">
      <t>フノウ</t>
    </rPh>
    <phoneticPr fontId="1"/>
  </si>
  <si>
    <t>サーマルサイクラー</t>
  </si>
  <si>
    <t>温度制御装置の故障により使用不能。メーカーの保守サポート終了のため修理不能。</t>
    <rPh sb="0" eb="2">
      <t>オンド</t>
    </rPh>
    <rPh sb="2" eb="4">
      <t>セイギョ</t>
    </rPh>
    <rPh sb="4" eb="6">
      <t>ソウチ</t>
    </rPh>
    <rPh sb="7" eb="9">
      <t>コショウ</t>
    </rPh>
    <rPh sb="12" eb="14">
      <t>シヨウ</t>
    </rPh>
    <rPh sb="14" eb="16">
      <t>フノウ</t>
    </rPh>
    <rPh sb="22" eb="24">
      <t>ホシュ</t>
    </rPh>
    <rPh sb="28" eb="30">
      <t>シュウリョウ</t>
    </rPh>
    <rPh sb="33" eb="35">
      <t>シュウリ</t>
    </rPh>
    <rPh sb="35" eb="37">
      <t>フノウ</t>
    </rPh>
    <phoneticPr fontId="14"/>
  </si>
  <si>
    <t>単一分子機械・素子の動作確認と集積化</t>
    <rPh sb="0" eb="4">
      <t>タンイツブンシ</t>
    </rPh>
    <rPh sb="4" eb="6">
      <t>キカイ</t>
    </rPh>
    <rPh sb="7" eb="9">
      <t>ソシ</t>
    </rPh>
    <rPh sb="10" eb="14">
      <t>ドウサカクニン</t>
    </rPh>
    <rPh sb="15" eb="18">
      <t>シュウセキカ</t>
    </rPh>
    <phoneticPr fontId="1"/>
  </si>
  <si>
    <t xml:space="preserve">デジタルオシロスコープ </t>
    <phoneticPr fontId="1"/>
  </si>
  <si>
    <t>岩崎通信　DS-8814 4CH</t>
  </si>
  <si>
    <t>産業技術総合研究所東京つくば本部 つくば西事業所つくば西－４Ａ011060
（茨城県つくば市小野川16-1）</t>
    <rPh sb="0" eb="9">
      <t>サンギョウギジュツソウゴウケンキュウジョ</t>
    </rPh>
    <rPh sb="9" eb="11">
      <t>トウキョウ</t>
    </rPh>
    <rPh sb="14" eb="16">
      <t>ホンブ</t>
    </rPh>
    <rPh sb="39" eb="42">
      <t>イバラギケン</t>
    </rPh>
    <rPh sb="45" eb="46">
      <t>シ</t>
    </rPh>
    <rPh sb="46" eb="49">
      <t>オノガワ</t>
    </rPh>
    <phoneticPr fontId="2"/>
  </si>
  <si>
    <t>画面表示モードが故障で使用できない。メーカーは生産終了後１０年以上経過しており修理対応終了とのことで修理不可能</t>
    <rPh sb="0" eb="2">
      <t>ガメン</t>
    </rPh>
    <rPh sb="2" eb="4">
      <t>ヒョウジ</t>
    </rPh>
    <rPh sb="8" eb="10">
      <t>コショウ</t>
    </rPh>
    <rPh sb="11" eb="13">
      <t>シヨウ</t>
    </rPh>
    <rPh sb="23" eb="28">
      <t>セイサンシュウリョウゴ</t>
    </rPh>
    <rPh sb="30" eb="31">
      <t>ネン</t>
    </rPh>
    <rPh sb="31" eb="35">
      <t>イジョウケイカ</t>
    </rPh>
    <rPh sb="39" eb="41">
      <t>シュウリ</t>
    </rPh>
    <rPh sb="41" eb="43">
      <t>タイオウ</t>
    </rPh>
    <rPh sb="43" eb="45">
      <t>シュウリョウ</t>
    </rPh>
    <rPh sb="50" eb="55">
      <t>シュウリフカノウ</t>
    </rPh>
    <phoneticPr fontId="2"/>
  </si>
  <si>
    <t>国立大学法人化以前の事業</t>
    <phoneticPr fontId="1"/>
  </si>
  <si>
    <t>三洋電機バイオメディカ㈱製　バイオメディカルフリーザ ＭＤＦ-Ｕ５３７</t>
    <rPh sb="0" eb="2">
      <t>サンヨウ</t>
    </rPh>
    <rPh sb="2" eb="4">
      <t>デンキ</t>
    </rPh>
    <rPh sb="12" eb="13">
      <t>セイ</t>
    </rPh>
    <phoneticPr fontId="2"/>
  </si>
  <si>
    <t>国立大学法人京都大学医学研究科・医学部
（京都市左京区吉田近衛町）</t>
    <rPh sb="10" eb="15">
      <t>イガクケンキュウカ</t>
    </rPh>
    <rPh sb="16" eb="18">
      <t>イガク</t>
    </rPh>
    <rPh sb="18" eb="19">
      <t>ブ</t>
    </rPh>
    <rPh sb="27" eb="29">
      <t>ヨシダ</t>
    </rPh>
    <rPh sb="29" eb="31">
      <t>コノエ</t>
    </rPh>
    <rPh sb="31" eb="32">
      <t>チョウ</t>
    </rPh>
    <phoneticPr fontId="2"/>
  </si>
  <si>
    <t>多年の使用により性能劣化、摩耗激しい。メーカーの修理対応期限超過で修理不可能。</t>
    <rPh sb="25" eb="27">
      <t>タイオウ</t>
    </rPh>
    <phoneticPr fontId="7"/>
  </si>
  <si>
    <t>三洋電機バイオメディカ㈱製　恒温乾燥機 ＭＯＶ-２１２Ｆ</t>
    <rPh sb="0" eb="2">
      <t>サンヨウ</t>
    </rPh>
    <rPh sb="2" eb="4">
      <t>デンキ</t>
    </rPh>
    <rPh sb="12" eb="13">
      <t>セイ</t>
    </rPh>
    <rPh sb="14" eb="16">
      <t>コウオン</t>
    </rPh>
    <rPh sb="16" eb="19">
      <t>カンソウキ</t>
    </rPh>
    <phoneticPr fontId="2"/>
  </si>
  <si>
    <t>独国カールツァイス社製　検査用生物顕微鏡 ＡｘｉｏｓｔａｒＰｌｕｓ</t>
    <rPh sb="0" eb="1">
      <t>ドク</t>
    </rPh>
    <rPh sb="1" eb="2">
      <t>コク</t>
    </rPh>
    <rPh sb="9" eb="10">
      <t>シャ</t>
    </rPh>
    <rPh sb="10" eb="11">
      <t>セイ</t>
    </rPh>
    <rPh sb="12" eb="15">
      <t>ケンサヨウ</t>
    </rPh>
    <rPh sb="15" eb="17">
      <t>セイブツ</t>
    </rPh>
    <rPh sb="17" eb="20">
      <t>ケンビキョウ</t>
    </rPh>
    <phoneticPr fontId="2"/>
  </si>
  <si>
    <t>サンヨー製　薬用ショーケース ＭＰＲ-３１１Ｄ（Ｈ）</t>
    <rPh sb="4" eb="5">
      <t>セイ</t>
    </rPh>
    <rPh sb="6" eb="8">
      <t>ヤクヨウ</t>
    </rPh>
    <phoneticPr fontId="2"/>
  </si>
  <si>
    <t>組換えウイルス・コアバンクの創設とその高度利用のための基盤技術に関する研究</t>
    <rPh sb="0" eb="2">
      <t>クミカ</t>
    </rPh>
    <rPh sb="14" eb="16">
      <t>ソウセツ</t>
    </rPh>
    <rPh sb="19" eb="23">
      <t>コウドリヨウ</t>
    </rPh>
    <rPh sb="27" eb="29">
      <t>キバン</t>
    </rPh>
    <rPh sb="29" eb="31">
      <t>ギジュツ</t>
    </rPh>
    <rPh sb="32" eb="33">
      <t>カン</t>
    </rPh>
    <rPh sb="35" eb="37">
      <t>ケンキュウ</t>
    </rPh>
    <phoneticPr fontId="10"/>
  </si>
  <si>
    <t>CO2ｲﾝｷｭﾍﾞｰﾀｰ</t>
    <phoneticPr fontId="1"/>
  </si>
  <si>
    <t>MCO34A1
　　ﾚｷﾞｭﾚｰﾀ
　　専用架台
　　据え付け調整費　</t>
  </si>
  <si>
    <t>一式</t>
    <rPh sb="0" eb="2">
      <t>イッシキ</t>
    </rPh>
    <phoneticPr fontId="2"/>
  </si>
  <si>
    <t>理化学研究所　筑波研究所
（茨城県つくば市高野台3-1-1）</t>
    <rPh sb="0" eb="6">
      <t>リカガクケンキュウショ</t>
    </rPh>
    <rPh sb="7" eb="9">
      <t>ツクバ</t>
    </rPh>
    <rPh sb="9" eb="12">
      <t>ケンキュウジョ</t>
    </rPh>
    <rPh sb="14" eb="17">
      <t>イバラキケン</t>
    </rPh>
    <rPh sb="20" eb="21">
      <t>シ</t>
    </rPh>
    <rPh sb="21" eb="24">
      <t>タカノダイ</t>
    </rPh>
    <phoneticPr fontId="2"/>
  </si>
  <si>
    <t>経年劣化による空気漏れ防止のためパッキンなどの部品交換が必要だが、メーカーのサポート終了に伴い部品調達ができない。</t>
    <rPh sb="42" eb="44">
      <t>シュウリョウ</t>
    </rPh>
    <rPh sb="45" eb="46">
      <t>トモナ</t>
    </rPh>
    <rPh sb="47" eb="49">
      <t>ブヒン</t>
    </rPh>
    <rPh sb="49" eb="51">
      <t>チョウタツ</t>
    </rPh>
    <phoneticPr fontId="2"/>
  </si>
  <si>
    <r>
      <t>CO</t>
    </r>
    <r>
      <rPr>
        <vertAlign val="subscript"/>
        <sz val="11"/>
        <color theme="1"/>
        <rFont val="ＭＳ ゴシック"/>
        <family val="3"/>
        <charset val="128"/>
      </rPr>
      <t>2</t>
    </r>
    <r>
      <rPr>
        <sz val="11"/>
        <color theme="1"/>
        <rFont val="ＭＳ ゴシック"/>
        <family val="3"/>
        <charset val="128"/>
      </rPr>
      <t>インキュベータ</t>
    </r>
    <phoneticPr fontId="1"/>
  </si>
  <si>
    <t>三洋電機ﾒﾃﾞｨｶｼｽﾃﾑ(株)
MCO34AIC(本体)、MCO100L(ﾚｷﾞｭﾚｰﾀ)</t>
    <rPh sb="0" eb="2">
      <t>サンヨウ</t>
    </rPh>
    <rPh sb="2" eb="4">
      <t>デンキ</t>
    </rPh>
    <rPh sb="14" eb="15">
      <t>カブ</t>
    </rPh>
    <rPh sb="26" eb="28">
      <t>ホンタイ</t>
    </rPh>
    <phoneticPr fontId="2"/>
  </si>
  <si>
    <t>蛍光・吸光度化学反応解読装置</t>
  </si>
  <si>
    <t>BIOTEK ｲﾝｽﾄﾙﾒﾝﾂ　FL600FA</t>
  </si>
  <si>
    <t>(株)ジャパンエナジー
（埼玉県戸田市新曽南3-17-35）</t>
    <rPh sb="1" eb="2">
      <t>カブ</t>
    </rPh>
    <rPh sb="13" eb="16">
      <t>サイタマケン</t>
    </rPh>
    <rPh sb="16" eb="19">
      <t>トダシ</t>
    </rPh>
    <rPh sb="19" eb="20">
      <t>シン</t>
    </rPh>
    <rPh sb="20" eb="21">
      <t>ソ</t>
    </rPh>
    <rPh sb="21" eb="22">
      <t>ミナミ</t>
    </rPh>
    <phoneticPr fontId="2"/>
  </si>
  <si>
    <t>OSがWindows XPのみ対応のため、セキュリティ上も継続した使用が困難であり、メーカーのサポートも終了している。</t>
    <rPh sb="27" eb="28">
      <t>ジョウ</t>
    </rPh>
    <rPh sb="29" eb="31">
      <t>ケイゾク</t>
    </rPh>
    <rPh sb="33" eb="35">
      <t>シヨウ</t>
    </rPh>
    <rPh sb="36" eb="38">
      <t>コンナン</t>
    </rPh>
    <rPh sb="52" eb="54">
      <t>シュウリョウ</t>
    </rPh>
    <phoneticPr fontId="2"/>
  </si>
  <si>
    <r>
      <t>Co</t>
    </r>
    <r>
      <rPr>
        <vertAlign val="superscript"/>
        <sz val="11"/>
        <color theme="1"/>
        <rFont val="ＭＳ ゴシック"/>
        <family val="3"/>
        <charset val="128"/>
      </rPr>
      <t>2</t>
    </r>
    <r>
      <rPr>
        <sz val="11"/>
        <color theme="1"/>
        <rFont val="ＭＳ ゴシック"/>
        <family val="3"/>
        <charset val="128"/>
      </rPr>
      <t>インキュベータ</t>
    </r>
    <phoneticPr fontId="1"/>
  </si>
  <si>
    <t>三洋ﾒﾃﾞｨｶｼｽﾃﾑ㈱
MCO-34AIC</t>
    <rPh sb="0" eb="1">
      <t>サン</t>
    </rPh>
    <phoneticPr fontId="1"/>
  </si>
  <si>
    <t>創薬候補物質探索拠点</t>
  </si>
  <si>
    <t>イメージアナライザ</t>
    <phoneticPr fontId="1"/>
  </si>
  <si>
    <t>神戸市中央区港島南町6-7-3</t>
    <rPh sb="0" eb="6">
      <t>コウベシチュウオウク</t>
    </rPh>
    <rPh sb="6" eb="10">
      <t>ミナトジマミナミマチ</t>
    </rPh>
    <phoneticPr fontId="2"/>
  </si>
  <si>
    <t>経年劣化による動作不良。また、メーカーのサポート期間が終了し、修理不能。</t>
    <rPh sb="0" eb="3">
      <t>ケイネンレッカ</t>
    </rPh>
    <rPh sb="6" eb="10">
      <t>ドウサフリョウ</t>
    </rPh>
    <rPh sb="23" eb="25">
      <t>キカン</t>
    </rPh>
    <rPh sb="26" eb="28">
      <t>シュウリョウ</t>
    </rPh>
    <rPh sb="30" eb="34">
      <t>シュウリフノウ</t>
    </rPh>
    <phoneticPr fontId="2"/>
  </si>
  <si>
    <t>実験動物用パルスオキシメーター</t>
    <phoneticPr fontId="1"/>
  </si>
  <si>
    <t>CANL-425SV</t>
    <phoneticPr fontId="1"/>
  </si>
  <si>
    <t>経年劣化による動作不良。また、今後使用の見通しがない。</t>
    <rPh sb="0" eb="3">
      <t>ケイネンレッカ</t>
    </rPh>
    <rPh sb="6" eb="10">
      <t>ドウサフリョウ</t>
    </rPh>
    <rPh sb="14" eb="16">
      <t>コンゴ</t>
    </rPh>
    <rPh sb="16" eb="18">
      <t>シヨウ</t>
    </rPh>
    <rPh sb="19" eb="21">
      <t>ミトオ</t>
    </rPh>
    <phoneticPr fontId="2"/>
  </si>
  <si>
    <t>テラヘルツ光利用のための多素子超伝導検出器の開発</t>
  </si>
  <si>
    <t>自動回転ステージ　KS402-180</t>
    <rPh sb="2" eb="4">
      <t>カイテn</t>
    </rPh>
    <phoneticPr fontId="2"/>
  </si>
  <si>
    <t>理化学研究所/和光
研究本館
埼玉県和光市広沢2-1</t>
    <rPh sb="7" eb="9">
      <t>ワコウ</t>
    </rPh>
    <rPh sb="10" eb="14">
      <t>ケンキュウホンカン</t>
    </rPh>
    <phoneticPr fontId="2"/>
  </si>
  <si>
    <t>老朽化による動作不安定で使用できない。メーカーサポートが2015年8月に終了しており修理不能。</t>
    <rPh sb="6" eb="11">
      <t xml:space="preserve">ドウサフアンテイ </t>
    </rPh>
    <rPh sb="12" eb="14">
      <t>シヨウ</t>
    </rPh>
    <rPh sb="34" eb="35">
      <t>ガテゥ</t>
    </rPh>
    <rPh sb="36" eb="38">
      <t xml:space="preserve">シュウリョウ </t>
    </rPh>
    <rPh sb="42" eb="44">
      <t>シュウリ</t>
    </rPh>
    <phoneticPr fontId="2"/>
  </si>
  <si>
    <t>コントローラ　D222</t>
  </si>
  <si>
    <t>老朽化により移動精度が悪く使用できない。また、当該物品はD222およびD226と連結してのみ使用が可能だが、D222およびD226の故障に伴い使用できない。</t>
    <rPh sb="6" eb="8">
      <t xml:space="preserve">イドウ </t>
    </rPh>
    <rPh sb="8" eb="10">
      <t xml:space="preserve">セイドガ </t>
    </rPh>
    <rPh sb="11" eb="12">
      <t xml:space="preserve">ワルク </t>
    </rPh>
    <rPh sb="13" eb="15">
      <t>シヨウ</t>
    </rPh>
    <rPh sb="35" eb="37">
      <t xml:space="preserve">セイギョ </t>
    </rPh>
    <rPh sb="40" eb="44">
      <t xml:space="preserve">シヨウフカ </t>
    </rPh>
    <phoneticPr fontId="2"/>
  </si>
  <si>
    <t>自動水平面Z軸ステージ（スライドガイド）
KS332-20</t>
    <rPh sb="4" eb="5">
      <t>メン</t>
    </rPh>
    <phoneticPr fontId="2"/>
  </si>
  <si>
    <t>自動水平面Z軸ステージ（スライドガイド）
KS332-50</t>
    <rPh sb="4" eb="5">
      <t>メン</t>
    </rPh>
    <phoneticPr fontId="2"/>
  </si>
  <si>
    <t>老朽化による動作不安定で使用できない。メーカーサポートが2015年8月に終了しており修理不能。</t>
  </si>
  <si>
    <t>ステッピングモータコントローラ　
D226</t>
  </si>
  <si>
    <t>1個</t>
    <rPh sb="1" eb="2">
      <t>コ</t>
    </rPh>
    <phoneticPr fontId="2"/>
  </si>
  <si>
    <t>自動XY軸ステージ（スライドガイド）
PME3030P-10S3G</t>
  </si>
  <si>
    <t>生涯に亘って心身の健康を支える脳の分子基盤、環境要因、その失調の解明</t>
  </si>
  <si>
    <t>バイオフリーザー</t>
    <phoneticPr fontId="1"/>
  </si>
  <si>
    <t>埼玉県和光市広沢2-1</t>
    <rPh sb="0" eb="6">
      <t>サイタマケンワコウシ</t>
    </rPh>
    <rPh sb="6" eb="8">
      <t>ヒロサワ</t>
    </rPh>
    <phoneticPr fontId="2"/>
  </si>
  <si>
    <t>冷却温度が十分に下がらない。メーカーに修理を依頼したが型が古く修理不能。</t>
    <rPh sb="33" eb="35">
      <t>フノウ</t>
    </rPh>
    <phoneticPr fontId="2"/>
  </si>
  <si>
    <t>バイオフリーザー</t>
  </si>
  <si>
    <t>電源が入らない。メーカー修理依頼をしたが型が古く修理不能。</t>
    <rPh sb="20" eb="21">
      <t>カタ</t>
    </rPh>
    <phoneticPr fontId="2"/>
  </si>
  <si>
    <t>冷却温度が十分に下がらない。メーカーに修理を依頼したが型が古く修理不能。</t>
    <phoneticPr fontId="1"/>
  </si>
  <si>
    <t>冷却装置が働かず、霜が大量発生する。霜取りをしてもすぐに霜が出来てしまう。メーカーに修理依頼したが型が古く修理不能。</t>
    <rPh sb="49" eb="50">
      <t>カタ</t>
    </rPh>
    <phoneticPr fontId="2"/>
  </si>
  <si>
    <t>平成19年度振興調整費　「構造物に突風が作用した際の耐風安全性に関する研究」</t>
    <rPh sb="6" eb="11">
      <t>シンコウチョウセイヒ</t>
    </rPh>
    <phoneticPr fontId="1"/>
  </si>
  <si>
    <t>外装材衝撃試験装置</t>
    <phoneticPr fontId="1"/>
  </si>
  <si>
    <t>飛散防止スクリーン</t>
    <phoneticPr fontId="1"/>
  </si>
  <si>
    <t>京都大学防災研究所耐風構造研究分野境界層風洞実験室
（京都府宇治市五ヶ庄）</t>
    <phoneticPr fontId="1"/>
  </si>
  <si>
    <t>レーザープロセッシングによるβー鉄シリサイドの低温合成</t>
    <phoneticPr fontId="1"/>
  </si>
  <si>
    <t>プロセス雰囲気制御装置</t>
  </si>
  <si>
    <t>サエス・ゲッターズ・ジャパン社製　GC50</t>
    <rPh sb="14" eb="16">
      <t>シャセイ</t>
    </rPh>
    <phoneticPr fontId="2"/>
  </si>
  <si>
    <t>東京つくば本部つくば中央第五事業所</t>
    <phoneticPr fontId="1"/>
  </si>
  <si>
    <t>作製プロセス評価装置</t>
  </si>
  <si>
    <t>k-Space社製　kSA400</t>
  </si>
  <si>
    <t>Ｓｉ蒸着装置</t>
  </si>
  <si>
    <t>アールデック社製　ミニｅビームエバポレータ</t>
    <rPh sb="6" eb="8">
      <t>シャセイ</t>
    </rPh>
    <phoneticPr fontId="2"/>
  </si>
  <si>
    <t>国立大学法人奈良先端科学技術大学院大学の行う試験研究等</t>
    <rPh sb="0" eb="6">
      <t>コク</t>
    </rPh>
    <rPh sb="6" eb="19">
      <t>ナラ</t>
    </rPh>
    <rPh sb="20" eb="21">
      <t>オコナ</t>
    </rPh>
    <rPh sb="22" eb="24">
      <t>シケン</t>
    </rPh>
    <rPh sb="24" eb="26">
      <t>ケンキュウ</t>
    </rPh>
    <rPh sb="26" eb="27">
      <t>ナド</t>
    </rPh>
    <phoneticPr fontId="1"/>
  </si>
  <si>
    <t>タンパク質設計生産システム/トータルラボイメージャー</t>
    <rPh sb="4" eb="5">
      <t>シツ</t>
    </rPh>
    <rPh sb="5" eb="7">
      <t>セッケイ</t>
    </rPh>
    <rPh sb="7" eb="9">
      <t>セイサン</t>
    </rPh>
    <phoneticPr fontId="18"/>
  </si>
  <si>
    <t>EU500Mｾｯﾄ</t>
    <phoneticPr fontId="1"/>
  </si>
  <si>
    <t>奈良県生駒市高山町8916-5
奈良先端科学技術大学院大学</t>
    <phoneticPr fontId="1"/>
  </si>
  <si>
    <t>タンパク質設計生産システム/卓上超遠心機＋ローター</t>
    <phoneticPr fontId="18"/>
  </si>
  <si>
    <t>Optima TLX</t>
  </si>
  <si>
    <t>故障修理不可及び搬出にはクレーンが必要</t>
    <rPh sb="16" eb="18">
      <t>ヒツヨウ</t>
    </rPh>
    <phoneticPr fontId="1"/>
  </si>
  <si>
    <t>タンパク質設計生産システム/冷却遠心機＋ローター</t>
    <phoneticPr fontId="18"/>
  </si>
  <si>
    <t>MX-300</t>
  </si>
  <si>
    <t>同上</t>
    <rPh sb="0" eb="2">
      <t>ドウジョウ</t>
    </rPh>
    <phoneticPr fontId="1"/>
  </si>
  <si>
    <t>タンパク質設計生産システム/冷凍庫 –20℃</t>
    <phoneticPr fontId="18"/>
  </si>
  <si>
    <t>MDF436</t>
  </si>
  <si>
    <t>搬出にはクレーンが必要</t>
    <rPh sb="9" eb="11">
      <t>ヒツヨウ</t>
    </rPh>
    <phoneticPr fontId="1"/>
  </si>
  <si>
    <t>MDF-U537</t>
  </si>
  <si>
    <t>タンパク質設計生産システム/マイクロバック</t>
    <phoneticPr fontId="18"/>
  </si>
  <si>
    <t>MV100</t>
  </si>
  <si>
    <t>タンパク質設計生産システム/培養前処理恒温槽</t>
    <phoneticPr fontId="18"/>
  </si>
  <si>
    <t>MIR262</t>
  </si>
  <si>
    <t>タンパク質設計生産システム/大型振とう培養機</t>
    <phoneticPr fontId="18"/>
  </si>
  <si>
    <t>BR-40LF</t>
  </si>
  <si>
    <t>タンパク質設計生産システム/10リットルジャーファーメンター</t>
    <phoneticPr fontId="18"/>
  </si>
  <si>
    <t>BMS10型</t>
  </si>
  <si>
    <t>故障修理が必要</t>
    <rPh sb="0" eb="2">
      <t>シュウリ</t>
    </rPh>
    <rPh sb="3" eb="5">
      <t>ヒツヨウ</t>
    </rPh>
    <phoneticPr fontId="1"/>
  </si>
  <si>
    <t>タンパク質設計生産システム/蛋白回収超遠心機+ ローター</t>
    <phoneticPr fontId="18"/>
  </si>
  <si>
    <t>OptimaL-80XP</t>
  </si>
  <si>
    <t>タンパク質設計生産システム/菌体回収遠心機+ ローター</t>
    <phoneticPr fontId="18"/>
  </si>
  <si>
    <t>HP25I</t>
  </si>
  <si>
    <t>タンパク質設計生産システム/超純水製造装置</t>
    <phoneticPr fontId="18"/>
  </si>
  <si>
    <t>GPA5S</t>
  </si>
  <si>
    <t>故障修理不可</t>
    <rPh sb="0" eb="2">
      <t>シュウリ</t>
    </rPh>
    <rPh sb="4" eb="6">
      <t>フカ</t>
    </rPh>
    <phoneticPr fontId="1"/>
  </si>
  <si>
    <t>タンパク質設計生産システム/大型オートクレーブ</t>
    <phoneticPr fontId="18"/>
  </si>
  <si>
    <t>MLS3020</t>
  </si>
  <si>
    <t>タンパク質設計生産システム/短時間型オートクレーブ</t>
    <phoneticPr fontId="18"/>
  </si>
  <si>
    <t>タンパク質設計生産システム/菌体保存用冷凍庫 –80℃</t>
    <phoneticPr fontId="18"/>
  </si>
  <si>
    <t>MDFU481ATR</t>
  </si>
  <si>
    <t>タンパク質設計生産システム/蛋白低温保存用製氷機</t>
    <phoneticPr fontId="18"/>
  </si>
  <si>
    <t>FM120F</t>
  </si>
  <si>
    <t>タンパク質設計生産システム/pHメータ</t>
    <phoneticPr fontId="18"/>
  </si>
  <si>
    <t>F-53</t>
  </si>
  <si>
    <t>タンパク質設計生産システム/恒温乾燥器</t>
    <phoneticPr fontId="18"/>
  </si>
  <si>
    <t>MOV-212F(U)</t>
  </si>
  <si>
    <t>タンパク質設計生産システム/濁度計測計</t>
    <phoneticPr fontId="18"/>
  </si>
  <si>
    <t>Ultrospec3300pro</t>
  </si>
  <si>
    <t>タンパク質設計生産システム/タンパク濃度計測計</t>
    <phoneticPr fontId="18"/>
  </si>
  <si>
    <t>UV-1700</t>
  </si>
  <si>
    <t>使用する際には部品の交換を要する</t>
    <phoneticPr fontId="1"/>
  </si>
  <si>
    <t>バイオ実験室廃棄器具/中央実験台</t>
    <rPh sb="3" eb="5">
      <t>ジッケン</t>
    </rPh>
    <rPh sb="5" eb="6">
      <t>シツ</t>
    </rPh>
    <rPh sb="6" eb="10">
      <t>ハイキキグ</t>
    </rPh>
    <phoneticPr fontId="18"/>
  </si>
  <si>
    <t>ECH-365RZ</t>
  </si>
  <si>
    <t>搬出には分解を要する</t>
    <phoneticPr fontId="1"/>
  </si>
  <si>
    <t>バイオ実験室廃棄器具/中央実験台</t>
    <phoneticPr fontId="18"/>
  </si>
  <si>
    <t>ECH-245RZ</t>
  </si>
  <si>
    <t>バイオ実験室廃棄器具/ドラフトチャンバー</t>
    <phoneticPr fontId="18"/>
  </si>
  <si>
    <t>RFF-150S-YZ</t>
  </si>
  <si>
    <t>バイオ実験室廃棄器具/サイド実験台</t>
    <phoneticPr fontId="18"/>
  </si>
  <si>
    <t>EFA-187RZ</t>
  </si>
  <si>
    <t>EFA-900RZ</t>
  </si>
  <si>
    <t>バイオ実験室廃棄器具/流し台</t>
    <phoneticPr fontId="18"/>
  </si>
  <si>
    <t>ESB-157ZM</t>
  </si>
  <si>
    <t>バイオ実験室廃棄器具/コールドルーム用流し台</t>
    <phoneticPr fontId="18"/>
  </si>
  <si>
    <t>TSA-67</t>
  </si>
  <si>
    <t>GKF-S105NT</t>
  </si>
  <si>
    <t xml:space="preserve">バイオ実験室廃棄器具/コールドルーム </t>
    <phoneticPr fontId="18"/>
  </si>
  <si>
    <t>室外機外置き型タイプ</t>
  </si>
  <si>
    <t>故障修理不可及び搬出には分解を要する</t>
    <rPh sb="0" eb="1">
      <t>コショウ</t>
    </rPh>
    <rPh sb="1" eb="3">
      <t>シュウリ</t>
    </rPh>
    <rPh sb="4" eb="6">
      <t>フカ</t>
    </rPh>
    <rPh sb="6" eb="7">
      <t>オヨ</t>
    </rPh>
    <phoneticPr fontId="1"/>
  </si>
  <si>
    <t>バイオ実験室廃棄器具/ＣＦＧルーム（パネル）</t>
    <phoneticPr fontId="18"/>
  </si>
  <si>
    <t>バイオ実験室廃棄器具/作業台</t>
    <phoneticPr fontId="18"/>
  </si>
  <si>
    <t>TWA7-187RZM(コールドルーム用)</t>
  </si>
  <si>
    <t>バイオ実験室廃棄器具/クリーンベンチ</t>
    <phoneticPr fontId="18"/>
  </si>
  <si>
    <t>MCV-B131F</t>
  </si>
  <si>
    <t>搬出には分解を要する</t>
    <rPh sb="0" eb="1">
      <t>ハンシュツ</t>
    </rPh>
    <rPh sb="2" eb="4">
      <t>ブンカイ</t>
    </rPh>
    <rPh sb="6" eb="7">
      <t>ヨウ</t>
    </rPh>
    <phoneticPr fontId="1"/>
  </si>
  <si>
    <t>バイオ実験室廃棄器具/薬物用デシケータ</t>
    <phoneticPr fontId="18"/>
  </si>
  <si>
    <t>SPB-2</t>
  </si>
  <si>
    <t>故障修理が必要</t>
    <rPh sb="0" eb="1">
      <t>コショウ</t>
    </rPh>
    <rPh sb="1" eb="3">
      <t>シュウリ</t>
    </rPh>
    <rPh sb="4" eb="6">
      <t>ヒツヨウ</t>
    </rPh>
    <phoneticPr fontId="1"/>
  </si>
  <si>
    <t>バイオ実験室廃棄器具/データ処理机</t>
    <phoneticPr fontId="18"/>
  </si>
  <si>
    <t>データ処理机(ワイド)</t>
  </si>
  <si>
    <t>バイオ実験室廃棄器具/流し台用電気温水器</t>
    <phoneticPr fontId="18"/>
  </si>
  <si>
    <t>単細胞生物由来分子シャペロン蛋白質の構造と機能に関する研究</t>
    <phoneticPr fontId="1"/>
  </si>
  <si>
    <t xml:space="preserve">マイクロ遠心エバポレーター </t>
    <phoneticPr fontId="1"/>
  </si>
  <si>
    <t>東京農工大学大学院共生
科学技術研究院（小金井
市中町2-24-16）</t>
    <phoneticPr fontId="1"/>
  </si>
  <si>
    <t>ナショナルバイオリソースプロジェクト・中核的拠点整備プログラム・バイオリソースの収集・保存及び提供体制の整備</t>
  </si>
  <si>
    <t>マネージメントチェアー300･310</t>
    <phoneticPr fontId="1"/>
  </si>
  <si>
    <t>理化学研究所　筑波研究所
茨城県つくば市高野台3-1-1</t>
    <rPh sb="0" eb="3">
      <t>リカガク</t>
    </rPh>
    <rPh sb="3" eb="6">
      <t>ケンキュウショ</t>
    </rPh>
    <rPh sb="7" eb="9">
      <t>ツクバ</t>
    </rPh>
    <rPh sb="9" eb="12">
      <t>ケンキュウショ</t>
    </rPh>
    <rPh sb="13" eb="16">
      <t>イバラキケン</t>
    </rPh>
    <rPh sb="19" eb="20">
      <t>シ</t>
    </rPh>
    <rPh sb="20" eb="21">
      <t>コウ</t>
    </rPh>
    <rPh sb="21" eb="22">
      <t>ヤ</t>
    </rPh>
    <rPh sb="22" eb="23">
      <t>ダイ</t>
    </rPh>
    <phoneticPr fontId="2"/>
  </si>
  <si>
    <t>購入から20年以上経ち、調整軸等に劣化も見られる。</t>
    <rPh sb="0" eb="2">
      <t>コウニュウ</t>
    </rPh>
    <rPh sb="6" eb="7">
      <t>ネン</t>
    </rPh>
    <rPh sb="7" eb="9">
      <t>イジョウ</t>
    </rPh>
    <rPh sb="9" eb="10">
      <t>タ</t>
    </rPh>
    <rPh sb="12" eb="14">
      <t>チョウセイ</t>
    </rPh>
    <rPh sb="14" eb="15">
      <t>ジク</t>
    </rPh>
    <rPh sb="15" eb="16">
      <t>ナド</t>
    </rPh>
    <rPh sb="17" eb="19">
      <t>レッカ</t>
    </rPh>
    <rPh sb="20" eb="21">
      <t>ミ</t>
    </rPh>
    <phoneticPr fontId="2"/>
  </si>
  <si>
    <t>　科学技術試験研究委託事業「社会的行動の基盤となる脳機能の計測・支援のための先端的研究開発」</t>
  </si>
  <si>
    <t>日本フリーザー製GS-5210HC</t>
    <rPh sb="0" eb="2">
      <t>ニホン</t>
    </rPh>
    <rPh sb="7" eb="8">
      <t>セイ</t>
    </rPh>
    <phoneticPr fontId="1"/>
  </si>
  <si>
    <t>東京大学大学院農学生命科学研究科・農学部（東京都文京区本郷7-3-1）</t>
    <rPh sb="0" eb="4">
      <t>トウキョウダイガク</t>
    </rPh>
    <rPh sb="4" eb="7">
      <t>ダイガクイン</t>
    </rPh>
    <rPh sb="7" eb="16">
      <t>ノウガクセイメイカガクケンキュウカ</t>
    </rPh>
    <rPh sb="17" eb="20">
      <t>ノウガクブ</t>
    </rPh>
    <rPh sb="21" eb="24">
      <t>トウキョウト</t>
    </rPh>
    <rPh sb="24" eb="29">
      <t>ブンキョウクホンゴウ</t>
    </rPh>
    <phoneticPr fontId="1"/>
  </si>
  <si>
    <t>学校法人立教学院立教大学の行う試験研究等の事業</t>
    <rPh sb="0" eb="2">
      <t>ガッコウ</t>
    </rPh>
    <rPh sb="2" eb="4">
      <t>ホウジン</t>
    </rPh>
    <rPh sb="4" eb="6">
      <t>リッキョウ</t>
    </rPh>
    <rPh sb="6" eb="8">
      <t>ガクイン</t>
    </rPh>
    <rPh sb="8" eb="10">
      <t>リッキョウ</t>
    </rPh>
    <rPh sb="10" eb="12">
      <t>ダイガク</t>
    </rPh>
    <rPh sb="13" eb="14">
      <t>オコナ</t>
    </rPh>
    <rPh sb="15" eb="17">
      <t>シケン</t>
    </rPh>
    <rPh sb="17" eb="19">
      <t>ケンキュウ</t>
    </rPh>
    <rPh sb="19" eb="20">
      <t>ナド</t>
    </rPh>
    <rPh sb="21" eb="23">
      <t>ジギョウ</t>
    </rPh>
    <phoneticPr fontId="1"/>
  </si>
  <si>
    <t>組換タンパク質精製用セット</t>
    <phoneticPr fontId="1"/>
  </si>
  <si>
    <t>AKTAexplorer10S</t>
    <phoneticPr fontId="1"/>
  </si>
  <si>
    <t>1式</t>
    <phoneticPr fontId="1"/>
  </si>
  <si>
    <t>東京都豊島区西池袋3-34-1
学校法人立教学院
立教大学
13号館4階C408室</t>
    <phoneticPr fontId="1"/>
  </si>
  <si>
    <t>　平成25年度　科学技術試験研究委託事業「南海トラフ広域地震防災研究プロジェクト」</t>
    <phoneticPr fontId="1"/>
  </si>
  <si>
    <t>低消費電力ﾃﾞｰﾀ収録装置</t>
    <rPh sb="0" eb="1">
      <t>テイ</t>
    </rPh>
    <rPh sb="1" eb="3">
      <t>ショウヒ</t>
    </rPh>
    <rPh sb="3" eb="5">
      <t>デンリョク</t>
    </rPh>
    <rPh sb="9" eb="11">
      <t>シュウロク</t>
    </rPh>
    <rPh sb="11" eb="13">
      <t>ソウチ</t>
    </rPh>
    <phoneticPr fontId="2"/>
  </si>
  <si>
    <t>白山産業(株)
データマークLS-8800</t>
    <rPh sb="0" eb="2">
      <t>シラヤマ</t>
    </rPh>
    <rPh sb="2" eb="4">
      <t>サンギョウ</t>
    </rPh>
    <rPh sb="4" eb="7">
      <t>カブ</t>
    </rPh>
    <phoneticPr fontId="2"/>
  </si>
  <si>
    <t>3式</t>
    <rPh sb="1" eb="2">
      <t>シキ</t>
    </rPh>
    <phoneticPr fontId="2"/>
  </si>
  <si>
    <t>国立研究開発法人海洋研究開発機構
（神奈川県横浜市金沢区昭和町3173-25）</t>
    <rPh sb="0" eb="8">
      <t>コクリツケンキュウカイハツホウジン</t>
    </rPh>
    <rPh sb="8" eb="16">
      <t>カイヨウケンキュウカイハツキコウ</t>
    </rPh>
    <rPh sb="18" eb="22">
      <t>カナガワケン</t>
    </rPh>
    <rPh sb="22" eb="25">
      <t>ヨコハマシ</t>
    </rPh>
    <rPh sb="25" eb="28">
      <t>カナザワク</t>
    </rPh>
    <rPh sb="28" eb="31">
      <t>ショウワチョウ</t>
    </rPh>
    <phoneticPr fontId="2"/>
  </si>
  <si>
    <t>本体の内部腐食による故障(3式)、液晶表示部の劣化（1式）、GPSボードの故障（1式）がある。
また、陳腐化により使用不能。</t>
  </si>
  <si>
    <t>太陽光発電装置一式</t>
    <rPh sb="0" eb="3">
      <t>タイヨウコウ</t>
    </rPh>
    <rPh sb="3" eb="5">
      <t>ハツデン</t>
    </rPh>
    <rPh sb="5" eb="7">
      <t>ソウチ</t>
    </rPh>
    <rPh sb="7" eb="9">
      <t>イッシキ</t>
    </rPh>
    <phoneticPr fontId="2"/>
  </si>
  <si>
    <t>(株)近計システム
データロガー（0.2W)と地震計（0.55W)に対して電源を供給する装置。無日照期間：20日
ソーラーパネル：20W
バッテリ：約70W
ソーラー架台：SUS製シャーシの組立式・ソーラーパネル角度固定（30度）</t>
    <rPh sb="0" eb="3">
      <t>カブ</t>
    </rPh>
    <rPh sb="3" eb="4">
      <t>チカ</t>
    </rPh>
    <rPh sb="4" eb="5">
      <t>ケイ</t>
    </rPh>
    <rPh sb="23" eb="25">
      <t>ジシン</t>
    </rPh>
    <rPh sb="25" eb="26">
      <t>ケイ</t>
    </rPh>
    <rPh sb="34" eb="35">
      <t>タイ</t>
    </rPh>
    <rPh sb="37" eb="39">
      <t>デンゲン</t>
    </rPh>
    <rPh sb="40" eb="42">
      <t>キョウキュウ</t>
    </rPh>
    <rPh sb="44" eb="46">
      <t>ソウチ</t>
    </rPh>
    <rPh sb="47" eb="48">
      <t>ム</t>
    </rPh>
    <rPh sb="48" eb="50">
      <t>ニッショウ</t>
    </rPh>
    <rPh sb="50" eb="52">
      <t>キカン</t>
    </rPh>
    <rPh sb="55" eb="56">
      <t>ヒ</t>
    </rPh>
    <rPh sb="74" eb="75">
      <t>ヤク</t>
    </rPh>
    <rPh sb="83" eb="85">
      <t>カダイ</t>
    </rPh>
    <rPh sb="89" eb="90">
      <t>セイ</t>
    </rPh>
    <rPh sb="95" eb="97">
      <t>クミタテ</t>
    </rPh>
    <rPh sb="97" eb="98">
      <t>シキ</t>
    </rPh>
    <rPh sb="106" eb="108">
      <t>カクド</t>
    </rPh>
    <rPh sb="108" eb="110">
      <t>コテイ</t>
    </rPh>
    <rPh sb="113" eb="114">
      <t>ド</t>
    </rPh>
    <phoneticPr fontId="2"/>
  </si>
  <si>
    <t>5式</t>
    <rPh sb="1" eb="2">
      <t>シキ</t>
    </rPh>
    <phoneticPr fontId="2"/>
  </si>
  <si>
    <t>パネル表面、フレームの破損、架台部の腐食が多数あり、コントローラも故障している。
また、陳腐化により使用不能。</t>
  </si>
  <si>
    <t>平成16-18年度　科学技術振興調査費委託「産学官共同研究の効果的な推進MR画像対応手術支援ﾏｲｸﾛ波機器の開発」</t>
    <rPh sb="0" eb="2">
      <t>ヘイセイ</t>
    </rPh>
    <rPh sb="7" eb="9">
      <t>ネンド</t>
    </rPh>
    <rPh sb="10" eb="21">
      <t>カガクギジュツシンコウチョウサヒイタク</t>
    </rPh>
    <rPh sb="22" eb="25">
      <t>サンガクカン</t>
    </rPh>
    <rPh sb="25" eb="29">
      <t>キョウドウケンキュウ</t>
    </rPh>
    <rPh sb="30" eb="33">
      <t>コウカテキ</t>
    </rPh>
    <rPh sb="34" eb="36">
      <t>スイシン</t>
    </rPh>
    <rPh sb="38" eb="40">
      <t>ガゾウ</t>
    </rPh>
    <rPh sb="40" eb="46">
      <t>タイオウシュジュツシエン</t>
    </rPh>
    <rPh sb="50" eb="51">
      <t>ハ</t>
    </rPh>
    <rPh sb="51" eb="53">
      <t>キキ</t>
    </rPh>
    <rPh sb="54" eb="56">
      <t>カイハツ</t>
    </rPh>
    <phoneticPr fontId="1"/>
  </si>
  <si>
    <t>超低温ﾌﾘｰｻﾞｰ</t>
    <rPh sb="0" eb="3">
      <t>チョウテイオン</t>
    </rPh>
    <phoneticPr fontId="1"/>
  </si>
  <si>
    <t>ｻﾝﾖｰ製
超低温ﾌﾘｰｻﾞｰ(519L)
MDF-U52V</t>
    <rPh sb="4" eb="5">
      <t>セイ</t>
    </rPh>
    <rPh sb="6" eb="9">
      <t>チョウテイオン</t>
    </rPh>
    <phoneticPr fontId="1"/>
  </si>
  <si>
    <t>１台</t>
  </si>
  <si>
    <t>国立大学法人滋賀医科大学臨床研究棟3階第2研究室
（滋賀県大津市瀬田月輪町）</t>
    <rPh sb="0" eb="2">
      <t>コクリツ</t>
    </rPh>
    <rPh sb="2" eb="4">
      <t>ダイガク</t>
    </rPh>
    <rPh sb="4" eb="6">
      <t>ホウジン</t>
    </rPh>
    <rPh sb="6" eb="8">
      <t>シガ</t>
    </rPh>
    <rPh sb="8" eb="10">
      <t>イカ</t>
    </rPh>
    <rPh sb="10" eb="12">
      <t>ダイガク</t>
    </rPh>
    <rPh sb="12" eb="14">
      <t>リンショウ</t>
    </rPh>
    <rPh sb="14" eb="16">
      <t>ケンキュウ</t>
    </rPh>
    <rPh sb="16" eb="17">
      <t>トウ</t>
    </rPh>
    <rPh sb="18" eb="19">
      <t>カイ</t>
    </rPh>
    <rPh sb="19" eb="20">
      <t>ダイ</t>
    </rPh>
    <rPh sb="21" eb="24">
      <t>ケンキュウシツ</t>
    </rPh>
    <rPh sb="26" eb="29">
      <t>シガケン</t>
    </rPh>
    <rPh sb="29" eb="32">
      <t>オオツシ</t>
    </rPh>
    <rPh sb="32" eb="34">
      <t>セタ</t>
    </rPh>
    <rPh sb="34" eb="35">
      <t>ツキ</t>
    </rPh>
    <rPh sb="35" eb="37">
      <t>ワチョウ</t>
    </rPh>
    <phoneticPr fontId="1"/>
  </si>
  <si>
    <t>極表面の機械的ﾏｲｸﾛｷｬﾗｸﾀｰに関する研究（１期）微小硬さ評価技術に関する研究</t>
  </si>
  <si>
    <t>X線極限解析装置の研究開発</t>
    <rPh sb="1" eb="2">
      <t>セン</t>
    </rPh>
    <rPh sb="2" eb="4">
      <t>キョクゲン</t>
    </rPh>
    <rPh sb="4" eb="6">
      <t>カイセキ</t>
    </rPh>
    <rPh sb="6" eb="8">
      <t>ソウチ</t>
    </rPh>
    <rPh sb="9" eb="11">
      <t>ケンキュウ</t>
    </rPh>
    <rPh sb="11" eb="13">
      <t>カイハツ</t>
    </rPh>
    <phoneticPr fontId="10"/>
  </si>
  <si>
    <t>標準微小硬度試験装置</t>
    <phoneticPr fontId="1"/>
  </si>
  <si>
    <t>竹田理化工業（株）
・島津ダイナミック超微小硬度計DUH-201S</t>
  </si>
  <si>
    <t>和光本所</t>
    <rPh sb="0" eb="2">
      <t>ワコウ</t>
    </rPh>
    <rPh sb="2" eb="3">
      <t>ホン</t>
    </rPh>
    <rPh sb="3" eb="4">
      <t>ジョ</t>
    </rPh>
    <phoneticPr fontId="2"/>
  </si>
  <si>
    <t>硬度試験のための圧子部が破損しており使用することができない。1999年に取得されたもので交換部品もなく修理不可。</t>
    <rPh sb="51" eb="53">
      <t>シュウリ</t>
    </rPh>
    <rPh sb="53" eb="55">
      <t>フカ</t>
    </rPh>
    <phoneticPr fontId="2"/>
  </si>
  <si>
    <t>非接触形状測定装置</t>
  </si>
  <si>
    <t>菱光社製　NH-3本体</t>
  </si>
  <si>
    <t>理化学研究所
（埼玉県和光市広沢２－１）</t>
    <rPh sb="0" eb="6">
      <t>リカガクケンキュウショ</t>
    </rPh>
    <rPh sb="8" eb="16">
      <t>サイタマケンワコウシヒロサワ</t>
    </rPh>
    <phoneticPr fontId="2"/>
  </si>
  <si>
    <t>測定に必須となるオートフォーカス制御系が壊れており使用することができない。
1998年に取得されたもので修理不可。</t>
    <rPh sb="54" eb="56">
      <t>フカ</t>
    </rPh>
    <phoneticPr fontId="2"/>
  </si>
  <si>
    <t>ﾀﾝﾊﾟｸ質生産技術に基づく「ﾀﾝﾊﾟｸ質発現ﾗｲﾌﾞﾗﾘｰ基盤」の構築</t>
  </si>
  <si>
    <t>真空凍結乾燥機</t>
    <rPh sb="0" eb="2">
      <t>シンクウ</t>
    </rPh>
    <rPh sb="2" eb="4">
      <t>トウケツ</t>
    </rPh>
    <rPh sb="4" eb="7">
      <t>カンソウキ</t>
    </rPh>
    <phoneticPr fontId="2"/>
  </si>
  <si>
    <t>FDU-2100　DRC-2L
GCD-136XNF</t>
  </si>
  <si>
    <t>横浜市鶴見区末広町1-7-22</t>
    <rPh sb="0" eb="3">
      <t>ヨコハマシ</t>
    </rPh>
    <rPh sb="3" eb="6">
      <t>ツルミク</t>
    </rPh>
    <rPh sb="6" eb="9">
      <t>スエヒロチョウ</t>
    </rPh>
    <phoneticPr fontId="2"/>
  </si>
  <si>
    <t>機器の老朽化により機能が安定せず使用不能。製造終了に伴うメーカーの保守サポート終了のため修理不能。</t>
    <rPh sb="0" eb="1">
      <t>キキ</t>
    </rPh>
    <rPh sb="2" eb="5">
      <t>ロウキュウカ</t>
    </rPh>
    <rPh sb="9" eb="11">
      <t>キノウ</t>
    </rPh>
    <rPh sb="12" eb="14">
      <t>アンテイ</t>
    </rPh>
    <rPh sb="16" eb="18">
      <t>シヨウ</t>
    </rPh>
    <rPh sb="18" eb="20">
      <t>フノウ</t>
    </rPh>
    <rPh sb="21" eb="23">
      <t>セイゾウ</t>
    </rPh>
    <rPh sb="23" eb="25">
      <t>シュウリョウ</t>
    </rPh>
    <rPh sb="26" eb="27">
      <t>トモナ</t>
    </rPh>
    <rPh sb="33" eb="35">
      <t>ホシュ</t>
    </rPh>
    <rPh sb="39" eb="41">
      <t>シュウリョウ</t>
    </rPh>
    <rPh sb="44" eb="46">
      <t>シュウリ</t>
    </rPh>
    <rPh sb="46" eb="48">
      <t>フノウ</t>
    </rPh>
    <phoneticPr fontId="2"/>
  </si>
  <si>
    <t>TV会議システム</t>
    <phoneticPr fontId="1"/>
  </si>
  <si>
    <t>Polycom RealPreasence Group500-720、
内蔵MCUソフトウエア</t>
  </si>
  <si>
    <t>一般財団法人ﾘﾓｰﾄ・ｾﾝｼﾝｸﾞ技術ｾﾝﾀｰ本社（東京都港区虎ノ門3-17-1）</t>
  </si>
  <si>
    <t>補助事業　戦略的環境リーダー育成拠点形成　低酸素社会を設計する国際環境リーダー育成</t>
    <rPh sb="0" eb="2">
      <t>ホジョ</t>
    </rPh>
    <rPh sb="2" eb="4">
      <t>ジギョウ</t>
    </rPh>
    <rPh sb="5" eb="7">
      <t>センリャク</t>
    </rPh>
    <rPh sb="7" eb="8">
      <t>テキ</t>
    </rPh>
    <rPh sb="8" eb="10">
      <t>カンキョウ</t>
    </rPh>
    <rPh sb="14" eb="16">
      <t>イクセイ</t>
    </rPh>
    <rPh sb="16" eb="18">
      <t>キョテン</t>
    </rPh>
    <rPh sb="18" eb="20">
      <t>ケイセイ</t>
    </rPh>
    <rPh sb="21" eb="24">
      <t>テイサンソ</t>
    </rPh>
    <rPh sb="24" eb="26">
      <t>シャカイ</t>
    </rPh>
    <rPh sb="27" eb="29">
      <t>セッケイ</t>
    </rPh>
    <rPh sb="31" eb="33">
      <t>コクサイ</t>
    </rPh>
    <rPh sb="33" eb="35">
      <t>カンキョウ</t>
    </rPh>
    <rPh sb="39" eb="41">
      <t>イクセイ</t>
    </rPh>
    <phoneticPr fontId="2"/>
  </si>
  <si>
    <t>遺伝子増幅機器(2720ｻｰﾏﾙｻｲｸﾗｰ）</t>
    <rPh sb="0" eb="7">
      <t>イデンシゾウフクキキ</t>
    </rPh>
    <phoneticPr fontId="2"/>
  </si>
  <si>
    <t>ｱﾌﾟﾗｲﾄﾞﾊﾞｲｵｼｽﾃﾑｽﾞｼﾞｬﾊﾟﾝ㈱製, 
AppliedBiosystems 2720</t>
    <rPh sb="24" eb="25">
      <t>セイ</t>
    </rPh>
    <phoneticPr fontId="2"/>
  </si>
  <si>
    <t>国立大学法人広島大学（広島県東広島市鏡山1-7-1）</t>
    <rPh sb="0" eb="2">
      <t>コクリツ</t>
    </rPh>
    <rPh sb="2" eb="4">
      <t>ダイガク</t>
    </rPh>
    <rPh sb="4" eb="6">
      <t>ホウジン</t>
    </rPh>
    <rPh sb="6" eb="8">
      <t>ヒロシマ</t>
    </rPh>
    <rPh sb="8" eb="10">
      <t>ダイガク</t>
    </rPh>
    <rPh sb="11" eb="14">
      <t>ヒロシマケン</t>
    </rPh>
    <rPh sb="14" eb="18">
      <t>ヒガシヒロシマシ</t>
    </rPh>
    <rPh sb="18" eb="19">
      <t>カガミ</t>
    </rPh>
    <rPh sb="19" eb="20">
      <t>ヤマ</t>
    </rPh>
    <phoneticPr fontId="2"/>
  </si>
  <si>
    <t>減圧乾燥機
（卓上遠心ｴﾊﾞﾎﾟﾚｰﾀｰ）</t>
    <rPh sb="0" eb="5">
      <t>ゲンアツカンソウキ</t>
    </rPh>
    <rPh sb="7" eb="9">
      <t>タクジョウ</t>
    </rPh>
    <rPh sb="9" eb="11">
      <t>エンシン</t>
    </rPh>
    <phoneticPr fontId="2"/>
  </si>
  <si>
    <t>HITACHI,Koki社
LTE-12</t>
    <rPh sb="12" eb="13">
      <t>シャ</t>
    </rPh>
    <phoneticPr fontId="2"/>
  </si>
  <si>
    <t>卓上微量高速遠心機</t>
    <rPh sb="0" eb="2">
      <t>タクジョウ</t>
    </rPh>
    <rPh sb="2" eb="4">
      <t>ビリョウ</t>
    </rPh>
    <rPh sb="4" eb="6">
      <t>コウソク</t>
    </rPh>
    <rPh sb="6" eb="9">
      <t>エンシンキ</t>
    </rPh>
    <phoneticPr fontId="2"/>
  </si>
  <si>
    <t>HITACHI社, 
himac CT15RE</t>
    <rPh sb="7" eb="8">
      <t>シャ</t>
    </rPh>
    <phoneticPr fontId="2"/>
  </si>
  <si>
    <t>京都大学iPS細胞研究統合推進拠点</t>
    <phoneticPr fontId="1"/>
  </si>
  <si>
    <t>顕微鏡用デジタルカメラ　Ｄｉｇｉｔａｌ　Ｓｉｇｈｔ　ＤＳ－Ｆｉ１ｃ－Ｌ２　標準セット</t>
    <phoneticPr fontId="1"/>
  </si>
  <si>
    <t>株式会社ニコン製</t>
  </si>
  <si>
    <t>京都大学　iPS細胞研究所
429室, 430室
（京都市左京区聖護院川原町53）</t>
    <rPh sb="0" eb="2">
      <t>キョウト</t>
    </rPh>
    <rPh sb="2" eb="4">
      <t>ダイガク</t>
    </rPh>
    <rPh sb="8" eb="10">
      <t>サイボウ</t>
    </rPh>
    <rPh sb="10" eb="13">
      <t>ケンキュウショ</t>
    </rPh>
    <rPh sb="17" eb="18">
      <t>シツ</t>
    </rPh>
    <rPh sb="23" eb="24">
      <t>シツ</t>
    </rPh>
    <rPh sb="26" eb="28">
      <t>キョウト</t>
    </rPh>
    <rPh sb="28" eb="29">
      <t>シ</t>
    </rPh>
    <rPh sb="29" eb="31">
      <t>サキョウ</t>
    </rPh>
    <rPh sb="31" eb="32">
      <t>ク</t>
    </rPh>
    <rPh sb="32" eb="35">
      <t>ショウゴイン</t>
    </rPh>
    <rPh sb="35" eb="38">
      <t>カワラマチ</t>
    </rPh>
    <phoneticPr fontId="2"/>
  </si>
  <si>
    <t>B</t>
  </si>
  <si>
    <t>老朽化に伴い、今後の使用見込がないため。</t>
    <rPh sb="0" eb="3">
      <t>ロウキュウカ</t>
    </rPh>
    <rPh sb="4" eb="5">
      <t>トモナ</t>
    </rPh>
    <rPh sb="7" eb="9">
      <t>コンゴ</t>
    </rPh>
    <rPh sb="10" eb="12">
      <t>シヨウ</t>
    </rPh>
    <rPh sb="12" eb="14">
      <t>ミコミ</t>
    </rPh>
    <phoneticPr fontId="8"/>
  </si>
  <si>
    <t>ナショナルトレーニングセンター競技別強化拠点施設高機能化事業</t>
  </si>
  <si>
    <t>Inbody管理ソフト　身長計セット</t>
    <rPh sb="6" eb="8">
      <t>カンリ</t>
    </rPh>
    <rPh sb="12" eb="15">
      <t>シンチョウケイ</t>
    </rPh>
    <phoneticPr fontId="9"/>
  </si>
  <si>
    <t>LookinBody　3.0　BSM230</t>
    <phoneticPr fontId="1"/>
  </si>
  <si>
    <t>H21.11.9</t>
    <phoneticPr fontId="1"/>
  </si>
  <si>
    <t>札幌市中央区宮の森1274</t>
  </si>
  <si>
    <t>管理ソフト単体では使用できない</t>
  </si>
  <si>
    <t>処分予定物品一覧表</t>
  </si>
  <si>
    <t>　「先端融合領域イノベーション創出拠点の形成　生体ゆらぎに学ぶ知的人工物と情報システム」</t>
    <rPh sb="2" eb="4">
      <t>センタン</t>
    </rPh>
    <rPh sb="4" eb="6">
      <t>ユウゴウ</t>
    </rPh>
    <rPh sb="6" eb="8">
      <t>リョウイキ</t>
    </rPh>
    <rPh sb="15" eb="17">
      <t>ソウシュツ</t>
    </rPh>
    <rPh sb="17" eb="19">
      <t>キョテン</t>
    </rPh>
    <rPh sb="20" eb="22">
      <t>ケイセイ</t>
    </rPh>
    <rPh sb="23" eb="25">
      <t>セイタイ</t>
    </rPh>
    <rPh sb="29" eb="30">
      <t>マナ</t>
    </rPh>
    <rPh sb="31" eb="33">
      <t>チテキ</t>
    </rPh>
    <rPh sb="33" eb="36">
      <t>ジンコウブツ</t>
    </rPh>
    <rPh sb="37" eb="39">
      <t>ジョウホウ</t>
    </rPh>
    <phoneticPr fontId="1"/>
  </si>
  <si>
    <t>遺伝子導入システム</t>
    <phoneticPr fontId="1"/>
  </si>
  <si>
    <t>ﾊﾞｲｵﾗｯﾄﾞ社　Gene Pulser Xcell</t>
    <phoneticPr fontId="1"/>
  </si>
  <si>
    <t>国立大学法人大阪大学ﾊﾞｲｵ関連多目的研究棟2階208研究室(大阪府吹田市古江台6-2-3)</t>
  </si>
  <si>
    <t>メーカーに修理依頼したが、故障原因を特定できず、修理不可である。</t>
    <phoneticPr fontId="1"/>
  </si>
  <si>
    <t>精密粒度分布測定装置</t>
    <phoneticPr fontId="1"/>
  </si>
  <si>
    <t>米国ﾍﾞｯｸﾏﾝｺｰﾙﾀｰ社
Multisizer3</t>
    <phoneticPr fontId="1"/>
  </si>
  <si>
    <t>国立大学法人大阪大学ﾊﾞｲｵ関連多目的研究棟2階213研究室(大阪府吹田市古江台6-2-3)</t>
    <phoneticPr fontId="1"/>
  </si>
  <si>
    <t>正常に動作しない。メーカーに修理依頼したが、既に製造が終了しており、2013年12月に保守が終了しており修理不可能である。</t>
    <phoneticPr fontId="1"/>
  </si>
  <si>
    <t>産学官共同研究の効果的な推進　新型X線光電子放出顕微鏡の開発</t>
    <phoneticPr fontId="1"/>
  </si>
  <si>
    <t>油回転ポンプ</t>
    <phoneticPr fontId="1"/>
  </si>
  <si>
    <t>北海道大学触媒化学研究センター　（札幌市北区北21条西10丁目　創成科学研究棟01－209室）</t>
  </si>
  <si>
    <t>ロータリーポンプ</t>
  </si>
  <si>
    <t>ターボ分子ポンプ</t>
  </si>
  <si>
    <t>TMU261</t>
    <phoneticPr fontId="1"/>
  </si>
  <si>
    <t>国立大学法人化以前の事業</t>
    <rPh sb="0" eb="4">
      <t>コクリツダイガク</t>
    </rPh>
    <rPh sb="4" eb="9">
      <t>ホウジンカイゼン</t>
    </rPh>
    <rPh sb="10" eb="12">
      <t>ジギョウ</t>
    </rPh>
    <phoneticPr fontId="1"/>
  </si>
  <si>
    <t>マイクロウェーブ高速試料分解装置</t>
    <rPh sb="8" eb="10">
      <t>コウソク</t>
    </rPh>
    <rPh sb="10" eb="16">
      <t>シリョウブンカイソウチ</t>
    </rPh>
    <phoneticPr fontId="1"/>
  </si>
  <si>
    <t>島津 Model 7295</t>
    <rPh sb="0" eb="2">
      <t>シマヅ</t>
    </rPh>
    <phoneticPr fontId="1"/>
  </si>
  <si>
    <t>国立大学法人東京大学農学部（東京都文京区弥生1-1-1）</t>
    <rPh sb="0" eb="10">
      <t>コクリツダイガクホウジントウキョウダイガク</t>
    </rPh>
    <rPh sb="10" eb="13">
      <t>ノウガクブ</t>
    </rPh>
    <rPh sb="14" eb="17">
      <t>トウキョウト</t>
    </rPh>
    <rPh sb="17" eb="20">
      <t>ブンキョウク</t>
    </rPh>
    <rPh sb="20" eb="22">
      <t>ヤヨイ</t>
    </rPh>
    <phoneticPr fontId="1"/>
  </si>
  <si>
    <t>溶存金属測定装置</t>
    <phoneticPr fontId="1"/>
  </si>
  <si>
    <t>７５７型</t>
    <phoneticPr fontId="1"/>
  </si>
  <si>
    <t>学校法人大阪滋慶学園の行う試験研究等</t>
    <rPh sb="17" eb="18">
      <t>トウ</t>
    </rPh>
    <phoneticPr fontId="1"/>
  </si>
  <si>
    <t>高圧蒸気滅菌器</t>
    <phoneticPr fontId="1"/>
  </si>
  <si>
    <t>トミー精工
LSX-500</t>
  </si>
  <si>
    <t>1台</t>
  </si>
  <si>
    <t>学校法人大阪滋慶学園
大阪府大阪市淀川区宮原1-2-43</t>
  </si>
  <si>
    <t>メーカーによる修理サービス終了のため修理不能</t>
    <rPh sb="7" eb="9">
      <t>シュウリ</t>
    </rPh>
    <rPh sb="13" eb="15">
      <t>シュウリョウ</t>
    </rPh>
    <rPh sb="18" eb="20">
      <t>シュウリ</t>
    </rPh>
    <rPh sb="20" eb="22">
      <t>フノウ</t>
    </rPh>
    <phoneticPr fontId="1"/>
  </si>
  <si>
    <t>蒸留水製造装置</t>
  </si>
  <si>
    <t>アドバン社製
RFD240NA</t>
  </si>
  <si>
    <t>固体・ガス状試料の安全性評価システムの開発のうち燃焼炉周辺での有害物質拡散に関する安全設計等</t>
  </si>
  <si>
    <t>分析用天びん　ﾒﾄﾗｰ･AG104</t>
    <rPh sb="0" eb="3">
      <t>ブンセキヨウ</t>
    </rPh>
    <rPh sb="3" eb="4">
      <t>テン</t>
    </rPh>
    <phoneticPr fontId="2"/>
  </si>
  <si>
    <t>理化学研究所/横浜
東研究棟（横浜）
横浜市鶴見区末広町1-7-22</t>
    <rPh sb="0" eb="6">
      <t>リカガクケンキュウショ</t>
    </rPh>
    <rPh sb="7" eb="9">
      <t>ヨコハマ</t>
    </rPh>
    <rPh sb="10" eb="11">
      <t>ヒガシ</t>
    </rPh>
    <rPh sb="19" eb="22">
      <t>ヨコハマシ</t>
    </rPh>
    <rPh sb="22" eb="25">
      <t>ツルミク</t>
    </rPh>
    <rPh sb="25" eb="28">
      <t>スエヒロチョウ</t>
    </rPh>
    <phoneticPr fontId="2"/>
  </si>
  <si>
    <t>老朽化による故障のため使用不可。修理部品の調達が困難なため修理不能。</t>
    <rPh sb="0" eb="3">
      <t>ロウキュウカ</t>
    </rPh>
    <rPh sb="6" eb="8">
      <t>コショウ</t>
    </rPh>
    <rPh sb="11" eb="15">
      <t>シヨウフカ</t>
    </rPh>
    <rPh sb="16" eb="18">
      <t>シュウリ</t>
    </rPh>
    <rPh sb="18" eb="20">
      <t>ブヒン</t>
    </rPh>
    <rPh sb="21" eb="23">
      <t>チョウタツ</t>
    </rPh>
    <rPh sb="24" eb="26">
      <t>コンナン</t>
    </rPh>
    <rPh sb="29" eb="31">
      <t>シュウリ</t>
    </rPh>
    <rPh sb="31" eb="33">
      <t>フノウ</t>
    </rPh>
    <phoneticPr fontId="2"/>
  </si>
  <si>
    <t>令和5年9月22日</t>
    <rPh sb="0" eb="1">
      <t>レイ</t>
    </rPh>
    <rPh sb="1" eb="2">
      <t>ワ</t>
    </rPh>
    <rPh sb="3" eb="4">
      <t>ネン</t>
    </rPh>
    <rPh sb="5" eb="6">
      <t>ガツ</t>
    </rPh>
    <rPh sb="8" eb="9">
      <t>ニチ</t>
    </rPh>
    <phoneticPr fontId="1"/>
  </si>
  <si>
    <t>　令和5年10月1日（日）17時00分　必着</t>
    <rPh sb="1" eb="2">
      <t>レイ</t>
    </rPh>
    <rPh sb="2" eb="3">
      <t>ワ</t>
    </rPh>
    <rPh sb="11" eb="12">
      <t>ニチ</t>
    </rPh>
    <rPh sb="15" eb="16">
      <t>ジ</t>
    </rPh>
    <rPh sb="18" eb="19">
      <t>フン</t>
    </rPh>
    <phoneticPr fontId="1"/>
  </si>
  <si>
    <t>令和5年10月30日</t>
    <phoneticPr fontId="1"/>
  </si>
  <si>
    <t>大臣官房会計課管理班</t>
  </si>
  <si>
    <t>「京都大学iPS細胞研究統合推進拠点」に係る取得物品の需要調査結果</t>
    <rPh sb="31" eb="33">
      <t>ジギョウカカワシュトクブッピンジュヨウチョウサケッカ</t>
    </rPh>
    <phoneticPr fontId="1"/>
  </si>
  <si>
    <t>１．概要</t>
  </si>
  <si>
    <t>２．取得物品の処分について</t>
  </si>
  <si>
    <t>　　</t>
  </si>
  <si>
    <t>　需要調査の結果に基づき、売却を行うこととする。</t>
    <rPh sb="13" eb="15">
      <t>バイキャク</t>
    </rPh>
    <phoneticPr fontId="1"/>
  </si>
  <si>
    <t>「京都大学iPS細胞研究統合推進拠点」に係る取得資産の処分にあたって、公募による需要調査を実施した。 
（調査期間：令和5年9月22日～令和5年10月1日）
上記の需要調査の結果、購入等希望者があった。</t>
    <rPh sb="71" eb="72">
      <t>ネン</t>
    </rPh>
    <phoneticPr fontId="1"/>
  </si>
  <si>
    <t>「タンパク質基本構造の網羅的解析プログラム 」</t>
  </si>
  <si>
    <t>の事業に係る取得物品の需要調査結果</t>
  </si>
  <si>
    <t>「タンパク質基本構造の網羅的解析プログラム 」の事業に係る</t>
  </si>
  <si>
    <t>取得資産の処分にあたって、公募による需要調査を実施した。</t>
  </si>
  <si>
    <t>（調査期間：令和5年9月22日～令和5年10月1日）</t>
  </si>
  <si>
    <t>上記の需要調査の結果、購入等希望者がなかったことを確認した。</t>
  </si>
  <si>
    <t>　需要調査の結果に基づき、廃棄手続きを行うこととする。</t>
  </si>
  <si>
    <t>「生産基盤「タンパク質発現ライブラリー」整備のためのタンパク質合成・分析技術の開発」</t>
  </si>
  <si>
    <t>「1.天然化合物マイクロアレイの創製とスクリーニング実証研究 2.蛍光を基盤としたスクリーニング技術開発と実証研究」</t>
  </si>
  <si>
    <t>「化合物ﾗｲﾌﾞﾗﾘｰの基盤構築とﾀﾝﾊﾟｸ質制御技術の開発」</t>
  </si>
  <si>
    <t>の事業に係る取得資産の処分にあたって、</t>
  </si>
  <si>
    <t>公募による需要調査を実施した。</t>
  </si>
  <si>
    <t>「国立大学法人東京大学の行う試験研究等」</t>
  </si>
  <si>
    <t>の事業に係る取得資産の処分にあたって、公募による需要調査を実施した。</t>
  </si>
  <si>
    <t>「ターゲットタンパク研究プログラム」の事業に係る</t>
  </si>
  <si>
    <t>取得物品の需要調査結果</t>
  </si>
  <si>
    <t>「ターゲットタンパク研究プログラム」の事業に係る取得資産の処分にあたって、</t>
  </si>
  <si>
    <t>「戦略的研究拠点育成　東工大統合研究院（東京工業大学）」、</t>
  </si>
  <si>
    <t>「重要課題解決型研究等の推進　統合化地下構造データベースの構築」</t>
  </si>
  <si>
    <t>及び「若手研究者の自立的研究環境整備推進　フロントライナー要請プログラム」</t>
  </si>
  <si>
    <t>「重要課題解決型研究等の推進　統合化地下構造データベースの構築」及び</t>
  </si>
  <si>
    <t>「若手研究者の自立的研究環境整備推進　フロントライナー要請プログラム」</t>
  </si>
  <si>
    <t>「疾患関連遺伝子等の探索を効率化するための遺伝子多型情報の</t>
  </si>
  <si>
    <t>高度化（体制整備と解析の加速化）」及び</t>
  </si>
  <si>
    <t>高度化」</t>
  </si>
  <si>
    <t>「気候変動適応技術社会実装プログラム（信頼度の高い近未来予測技術 の開 発及び超高解像度ダウンスケーリング技術の開発）」</t>
  </si>
  <si>
    <t>平成29年度科学技術試験研究委託事業</t>
  </si>
  <si>
    <t>「複数の社会経済現象の相互作用のモデル構築とその応用研究（堅牢な輸送システムモデルの構築と社会システムにおける最適化の実現）」</t>
  </si>
  <si>
    <t>に係る取得物品の需要調査結果</t>
  </si>
  <si>
    <t>「複数の社会経済現象の相互作用のモデル構築とその応用研究（堅牢な</t>
  </si>
  <si>
    <t>輸送システムモデルの構築と社会システムにおける最適化の実現）」</t>
  </si>
  <si>
    <t>に係る取得資産の処分にあたって、公募による需要調査を実施した。</t>
  </si>
  <si>
    <t>「タンパク質基本構造の網羅的解析プログラム」</t>
  </si>
  <si>
    <t>「文部科学省　平成15年度委託事業　網羅的代謝計測技術に基づく</t>
  </si>
  <si>
    <t>細胞機能」</t>
  </si>
  <si>
    <t>「文部科学省　平成15年度委託事業　網羅的代謝計測技術に基づく細胞機能」</t>
  </si>
  <si>
    <t>国立大学法人東京大学の行う教育及び試験研究の事業</t>
  </si>
  <si>
    <t>国立大学法人東京大学の行う教育及び試験研究の事業に係る</t>
  </si>
  <si>
    <t>平成20年度　科学技術総合研究委託事業　若手研究者の自立的研究環境整備促進「細胞と代謝」の基礎研究を担う若手育成</t>
  </si>
  <si>
    <t>平成20年度科学技術総合研究委託事業</t>
  </si>
  <si>
    <t>「地域再生人材創出拠点の形成 ながのブランド郷土食」</t>
  </si>
  <si>
    <t>「単一分子機械・素子の動作確認と集積化」</t>
  </si>
  <si>
    <t>「単一分子機械・素子の動作確認と集積化」の事業に係る</t>
  </si>
  <si>
    <t>国立大学法人化以前の事業に係る取得物品の需要調査結果</t>
  </si>
  <si>
    <t>国立大学法人化以前の事業に係る取得資産の処分にあたって、公募による需要調査を実施した。（調査期間：令和5年9月22日～令和5年10月1日）</t>
  </si>
  <si>
    <t>「組換えウイルス・コアバンクの創設とその高度利用のための基盤技術に関する研究」</t>
  </si>
  <si>
    <t>「創薬候補物質探索拠点」の事業に係る取得物品の需要調査結果</t>
  </si>
  <si>
    <t>　「創薬候補物質探索拠点」の事業に係る取得資産の処分にあたって、公募による需要調査を実施した。</t>
  </si>
  <si>
    <t>「テラヘルツ光利用のための多素子超伝導検出器の開発」の事業に係る取得物品の需要調査結果</t>
  </si>
  <si>
    <t>「テラヘルツ光利用のための多素子超伝導検出器の開発」の事業に係る取得資産の処分にあたって、公募による需要調査を実施した。</t>
  </si>
  <si>
    <t>「生涯に亘って心身の健康を支える脳の分子基盤、環境要因、その失調の解明」の事業に係る取得物品の需要調査結果</t>
  </si>
  <si>
    <t>「生涯に亘って心身の健康を支える脳の分子基盤、環境要因、その失調の解明」の事業に係る取得資産の処分にあたって、公募による需要調査を実施した。</t>
  </si>
  <si>
    <t>平成19年度振興調整費　「構造物に突風が作用した際の耐風安全性に関する研究」の事業に係る取得物品の需要調査結果</t>
  </si>
  <si>
    <t>平成19年度振興調整費　「構造物に突風が作用した際の耐風安全性に関する研究」の事業に係る取得資産の処分にあたって、公募による需要調査を実施した。</t>
  </si>
  <si>
    <t>「レーザープロセッシングによるβー鉄シリサイドの低温合成」</t>
  </si>
  <si>
    <t>国立大学法人奈良先端科学技術大学院大学の行う試験研究等の事業に係る取得物品の需要調査結果</t>
  </si>
  <si>
    <t>国立大学法人奈良先端科学技術大学院大学の行う試験研究等の事業に係る取得資産の処分にあたって、公募による需要調査を実施した。</t>
  </si>
  <si>
    <t>「単細胞生物由来分子シャペロン蛋白質の構造と機能に関する研究」</t>
  </si>
  <si>
    <t>「単細胞生物由来分子シャペロン蛋白質の構造と機能に関する研究」の事業に係る</t>
  </si>
  <si>
    <t>「ナショナルバイオリソースプロジェクト・中核的拠点整備プログラム・バイオリソースの収集・保存及び提供体制の整備」</t>
  </si>
  <si>
    <t>「ナショナルバイオリソースプロジェクト・中核的拠点整備プログラム・バイオリソースの収集・保存及び提供体制の整備」の事業に係る</t>
  </si>
  <si>
    <t>科学技術試験研究委託事業「社会的行動の基盤となる脳機能の計測・支援のための先端的研究開発」に係る取得物品の需要調査結果</t>
  </si>
  <si>
    <t>科学技術試験研究委託事業「社会的行動の基盤となる脳機能の計測・支援のための先端的研究開発」に係る取得資産の処分にあたって、公募による需要調査を実施した。</t>
  </si>
  <si>
    <t>学校法人立教学院立教大学の行う試験研究等の事業</t>
  </si>
  <si>
    <t>学校法人立教学院立教大学の行う試験研究等の事業に係る取得資産の</t>
  </si>
  <si>
    <t>処分にあたって、公募による需要調査を実施した。</t>
  </si>
  <si>
    <t>平成25年度　科学技術試験研究委託事業「南海トラフ広域地震防災研究プロジェクト」に係る取得物品の需要調査結果</t>
  </si>
  <si>
    <t>平成25年度　科学技術試験研究委託事業「南海トラフ広域地震防災研究プロジェクト」に係る取得資産の処分にあたって、公募による需要調査を実施した。</t>
  </si>
  <si>
    <t>平成16-18年度　科学技術振興調査費委託「産学官共同研究の効果的な推進MR画像対応手術支援ﾏｲｸﾛ波機器の開発」</t>
  </si>
  <si>
    <t>「極表面の機械的ﾏｲｸﾛｷｬﾗｸﾀｰに関する研究（１期）</t>
  </si>
  <si>
    <t>微小硬さ評価技術に関する研究」及び</t>
  </si>
  <si>
    <t>「X線極限解析装置の研究開発」</t>
  </si>
  <si>
    <t>「ﾀﾝﾊﾟｸ質生産技術に基づく「ﾀﾝﾊﾟｸ質発現ﾗｲﾌﾞﾗﾘｰ基盤」の構築」</t>
  </si>
  <si>
    <t>地球環境情報プラットフォーム構造推進プログラム（地球環境情報プラットフォームの構築）事業に係る取得物品の需要調査結果</t>
  </si>
  <si>
    <t>地球環境情報プラットフォーム構造推進プログラム（地球環境情報プラットフォームの構築）事業に係る取得資産の処分にあたって、公募による需要調査を実施した。</t>
  </si>
  <si>
    <t>ナショナルトレーニングセンター競技別強化拠点施設高機能化事業に係る取得物品の需要調査結果</t>
  </si>
  <si>
    <t>ナショナルトレーニングセンター競技別強化拠点施設高機能化事業に係る取得資産の処分にあたって、公募による需要調査を実施した。</t>
  </si>
  <si>
    <t>「先端融合領域イノベーション創出拠点の形成　生体ゆらぎに学ぶ知的人工物と情報システム」の事業に係る取得物品の需要調査結果</t>
  </si>
  <si>
    <t>「先端融合領域イノベーション創出拠点の形成　生体ゆらぎに学ぶ知的人工物と情報システム」の事業に係る取得資産の処分にあたって、公募による需要調査を実施した。</t>
  </si>
  <si>
    <t>「産学官共同研究の効果的な推進　新型X線光電子放出顕微鏡の開発」</t>
  </si>
  <si>
    <t>国立大学法人化以前の事業に係る取得資産の処分にあたって、</t>
  </si>
  <si>
    <t>学校法人大阪滋慶学園の行う試験研究等の事業に係る取得物品の需要調査結果</t>
  </si>
  <si>
    <t>学校法人大阪滋慶学園の行う試験研究等の事業に係る取得資産の処分にあたって、公募による需要調査を実施した。</t>
  </si>
  <si>
    <t>「固体・ガス状試料の安全性評価システムの開発のうち燃焼炉周辺</t>
  </si>
  <si>
    <t>での有害物質拡散に関する安全設計等」</t>
  </si>
  <si>
    <t>国立大学法人東京大学の行う教育及び試験研究</t>
    <rPh sb="0" eb="2">
      <t>コクリツ</t>
    </rPh>
    <rPh sb="2" eb="4">
      <t>ダイガク</t>
    </rPh>
    <rPh sb="4" eb="6">
      <t>ホウジン</t>
    </rPh>
    <rPh sb="6" eb="8">
      <t>トウキョウ</t>
    </rPh>
    <rPh sb="8" eb="10">
      <t>ダイガク</t>
    </rPh>
    <rPh sb="11" eb="12">
      <t>オコナ</t>
    </rPh>
    <rPh sb="13" eb="15">
      <t>キョウイク</t>
    </rPh>
    <rPh sb="15" eb="16">
      <t>オヨ</t>
    </rPh>
    <rPh sb="17" eb="19">
      <t>シケン</t>
    </rPh>
    <rPh sb="19" eb="21">
      <t>ケンキュウ</t>
    </rPh>
    <phoneticPr fontId="1"/>
  </si>
  <si>
    <t>補助事業「戦略的環境リーダー育成拠点形成　低酸素社会を</t>
  </si>
  <si>
    <t>設計する国際環境リーダー育成」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</si>
</sst>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m\.d;@"/>
    <numFmt numFmtId="178" formatCode="[$-411]ge\.mm\.dd"/>
  </numFmts>
  <fonts count="33">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9"/>
      <color theme="1"/>
      <name val="ＭＳ ゴシック"/>
      <family val="3"/>
      <charset val="128"/>
    </font>
    <font>
      <sz val="11"/>
      <color theme="1"/>
      <name val="ＭＳ Ｐゴシック"/>
      <family val="2"/>
      <charset val="128"/>
      <scheme val="minor"/>
    </font>
    <font>
      <sz val="18"/>
      <color theme="3"/>
      <name val="ＭＳ Ｐゴシック"/>
      <family val="2"/>
      <charset val="128"/>
      <scheme val="maj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FA7D00"/>
      <name val="ＭＳ Ｐゴシック"/>
      <family val="2"/>
      <charset val="128"/>
      <scheme val="minor"/>
    </font>
    <font>
      <sz val="10"/>
      <color theme="1"/>
      <name val="ＭＳ Ｐゴシック"/>
      <family val="3"/>
      <charset val="128"/>
      <scheme val="major"/>
    </font>
    <font>
      <sz val="11"/>
      <name val="ＭＳ ゴシック"/>
      <family val="3"/>
      <charset val="128"/>
    </font>
    <font>
      <sz val="10"/>
      <color theme="1"/>
      <name val="ＭＳ ゴシック"/>
      <family val="3"/>
      <charset val="128"/>
    </font>
    <font>
      <sz val="9"/>
      <color indexed="81"/>
      <name val="MS P ゴシック"/>
      <family val="3"/>
      <charset val="128"/>
    </font>
    <font>
      <vertAlign val="subscript"/>
      <sz val="11"/>
      <color theme="1"/>
      <name val="ＭＳ ゴシック"/>
      <family val="3"/>
      <charset val="128"/>
    </font>
    <font>
      <vertAlign val="superscript"/>
      <sz val="11"/>
      <color theme="1"/>
      <name val="ＭＳ ゴシック"/>
      <family val="3"/>
      <charset val="128"/>
    </font>
    <font>
      <sz val="10"/>
      <name val="ＭＳ Ｐ明朝"/>
      <family val="1"/>
      <charset val="128"/>
    </font>
    <font>
      <sz val="6"/>
      <name val="ＭＳ Ｐゴシック"/>
      <family val="3"/>
      <charset val="128"/>
    </font>
    <font>
      <sz val="11"/>
      <color rgb="FF000000"/>
      <name val="ＭＳ ゴシック"/>
      <family val="3"/>
      <charset val="128"/>
    </font>
    <font>
      <sz val="11"/>
      <color rgb="FFFF0000"/>
      <name val="ＭＳ ゴシック"/>
      <family val="3"/>
      <charset val="128"/>
    </font>
    <font>
      <sz val="11"/>
      <name val="ＭＳ Ｐゴシック"/>
      <family val="3"/>
      <charset val="128"/>
    </font>
    <font>
      <sz val="11"/>
      <color theme="1"/>
      <name val="ＭＳ Ｐゴシック"/>
      <family val="3"/>
      <charset val="128"/>
      <scheme val="minor"/>
    </font>
    <font>
      <sz val="8"/>
      <color theme="1"/>
      <name val="ＭＳ ゴシック"/>
      <family val="3"/>
      <charset val="128"/>
    </font>
    <font>
      <sz val="9"/>
      <color theme="1"/>
      <name val="ＭＳ Ｐゴシック"/>
      <family val="3"/>
      <charset val="128"/>
    </font>
    <font>
      <sz val="9"/>
      <color theme="1"/>
      <name val="ＭＳ Ｐゴシック"/>
      <family val="3"/>
      <charset val="128"/>
      <scheme val="minor"/>
    </font>
    <font>
      <sz val="10.5"/>
      <color theme="1"/>
      <name val="ＭＳ ゴシック"/>
      <family val="3"/>
      <charset val="128"/>
    </font>
    <font>
      <sz val="12"/>
      <color theme="1"/>
      <name val="ＭＳ ゴシック"/>
      <family val="3"/>
      <charset val="128"/>
    </font>
    <font>
      <sz val="11"/>
      <name val="ＭＳ Ｐゴシック"/>
      <family val="3"/>
      <charset val="128"/>
      <scheme val="minor"/>
    </font>
    <font>
      <sz val="11"/>
      <color rgb="FF000000"/>
      <name val="ＭＳ Ｐゴシック"/>
      <family val="3"/>
      <charset val="128"/>
      <scheme val="minor"/>
    </font>
    <font>
      <sz val="10.5"/>
      <color rgb="FF000000"/>
      <name val="ＭＳ ゴシック"/>
      <family val="3"/>
      <charset val="128"/>
    </font>
    <font>
      <sz val="12"/>
      <color rgb="FF000000"/>
      <name val="ＭＳ ゴシック"/>
      <family val="3"/>
      <charset val="128"/>
    </font>
    <font>
      <sz val="12"/>
      <color rgb="FFFF0000"/>
      <name val="ＭＳ ゴシック"/>
      <family val="3"/>
      <charset val="128"/>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5">
    <xf numFmtId="0" fontId="0" fillId="0" borderId="0">
      <alignment vertical="center"/>
    </xf>
    <xf numFmtId="0" fontId="21" fillId="0" borderId="0">
      <alignment vertical="center"/>
    </xf>
    <xf numFmtId="0" fontId="5" fillId="0" borderId="0">
      <alignment vertical="center"/>
    </xf>
    <xf numFmtId="38" fontId="5" fillId="0" borderId="0" applyFont="0" applyFill="0" applyBorder="0" applyAlignment="0" applyProtection="0">
      <alignment vertical="center"/>
    </xf>
    <xf numFmtId="0" fontId="21" fillId="0" borderId="0"/>
  </cellStyleXfs>
  <cellXfs count="78">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Continuous" vertical="center"/>
    </xf>
    <xf numFmtId="58" fontId="2" fillId="0" borderId="0" xfId="0" quotePrefix="1" applyNumberFormat="1" applyFont="1">
      <alignment vertical="center"/>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3" fontId="2" fillId="0" borderId="1" xfId="0" applyNumberFormat="1" applyFont="1" applyBorder="1" applyAlignment="1">
      <alignment horizontal="center" vertical="center"/>
    </xf>
    <xf numFmtId="176" fontId="2" fillId="0" borderId="1" xfId="0" applyNumberFormat="1" applyFont="1" applyBorder="1" applyAlignment="1">
      <alignment horizontal="right" vertical="center"/>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quotePrefix="1" applyFont="1" applyBorder="1" applyAlignment="1">
      <alignment vertical="center" wrapText="1"/>
    </xf>
    <xf numFmtId="0" fontId="2" fillId="0" borderId="1" xfId="0" applyFont="1" applyBorder="1" applyAlignment="1">
      <alignment horizontal="center" vertical="center" wrapText="1"/>
    </xf>
    <xf numFmtId="0" fontId="13" fillId="0" borderId="1" xfId="0"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4" fillId="0" borderId="1" xfId="0" quotePrefix="1" applyFont="1" applyBorder="1" applyAlignment="1">
      <alignment vertical="center" wrapText="1"/>
    </xf>
    <xf numFmtId="176" fontId="2" fillId="0" borderId="0" xfId="0" applyNumberFormat="1" applyFont="1">
      <alignment vertical="center"/>
    </xf>
    <xf numFmtId="0" fontId="19" fillId="0" borderId="1" xfId="0" applyFont="1" applyBorder="1" applyAlignment="1">
      <alignment horizontal="left" vertical="center" wrapText="1"/>
    </xf>
    <xf numFmtId="3" fontId="19" fillId="0" borderId="1" xfId="0" applyNumberFormat="1" applyFont="1" applyBorder="1" applyAlignment="1">
      <alignment horizontal="center" vertical="center"/>
    </xf>
    <xf numFmtId="176" fontId="19" fillId="0" borderId="1" xfId="0" applyNumberFormat="1" applyFont="1" applyBorder="1" applyAlignment="1">
      <alignment horizontal="right" vertical="center"/>
    </xf>
    <xf numFmtId="177"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0" fontId="20" fillId="0" borderId="1" xfId="0" quotePrefix="1" applyFont="1" applyBorder="1" applyAlignment="1">
      <alignment vertical="center" wrapText="1"/>
    </xf>
    <xf numFmtId="176" fontId="2" fillId="0" borderId="1" xfId="0" applyNumberFormat="1" applyFont="1" applyBorder="1" applyAlignment="1">
      <alignment horizontal="right" vertical="center" wrapText="1"/>
    </xf>
    <xf numFmtId="177" fontId="2" fillId="0" borderId="1" xfId="0" applyNumberFormat="1" applyFont="1" applyBorder="1" applyAlignment="1">
      <alignment horizontal="center" vertical="center" wrapText="1"/>
    </xf>
    <xf numFmtId="0" fontId="4" fillId="0" borderId="1" xfId="2" applyFont="1" applyBorder="1">
      <alignment vertical="center"/>
    </xf>
    <xf numFmtId="0" fontId="4" fillId="0" borderId="1" xfId="2" applyFont="1" applyBorder="1" applyAlignment="1">
      <alignment vertical="center" wrapText="1"/>
    </xf>
    <xf numFmtId="0" fontId="4" fillId="0" borderId="1" xfId="2" applyFont="1" applyBorder="1" applyAlignment="1">
      <alignment horizontal="center" vertical="center"/>
    </xf>
    <xf numFmtId="3" fontId="4" fillId="0" borderId="1" xfId="2" applyNumberFormat="1" applyFont="1" applyBorder="1">
      <alignment vertical="center"/>
    </xf>
    <xf numFmtId="57" fontId="4" fillId="0" borderId="1" xfId="2" applyNumberFormat="1" applyFont="1" applyBorder="1">
      <alignment vertical="center"/>
    </xf>
    <xf numFmtId="38" fontId="2" fillId="0" borderId="1" xfId="3" applyFont="1" applyFill="1" applyBorder="1" applyAlignment="1">
      <alignment horizontal="right" vertical="center"/>
    </xf>
    <xf numFmtId="57" fontId="0" fillId="0" borderId="1" xfId="0" applyNumberFormat="1" applyBorder="1" applyAlignment="1">
      <alignment horizontal="center" vertical="center"/>
    </xf>
    <xf numFmtId="0" fontId="2" fillId="0" borderId="1" xfId="0" applyFont="1" applyBorder="1" applyAlignment="1">
      <alignment horizontal="left" vertical="center"/>
    </xf>
    <xf numFmtId="177" fontId="2" fillId="0" borderId="1" xfId="0" quotePrefix="1" applyNumberFormat="1" applyFont="1" applyBorder="1" applyAlignment="1">
      <alignment horizontal="center" vertical="center"/>
    </xf>
    <xf numFmtId="0" fontId="2" fillId="0" borderId="1" xfId="0" applyFont="1" applyBorder="1">
      <alignment vertical="center"/>
    </xf>
    <xf numFmtId="0" fontId="2" fillId="0" borderId="1" xfId="0" applyFont="1" applyBorder="1" applyAlignment="1">
      <alignment vertical="center" wrapText="1"/>
    </xf>
    <xf numFmtId="3" fontId="2" fillId="0" borderId="1" xfId="0" applyNumberFormat="1" applyFont="1" applyBorder="1" applyAlignment="1">
      <alignment horizontal="right" vertical="center" wrapText="1"/>
    </xf>
    <xf numFmtId="178" fontId="2" fillId="0" borderId="1" xfId="0" applyNumberFormat="1" applyFont="1" applyBorder="1">
      <alignment vertical="center"/>
    </xf>
    <xf numFmtId="0" fontId="23" fillId="0" borderId="1" xfId="0" applyFont="1" applyBorder="1" applyAlignment="1">
      <alignment vertical="center" wrapText="1"/>
    </xf>
    <xf numFmtId="0" fontId="2" fillId="0" borderId="2" xfId="0" applyFont="1" applyBorder="1" applyAlignment="1">
      <alignment horizontal="center" vertical="center"/>
    </xf>
    <xf numFmtId="0" fontId="24" fillId="0" borderId="1" xfId="0" applyFont="1" applyBorder="1" applyAlignment="1">
      <alignment horizontal="justify" vertical="center" wrapText="1"/>
    </xf>
    <xf numFmtId="0" fontId="25" fillId="0" borderId="1" xfId="0" applyFont="1" applyBorder="1" applyAlignment="1">
      <alignment vertical="center" wrapText="1"/>
    </xf>
    <xf numFmtId="0" fontId="2" fillId="0" borderId="1" xfId="0" quotePrefix="1" applyFont="1" applyBorder="1" applyAlignment="1">
      <alignment horizontal="left" vertical="center" wrapText="1"/>
    </xf>
    <xf numFmtId="0" fontId="21" fillId="0" borderId="0" xfId="4" applyAlignment="1">
      <alignment vertical="center"/>
    </xf>
    <xf numFmtId="0" fontId="26" fillId="0" borderId="0" xfId="4" applyFont="1" applyAlignment="1">
      <alignment horizontal="right" vertical="center"/>
    </xf>
    <xf numFmtId="0" fontId="27" fillId="0" borderId="0" xfId="4" applyFont="1" applyAlignment="1">
      <alignment horizontal="justify" vertical="center"/>
    </xf>
    <xf numFmtId="0" fontId="27" fillId="0" borderId="0" xfId="4" applyFont="1" applyAlignment="1">
      <alignment horizontal="right" vertical="center"/>
    </xf>
    <xf numFmtId="0" fontId="21" fillId="0" borderId="0" xfId="4" applyAlignment="1">
      <alignment horizontal="center" vertical="center"/>
    </xf>
    <xf numFmtId="0" fontId="28" fillId="0" borderId="0" xfId="0" applyFont="1">
      <alignment vertical="center"/>
    </xf>
    <xf numFmtId="0" fontId="29" fillId="0" borderId="0" xfId="0" applyFont="1">
      <alignment vertical="center"/>
    </xf>
    <xf numFmtId="0" fontId="30" fillId="0" borderId="0" xfId="0" applyFont="1" applyAlignment="1">
      <alignment horizontal="right" vertical="center"/>
    </xf>
    <xf numFmtId="0" fontId="31" fillId="0" borderId="0" xfId="0" applyFont="1" applyAlignment="1">
      <alignment horizontal="justify" vertical="center"/>
    </xf>
    <xf numFmtId="0" fontId="31" fillId="0" borderId="0" xfId="0" applyFont="1" applyAlignment="1">
      <alignment horizontal="right" vertical="center"/>
    </xf>
    <xf numFmtId="0" fontId="28" fillId="0" borderId="0" xfId="0" applyFont="1" applyAlignment="1">
      <alignment horizontal="center" vertical="center"/>
    </xf>
    <xf numFmtId="0" fontId="29" fillId="0" borderId="0" xfId="0" applyFont="1" applyAlignment="1">
      <alignment horizontal="left" vertical="center"/>
    </xf>
    <xf numFmtId="0" fontId="28" fillId="0" borderId="0" xfId="0" applyFont="1" applyAlignment="1">
      <alignment horizontal="left" vertical="center"/>
    </xf>
    <xf numFmtId="0" fontId="32" fillId="0" borderId="0" xfId="0" applyFont="1" applyAlignment="1">
      <alignment horizontal="left" vertical="center"/>
    </xf>
    <xf numFmtId="0" fontId="2" fillId="0" borderId="0" xfId="0" applyFont="1">
      <alignment vertical="center"/>
    </xf>
    <xf numFmtId="0" fontId="29" fillId="0" borderId="0" xfId="0" applyFont="1" applyAlignment="1">
      <alignment horizontal="center" vertical="center" wrapText="1"/>
    </xf>
    <xf numFmtId="58" fontId="29" fillId="0" borderId="0" xfId="0" applyNumberFormat="1" applyFont="1" applyAlignment="1">
      <alignment horizontal="center" vertical="center"/>
    </xf>
    <xf numFmtId="0" fontId="31" fillId="0" borderId="0" xfId="0" applyFont="1" applyAlignment="1">
      <alignment horizontal="justify" vertical="center"/>
    </xf>
    <xf numFmtId="0" fontId="28" fillId="0" borderId="0" xfId="0" applyFont="1">
      <alignment vertical="center"/>
    </xf>
    <xf numFmtId="0" fontId="29" fillId="0" borderId="0" xfId="0" applyFont="1">
      <alignment vertical="center"/>
    </xf>
    <xf numFmtId="0" fontId="2" fillId="0" borderId="0" xfId="0" applyFont="1" applyAlignment="1">
      <alignment vertical="center" wrapText="1"/>
    </xf>
    <xf numFmtId="0" fontId="0" fillId="0" borderId="0" xfId="0" applyAlignment="1">
      <alignment horizontal="center" vertical="center" wrapText="1"/>
    </xf>
    <xf numFmtId="0" fontId="28" fillId="0" borderId="0" xfId="0" applyFont="1" applyAlignment="1">
      <alignment horizontal="center" vertical="center"/>
    </xf>
    <xf numFmtId="0" fontId="28" fillId="0" borderId="0" xfId="0" applyFont="1" applyAlignment="1">
      <alignment horizontal="right" vertical="center"/>
    </xf>
    <xf numFmtId="0" fontId="29" fillId="0" borderId="0" xfId="0" applyFont="1" applyAlignment="1">
      <alignment horizontal="center" vertical="center"/>
    </xf>
    <xf numFmtId="0" fontId="29" fillId="0" borderId="0" xfId="0" applyFont="1" applyAlignment="1">
      <alignment horizontal="left" vertical="center" wrapText="1"/>
    </xf>
    <xf numFmtId="0" fontId="19" fillId="0" borderId="0" xfId="0" applyFont="1">
      <alignment vertical="center"/>
    </xf>
    <xf numFmtId="0" fontId="22" fillId="0" borderId="0" xfId="1" applyFont="1">
      <alignment vertical="center"/>
    </xf>
    <xf numFmtId="49" fontId="0" fillId="0" borderId="0" xfId="4" quotePrefix="1" applyNumberFormat="1" applyFont="1" applyAlignment="1">
      <alignment horizontal="center" vertical="center"/>
    </xf>
    <xf numFmtId="0" fontId="0" fillId="0" borderId="0" xfId="4" applyFont="1" applyAlignment="1">
      <alignment horizontal="center" vertical="center" wrapText="1"/>
    </xf>
  </cellXfs>
  <cellStyles count="5">
    <cellStyle name="桁区切り 2" xfId="3" xr:uid="{87B07CFE-B8EC-4244-AB10-478926B23EBB}"/>
    <cellStyle name="標準" xfId="0" builtinId="0"/>
    <cellStyle name="標準 2 2" xfId="4" xr:uid="{58C4416E-7824-4320-941F-D27BE80B6EE7}"/>
    <cellStyle name="標準 3" xfId="1" xr:uid="{CB18E2E8-0175-4D1B-BD2D-14761CDA1C20}"/>
    <cellStyle name="標準 3 2" xfId="2" xr:uid="{350894CE-1EF8-43C6-9826-6AC8CE0FDDC8}"/>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honma\Desktop\&#9315;&#12304;&#27425;&#22238;&#12305;&#38656;&#35201;&#35519;&#26619;&#65288;39&#20214;&#65289;\&#9315;&#12304;&#27425;&#22238;&#12305;&#38656;&#35201;&#35519;&#26619;&#65288;39&#20214;&#65289;\0586&#12288;&#12522;&#12514;&#12540;&#12488;&#12539;&#12475;&#12531;&#12471;&#12531;&#12464;&#25216;&#34899;&#12475;&#12531;&#12479;&#12540;&#12304;&#38928;&#12426;&#29289;&#21697;&#12305;&#65308;&#19968;&#37096;&#23550;&#35937;&#22806;&#65310;\&#20966;&#20998;&#20104;&#23450;&#29289;&#21697;&#38656;&#35201;&#35519;&#26619;&#19968;&#35239;&#34920;&#65288;&#21463;586&#21495;&#65289;&#12522;&#12514;&#12540;&#12488;&#12539;&#12475;&#12531;&#12471;&#12531;&#12464;&#25216;&#34899;&#12475;&#12531;&#12479;&#12540;.xlsx" TargetMode="External"/><Relationship Id="rId1" Type="http://schemas.openxmlformats.org/officeDocument/2006/relationships/externalLinkPath" Target="&#9315;&#12304;&#27425;&#22238;&#12305;&#38656;&#35201;&#35519;&#26619;&#65288;39&#20214;&#65289;/&#9315;&#12304;&#27425;&#22238;&#12305;&#38656;&#35201;&#35519;&#26619;&#65288;39&#20214;&#65289;/0586&#12288;&#12522;&#12514;&#12540;&#12488;&#12539;&#12475;&#12531;&#12471;&#12531;&#12464;&#25216;&#34899;&#12475;&#12531;&#12479;&#12540;&#12304;&#38928;&#12426;&#29289;&#21697;&#12305;&#65308;&#19968;&#37096;&#23550;&#35937;&#22806;&#65310;/&#20966;&#20998;&#20104;&#23450;&#29289;&#21697;&#38656;&#35201;&#35519;&#26619;&#19968;&#35239;&#34920;&#65288;&#21463;586&#21495;&#65289;&#12522;&#12514;&#12540;&#12488;&#12539;&#12475;&#12531;&#12471;&#12531;&#12464;&#25216;&#34899;&#12475;&#12531;&#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586　ﾘﾓｰﾄ・ｾﾝｼﾝｸﾞ技術ｾﾝﾀｰ"/>
      <sheetName val="処分予定一覧表（需要調査　対象外）"/>
    </sheetNames>
    <sheetDataSet>
      <sheetData sheetId="0"/>
      <sheetData sheetId="1">
        <row r="5">
          <cell r="A5" t="str">
            <v>地球環境情報プラットフォーム構造推進プログラム（地球環境情報プラットフォームの構築）</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1"/>
  <sheetViews>
    <sheetView view="pageBreakPreview" topLeftCell="A10" zoomScaleNormal="100" zoomScaleSheetLayoutView="100" workbookViewId="0">
      <selection activeCell="A8" sqref="A8:XFD8"/>
    </sheetView>
  </sheetViews>
  <sheetFormatPr defaultColWidth="9" defaultRowHeight="13.5"/>
  <cols>
    <col min="1" max="1" width="33.125" style="1" customWidth="1"/>
    <col min="2" max="2" width="32.5" style="1" customWidth="1"/>
    <col min="3" max="3" width="5.5" style="1" bestFit="1" customWidth="1"/>
    <col min="4" max="5" width="13.875" style="1" bestFit="1" customWidth="1"/>
    <col min="6" max="6" width="11.625" style="1" bestFit="1" customWidth="1"/>
    <col min="7" max="7" width="27.125" style="1" customWidth="1"/>
    <col min="8" max="8" width="5.875" style="1" customWidth="1"/>
    <col min="9" max="9" width="30.12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2</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13</v>
      </c>
      <c r="B11" s="9"/>
      <c r="C11" s="10" t="s">
        <v>14</v>
      </c>
      <c r="D11" s="11">
        <v>312375</v>
      </c>
      <c r="E11" s="11">
        <v>312375</v>
      </c>
      <c r="F11" s="12">
        <v>37558</v>
      </c>
      <c r="G11" s="8" t="s">
        <v>15</v>
      </c>
      <c r="H11" s="13" t="s">
        <v>16</v>
      </c>
      <c r="I11" s="14" t="s">
        <v>17</v>
      </c>
    </row>
    <row r="12" spans="1:9" ht="80.25" customHeight="1">
      <c r="A12" s="8" t="s">
        <v>13</v>
      </c>
      <c r="B12" s="9"/>
      <c r="C12" s="10" t="s">
        <v>14</v>
      </c>
      <c r="D12" s="11">
        <v>312375</v>
      </c>
      <c r="E12" s="11">
        <v>312375</v>
      </c>
      <c r="F12" s="12">
        <v>37558</v>
      </c>
      <c r="G12" s="8" t="s">
        <v>15</v>
      </c>
      <c r="H12" s="13" t="s">
        <v>16</v>
      </c>
      <c r="I12" s="14" t="s">
        <v>17</v>
      </c>
    </row>
    <row r="13" spans="1:9" ht="80.25" customHeight="1">
      <c r="A13" s="8" t="s">
        <v>18</v>
      </c>
      <c r="B13" s="9"/>
      <c r="C13" s="10" t="s">
        <v>19</v>
      </c>
      <c r="D13" s="11">
        <v>441000</v>
      </c>
      <c r="E13" s="11">
        <v>441000</v>
      </c>
      <c r="F13" s="12">
        <v>37699</v>
      </c>
      <c r="G13" s="8" t="s">
        <v>20</v>
      </c>
      <c r="H13" s="13" t="s">
        <v>16</v>
      </c>
      <c r="I13" s="14" t="s">
        <v>17</v>
      </c>
    </row>
    <row r="15" spans="1:9">
      <c r="A15" s="1" t="s">
        <v>21</v>
      </c>
    </row>
    <row r="16" spans="1:9">
      <c r="A16" s="1" t="s">
        <v>22</v>
      </c>
    </row>
    <row r="17" spans="1:1">
      <c r="A17" s="1" t="s">
        <v>23</v>
      </c>
    </row>
    <row r="18" spans="1:1">
      <c r="A18" s="1" t="s">
        <v>24</v>
      </c>
    </row>
    <row r="19" spans="1:1">
      <c r="A19" s="1" t="s">
        <v>25</v>
      </c>
    </row>
    <row r="20" spans="1:1">
      <c r="A20" s="1" t="s">
        <v>26</v>
      </c>
    </row>
    <row r="21" spans="1:1">
      <c r="A21"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BA44E-84F9-4C0E-9DAB-306D9435BC1A}">
  <dimension ref="A1:J28"/>
  <sheetViews>
    <sheetView view="pageBreakPreview" topLeftCell="A12" zoomScale="60" zoomScaleNormal="100" workbookViewId="0">
      <selection activeCell="K11" sqref="K11"/>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45205</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3.5" customHeight="1">
      <c r="A7" s="65"/>
      <c r="B7" s="66"/>
      <c r="C7" s="63" t="s">
        <v>395</v>
      </c>
      <c r="D7" s="63"/>
      <c r="E7" s="63"/>
      <c r="F7" s="63"/>
      <c r="G7" s="63"/>
      <c r="H7" s="63"/>
      <c r="I7" s="63"/>
      <c r="J7" s="67"/>
    </row>
    <row r="8" spans="1:10" ht="13.5" customHeight="1">
      <c r="A8" s="65"/>
      <c r="B8" s="66"/>
      <c r="C8" s="63" t="s">
        <v>396</v>
      </c>
      <c r="D8" s="63"/>
      <c r="E8" s="63"/>
      <c r="F8" s="63"/>
      <c r="G8" s="63"/>
      <c r="H8" s="63"/>
      <c r="I8" s="63"/>
      <c r="J8" s="67"/>
    </row>
    <row r="9" spans="1:10" ht="27" customHeight="1">
      <c r="A9" s="56"/>
      <c r="B9" s="53"/>
      <c r="C9" s="63" t="s">
        <v>397</v>
      </c>
      <c r="D9" s="63"/>
      <c r="E9" s="63"/>
      <c r="F9" s="63"/>
      <c r="G9" s="63"/>
      <c r="H9" s="63"/>
      <c r="I9" s="63"/>
      <c r="J9" s="54"/>
    </row>
    <row r="10" spans="1:10" ht="14.25">
      <c r="A10" s="56"/>
      <c r="B10" s="53"/>
      <c r="C10" s="63" t="s">
        <v>379</v>
      </c>
      <c r="D10" s="63"/>
      <c r="E10" s="63"/>
      <c r="F10" s="63"/>
      <c r="G10" s="63"/>
      <c r="H10" s="63"/>
      <c r="I10" s="63"/>
      <c r="J10" s="54"/>
    </row>
    <row r="11" spans="1:10" ht="14.25">
      <c r="A11" s="56"/>
      <c r="B11" s="53"/>
      <c r="C11" s="53"/>
      <c r="D11" s="53"/>
      <c r="E11" s="53"/>
      <c r="F11" s="53"/>
      <c r="G11" s="53"/>
      <c r="H11" s="53"/>
      <c r="I11" s="53"/>
      <c r="J11" s="54"/>
    </row>
    <row r="12" spans="1:10" ht="14.25">
      <c r="A12" s="56"/>
      <c r="B12" s="53" t="s">
        <v>373</v>
      </c>
      <c r="C12" s="53"/>
      <c r="D12" s="53"/>
      <c r="E12" s="53"/>
      <c r="F12" s="53"/>
      <c r="G12" s="53"/>
      <c r="H12" s="53"/>
      <c r="I12" s="53"/>
      <c r="J12" s="54"/>
    </row>
    <row r="13" spans="1:10" ht="14.25">
      <c r="A13" s="56"/>
      <c r="B13" s="53"/>
      <c r="C13" s="53"/>
      <c r="D13" s="53"/>
      <c r="E13" s="53"/>
      <c r="F13" s="53"/>
      <c r="G13" s="53"/>
      <c r="H13" s="53"/>
      <c r="I13" s="53"/>
      <c r="J13" s="54"/>
    </row>
    <row r="14" spans="1:10">
      <c r="A14" s="65"/>
      <c r="B14" s="69"/>
      <c r="C14" s="69"/>
      <c r="D14" s="69"/>
      <c r="E14" s="69"/>
      <c r="F14" s="69"/>
      <c r="G14" s="69"/>
      <c r="H14" s="69"/>
      <c r="I14" s="69"/>
      <c r="J14" s="67"/>
    </row>
    <row r="15" spans="1:10" ht="13.5" customHeight="1">
      <c r="A15" s="65"/>
      <c r="B15" s="63" t="s">
        <v>395</v>
      </c>
      <c r="C15" s="63"/>
      <c r="D15" s="63"/>
      <c r="E15" s="63"/>
      <c r="F15" s="63"/>
      <c r="G15" s="63"/>
      <c r="H15" s="63"/>
      <c r="I15" s="63"/>
      <c r="J15" s="67"/>
    </row>
    <row r="16" spans="1:10" ht="13.5" customHeight="1">
      <c r="A16" s="65"/>
      <c r="B16" s="63" t="s">
        <v>398</v>
      </c>
      <c r="C16" s="63"/>
      <c r="D16" s="63"/>
      <c r="E16" s="63"/>
      <c r="F16" s="63"/>
      <c r="G16" s="63"/>
      <c r="H16" s="63"/>
      <c r="I16" s="63"/>
      <c r="J16" s="67"/>
    </row>
    <row r="17" spans="1:10" ht="13.5" customHeight="1">
      <c r="A17" s="65"/>
      <c r="B17" s="63" t="s">
        <v>399</v>
      </c>
      <c r="C17" s="63"/>
      <c r="D17" s="63"/>
      <c r="E17" s="63"/>
      <c r="F17" s="63"/>
      <c r="G17" s="63"/>
      <c r="H17" s="63"/>
      <c r="I17" s="63"/>
      <c r="J17" s="67"/>
    </row>
    <row r="18" spans="1:10" ht="13.5" customHeight="1">
      <c r="A18" s="65"/>
      <c r="B18" s="63" t="s">
        <v>388</v>
      </c>
      <c r="C18" s="63"/>
      <c r="D18" s="63"/>
      <c r="E18" s="63"/>
      <c r="F18" s="63"/>
      <c r="G18" s="63"/>
      <c r="H18" s="63"/>
      <c r="I18" s="63"/>
      <c r="J18" s="67"/>
    </row>
    <row r="19" spans="1:10" ht="14.25">
      <c r="A19" s="56"/>
      <c r="B19" s="63" t="s">
        <v>389</v>
      </c>
      <c r="C19" s="63"/>
      <c r="D19" s="63"/>
      <c r="E19" s="63"/>
      <c r="F19" s="63"/>
      <c r="G19" s="63"/>
      <c r="H19" s="63"/>
      <c r="I19" s="63"/>
      <c r="J19" s="54"/>
    </row>
    <row r="20" spans="1:10" ht="14.25">
      <c r="A20" s="56"/>
      <c r="B20" s="63" t="s">
        <v>382</v>
      </c>
      <c r="C20" s="63"/>
      <c r="D20" s="63"/>
      <c r="E20" s="63"/>
      <c r="F20" s="63"/>
      <c r="G20" s="63"/>
      <c r="H20" s="63"/>
      <c r="I20" s="63"/>
      <c r="J20" s="54"/>
    </row>
    <row r="21" spans="1:10" ht="14.25">
      <c r="A21" s="56"/>
      <c r="B21" s="63" t="s">
        <v>383</v>
      </c>
      <c r="C21" s="63"/>
      <c r="D21" s="63"/>
      <c r="E21" s="63"/>
      <c r="F21" s="63"/>
      <c r="G21" s="63"/>
      <c r="H21" s="63"/>
      <c r="I21" s="63"/>
      <c r="J21" s="54"/>
    </row>
    <row r="22" spans="1:10" ht="14.25">
      <c r="A22" s="56"/>
      <c r="B22" s="53"/>
      <c r="C22" s="53"/>
      <c r="D22" s="53"/>
      <c r="E22" s="53"/>
      <c r="F22" s="53"/>
      <c r="G22" s="53"/>
      <c r="H22" s="53"/>
      <c r="I22" s="53"/>
      <c r="J22" s="54"/>
    </row>
    <row r="23" spans="1:10" ht="14.25">
      <c r="A23" s="56"/>
      <c r="B23" s="53" t="s">
        <v>374</v>
      </c>
      <c r="C23" s="53"/>
      <c r="D23" s="53"/>
      <c r="E23" s="53"/>
      <c r="F23" s="53"/>
      <c r="G23" s="53"/>
      <c r="H23" s="53"/>
      <c r="I23" s="53"/>
      <c r="J23" s="54"/>
    </row>
    <row r="24" spans="1:10" ht="14.25">
      <c r="A24" s="56"/>
      <c r="B24" s="53" t="s">
        <v>375</v>
      </c>
      <c r="C24" s="53"/>
      <c r="D24" s="53"/>
      <c r="E24" s="53"/>
      <c r="F24" s="53"/>
      <c r="G24" s="53"/>
      <c r="H24" s="53"/>
      <c r="I24" s="53"/>
      <c r="J24" s="54"/>
    </row>
    <row r="25" spans="1:10" ht="14.25">
      <c r="A25" s="56"/>
      <c r="B25" s="53" t="s">
        <v>384</v>
      </c>
      <c r="C25" s="53"/>
      <c r="D25" s="53"/>
      <c r="E25" s="53"/>
      <c r="F25" s="53"/>
      <c r="G25" s="53"/>
      <c r="H25" s="53"/>
      <c r="I25" s="53"/>
      <c r="J25" s="54"/>
    </row>
    <row r="26" spans="1:10" ht="14.25">
      <c r="A26" s="56"/>
      <c r="B26" s="53"/>
      <c r="C26" s="53"/>
      <c r="D26" s="53"/>
      <c r="E26" s="53"/>
      <c r="F26" s="53"/>
      <c r="G26" s="53"/>
      <c r="H26" s="53"/>
      <c r="I26" s="53"/>
      <c r="J26" s="54"/>
    </row>
    <row r="27" spans="1:10" ht="14.25">
      <c r="A27" s="56"/>
      <c r="B27" s="53"/>
      <c r="C27" s="53"/>
      <c r="D27" s="53"/>
      <c r="E27" s="53"/>
      <c r="F27" s="53"/>
      <c r="G27" s="53"/>
      <c r="H27" s="53"/>
      <c r="I27" s="53"/>
      <c r="J27" s="54"/>
    </row>
    <row r="28" spans="1:10">
      <c r="A28" s="54"/>
      <c r="B28" s="54"/>
      <c r="C28" s="54"/>
      <c r="D28" s="54"/>
      <c r="E28" s="54"/>
      <c r="F28" s="54"/>
      <c r="G28" s="54"/>
      <c r="H28" s="54"/>
      <c r="I28" s="54"/>
      <c r="J28" s="54"/>
    </row>
  </sheetData>
  <mergeCells count="18">
    <mergeCell ref="B19:I19"/>
    <mergeCell ref="B20:I20"/>
    <mergeCell ref="B21:I21"/>
    <mergeCell ref="J14:J18"/>
    <mergeCell ref="C10:I10"/>
    <mergeCell ref="J7:J8"/>
    <mergeCell ref="A14:A18"/>
    <mergeCell ref="B14:I14"/>
    <mergeCell ref="B15:I15"/>
    <mergeCell ref="B16:I16"/>
    <mergeCell ref="B17:I17"/>
    <mergeCell ref="B18:I18"/>
    <mergeCell ref="C9:I9"/>
    <mergeCell ref="G4:I4"/>
    <mergeCell ref="A7:A8"/>
    <mergeCell ref="B7:B8"/>
    <mergeCell ref="C7:I7"/>
    <mergeCell ref="C8:I8"/>
  </mergeCells>
  <phoneticPr fontId="1"/>
  <pageMargins left="0.7" right="0.7" top="0.75" bottom="0.75" header="0.3" footer="0.3"/>
  <pageSetup paperSize="9" orientation="portrait" r:id="rId1"/>
  <headerFooter>
    <oddHeader>&amp;L【機密性○（取扱制限）】</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1F6FC-0BE6-4F8C-BC9C-BECC923C6443}">
  <sheetPr>
    <pageSetUpPr fitToPage="1"/>
  </sheetPr>
  <dimension ref="A1:I22"/>
  <sheetViews>
    <sheetView view="pageBreakPreview" zoomScaleNormal="100" zoomScaleSheetLayoutView="100" workbookViewId="0">
      <selection activeCell="A9" sqref="A9:XFD9"/>
    </sheetView>
  </sheetViews>
  <sheetFormatPr defaultRowHeight="13.5"/>
  <cols>
    <col min="1" max="1" width="31.875" style="1" customWidth="1"/>
    <col min="2" max="2" width="16.625" style="1" customWidth="1"/>
    <col min="3" max="3" width="5.5" style="1" bestFit="1" customWidth="1"/>
    <col min="4" max="5" width="13.875" style="1" bestFit="1" customWidth="1"/>
    <col min="6" max="6" width="11.625" style="1" bestFit="1" customWidth="1"/>
    <col min="7" max="7" width="39.7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64</v>
      </c>
      <c r="B5" s="62"/>
      <c r="C5" s="62"/>
      <c r="D5" s="62"/>
      <c r="E5" s="62"/>
      <c r="F5" s="62"/>
      <c r="G5" s="62"/>
      <c r="H5" s="62"/>
      <c r="I5" s="62"/>
    </row>
    <row r="6" spans="1:9">
      <c r="A6" s="62" t="s">
        <v>65</v>
      </c>
      <c r="B6" s="62"/>
      <c r="C6" s="62"/>
      <c r="D6" s="62"/>
      <c r="E6" s="62"/>
      <c r="F6" s="62"/>
      <c r="G6" s="62"/>
      <c r="H6" s="62"/>
      <c r="I6" s="62"/>
    </row>
    <row r="8" spans="1:9">
      <c r="A8" s="5" t="s">
        <v>3</v>
      </c>
    </row>
    <row r="9" spans="1:9">
      <c r="A9" s="1" t="s">
        <v>369</v>
      </c>
    </row>
    <row r="11" spans="1:9" ht="27">
      <c r="A11" s="3" t="s">
        <v>4</v>
      </c>
      <c r="B11" s="3" t="s">
        <v>5</v>
      </c>
      <c r="C11" s="3" t="s">
        <v>6</v>
      </c>
      <c r="D11" s="3" t="s">
        <v>7</v>
      </c>
      <c r="E11" s="3" t="s">
        <v>8</v>
      </c>
      <c r="F11" s="3" t="s">
        <v>9</v>
      </c>
      <c r="G11" s="3" t="s">
        <v>10</v>
      </c>
      <c r="H11" s="4" t="s">
        <v>11</v>
      </c>
      <c r="I11" s="3" t="s">
        <v>12</v>
      </c>
    </row>
    <row r="12" spans="1:9" ht="80.25" customHeight="1">
      <c r="A12" s="8" t="s">
        <v>66</v>
      </c>
      <c r="B12" s="8"/>
      <c r="C12" s="10" t="s">
        <v>67</v>
      </c>
      <c r="D12" s="11">
        <v>6972000</v>
      </c>
      <c r="E12" s="11">
        <v>13944000</v>
      </c>
      <c r="F12" s="12">
        <v>38042</v>
      </c>
      <c r="G12" s="8" t="s">
        <v>68</v>
      </c>
      <c r="H12" s="13" t="s">
        <v>16</v>
      </c>
      <c r="I12" s="14" t="s">
        <v>69</v>
      </c>
    </row>
    <row r="13" spans="1:9" ht="80.25" customHeight="1">
      <c r="A13" s="8" t="s">
        <v>70</v>
      </c>
      <c r="B13" s="8"/>
      <c r="C13" s="10" t="s">
        <v>71</v>
      </c>
      <c r="D13" s="11">
        <v>61761000</v>
      </c>
      <c r="E13" s="11">
        <v>61761000</v>
      </c>
      <c r="F13" s="12">
        <v>37953</v>
      </c>
      <c r="G13" s="8" t="s">
        <v>68</v>
      </c>
      <c r="H13" s="13" t="s">
        <v>16</v>
      </c>
      <c r="I13" s="14" t="s">
        <v>72</v>
      </c>
    </row>
    <row r="14" spans="1:9" ht="80.25" customHeight="1">
      <c r="A14" s="8" t="s">
        <v>73</v>
      </c>
      <c r="B14" s="8" t="s">
        <v>74</v>
      </c>
      <c r="C14" s="10" t="s">
        <v>75</v>
      </c>
      <c r="D14" s="11">
        <v>10384500</v>
      </c>
      <c r="E14" s="11">
        <v>10384500</v>
      </c>
      <c r="F14" s="12">
        <v>41543</v>
      </c>
      <c r="G14" s="8" t="s">
        <v>76</v>
      </c>
      <c r="H14" s="13" t="s">
        <v>16</v>
      </c>
      <c r="I14" s="14" t="s">
        <v>77</v>
      </c>
    </row>
    <row r="16" spans="1:9">
      <c r="A16" s="1" t="s">
        <v>21</v>
      </c>
    </row>
    <row r="17" spans="1:1">
      <c r="A17" s="1" t="s">
        <v>22</v>
      </c>
    </row>
    <row r="18" spans="1:1">
      <c r="A18" s="1" t="s">
        <v>23</v>
      </c>
    </row>
    <row r="19" spans="1:1">
      <c r="A19" s="1" t="s">
        <v>24</v>
      </c>
    </row>
    <row r="20" spans="1:1">
      <c r="A20" s="1" t="s">
        <v>25</v>
      </c>
    </row>
    <row r="21" spans="1:1">
      <c r="A21" s="1" t="s">
        <v>26</v>
      </c>
    </row>
    <row r="22" spans="1:1">
      <c r="A22" s="1" t="s">
        <v>27</v>
      </c>
    </row>
  </sheetData>
  <mergeCells count="2">
    <mergeCell ref="A5:I5"/>
    <mergeCell ref="A6:I6"/>
  </mergeCells>
  <phoneticPr fontId="1"/>
  <printOptions horizontalCentered="1"/>
  <pageMargins left="0.59055118110236227" right="0.59055118110236227" top="0.59055118110236227" bottom="0.59055118110236227" header="0.59055118110236227" footer="0.59055118110236227"/>
  <pageSetup paperSize="9" scale="8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E5123-F867-49EF-9AD8-A621C9321F52}">
  <dimension ref="A1:J29"/>
  <sheetViews>
    <sheetView view="pageBreakPreview" zoomScale="60" zoomScaleNormal="100" workbookViewId="0">
      <selection sqref="A1:J29"/>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45205</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3.5" customHeight="1">
      <c r="A7" s="65"/>
      <c r="B7" s="66"/>
      <c r="C7" s="63" t="s">
        <v>400</v>
      </c>
      <c r="D7" s="63"/>
      <c r="E7" s="63"/>
      <c r="F7" s="63"/>
      <c r="G7" s="63"/>
      <c r="H7" s="63"/>
      <c r="I7" s="63"/>
      <c r="J7" s="67"/>
    </row>
    <row r="8" spans="1:10" ht="13.5" customHeight="1">
      <c r="A8" s="65"/>
      <c r="B8" s="66"/>
      <c r="C8" s="63" t="s">
        <v>401</v>
      </c>
      <c r="D8" s="63"/>
      <c r="E8" s="63"/>
      <c r="F8" s="63"/>
      <c r="G8" s="63"/>
      <c r="H8" s="63"/>
      <c r="I8" s="63"/>
      <c r="J8" s="67"/>
    </row>
    <row r="9" spans="1:10" ht="13.5" customHeight="1">
      <c r="A9" s="65"/>
      <c r="B9" s="66"/>
      <c r="C9" s="63" t="s">
        <v>400</v>
      </c>
      <c r="D9" s="63"/>
      <c r="E9" s="63"/>
      <c r="F9" s="63"/>
      <c r="G9" s="63"/>
      <c r="H9" s="63"/>
      <c r="I9" s="63"/>
      <c r="J9" s="67"/>
    </row>
    <row r="10" spans="1:10" ht="14.25">
      <c r="A10" s="56"/>
      <c r="B10" s="53"/>
      <c r="C10" s="63" t="s">
        <v>402</v>
      </c>
      <c r="D10" s="63"/>
      <c r="E10" s="63"/>
      <c r="F10" s="63"/>
      <c r="G10" s="63"/>
      <c r="H10" s="63"/>
      <c r="I10" s="63"/>
      <c r="J10" s="54"/>
    </row>
    <row r="11" spans="1:10" ht="14.25">
      <c r="A11" s="56"/>
      <c r="B11" s="53"/>
      <c r="C11" s="63" t="s">
        <v>379</v>
      </c>
      <c r="D11" s="63"/>
      <c r="E11" s="63"/>
      <c r="F11" s="63"/>
      <c r="G11" s="63"/>
      <c r="H11" s="63"/>
      <c r="I11" s="63"/>
      <c r="J11" s="54"/>
    </row>
    <row r="12" spans="1:10" ht="14.25">
      <c r="A12" s="56"/>
      <c r="B12" s="53"/>
      <c r="C12" s="53"/>
      <c r="D12" s="53"/>
      <c r="E12" s="53"/>
      <c r="F12" s="53"/>
      <c r="G12" s="53"/>
      <c r="H12" s="53"/>
      <c r="I12" s="53"/>
      <c r="J12" s="54"/>
    </row>
    <row r="13" spans="1:10" ht="14.25">
      <c r="A13" s="56"/>
      <c r="B13" s="53" t="s">
        <v>373</v>
      </c>
      <c r="C13" s="53"/>
      <c r="D13" s="53"/>
      <c r="E13" s="53"/>
      <c r="F13" s="53"/>
      <c r="G13" s="53"/>
      <c r="H13" s="53"/>
      <c r="I13" s="53"/>
      <c r="J13" s="54"/>
    </row>
    <row r="14" spans="1:10" ht="14.25">
      <c r="A14" s="56"/>
      <c r="B14" s="53"/>
      <c r="C14" s="53"/>
      <c r="D14" s="53"/>
      <c r="E14" s="53"/>
      <c r="F14" s="53"/>
      <c r="G14" s="53"/>
      <c r="H14" s="53"/>
      <c r="I14" s="53"/>
      <c r="J14" s="54"/>
    </row>
    <row r="15" spans="1:10" ht="13.5" customHeight="1">
      <c r="A15" s="65"/>
      <c r="B15" s="63" t="s">
        <v>400</v>
      </c>
      <c r="C15" s="63"/>
      <c r="D15" s="63"/>
      <c r="E15" s="63"/>
      <c r="F15" s="63"/>
      <c r="G15" s="63"/>
      <c r="H15" s="63"/>
      <c r="I15" s="63"/>
      <c r="J15" s="67"/>
    </row>
    <row r="16" spans="1:10" ht="13.5" customHeight="1">
      <c r="A16" s="65"/>
      <c r="B16" s="63" t="s">
        <v>401</v>
      </c>
      <c r="C16" s="63"/>
      <c r="D16" s="63"/>
      <c r="E16" s="63"/>
      <c r="F16" s="63"/>
      <c r="G16" s="63"/>
      <c r="H16" s="63"/>
      <c r="I16" s="63"/>
      <c r="J16" s="67"/>
    </row>
    <row r="17" spans="1:10" ht="13.5" customHeight="1">
      <c r="A17" s="65"/>
      <c r="B17" s="63" t="s">
        <v>400</v>
      </c>
      <c r="C17" s="63"/>
      <c r="D17" s="63"/>
      <c r="E17" s="63"/>
      <c r="F17" s="63"/>
      <c r="G17" s="63"/>
      <c r="H17" s="63"/>
      <c r="I17" s="63"/>
      <c r="J17" s="67"/>
    </row>
    <row r="18" spans="1:10" ht="13.5" customHeight="1">
      <c r="A18" s="65"/>
      <c r="B18" s="63" t="s">
        <v>402</v>
      </c>
      <c r="C18" s="63"/>
      <c r="D18" s="63"/>
      <c r="E18" s="63"/>
      <c r="F18" s="63"/>
      <c r="G18" s="63"/>
      <c r="H18" s="63"/>
      <c r="I18" s="63"/>
      <c r="J18" s="67"/>
    </row>
    <row r="19" spans="1:10" ht="13.5" customHeight="1">
      <c r="A19" s="65"/>
      <c r="B19" s="63" t="s">
        <v>388</v>
      </c>
      <c r="C19" s="63"/>
      <c r="D19" s="63"/>
      <c r="E19" s="63"/>
      <c r="F19" s="63"/>
      <c r="G19" s="63"/>
      <c r="H19" s="63"/>
      <c r="I19" s="63"/>
      <c r="J19" s="67"/>
    </row>
    <row r="20" spans="1:10" ht="14.25">
      <c r="A20" s="56"/>
      <c r="B20" s="63" t="s">
        <v>389</v>
      </c>
      <c r="C20" s="63"/>
      <c r="D20" s="63"/>
      <c r="E20" s="63"/>
      <c r="F20" s="63"/>
      <c r="G20" s="63"/>
      <c r="H20" s="63"/>
      <c r="I20" s="63"/>
      <c r="J20" s="54"/>
    </row>
    <row r="21" spans="1:10" ht="14.25">
      <c r="A21" s="56"/>
      <c r="B21" s="63" t="s">
        <v>382</v>
      </c>
      <c r="C21" s="63"/>
      <c r="D21" s="63"/>
      <c r="E21" s="63"/>
      <c r="F21" s="63"/>
      <c r="G21" s="63"/>
      <c r="H21" s="63"/>
      <c r="I21" s="63"/>
      <c r="J21" s="54"/>
    </row>
    <row r="22" spans="1:10" ht="14.25">
      <c r="A22" s="56"/>
      <c r="B22" s="63" t="s">
        <v>383</v>
      </c>
      <c r="C22" s="63"/>
      <c r="D22" s="63"/>
      <c r="E22" s="63"/>
      <c r="F22" s="63"/>
      <c r="G22" s="63"/>
      <c r="H22" s="63"/>
      <c r="I22" s="63"/>
      <c r="J22" s="54"/>
    </row>
    <row r="23" spans="1:10" ht="14.25">
      <c r="A23" s="56"/>
      <c r="B23" s="53"/>
      <c r="C23" s="53"/>
      <c r="D23" s="53"/>
      <c r="E23" s="53"/>
      <c r="F23" s="53"/>
      <c r="G23" s="53"/>
      <c r="H23" s="53"/>
      <c r="I23" s="53"/>
      <c r="J23" s="54"/>
    </row>
    <row r="24" spans="1:10" ht="14.25">
      <c r="A24" s="56"/>
      <c r="B24" s="53" t="s">
        <v>374</v>
      </c>
      <c r="C24" s="53"/>
      <c r="D24" s="53"/>
      <c r="E24" s="53"/>
      <c r="F24" s="53"/>
      <c r="G24" s="53"/>
      <c r="H24" s="53"/>
      <c r="I24" s="53"/>
      <c r="J24" s="54"/>
    </row>
    <row r="25" spans="1:10" ht="14.25">
      <c r="A25" s="56"/>
      <c r="B25" s="53" t="s">
        <v>375</v>
      </c>
      <c r="C25" s="53"/>
      <c r="D25" s="53"/>
      <c r="E25" s="53"/>
      <c r="F25" s="53"/>
      <c r="G25" s="53"/>
      <c r="H25" s="53"/>
      <c r="I25" s="53"/>
      <c r="J25" s="54"/>
    </row>
    <row r="26" spans="1:10" ht="14.25">
      <c r="A26" s="56"/>
      <c r="B26" s="53" t="s">
        <v>384</v>
      </c>
      <c r="C26" s="53"/>
      <c r="D26" s="53"/>
      <c r="E26" s="53"/>
      <c r="F26" s="53"/>
      <c r="G26" s="53"/>
      <c r="H26" s="53"/>
      <c r="I26" s="53"/>
      <c r="J26" s="54"/>
    </row>
    <row r="27" spans="1:10" ht="14.25">
      <c r="A27" s="56"/>
      <c r="B27" s="53"/>
      <c r="C27" s="53"/>
      <c r="D27" s="53"/>
      <c r="E27" s="53"/>
      <c r="F27" s="53"/>
      <c r="G27" s="53"/>
      <c r="H27" s="53"/>
      <c r="I27" s="53"/>
      <c r="J27" s="54"/>
    </row>
    <row r="28" spans="1:10" ht="14.25">
      <c r="A28" s="56"/>
      <c r="B28" s="53"/>
      <c r="C28" s="53"/>
      <c r="D28" s="53"/>
      <c r="E28" s="53"/>
      <c r="F28" s="53"/>
      <c r="G28" s="53"/>
      <c r="H28" s="53"/>
      <c r="I28" s="53"/>
      <c r="J28" s="54"/>
    </row>
    <row r="29" spans="1:10">
      <c r="A29" s="54"/>
      <c r="B29" s="54"/>
      <c r="C29" s="54"/>
      <c r="D29" s="54"/>
      <c r="E29" s="54"/>
      <c r="F29" s="54"/>
      <c r="G29" s="54"/>
      <c r="H29" s="54"/>
      <c r="I29" s="54"/>
      <c r="J29" s="54"/>
    </row>
  </sheetData>
  <mergeCells count="19">
    <mergeCell ref="B20:I20"/>
    <mergeCell ref="B21:I21"/>
    <mergeCell ref="B22:I22"/>
    <mergeCell ref="J15:J19"/>
    <mergeCell ref="C10:I10"/>
    <mergeCell ref="C11:I11"/>
    <mergeCell ref="J7:J9"/>
    <mergeCell ref="A15:A19"/>
    <mergeCell ref="B15:I15"/>
    <mergeCell ref="B16:I16"/>
    <mergeCell ref="B17:I17"/>
    <mergeCell ref="B18:I18"/>
    <mergeCell ref="B19:I19"/>
    <mergeCell ref="G4:I4"/>
    <mergeCell ref="A7:A9"/>
    <mergeCell ref="B7:B9"/>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84C0F-C650-49FF-BAAF-40CB94AA6868}">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78</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7" customHeight="1">
      <c r="A11" s="8" t="s">
        <v>79</v>
      </c>
      <c r="B11" s="8" t="s">
        <v>80</v>
      </c>
      <c r="C11" s="10">
        <v>1</v>
      </c>
      <c r="D11" s="11">
        <v>2693327</v>
      </c>
      <c r="E11" s="11">
        <v>2693327</v>
      </c>
      <c r="F11" s="12">
        <v>42433</v>
      </c>
      <c r="G11" s="8" t="s">
        <v>81</v>
      </c>
      <c r="H11" s="13" t="s">
        <v>16</v>
      </c>
      <c r="I11" s="14"/>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F81DA-A1B6-461A-912A-5ABACBD0DA39}">
  <dimension ref="A1:J23"/>
  <sheetViews>
    <sheetView view="pageBreakPreview" zoomScale="60" zoomScaleNormal="100" workbookViewId="0">
      <selection sqref="A1:J23"/>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45205</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27" customHeight="1">
      <c r="A7" s="56"/>
      <c r="B7" s="53"/>
      <c r="C7" s="63" t="s">
        <v>403</v>
      </c>
      <c r="D7" s="63"/>
      <c r="E7" s="63"/>
      <c r="F7" s="63"/>
      <c r="G7" s="63"/>
      <c r="H7" s="63"/>
      <c r="I7" s="63"/>
      <c r="J7" s="54"/>
    </row>
    <row r="8" spans="1:10" ht="14.25">
      <c r="A8" s="56"/>
      <c r="B8" s="53"/>
      <c r="C8" s="63" t="s">
        <v>379</v>
      </c>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27" customHeight="1">
      <c r="A13" s="56"/>
      <c r="B13" s="63" t="s">
        <v>403</v>
      </c>
      <c r="C13" s="63"/>
      <c r="D13" s="63"/>
      <c r="E13" s="63"/>
      <c r="F13" s="63"/>
      <c r="G13" s="63"/>
      <c r="H13" s="63"/>
      <c r="I13" s="63"/>
      <c r="J13" s="54"/>
    </row>
    <row r="14" spans="1:10" ht="14.25">
      <c r="A14" s="56"/>
      <c r="B14" s="63" t="s">
        <v>391</v>
      </c>
      <c r="C14" s="63"/>
      <c r="D14" s="63"/>
      <c r="E14" s="63"/>
      <c r="F14" s="63"/>
      <c r="G14" s="63"/>
      <c r="H14" s="63"/>
      <c r="I14" s="63"/>
      <c r="J14" s="54"/>
    </row>
    <row r="15" spans="1:10" ht="14.25">
      <c r="A15" s="56"/>
      <c r="B15" s="63" t="s">
        <v>382</v>
      </c>
      <c r="C15" s="63"/>
      <c r="D15" s="63"/>
      <c r="E15" s="63"/>
      <c r="F15" s="63"/>
      <c r="G15" s="63"/>
      <c r="H15" s="63"/>
      <c r="I15" s="63"/>
      <c r="J15" s="54"/>
    </row>
    <row r="16" spans="1:10" ht="14.25">
      <c r="A16" s="56"/>
      <c r="B16" s="63" t="s">
        <v>383</v>
      </c>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B2B0A-E72C-4449-A844-D58CD7533942}">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31.12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82</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124.5" customHeight="1">
      <c r="A11" s="8" t="s">
        <v>83</v>
      </c>
      <c r="B11" s="8" t="s">
        <v>84</v>
      </c>
      <c r="C11" s="10">
        <v>1</v>
      </c>
      <c r="D11" s="11">
        <v>181440</v>
      </c>
      <c r="E11" s="11">
        <v>181440</v>
      </c>
      <c r="F11" s="12">
        <v>43157</v>
      </c>
      <c r="G11" s="8" t="s">
        <v>85</v>
      </c>
      <c r="H11" s="13" t="s">
        <v>86</v>
      </c>
      <c r="I11" s="14" t="s">
        <v>87</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55CB7-20F3-4497-B3DB-944B5EE0EAB2}">
  <dimension ref="A1:J25"/>
  <sheetViews>
    <sheetView view="pageBreakPreview" zoomScale="60" zoomScaleNormal="100" workbookViewId="0">
      <selection activeCell="L14" sqref="L14"/>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45205</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404</v>
      </c>
      <c r="D7" s="63"/>
      <c r="E7" s="63"/>
      <c r="F7" s="63"/>
      <c r="G7" s="63"/>
      <c r="H7" s="63"/>
      <c r="I7" s="63"/>
      <c r="J7" s="54"/>
    </row>
    <row r="8" spans="1:10" ht="27" customHeight="1">
      <c r="A8" s="56"/>
      <c r="B8" s="53"/>
      <c r="C8" s="63" t="s">
        <v>405</v>
      </c>
      <c r="D8" s="63"/>
      <c r="E8" s="63"/>
      <c r="F8" s="63"/>
      <c r="G8" s="63"/>
      <c r="H8" s="63"/>
      <c r="I8" s="63"/>
      <c r="J8" s="54"/>
    </row>
    <row r="9" spans="1:10" ht="14.25">
      <c r="A9" s="56"/>
      <c r="B9" s="53"/>
      <c r="C9" s="63" t="s">
        <v>406</v>
      </c>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13.5" customHeight="1">
      <c r="A13" s="65"/>
      <c r="B13" s="63" t="s">
        <v>404</v>
      </c>
      <c r="C13" s="63"/>
      <c r="D13" s="63"/>
      <c r="E13" s="63"/>
      <c r="F13" s="63"/>
      <c r="G13" s="63"/>
      <c r="H13" s="63"/>
      <c r="I13" s="63"/>
      <c r="J13" s="67"/>
    </row>
    <row r="14" spans="1:10" ht="13.5" customHeight="1">
      <c r="A14" s="65"/>
      <c r="B14" s="63" t="s">
        <v>407</v>
      </c>
      <c r="C14" s="63"/>
      <c r="D14" s="63"/>
      <c r="E14" s="63"/>
      <c r="F14" s="63"/>
      <c r="G14" s="63"/>
      <c r="H14" s="63"/>
      <c r="I14" s="63"/>
      <c r="J14" s="67"/>
    </row>
    <row r="15" spans="1:10" ht="13.5" customHeight="1">
      <c r="A15" s="65"/>
      <c r="B15" s="63" t="s">
        <v>408</v>
      </c>
      <c r="C15" s="63"/>
      <c r="D15" s="63"/>
      <c r="E15" s="63"/>
      <c r="F15" s="63"/>
      <c r="G15" s="63"/>
      <c r="H15" s="63"/>
      <c r="I15" s="63"/>
      <c r="J15" s="67"/>
    </row>
    <row r="16" spans="1:10" ht="14.25">
      <c r="A16" s="56"/>
      <c r="B16" s="63" t="s">
        <v>409</v>
      </c>
      <c r="C16" s="63"/>
      <c r="D16" s="63"/>
      <c r="E16" s="63"/>
      <c r="F16" s="63"/>
      <c r="G16" s="63"/>
      <c r="H16" s="63"/>
      <c r="I16" s="63"/>
      <c r="J16" s="54"/>
    </row>
    <row r="17" spans="1:10" ht="14.25">
      <c r="A17" s="56"/>
      <c r="B17" s="63" t="s">
        <v>382</v>
      </c>
      <c r="C17" s="63"/>
      <c r="D17" s="63"/>
      <c r="E17" s="63"/>
      <c r="F17" s="63"/>
      <c r="G17" s="63"/>
      <c r="H17" s="63"/>
      <c r="I17" s="63"/>
      <c r="J17" s="54"/>
    </row>
    <row r="18" spans="1:10" ht="14.25">
      <c r="A18" s="56"/>
      <c r="B18" s="63" t="s">
        <v>383</v>
      </c>
      <c r="C18" s="63"/>
      <c r="D18" s="63"/>
      <c r="E18" s="63"/>
      <c r="F18" s="63"/>
      <c r="G18" s="63"/>
      <c r="H18" s="63"/>
      <c r="I18" s="63"/>
      <c r="J18" s="54"/>
    </row>
    <row r="19" spans="1:10" ht="14.25">
      <c r="A19" s="56"/>
      <c r="B19" s="53"/>
      <c r="C19" s="53"/>
      <c r="D19" s="53"/>
      <c r="E19" s="53"/>
      <c r="F19" s="53"/>
      <c r="G19" s="53"/>
      <c r="H19" s="53"/>
      <c r="I19" s="53"/>
      <c r="J19" s="54"/>
    </row>
    <row r="20" spans="1:10" ht="14.25">
      <c r="A20" s="56"/>
      <c r="B20" s="53" t="s">
        <v>374</v>
      </c>
      <c r="C20" s="53"/>
      <c r="D20" s="53"/>
      <c r="E20" s="53"/>
      <c r="F20" s="53"/>
      <c r="G20" s="53"/>
      <c r="H20" s="53"/>
      <c r="I20" s="53"/>
      <c r="J20" s="54"/>
    </row>
    <row r="21" spans="1:10" ht="14.25">
      <c r="A21" s="56"/>
      <c r="B21" s="53" t="s">
        <v>375</v>
      </c>
      <c r="C21" s="53"/>
      <c r="D21" s="53"/>
      <c r="E21" s="53"/>
      <c r="F21" s="53"/>
      <c r="G21" s="53"/>
      <c r="H21" s="53"/>
      <c r="I21" s="53"/>
      <c r="J21" s="54"/>
    </row>
    <row r="22" spans="1:10" ht="14.25">
      <c r="A22" s="56"/>
      <c r="B22" s="53" t="s">
        <v>384</v>
      </c>
      <c r="C22" s="53"/>
      <c r="D22" s="53"/>
      <c r="E22" s="53"/>
      <c r="F22" s="53"/>
      <c r="G22" s="53"/>
      <c r="H22" s="53"/>
      <c r="I22" s="53"/>
      <c r="J22" s="54"/>
    </row>
    <row r="23" spans="1:10" ht="14.25">
      <c r="A23" s="56"/>
      <c r="B23" s="53"/>
      <c r="C23" s="53"/>
      <c r="D23" s="53"/>
      <c r="E23" s="53"/>
      <c r="F23" s="53"/>
      <c r="G23" s="53"/>
      <c r="H23" s="53"/>
      <c r="I23" s="53"/>
      <c r="J23" s="54"/>
    </row>
    <row r="24" spans="1:10" ht="14.25">
      <c r="A24" s="56"/>
      <c r="B24" s="53"/>
      <c r="C24" s="53"/>
      <c r="D24" s="53"/>
      <c r="E24" s="53"/>
      <c r="F24" s="53"/>
      <c r="G24" s="53"/>
      <c r="H24" s="53"/>
      <c r="I24" s="53"/>
      <c r="J24" s="54"/>
    </row>
    <row r="25" spans="1:10">
      <c r="A25" s="54"/>
      <c r="B25" s="54"/>
      <c r="C25" s="54"/>
      <c r="D25" s="54"/>
      <c r="E25" s="54"/>
      <c r="F25" s="54"/>
      <c r="G25" s="54"/>
      <c r="H25" s="54"/>
      <c r="I25" s="54"/>
      <c r="J25" s="54"/>
    </row>
  </sheetData>
  <mergeCells count="12">
    <mergeCell ref="B17:I17"/>
    <mergeCell ref="B18:I18"/>
    <mergeCell ref="J13:J15"/>
    <mergeCell ref="G4:I4"/>
    <mergeCell ref="C7:I7"/>
    <mergeCell ref="C8:I8"/>
    <mergeCell ref="C9:I9"/>
    <mergeCell ref="A13:A15"/>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8BE20-CE49-43D7-A1C3-A39A792DC1B3}">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88</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89</v>
      </c>
      <c r="B11" s="8" t="s">
        <v>90</v>
      </c>
      <c r="C11" s="10" t="s">
        <v>91</v>
      </c>
      <c r="D11" s="11">
        <v>378000</v>
      </c>
      <c r="E11" s="11">
        <v>378000</v>
      </c>
      <c r="F11" s="12">
        <v>39626</v>
      </c>
      <c r="G11" s="8" t="s">
        <v>92</v>
      </c>
      <c r="H11" s="13" t="s">
        <v>57</v>
      </c>
      <c r="I11" s="14" t="s">
        <v>93</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ACE1E-9B62-439C-8BFA-0CB6F336B0FC}">
  <dimension ref="A1:J24"/>
  <sheetViews>
    <sheetView view="pageBreakPreview" zoomScale="60" zoomScaleNormal="100" workbookViewId="0">
      <selection activeCell="J18" sqref="J18"/>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45205</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ustomHeight="1">
      <c r="A7" s="56"/>
      <c r="B7" s="53"/>
      <c r="C7" s="63" t="s">
        <v>417</v>
      </c>
      <c r="D7" s="63"/>
      <c r="E7" s="63"/>
      <c r="F7" s="63"/>
      <c r="G7" s="63"/>
      <c r="H7" s="63"/>
      <c r="I7" s="63"/>
      <c r="J7" s="54"/>
    </row>
    <row r="8" spans="1:10" ht="14.25" customHeight="1">
      <c r="A8" s="56"/>
      <c r="B8" s="53"/>
      <c r="C8" s="63" t="s">
        <v>418</v>
      </c>
      <c r="D8" s="63"/>
      <c r="E8" s="63"/>
      <c r="F8" s="63"/>
      <c r="G8" s="63"/>
      <c r="H8" s="63"/>
      <c r="I8" s="63"/>
      <c r="J8" s="54"/>
    </row>
    <row r="9" spans="1:10" ht="14.25">
      <c r="A9" s="56"/>
      <c r="B9" s="53"/>
      <c r="C9" s="63" t="s">
        <v>406</v>
      </c>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13.5" customHeight="1">
      <c r="A13" s="65"/>
      <c r="B13" s="63" t="s">
        <v>417</v>
      </c>
      <c r="C13" s="63"/>
      <c r="D13" s="63"/>
      <c r="E13" s="63"/>
      <c r="F13" s="63"/>
      <c r="G13" s="63"/>
      <c r="H13" s="63"/>
      <c r="I13" s="63"/>
      <c r="J13" s="67"/>
    </row>
    <row r="14" spans="1:10" ht="13.5" customHeight="1">
      <c r="A14" s="65"/>
      <c r="B14" s="63" t="s">
        <v>418</v>
      </c>
      <c r="C14" s="63"/>
      <c r="D14" s="63"/>
      <c r="E14" s="63"/>
      <c r="F14" s="63"/>
      <c r="G14" s="63"/>
      <c r="H14" s="63"/>
      <c r="I14" s="63"/>
      <c r="J14" s="67"/>
    </row>
    <row r="15" spans="1:10" ht="14.25" customHeight="1">
      <c r="A15" s="56"/>
      <c r="B15" s="63" t="s">
        <v>409</v>
      </c>
      <c r="C15" s="63"/>
      <c r="D15" s="63"/>
      <c r="E15" s="63"/>
      <c r="F15" s="63"/>
      <c r="G15" s="63"/>
      <c r="H15" s="63"/>
      <c r="I15" s="63"/>
      <c r="J15" s="54"/>
    </row>
    <row r="16" spans="1:10" ht="14.25" customHeight="1">
      <c r="A16" s="56"/>
      <c r="B16" s="63" t="s">
        <v>382</v>
      </c>
      <c r="C16" s="63"/>
      <c r="D16" s="63"/>
      <c r="E16" s="63"/>
      <c r="F16" s="63"/>
      <c r="G16" s="63"/>
      <c r="H16" s="63"/>
      <c r="I16" s="63"/>
      <c r="J16" s="54"/>
    </row>
    <row r="17" spans="1:10" ht="14.25" customHeight="1">
      <c r="A17" s="56"/>
      <c r="B17" s="63" t="s">
        <v>383</v>
      </c>
      <c r="C17" s="63"/>
      <c r="D17" s="63"/>
      <c r="E17" s="63"/>
      <c r="F17" s="63"/>
      <c r="G17" s="63"/>
      <c r="H17" s="63"/>
      <c r="I17" s="63"/>
      <c r="J17" s="54"/>
    </row>
    <row r="18" spans="1:10" ht="14.25">
      <c r="A18" s="56"/>
      <c r="B18" s="53"/>
      <c r="C18" s="53"/>
      <c r="D18" s="53"/>
      <c r="E18" s="53"/>
      <c r="F18" s="53"/>
      <c r="G18" s="53"/>
      <c r="H18" s="53"/>
      <c r="I18" s="53"/>
      <c r="J18" s="54"/>
    </row>
    <row r="19" spans="1:10" ht="14.25">
      <c r="A19" s="56"/>
      <c r="B19" s="53" t="s">
        <v>374</v>
      </c>
      <c r="C19" s="53"/>
      <c r="D19" s="53"/>
      <c r="E19" s="53"/>
      <c r="F19" s="53"/>
      <c r="G19" s="53"/>
      <c r="H19" s="53"/>
      <c r="I19" s="53"/>
      <c r="J19" s="54"/>
    </row>
    <row r="20" spans="1:10" ht="14.25">
      <c r="A20" s="56"/>
      <c r="B20" s="53" t="s">
        <v>375</v>
      </c>
      <c r="C20" s="53"/>
      <c r="D20" s="53"/>
      <c r="E20" s="53"/>
      <c r="F20" s="53"/>
      <c r="G20" s="53"/>
      <c r="H20" s="53"/>
      <c r="I20" s="53"/>
      <c r="J20" s="54"/>
    </row>
    <row r="21" spans="1:10" ht="14.25">
      <c r="A21" s="56"/>
      <c r="B21" s="53" t="s">
        <v>384</v>
      </c>
      <c r="C21" s="53"/>
      <c r="D21" s="53"/>
      <c r="E21" s="53"/>
      <c r="F21" s="53"/>
      <c r="G21" s="53"/>
      <c r="H21" s="53"/>
      <c r="I21" s="53"/>
      <c r="J21" s="54"/>
    </row>
    <row r="22" spans="1:10" ht="14.25">
      <c r="A22" s="56"/>
      <c r="B22" s="53"/>
      <c r="C22" s="53"/>
      <c r="D22" s="53"/>
      <c r="E22" s="53"/>
      <c r="F22" s="53"/>
      <c r="G22" s="53"/>
      <c r="H22" s="53"/>
      <c r="I22" s="53"/>
      <c r="J22" s="54"/>
    </row>
    <row r="23" spans="1:10" ht="14.25">
      <c r="A23" s="56"/>
      <c r="B23" s="53"/>
      <c r="C23" s="53"/>
      <c r="D23" s="53"/>
      <c r="E23" s="53"/>
      <c r="F23" s="53"/>
      <c r="G23" s="53"/>
      <c r="H23" s="53"/>
      <c r="I23" s="53"/>
      <c r="J23" s="54"/>
    </row>
    <row r="24" spans="1:10">
      <c r="A24" s="54"/>
      <c r="B24" s="54"/>
      <c r="C24" s="54"/>
      <c r="D24" s="54"/>
      <c r="E24" s="54"/>
      <c r="F24" s="54"/>
      <c r="G24" s="54"/>
      <c r="H24" s="54"/>
      <c r="I24" s="54"/>
      <c r="J24" s="54"/>
    </row>
  </sheetData>
  <mergeCells count="11">
    <mergeCell ref="B17:I17"/>
    <mergeCell ref="J13:J14"/>
    <mergeCell ref="G4:I4"/>
    <mergeCell ref="C7:I7"/>
    <mergeCell ref="C8:I8"/>
    <mergeCell ref="C9:I9"/>
    <mergeCell ref="A13:A14"/>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AB69B-0C1A-49B6-9D6B-BBAC7E688A35}">
  <sheetPr>
    <pageSetUpPr fitToPage="1"/>
  </sheetPr>
  <dimension ref="A1:I21"/>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94</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95</v>
      </c>
      <c r="B11" s="8" t="s">
        <v>96</v>
      </c>
      <c r="C11" s="10" t="s">
        <v>19</v>
      </c>
      <c r="D11" s="11">
        <v>73999999</v>
      </c>
      <c r="E11" s="11">
        <v>73999999</v>
      </c>
      <c r="F11" s="12">
        <v>37950</v>
      </c>
      <c r="G11" s="8" t="s">
        <v>97</v>
      </c>
      <c r="H11" s="15" t="s">
        <v>16</v>
      </c>
      <c r="I11" s="14"/>
    </row>
    <row r="12" spans="1:9" ht="80.25" customHeight="1">
      <c r="A12" s="8" t="s">
        <v>98</v>
      </c>
      <c r="B12" s="8" t="s">
        <v>99</v>
      </c>
      <c r="C12" s="10" t="s">
        <v>19</v>
      </c>
      <c r="D12" s="11">
        <v>13000001</v>
      </c>
      <c r="E12" s="11">
        <v>13000001</v>
      </c>
      <c r="F12" s="12">
        <v>37909</v>
      </c>
      <c r="G12" s="8" t="s">
        <v>97</v>
      </c>
      <c r="H12" s="15" t="s">
        <v>16</v>
      </c>
      <c r="I12" s="14"/>
    </row>
    <row r="13" spans="1:9" ht="80.25" customHeight="1">
      <c r="A13" s="8" t="s">
        <v>100</v>
      </c>
      <c r="B13" s="8" t="s">
        <v>101</v>
      </c>
      <c r="C13" s="10" t="s">
        <v>19</v>
      </c>
      <c r="D13" s="11">
        <v>23999998</v>
      </c>
      <c r="E13" s="11">
        <v>23999998</v>
      </c>
      <c r="F13" s="12">
        <v>37914</v>
      </c>
      <c r="G13" s="8" t="s">
        <v>102</v>
      </c>
      <c r="H13" s="15" t="s">
        <v>16</v>
      </c>
      <c r="I13" s="14"/>
    </row>
    <row r="15" spans="1:9">
      <c r="A15" s="1" t="s">
        <v>21</v>
      </c>
    </row>
    <row r="16" spans="1:9">
      <c r="A16" s="1" t="s">
        <v>22</v>
      </c>
    </row>
    <row r="17" spans="1:1">
      <c r="A17" s="1" t="s">
        <v>23</v>
      </c>
    </row>
    <row r="18" spans="1:1">
      <c r="A18" s="1" t="s">
        <v>24</v>
      </c>
    </row>
    <row r="19" spans="1:1">
      <c r="A19" s="1" t="s">
        <v>25</v>
      </c>
    </row>
    <row r="20" spans="1:1">
      <c r="A20" s="1" t="s">
        <v>26</v>
      </c>
    </row>
    <row r="21" spans="1:1">
      <c r="A21"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5DF5A-F285-4E62-8473-173D7514B653}">
  <dimension ref="A1:J23"/>
  <sheetViews>
    <sheetView view="pageBreakPreview" zoomScale="60" zoomScaleNormal="100" workbookViewId="0">
      <selection activeCell="M24" sqref="M24"/>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45205</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378</v>
      </c>
      <c r="D7" s="63"/>
      <c r="E7" s="63"/>
      <c r="F7" s="63"/>
      <c r="G7" s="63"/>
      <c r="H7" s="63"/>
      <c r="I7" s="63"/>
      <c r="J7" s="54"/>
    </row>
    <row r="8" spans="1:10" ht="14.25">
      <c r="A8" s="56"/>
      <c r="B8" s="53"/>
      <c r="C8" s="63" t="s">
        <v>379</v>
      </c>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14.25">
      <c r="A13" s="56"/>
      <c r="B13" s="63" t="s">
        <v>380</v>
      </c>
      <c r="C13" s="63"/>
      <c r="D13" s="63"/>
      <c r="E13" s="63"/>
      <c r="F13" s="63"/>
      <c r="G13" s="63"/>
      <c r="H13" s="63"/>
      <c r="I13" s="63"/>
      <c r="J13" s="54"/>
    </row>
    <row r="14" spans="1:10" ht="14.25">
      <c r="A14" s="56"/>
      <c r="B14" s="63" t="s">
        <v>381</v>
      </c>
      <c r="C14" s="63"/>
      <c r="D14" s="63"/>
      <c r="E14" s="63"/>
      <c r="F14" s="63"/>
      <c r="G14" s="63"/>
      <c r="H14" s="63"/>
      <c r="I14" s="63"/>
      <c r="J14" s="54"/>
    </row>
    <row r="15" spans="1:10" ht="14.25">
      <c r="A15" s="56"/>
      <c r="B15" s="63" t="s">
        <v>382</v>
      </c>
      <c r="C15" s="63"/>
      <c r="D15" s="63"/>
      <c r="E15" s="63"/>
      <c r="F15" s="63"/>
      <c r="G15" s="63"/>
      <c r="H15" s="63"/>
      <c r="I15" s="63"/>
      <c r="J15" s="54"/>
    </row>
    <row r="16" spans="1:10" ht="14.25">
      <c r="A16" s="56"/>
      <c r="B16" s="63" t="s">
        <v>383</v>
      </c>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F0113-3B1B-4E47-ABBD-38C49F92701B}">
  <dimension ref="A1:J23"/>
  <sheetViews>
    <sheetView view="pageBreakPreview" zoomScale="60" zoomScaleNormal="100" workbookViewId="0">
      <selection activeCell="L15" sqref="L15"/>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45205</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411</v>
      </c>
      <c r="D7" s="63"/>
      <c r="E7" s="63"/>
      <c r="F7" s="63"/>
      <c r="G7" s="63"/>
      <c r="H7" s="63"/>
      <c r="I7" s="63"/>
      <c r="J7" s="54"/>
    </row>
    <row r="8" spans="1:10" ht="14.25">
      <c r="A8" s="56"/>
      <c r="B8" s="53"/>
      <c r="C8" s="63" t="s">
        <v>412</v>
      </c>
      <c r="D8" s="63"/>
      <c r="E8" s="63"/>
      <c r="F8" s="63"/>
      <c r="G8" s="63"/>
      <c r="H8" s="63"/>
      <c r="I8" s="63"/>
      <c r="J8" s="54"/>
    </row>
    <row r="9" spans="1:10" ht="14.25">
      <c r="A9" s="56"/>
      <c r="B9" s="53"/>
      <c r="C9" s="63" t="s">
        <v>406</v>
      </c>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14.25">
      <c r="A13" s="56"/>
      <c r="B13" s="63" t="s">
        <v>413</v>
      </c>
      <c r="C13" s="63"/>
      <c r="D13" s="63"/>
      <c r="E13" s="63"/>
      <c r="F13" s="63"/>
      <c r="G13" s="63"/>
      <c r="H13" s="63"/>
      <c r="I13" s="63"/>
      <c r="J13" s="54"/>
    </row>
    <row r="14" spans="1:10" ht="14.25">
      <c r="A14" s="56"/>
      <c r="B14" s="63" t="s">
        <v>409</v>
      </c>
      <c r="C14" s="63"/>
      <c r="D14" s="63"/>
      <c r="E14" s="63"/>
      <c r="F14" s="63"/>
      <c r="G14" s="63"/>
      <c r="H14" s="63"/>
      <c r="I14" s="63"/>
      <c r="J14" s="54"/>
    </row>
    <row r="15" spans="1:10" ht="14.25">
      <c r="A15" s="56"/>
      <c r="B15" s="63" t="s">
        <v>382</v>
      </c>
      <c r="C15" s="63"/>
      <c r="D15" s="63"/>
      <c r="E15" s="63"/>
      <c r="F15" s="63"/>
      <c r="G15" s="63"/>
      <c r="H15" s="63"/>
      <c r="I15" s="63"/>
      <c r="J15" s="54"/>
    </row>
    <row r="16" spans="1:10" ht="14.25">
      <c r="A16" s="56"/>
      <c r="B16" s="63" t="s">
        <v>383</v>
      </c>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219CF-16E9-4412-A249-2F624684E5C0}">
  <sheetPr>
    <pageSetUpPr fitToPage="1"/>
  </sheetPr>
  <dimension ref="A1:I19"/>
  <sheetViews>
    <sheetView view="pageBreakPreview" zoomScaleNormal="100" zoomScaleSheetLayoutView="100" workbookViewId="0">
      <selection activeCell="A5" sqref="A5:I5"/>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463</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103</v>
      </c>
      <c r="B11" s="8"/>
      <c r="C11" s="10">
        <v>1</v>
      </c>
      <c r="D11" s="11">
        <v>28476000</v>
      </c>
      <c r="E11" s="11">
        <v>28476000</v>
      </c>
      <c r="F11" s="12">
        <v>37692</v>
      </c>
      <c r="G11" s="8" t="s">
        <v>104</v>
      </c>
      <c r="H11" s="13" t="s">
        <v>16</v>
      </c>
      <c r="I11" s="14"/>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5BF03-E2EF-4095-8EC9-AF4F1157F6D7}">
  <dimension ref="A1:J23"/>
  <sheetViews>
    <sheetView view="pageBreakPreview" zoomScale="60" zoomScaleNormal="100" workbookViewId="0">
      <selection activeCell="L28" sqref="L28"/>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45205</v>
      </c>
      <c r="H4" s="64"/>
      <c r="I4" s="64"/>
      <c r="J4" s="54"/>
    </row>
    <row r="5" spans="1:10" ht="14.25">
      <c r="A5" s="57"/>
      <c r="B5" s="53"/>
      <c r="C5" s="53"/>
      <c r="D5" s="53"/>
      <c r="E5" s="53"/>
      <c r="F5" s="53"/>
      <c r="G5" s="70" t="s">
        <v>371</v>
      </c>
      <c r="H5" s="70"/>
      <c r="I5" s="70"/>
      <c r="J5" s="54"/>
    </row>
    <row r="6" spans="1:10" ht="14.25">
      <c r="A6" s="56"/>
      <c r="B6" s="53"/>
      <c r="C6" s="53"/>
      <c r="D6" s="53"/>
      <c r="E6" s="53"/>
      <c r="F6" s="53"/>
      <c r="G6" s="53"/>
      <c r="H6" s="53"/>
      <c r="I6" s="53"/>
      <c r="J6" s="54"/>
    </row>
    <row r="7" spans="1:10" ht="14.25">
      <c r="A7" s="56"/>
      <c r="B7" s="53"/>
      <c r="C7" s="63" t="s">
        <v>414</v>
      </c>
      <c r="D7" s="63"/>
      <c r="E7" s="63"/>
      <c r="F7" s="63"/>
      <c r="G7" s="63"/>
      <c r="H7" s="63"/>
      <c r="I7" s="63"/>
      <c r="J7" s="54"/>
    </row>
    <row r="8" spans="1:10" ht="14.25">
      <c r="A8" s="56"/>
      <c r="B8" s="53"/>
      <c r="C8" s="63" t="s">
        <v>406</v>
      </c>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14.25">
      <c r="A13" s="56"/>
      <c r="B13" s="63" t="s">
        <v>415</v>
      </c>
      <c r="C13" s="63"/>
      <c r="D13" s="63"/>
      <c r="E13" s="63"/>
      <c r="F13" s="63"/>
      <c r="G13" s="63"/>
      <c r="H13" s="63"/>
      <c r="I13" s="63"/>
      <c r="J13" s="54"/>
    </row>
    <row r="14" spans="1:10" ht="14.25">
      <c r="A14" s="56"/>
      <c r="B14" s="63" t="s">
        <v>381</v>
      </c>
      <c r="C14" s="63"/>
      <c r="D14" s="63"/>
      <c r="E14" s="63"/>
      <c r="F14" s="63"/>
      <c r="G14" s="63"/>
      <c r="H14" s="63"/>
      <c r="I14" s="63"/>
      <c r="J14" s="54"/>
    </row>
    <row r="15" spans="1:10" ht="14.25">
      <c r="A15" s="56"/>
      <c r="B15" s="63" t="s">
        <v>382</v>
      </c>
      <c r="C15" s="63"/>
      <c r="D15" s="63"/>
      <c r="E15" s="63"/>
      <c r="F15" s="63"/>
      <c r="G15" s="63"/>
      <c r="H15" s="63"/>
      <c r="I15" s="63"/>
      <c r="J15" s="54"/>
    </row>
    <row r="16" spans="1:10" ht="14.25">
      <c r="A16" s="56"/>
      <c r="B16" s="63" t="s">
        <v>383</v>
      </c>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9">
    <mergeCell ref="B14:I14"/>
    <mergeCell ref="B15:I15"/>
    <mergeCell ref="B16:I16"/>
    <mergeCell ref="G4:I4"/>
    <mergeCell ref="G5:I5"/>
    <mergeCell ref="C7:I7"/>
    <mergeCell ref="C8:I8"/>
    <mergeCell ref="C9:I9"/>
    <mergeCell ref="B13:I13"/>
  </mergeCells>
  <phoneticPr fontId="1"/>
  <pageMargins left="0.7" right="0.7" top="0.75" bottom="0.75" header="0.3" footer="0.3"/>
  <pageSetup paperSize="9" orientation="portrait" r:id="rId1"/>
  <headerFooter>
    <oddHeader>&amp;L【機密性○（取扱制限）】</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9CBCB-D49F-478B-99C6-17E78E66681E}">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105</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150.94999999999999" customHeight="1">
      <c r="A11" s="8" t="s">
        <v>106</v>
      </c>
      <c r="B11" s="16" t="s">
        <v>107</v>
      </c>
      <c r="C11" s="10" t="s">
        <v>19</v>
      </c>
      <c r="D11" s="11">
        <v>1386000</v>
      </c>
      <c r="E11" s="11">
        <v>1386000</v>
      </c>
      <c r="F11" s="12">
        <v>39864</v>
      </c>
      <c r="G11" s="8" t="s">
        <v>108</v>
      </c>
      <c r="H11" s="13" t="s">
        <v>109</v>
      </c>
      <c r="I11" s="14" t="s">
        <v>110</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7673D-23F0-43AE-95B5-594AF2A0FAEF}">
  <dimension ref="A1:J23"/>
  <sheetViews>
    <sheetView view="pageBreakPreview" zoomScale="60" zoomScaleNormal="100" workbookViewId="0">
      <selection activeCell="K28" sqref="K28"/>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45205</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27" customHeight="1">
      <c r="A7" s="56"/>
      <c r="B7" s="53"/>
      <c r="C7" s="63" t="s">
        <v>416</v>
      </c>
      <c r="D7" s="63"/>
      <c r="E7" s="63"/>
      <c r="F7" s="63"/>
      <c r="G7" s="63"/>
      <c r="H7" s="63"/>
      <c r="I7" s="63"/>
      <c r="J7" s="54"/>
    </row>
    <row r="8" spans="1:10" ht="14.25">
      <c r="A8" s="56"/>
      <c r="B8" s="53"/>
      <c r="C8" s="63" t="s">
        <v>406</v>
      </c>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27" customHeight="1">
      <c r="A13" s="56"/>
      <c r="B13" s="63" t="s">
        <v>416</v>
      </c>
      <c r="C13" s="63"/>
      <c r="D13" s="63"/>
      <c r="E13" s="63"/>
      <c r="F13" s="63"/>
      <c r="G13" s="63"/>
      <c r="H13" s="63"/>
      <c r="I13" s="63"/>
      <c r="J13" s="54"/>
    </row>
    <row r="14" spans="1:10" ht="14.25">
      <c r="A14" s="56"/>
      <c r="B14" s="63" t="s">
        <v>409</v>
      </c>
      <c r="C14" s="63"/>
      <c r="D14" s="63"/>
      <c r="E14" s="63"/>
      <c r="F14" s="63"/>
      <c r="G14" s="63"/>
      <c r="H14" s="63"/>
      <c r="I14" s="63"/>
      <c r="J14" s="54"/>
    </row>
    <row r="15" spans="1:10" ht="14.25">
      <c r="A15" s="56"/>
      <c r="B15" s="63" t="s">
        <v>382</v>
      </c>
      <c r="C15" s="63"/>
      <c r="D15" s="63"/>
      <c r="E15" s="63"/>
      <c r="F15" s="63"/>
      <c r="G15" s="63"/>
      <c r="H15" s="63"/>
      <c r="I15" s="63"/>
      <c r="J15" s="54"/>
    </row>
    <row r="16" spans="1:10" ht="14.25">
      <c r="A16" s="56"/>
      <c r="B16" s="63" t="s">
        <v>383</v>
      </c>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85D8F-7352-40F5-8DCA-B0FE76DD46A1}">
  <sheetPr>
    <pageSetUpPr fitToPage="1"/>
  </sheetPr>
  <dimension ref="A1:I23"/>
  <sheetViews>
    <sheetView view="pageBreakPreview" zoomScaleNormal="100" zoomScaleSheetLayoutView="100" workbookViewId="0">
      <selection activeCell="A8" sqref="A8:XFD8"/>
    </sheetView>
  </sheetViews>
  <sheetFormatPr defaultRowHeight="13.5"/>
  <cols>
    <col min="1" max="1" width="33.75" style="1" customWidth="1"/>
    <col min="2" max="2" width="21.25" style="1" customWidth="1"/>
    <col min="3" max="3" width="5.5" style="1" bestFit="1" customWidth="1"/>
    <col min="4" max="5" width="13.875" style="1" bestFit="1" customWidth="1"/>
    <col min="6" max="6" width="11.625" style="1" bestFit="1" customWidth="1"/>
    <col min="7" max="7" width="39.25" style="1" customWidth="1"/>
    <col min="8" max="8" width="5.875" style="1" customWidth="1"/>
    <col min="9" max="9" width="31.375" style="1" customWidth="1"/>
    <col min="10" max="16384" width="9" style="1"/>
  </cols>
  <sheetData>
    <row r="1" spans="1:9">
      <c r="I1" s="7" t="s">
        <v>368</v>
      </c>
    </row>
    <row r="2" spans="1:9">
      <c r="A2" s="6" t="s">
        <v>0</v>
      </c>
      <c r="B2" s="2"/>
      <c r="C2" s="2"/>
      <c r="D2" s="2"/>
      <c r="E2" s="2"/>
      <c r="F2" s="2"/>
      <c r="G2" s="2"/>
      <c r="H2" s="2"/>
      <c r="I2" s="2"/>
    </row>
    <row r="4" spans="1:9">
      <c r="A4" s="5" t="s">
        <v>1</v>
      </c>
    </row>
    <row r="5" spans="1:9">
      <c r="A5" s="1" t="s">
        <v>111</v>
      </c>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112</v>
      </c>
      <c r="B11" s="8"/>
      <c r="C11" s="10" t="s">
        <v>113</v>
      </c>
      <c r="D11" s="11">
        <v>1944600</v>
      </c>
      <c r="E11" s="11">
        <v>1944600</v>
      </c>
      <c r="F11" s="12">
        <v>38533</v>
      </c>
      <c r="G11" s="8" t="s">
        <v>114</v>
      </c>
      <c r="H11" s="13" t="s">
        <v>16</v>
      </c>
      <c r="I11" s="14" t="s">
        <v>115</v>
      </c>
    </row>
    <row r="12" spans="1:9" ht="80.25" customHeight="1">
      <c r="A12" s="8" t="s">
        <v>116</v>
      </c>
      <c r="B12" s="8"/>
      <c r="C12" s="10" t="s">
        <v>113</v>
      </c>
      <c r="D12" s="11">
        <v>2047500</v>
      </c>
      <c r="E12" s="11">
        <v>2047500</v>
      </c>
      <c r="F12" s="12">
        <v>38714</v>
      </c>
      <c r="G12" s="8" t="s">
        <v>114</v>
      </c>
      <c r="H12" s="13" t="s">
        <v>16</v>
      </c>
      <c r="I12" s="14" t="s">
        <v>117</v>
      </c>
    </row>
    <row r="13" spans="1:9" ht="80.25" customHeight="1">
      <c r="A13" s="8" t="s">
        <v>118</v>
      </c>
      <c r="B13" s="8"/>
      <c r="C13" s="10" t="s">
        <v>91</v>
      </c>
      <c r="D13" s="11">
        <v>109200</v>
      </c>
      <c r="E13" s="11">
        <v>109200</v>
      </c>
      <c r="F13" s="12">
        <v>38737</v>
      </c>
      <c r="G13" s="8" t="s">
        <v>114</v>
      </c>
      <c r="H13" s="13" t="s">
        <v>16</v>
      </c>
      <c r="I13" s="14" t="s">
        <v>119</v>
      </c>
    </row>
    <row r="14" spans="1:9" ht="80.25" customHeight="1">
      <c r="A14" s="8" t="s">
        <v>120</v>
      </c>
      <c r="B14" s="8"/>
      <c r="C14" s="10" t="s">
        <v>91</v>
      </c>
      <c r="D14" s="11">
        <v>997500</v>
      </c>
      <c r="E14" s="11">
        <v>997500</v>
      </c>
      <c r="F14" s="12">
        <v>38747</v>
      </c>
      <c r="G14" s="8" t="s">
        <v>121</v>
      </c>
      <c r="H14" s="13" t="s">
        <v>16</v>
      </c>
      <c r="I14" s="14" t="s">
        <v>122</v>
      </c>
    </row>
    <row r="15" spans="1:9" ht="80.25" customHeight="1">
      <c r="A15" s="8" t="s">
        <v>123</v>
      </c>
      <c r="B15" s="8"/>
      <c r="C15" s="10" t="s">
        <v>113</v>
      </c>
      <c r="D15" s="11">
        <v>1269450</v>
      </c>
      <c r="E15" s="11">
        <v>1269450</v>
      </c>
      <c r="F15" s="12">
        <v>38776</v>
      </c>
      <c r="G15" s="8" t="s">
        <v>121</v>
      </c>
      <c r="H15" s="13" t="s">
        <v>16</v>
      </c>
      <c r="I15" s="14" t="s">
        <v>124</v>
      </c>
    </row>
    <row r="17" spans="1:1">
      <c r="A17" s="1" t="s">
        <v>21</v>
      </c>
    </row>
    <row r="18" spans="1:1">
      <c r="A18" s="1" t="s">
        <v>22</v>
      </c>
    </row>
    <row r="19" spans="1:1">
      <c r="A19" s="1" t="s">
        <v>23</v>
      </c>
    </row>
    <row r="20" spans="1:1">
      <c r="A20" s="1" t="s">
        <v>24</v>
      </c>
    </row>
    <row r="21" spans="1:1">
      <c r="A21" s="1" t="s">
        <v>25</v>
      </c>
    </row>
    <row r="22" spans="1:1">
      <c r="A22" s="1" t="s">
        <v>26</v>
      </c>
    </row>
    <row r="23" spans="1:1">
      <c r="A23" s="1" t="s">
        <v>27</v>
      </c>
    </row>
  </sheetData>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3D512-932F-43B6-B144-266E92729491}">
  <dimension ref="A1:J24"/>
  <sheetViews>
    <sheetView view="pageBreakPreview" zoomScale="60" zoomScaleNormal="100" workbookViewId="0">
      <selection sqref="A1:J24"/>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45209</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410</v>
      </c>
      <c r="D7" s="63"/>
      <c r="E7" s="63"/>
      <c r="F7" s="63"/>
      <c r="G7" s="63"/>
      <c r="H7" s="63"/>
      <c r="I7" s="63"/>
      <c r="J7" s="54"/>
    </row>
    <row r="8" spans="1:10" ht="14.25">
      <c r="A8" s="56"/>
      <c r="B8" s="53"/>
      <c r="C8" s="63" t="s">
        <v>379</v>
      </c>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13.5" customHeight="1">
      <c r="A13" s="65"/>
      <c r="B13" s="63" t="s">
        <v>410</v>
      </c>
      <c r="C13" s="63"/>
      <c r="D13" s="63"/>
      <c r="E13" s="63"/>
      <c r="F13" s="63"/>
      <c r="G13" s="63"/>
      <c r="H13" s="63"/>
      <c r="I13" s="63"/>
      <c r="J13" s="67"/>
    </row>
    <row r="14" spans="1:10" ht="13.5" customHeight="1">
      <c r="A14" s="65"/>
      <c r="B14" s="63" t="s">
        <v>388</v>
      </c>
      <c r="C14" s="63"/>
      <c r="D14" s="63"/>
      <c r="E14" s="63"/>
      <c r="F14" s="63"/>
      <c r="G14" s="63"/>
      <c r="H14" s="63"/>
      <c r="I14" s="63"/>
      <c r="J14" s="67"/>
    </row>
    <row r="15" spans="1:10" ht="14.25">
      <c r="A15" s="56"/>
      <c r="B15" s="63" t="s">
        <v>389</v>
      </c>
      <c r="C15" s="63"/>
      <c r="D15" s="63"/>
      <c r="E15" s="63"/>
      <c r="F15" s="63"/>
      <c r="G15" s="63"/>
      <c r="H15" s="63"/>
      <c r="I15" s="63"/>
      <c r="J15" s="54"/>
    </row>
    <row r="16" spans="1:10" ht="14.25">
      <c r="A16" s="56"/>
      <c r="B16" s="63" t="s">
        <v>382</v>
      </c>
      <c r="C16" s="63"/>
      <c r="D16" s="63"/>
      <c r="E16" s="63"/>
      <c r="F16" s="63"/>
      <c r="G16" s="63"/>
      <c r="H16" s="63"/>
      <c r="I16" s="63"/>
      <c r="J16" s="54"/>
    </row>
    <row r="17" spans="1:10" ht="14.25">
      <c r="A17" s="56"/>
      <c r="B17" s="63" t="s">
        <v>383</v>
      </c>
      <c r="C17" s="63"/>
      <c r="D17" s="63"/>
      <c r="E17" s="63"/>
      <c r="F17" s="63"/>
      <c r="G17" s="63"/>
      <c r="H17" s="63"/>
      <c r="I17" s="63"/>
      <c r="J17" s="54"/>
    </row>
    <row r="18" spans="1:10" ht="14.25">
      <c r="A18" s="56"/>
      <c r="B18" s="53"/>
      <c r="C18" s="53"/>
      <c r="D18" s="53"/>
      <c r="E18" s="53"/>
      <c r="F18" s="53"/>
      <c r="G18" s="53"/>
      <c r="H18" s="53"/>
      <c r="I18" s="53"/>
      <c r="J18" s="54"/>
    </row>
    <row r="19" spans="1:10" ht="14.25">
      <c r="A19" s="56"/>
      <c r="B19" s="53" t="s">
        <v>374</v>
      </c>
      <c r="C19" s="53"/>
      <c r="D19" s="53"/>
      <c r="E19" s="53"/>
      <c r="F19" s="53"/>
      <c r="G19" s="53"/>
      <c r="H19" s="53"/>
      <c r="I19" s="53"/>
      <c r="J19" s="54"/>
    </row>
    <row r="20" spans="1:10" ht="14.25">
      <c r="A20" s="56"/>
      <c r="B20" s="53" t="s">
        <v>375</v>
      </c>
      <c r="C20" s="53"/>
      <c r="D20" s="53"/>
      <c r="E20" s="53"/>
      <c r="F20" s="53"/>
      <c r="G20" s="53"/>
      <c r="H20" s="53"/>
      <c r="I20" s="53"/>
      <c r="J20" s="54"/>
    </row>
    <row r="21" spans="1:10" ht="14.25">
      <c r="A21" s="56"/>
      <c r="B21" s="53" t="s">
        <v>384</v>
      </c>
      <c r="C21" s="53"/>
      <c r="D21" s="53"/>
      <c r="E21" s="53"/>
      <c r="F21" s="53"/>
      <c r="G21" s="53"/>
      <c r="H21" s="53"/>
      <c r="I21" s="53"/>
      <c r="J21" s="54"/>
    </row>
    <row r="22" spans="1:10" ht="14.25">
      <c r="A22" s="56"/>
      <c r="B22" s="53"/>
      <c r="C22" s="53"/>
      <c r="D22" s="53"/>
      <c r="E22" s="53"/>
      <c r="F22" s="53"/>
      <c r="G22" s="53"/>
      <c r="H22" s="53"/>
      <c r="I22" s="53"/>
      <c r="J22" s="54"/>
    </row>
    <row r="23" spans="1:10" ht="14.25">
      <c r="A23" s="56"/>
      <c r="B23" s="53"/>
      <c r="C23" s="53"/>
      <c r="D23" s="53"/>
      <c r="E23" s="53"/>
      <c r="F23" s="53"/>
      <c r="G23" s="53"/>
      <c r="H23" s="53"/>
      <c r="I23" s="53"/>
      <c r="J23" s="54"/>
    </row>
    <row r="24" spans="1:10">
      <c r="A24" s="54"/>
      <c r="B24" s="54"/>
      <c r="C24" s="54"/>
      <c r="D24" s="54"/>
      <c r="E24" s="54"/>
      <c r="F24" s="54"/>
      <c r="G24" s="54"/>
      <c r="H24" s="54"/>
      <c r="I24" s="54"/>
      <c r="J24" s="54"/>
    </row>
  </sheetData>
  <mergeCells count="11">
    <mergeCell ref="A13:A14"/>
    <mergeCell ref="B13:I13"/>
    <mergeCell ref="B14:I14"/>
    <mergeCell ref="B15:I15"/>
    <mergeCell ref="B16:I16"/>
    <mergeCell ref="B17:I17"/>
    <mergeCell ref="J13:J14"/>
    <mergeCell ref="G4:I4"/>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3B239-42B0-45EA-A9F7-04E4B7013258}">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125</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126</v>
      </c>
      <c r="B11" s="8" t="s">
        <v>127</v>
      </c>
      <c r="C11" s="10">
        <v>1</v>
      </c>
      <c r="D11" s="11">
        <v>376110</v>
      </c>
      <c r="E11" s="11">
        <v>376110</v>
      </c>
      <c r="F11" s="12">
        <v>37455</v>
      </c>
      <c r="G11" s="8" t="s">
        <v>128</v>
      </c>
      <c r="H11" s="13" t="s">
        <v>16</v>
      </c>
      <c r="I11" s="14" t="s">
        <v>129</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70933-DB45-459E-B34F-21942F0D44E6}">
  <dimension ref="A1:J23"/>
  <sheetViews>
    <sheetView view="pageBreakPreview" zoomScale="60" zoomScaleNormal="100" workbookViewId="0">
      <selection sqref="A1:J23"/>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45215</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419</v>
      </c>
      <c r="D7" s="63"/>
      <c r="E7" s="63"/>
      <c r="F7" s="63"/>
      <c r="G7" s="63"/>
      <c r="H7" s="63"/>
      <c r="I7" s="63"/>
      <c r="J7" s="54"/>
    </row>
    <row r="8" spans="1:10" ht="14.25">
      <c r="A8" s="56"/>
      <c r="B8" s="53"/>
      <c r="C8" s="63" t="s">
        <v>379</v>
      </c>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14.25">
      <c r="A13" s="56"/>
      <c r="B13" s="63" t="s">
        <v>420</v>
      </c>
      <c r="C13" s="63"/>
      <c r="D13" s="63"/>
      <c r="E13" s="63"/>
      <c r="F13" s="63"/>
      <c r="G13" s="63"/>
      <c r="H13" s="63"/>
      <c r="I13" s="63"/>
      <c r="J13" s="54"/>
    </row>
    <row r="14" spans="1:10" ht="14.25">
      <c r="A14" s="56"/>
      <c r="B14" s="63" t="s">
        <v>381</v>
      </c>
      <c r="C14" s="63"/>
      <c r="D14" s="63"/>
      <c r="E14" s="63"/>
      <c r="F14" s="63"/>
      <c r="G14" s="63"/>
      <c r="H14" s="63"/>
      <c r="I14" s="63"/>
      <c r="J14" s="54"/>
    </row>
    <row r="15" spans="1:10" ht="14.25">
      <c r="A15" s="56"/>
      <c r="B15" s="63" t="s">
        <v>382</v>
      </c>
      <c r="C15" s="63"/>
      <c r="D15" s="63"/>
      <c r="E15" s="63"/>
      <c r="F15" s="63"/>
      <c r="G15" s="63"/>
      <c r="H15" s="63"/>
      <c r="I15" s="63"/>
      <c r="J15" s="54"/>
    </row>
    <row r="16" spans="1:10" ht="14.25">
      <c r="A16" s="56"/>
      <c r="B16" s="63" t="s">
        <v>383</v>
      </c>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86562-0272-48C7-886B-591081F56FDF}">
  <sheetPr>
    <pageSetUpPr fitToPage="1"/>
  </sheetPr>
  <dimension ref="A1:I22"/>
  <sheetViews>
    <sheetView view="pageBreakPreview" zoomScaleNormal="100" zoomScaleSheetLayoutView="100" workbookViewId="0">
      <selection sqref="A1:XFD1"/>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130</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131</v>
      </c>
      <c r="B11" s="8"/>
      <c r="C11" s="10">
        <v>1</v>
      </c>
      <c r="D11" s="11">
        <v>319200</v>
      </c>
      <c r="E11" s="11">
        <v>319200</v>
      </c>
      <c r="F11" s="12">
        <v>37791</v>
      </c>
      <c r="G11" s="8" t="s">
        <v>132</v>
      </c>
      <c r="H11" s="13" t="s">
        <v>16</v>
      </c>
      <c r="I11" s="14" t="s">
        <v>133</v>
      </c>
    </row>
    <row r="12" spans="1:9" ht="80.25" customHeight="1">
      <c r="A12" s="8" t="s">
        <v>134</v>
      </c>
      <c r="B12" s="8"/>
      <c r="C12" s="10">
        <v>1</v>
      </c>
      <c r="D12" s="11">
        <v>222600</v>
      </c>
      <c r="E12" s="11">
        <v>222600</v>
      </c>
      <c r="F12" s="12">
        <v>37785</v>
      </c>
      <c r="G12" s="8" t="s">
        <v>132</v>
      </c>
      <c r="H12" s="13" t="s">
        <v>16</v>
      </c>
      <c r="I12" s="14" t="s">
        <v>133</v>
      </c>
    </row>
    <row r="13" spans="1:9" ht="80.25" customHeight="1">
      <c r="A13" s="8" t="s">
        <v>135</v>
      </c>
      <c r="B13" s="8"/>
      <c r="C13" s="10">
        <v>1</v>
      </c>
      <c r="D13" s="11">
        <v>508200</v>
      </c>
      <c r="E13" s="11">
        <v>508200</v>
      </c>
      <c r="F13" s="12">
        <v>37778</v>
      </c>
      <c r="G13" s="8" t="s">
        <v>132</v>
      </c>
      <c r="H13" s="13" t="s">
        <v>16</v>
      </c>
      <c r="I13" s="14" t="s">
        <v>133</v>
      </c>
    </row>
    <row r="14" spans="1:9" ht="80.25" customHeight="1">
      <c r="A14" s="8" t="s">
        <v>136</v>
      </c>
      <c r="B14" s="8"/>
      <c r="C14" s="10">
        <v>1</v>
      </c>
      <c r="D14" s="11">
        <v>260400</v>
      </c>
      <c r="E14" s="11">
        <v>260400</v>
      </c>
      <c r="F14" s="12">
        <v>37921</v>
      </c>
      <c r="G14" s="8" t="s">
        <v>132</v>
      </c>
      <c r="H14" s="13" t="s">
        <v>16</v>
      </c>
      <c r="I14" s="14" t="s">
        <v>133</v>
      </c>
    </row>
    <row r="16" spans="1:9">
      <c r="A16" s="1" t="s">
        <v>21</v>
      </c>
    </row>
    <row r="17" spans="1:1">
      <c r="A17" s="1" t="s">
        <v>22</v>
      </c>
    </row>
    <row r="18" spans="1:1">
      <c r="A18" s="1" t="s">
        <v>23</v>
      </c>
    </row>
    <row r="19" spans="1:1">
      <c r="A19" s="1" t="s">
        <v>24</v>
      </c>
    </row>
    <row r="20" spans="1:1">
      <c r="A20" s="1" t="s">
        <v>25</v>
      </c>
    </row>
    <row r="21" spans="1:1">
      <c r="A21" s="1" t="s">
        <v>26</v>
      </c>
    </row>
    <row r="22" spans="1:1">
      <c r="A22"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9ACD7-39DE-414C-BC64-0D350165B138}">
  <sheetPr>
    <pageSetUpPr fitToPage="1"/>
  </sheetPr>
  <dimension ref="A1:I28"/>
  <sheetViews>
    <sheetView view="pageBreakPreview" zoomScaleNormal="100" zoomScaleSheetLayoutView="100" workbookViewId="0">
      <selection activeCell="A10" sqref="A10:XFD10"/>
    </sheetView>
  </sheetViews>
  <sheetFormatPr defaultColWidth="9" defaultRowHeight="13.5"/>
  <cols>
    <col min="1" max="1" width="39" style="1" customWidth="1"/>
    <col min="2" max="2" width="41.625" style="1" customWidth="1"/>
    <col min="3" max="3" width="5.5" style="1" bestFit="1" customWidth="1"/>
    <col min="4" max="5" width="13.875" style="1" bestFit="1" customWidth="1"/>
    <col min="6" max="6" width="11.625" style="1" bestFit="1" customWidth="1"/>
    <col min="7" max="7" width="27"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1" t="s">
        <v>28</v>
      </c>
    </row>
    <row r="6" spans="1:9">
      <c r="A6" s="1" t="s">
        <v>29</v>
      </c>
    </row>
    <row r="7" spans="1:9">
      <c r="A7" s="1" t="s">
        <v>30</v>
      </c>
    </row>
    <row r="9" spans="1:9">
      <c r="A9" s="5" t="s">
        <v>3</v>
      </c>
    </row>
    <row r="10" spans="1:9">
      <c r="A10" s="1" t="s">
        <v>369</v>
      </c>
    </row>
    <row r="12" spans="1:9" ht="27">
      <c r="A12" s="3" t="s">
        <v>4</v>
      </c>
      <c r="B12" s="3" t="s">
        <v>5</v>
      </c>
      <c r="C12" s="3" t="s">
        <v>6</v>
      </c>
      <c r="D12" s="3" t="s">
        <v>7</v>
      </c>
      <c r="E12" s="3" t="s">
        <v>8</v>
      </c>
      <c r="F12" s="3" t="s">
        <v>9</v>
      </c>
      <c r="G12" s="3" t="s">
        <v>10</v>
      </c>
      <c r="H12" s="4" t="s">
        <v>11</v>
      </c>
      <c r="I12" s="3" t="s">
        <v>12</v>
      </c>
    </row>
    <row r="13" spans="1:9" ht="80.25" customHeight="1">
      <c r="A13" s="8" t="s">
        <v>31</v>
      </c>
      <c r="B13" s="9"/>
      <c r="C13" s="10" t="s">
        <v>32</v>
      </c>
      <c r="D13" s="11">
        <v>463050</v>
      </c>
      <c r="E13" s="11">
        <v>463050</v>
      </c>
      <c r="F13" s="12">
        <v>39023</v>
      </c>
      <c r="G13" s="8" t="s">
        <v>33</v>
      </c>
      <c r="H13" s="13" t="s">
        <v>16</v>
      </c>
      <c r="I13" s="14" t="s">
        <v>34</v>
      </c>
    </row>
    <row r="14" spans="1:9" ht="80.25" customHeight="1">
      <c r="A14" s="8" t="s">
        <v>35</v>
      </c>
      <c r="B14" s="9"/>
      <c r="C14" s="10" t="s">
        <v>32</v>
      </c>
      <c r="D14" s="11">
        <v>294000</v>
      </c>
      <c r="E14" s="11">
        <v>294000</v>
      </c>
      <c r="F14" s="12">
        <v>39062</v>
      </c>
      <c r="G14" s="8" t="s">
        <v>33</v>
      </c>
      <c r="H14" s="13" t="s">
        <v>16</v>
      </c>
      <c r="I14" s="14" t="s">
        <v>36</v>
      </c>
    </row>
    <row r="15" spans="1:9" ht="80.25" customHeight="1">
      <c r="A15" s="8" t="s">
        <v>37</v>
      </c>
      <c r="B15" s="9"/>
      <c r="C15" s="10" t="s">
        <v>14</v>
      </c>
      <c r="D15" s="11">
        <v>812175</v>
      </c>
      <c r="E15" s="11">
        <v>812175</v>
      </c>
      <c r="F15" s="12">
        <v>39063</v>
      </c>
      <c r="G15" s="8" t="s">
        <v>33</v>
      </c>
      <c r="H15" s="13" t="s">
        <v>16</v>
      </c>
      <c r="I15" s="14" t="s">
        <v>38</v>
      </c>
    </row>
    <row r="16" spans="1:9" ht="80.25" customHeight="1">
      <c r="A16" s="8" t="s">
        <v>39</v>
      </c>
      <c r="B16" s="9"/>
      <c r="C16" s="10" t="s">
        <v>14</v>
      </c>
      <c r="D16" s="11">
        <v>556500</v>
      </c>
      <c r="E16" s="11">
        <v>556500</v>
      </c>
      <c r="F16" s="12">
        <v>39078</v>
      </c>
      <c r="G16" s="8" t="s">
        <v>33</v>
      </c>
      <c r="H16" s="13" t="s">
        <v>16</v>
      </c>
      <c r="I16" s="14" t="s">
        <v>34</v>
      </c>
    </row>
    <row r="17" spans="1:9" ht="80.25" customHeight="1">
      <c r="A17" s="8" t="s">
        <v>40</v>
      </c>
      <c r="B17" s="9"/>
      <c r="C17" s="10" t="s">
        <v>14</v>
      </c>
      <c r="D17" s="11">
        <v>359100</v>
      </c>
      <c r="E17" s="11">
        <v>359100</v>
      </c>
      <c r="F17" s="12">
        <v>39729</v>
      </c>
      <c r="G17" s="8" t="s">
        <v>41</v>
      </c>
      <c r="H17" s="13" t="s">
        <v>16</v>
      </c>
      <c r="I17" s="14" t="s">
        <v>42</v>
      </c>
    </row>
    <row r="18" spans="1:9" ht="80.25" customHeight="1">
      <c r="A18" s="8" t="s">
        <v>40</v>
      </c>
      <c r="B18" s="9"/>
      <c r="C18" s="10" t="s">
        <v>14</v>
      </c>
      <c r="D18" s="11">
        <v>359100</v>
      </c>
      <c r="E18" s="11">
        <v>359100</v>
      </c>
      <c r="F18" s="12">
        <v>39729</v>
      </c>
      <c r="G18" s="8" t="s">
        <v>41</v>
      </c>
      <c r="H18" s="13" t="s">
        <v>16</v>
      </c>
      <c r="I18" s="14" t="s">
        <v>42</v>
      </c>
    </row>
    <row r="19" spans="1:9" ht="80.25" customHeight="1">
      <c r="A19" s="8" t="s">
        <v>43</v>
      </c>
      <c r="B19" s="9" t="s">
        <v>44</v>
      </c>
      <c r="C19" s="10" t="s">
        <v>45</v>
      </c>
      <c r="D19" s="11">
        <v>2100000</v>
      </c>
      <c r="E19" s="11">
        <v>2100000</v>
      </c>
      <c r="F19" s="12">
        <v>40102</v>
      </c>
      <c r="G19" s="8" t="s">
        <v>41</v>
      </c>
      <c r="H19" s="13" t="s">
        <v>16</v>
      </c>
      <c r="I19" s="14" t="s">
        <v>46</v>
      </c>
    </row>
    <row r="20" spans="1:9" ht="80.25" customHeight="1">
      <c r="A20" s="8" t="s">
        <v>47</v>
      </c>
      <c r="B20" s="9" t="s">
        <v>48</v>
      </c>
      <c r="C20" s="10" t="s">
        <v>45</v>
      </c>
      <c r="D20" s="11">
        <v>4630500</v>
      </c>
      <c r="E20" s="11">
        <v>4630500</v>
      </c>
      <c r="F20" s="12">
        <v>40183</v>
      </c>
      <c r="G20" s="8" t="s">
        <v>41</v>
      </c>
      <c r="H20" s="13" t="s">
        <v>16</v>
      </c>
      <c r="I20" s="14" t="s">
        <v>46</v>
      </c>
    </row>
    <row r="22" spans="1:9">
      <c r="A22" s="1" t="s">
        <v>21</v>
      </c>
    </row>
    <row r="23" spans="1:9">
      <c r="A23" s="1" t="s">
        <v>22</v>
      </c>
    </row>
    <row r="24" spans="1:9">
      <c r="A24" s="1" t="s">
        <v>23</v>
      </c>
    </row>
    <row r="25" spans="1:9">
      <c r="A25" s="1" t="s">
        <v>24</v>
      </c>
    </row>
    <row r="26" spans="1:9">
      <c r="A26" s="1" t="s">
        <v>25</v>
      </c>
    </row>
    <row r="27" spans="1:9">
      <c r="A27" s="1" t="s">
        <v>26</v>
      </c>
    </row>
    <row r="28" spans="1:9">
      <c r="A28" s="1" t="s">
        <v>27</v>
      </c>
    </row>
  </sheetData>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16393-D86B-4453-80FD-0C5065DCD40B}">
  <dimension ref="A1:J23"/>
  <sheetViews>
    <sheetView view="pageBreakPreview" zoomScale="60" zoomScaleNormal="100" workbookViewId="0">
      <selection activeCell="L8" sqref="L8"/>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45211</v>
      </c>
      <c r="H4" s="64"/>
      <c r="I4" s="64"/>
      <c r="J4" s="54"/>
    </row>
    <row r="5" spans="1:10" ht="14.25">
      <c r="A5" s="57"/>
      <c r="B5" s="53"/>
      <c r="C5" s="53"/>
      <c r="D5" s="53"/>
      <c r="E5" s="53"/>
      <c r="F5" s="53"/>
      <c r="G5" s="70" t="s">
        <v>371</v>
      </c>
      <c r="H5" s="70"/>
      <c r="I5" s="70"/>
      <c r="J5" s="54"/>
    </row>
    <row r="6" spans="1:10" ht="14.25">
      <c r="A6" s="56"/>
      <c r="B6" s="53"/>
      <c r="C6" s="53"/>
      <c r="D6" s="53"/>
      <c r="E6" s="53"/>
      <c r="F6" s="53"/>
      <c r="G6" s="53"/>
      <c r="H6" s="53"/>
      <c r="I6" s="53"/>
      <c r="J6" s="54"/>
    </row>
    <row r="7" spans="1:10" ht="14.25">
      <c r="A7" s="56"/>
      <c r="B7" s="53"/>
      <c r="C7" s="63" t="s">
        <v>421</v>
      </c>
      <c r="D7" s="63"/>
      <c r="E7" s="63"/>
      <c r="F7" s="63"/>
      <c r="G7" s="63"/>
      <c r="H7" s="63"/>
      <c r="I7" s="63"/>
      <c r="J7" s="54"/>
    </row>
    <row r="8" spans="1:10" ht="14.25">
      <c r="A8" s="56"/>
      <c r="B8" s="53"/>
      <c r="C8" s="63"/>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27" customHeight="1">
      <c r="A13" s="56"/>
      <c r="B13" s="63" t="s">
        <v>422</v>
      </c>
      <c r="C13" s="63"/>
      <c r="D13" s="63"/>
      <c r="E13" s="63"/>
      <c r="F13" s="63"/>
      <c r="G13" s="63"/>
      <c r="H13" s="63"/>
      <c r="I13" s="63"/>
      <c r="J13" s="54"/>
    </row>
    <row r="14" spans="1:10" ht="14.25">
      <c r="A14" s="56"/>
      <c r="B14" s="63" t="s">
        <v>383</v>
      </c>
      <c r="C14" s="63"/>
      <c r="D14" s="63"/>
      <c r="E14" s="63"/>
      <c r="F14" s="63"/>
      <c r="G14" s="63"/>
      <c r="H14" s="63"/>
      <c r="I14" s="63"/>
      <c r="J14" s="54"/>
    </row>
    <row r="15" spans="1:10" ht="14.25">
      <c r="A15" s="56"/>
      <c r="B15" s="63"/>
      <c r="C15" s="63"/>
      <c r="D15" s="63"/>
      <c r="E15" s="63"/>
      <c r="F15" s="63"/>
      <c r="G15" s="63"/>
      <c r="H15" s="63"/>
      <c r="I15" s="63"/>
      <c r="J15" s="54"/>
    </row>
    <row r="16" spans="1:10" ht="14.25">
      <c r="A16" s="56"/>
      <c r="B16" s="63"/>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7">
    <mergeCell ref="B16:I16"/>
    <mergeCell ref="G4:I4"/>
    <mergeCell ref="G5:I5"/>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503A-837E-4C1F-9681-FE0B967EC8B5}">
  <sheetPr>
    <pageSetUpPr fitToPage="1"/>
  </sheetPr>
  <dimension ref="A1:I22"/>
  <sheetViews>
    <sheetView view="pageBreakPreview" zoomScaleNormal="100" zoomScaleSheetLayoutView="100" workbookViewId="0">
      <selection activeCell="D7" sqref="D7"/>
    </sheetView>
  </sheetViews>
  <sheetFormatPr defaultColWidth="9" defaultRowHeight="13.5"/>
  <cols>
    <col min="1" max="1" width="35.25" style="1" customWidth="1"/>
    <col min="2" max="2" width="39.625" style="1" customWidth="1"/>
    <col min="3" max="3" width="5.5" style="1" bestFit="1" customWidth="1"/>
    <col min="4" max="5" width="13.875" style="1" bestFit="1" customWidth="1"/>
    <col min="6" max="6" width="11.625" style="1" bestFit="1" customWidth="1"/>
    <col min="7" max="7" width="34.875" style="1" customWidth="1"/>
    <col min="8" max="8" width="5.875" style="1" customWidth="1"/>
    <col min="9" max="9" width="32.625" style="1" customWidth="1"/>
    <col min="10" max="16384" width="9" style="1"/>
  </cols>
  <sheetData>
    <row r="1" spans="1:9">
      <c r="I1" s="7" t="s">
        <v>368</v>
      </c>
    </row>
    <row r="2" spans="1:9">
      <c r="A2" s="6" t="s">
        <v>0</v>
      </c>
      <c r="B2" s="2"/>
      <c r="C2" s="2"/>
      <c r="D2" s="2"/>
      <c r="E2" s="2"/>
      <c r="F2" s="2"/>
      <c r="G2" s="2"/>
      <c r="H2" s="2"/>
      <c r="I2" s="2"/>
    </row>
    <row r="4" spans="1:9">
      <c r="A4" s="5" t="s">
        <v>1</v>
      </c>
    </row>
    <row r="5" spans="1:9">
      <c r="A5" s="1" t="s">
        <v>137</v>
      </c>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138</v>
      </c>
      <c r="B11" s="8" t="s">
        <v>139</v>
      </c>
      <c r="C11" s="10" t="s">
        <v>140</v>
      </c>
      <c r="D11" s="11">
        <v>1661100</v>
      </c>
      <c r="E11" s="11">
        <v>1661100</v>
      </c>
      <c r="F11" s="12">
        <v>36038</v>
      </c>
      <c r="G11" s="8" t="s">
        <v>141</v>
      </c>
      <c r="H11" s="13" t="s">
        <v>16</v>
      </c>
      <c r="I11" s="14" t="s">
        <v>142</v>
      </c>
    </row>
    <row r="12" spans="1:9" ht="80.25" customHeight="1">
      <c r="A12" s="8" t="s">
        <v>143</v>
      </c>
      <c r="B12" s="8" t="s">
        <v>144</v>
      </c>
      <c r="C12" s="10" t="s">
        <v>140</v>
      </c>
      <c r="D12" s="11">
        <v>1816500</v>
      </c>
      <c r="E12" s="11">
        <v>1816500</v>
      </c>
      <c r="F12" s="12">
        <v>36766</v>
      </c>
      <c r="G12" s="8" t="s">
        <v>141</v>
      </c>
      <c r="H12" s="13" t="s">
        <v>16</v>
      </c>
      <c r="I12" s="14" t="s">
        <v>142</v>
      </c>
    </row>
    <row r="13" spans="1:9" ht="80.25" customHeight="1">
      <c r="A13" s="8" t="s">
        <v>145</v>
      </c>
      <c r="B13" s="8" t="s">
        <v>146</v>
      </c>
      <c r="C13" s="10" t="s">
        <v>140</v>
      </c>
      <c r="D13" s="11">
        <v>5040000</v>
      </c>
      <c r="E13" s="11">
        <v>5040000</v>
      </c>
      <c r="F13" s="12">
        <v>36704</v>
      </c>
      <c r="G13" s="8" t="s">
        <v>147</v>
      </c>
      <c r="H13" s="13" t="s">
        <v>16</v>
      </c>
      <c r="I13" s="14" t="s">
        <v>148</v>
      </c>
    </row>
    <row r="14" spans="1:9" ht="80.25" customHeight="1">
      <c r="A14" s="8" t="s">
        <v>149</v>
      </c>
      <c r="B14" s="8" t="s">
        <v>150</v>
      </c>
      <c r="C14" s="10" t="s">
        <v>140</v>
      </c>
      <c r="D14" s="11">
        <v>1858500</v>
      </c>
      <c r="E14" s="11">
        <v>1858500</v>
      </c>
      <c r="F14" s="12">
        <v>37102</v>
      </c>
      <c r="G14" s="8" t="s">
        <v>141</v>
      </c>
      <c r="H14" s="13" t="s">
        <v>16</v>
      </c>
      <c r="I14" s="14" t="s">
        <v>142</v>
      </c>
    </row>
    <row r="16" spans="1:9">
      <c r="A16" s="1" t="s">
        <v>21</v>
      </c>
    </row>
    <row r="17" spans="1:1">
      <c r="A17" s="1" t="s">
        <v>22</v>
      </c>
    </row>
    <row r="18" spans="1:1">
      <c r="A18" s="1" t="s">
        <v>23</v>
      </c>
    </row>
    <row r="19" spans="1:1">
      <c r="A19" s="1" t="s">
        <v>24</v>
      </c>
    </row>
    <row r="20" spans="1:1">
      <c r="A20" s="1" t="s">
        <v>25</v>
      </c>
    </row>
    <row r="21" spans="1:1">
      <c r="A21" s="1" t="s">
        <v>26</v>
      </c>
    </row>
    <row r="22" spans="1:1">
      <c r="A22" s="1" t="s">
        <v>27</v>
      </c>
    </row>
  </sheetData>
  <phoneticPr fontId="1"/>
  <printOptions horizontalCentered="1"/>
  <pageMargins left="0.59055118110236227" right="0.59055118110236227" top="0.59055118110236227" bottom="0.59055118110236227" header="0.59055118110236227" footer="0.59055118110236227"/>
  <pageSetup paperSize="9" scale="70"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EB0A4-66CB-46FA-8F3F-4D9ECCC9D4C0}">
  <dimension ref="A1:J23"/>
  <sheetViews>
    <sheetView view="pageBreakPreview" zoomScale="60" zoomScaleNormal="100" workbookViewId="0">
      <selection sqref="A1:J23"/>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45211</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27" customHeight="1">
      <c r="A7" s="56"/>
      <c r="B7" s="53"/>
      <c r="C7" s="63" t="s">
        <v>423</v>
      </c>
      <c r="D7" s="63"/>
      <c r="E7" s="63"/>
      <c r="F7" s="63"/>
      <c r="G7" s="63"/>
      <c r="H7" s="63"/>
      <c r="I7" s="63"/>
      <c r="J7" s="54"/>
    </row>
    <row r="8" spans="1:10" ht="14.25">
      <c r="A8" s="56"/>
      <c r="B8" s="53"/>
      <c r="C8" s="63" t="s">
        <v>379</v>
      </c>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14.25">
      <c r="A13" s="56"/>
      <c r="B13" s="63" t="s">
        <v>423</v>
      </c>
      <c r="C13" s="63"/>
      <c r="D13" s="63"/>
      <c r="E13" s="63"/>
      <c r="F13" s="63"/>
      <c r="G13" s="63"/>
      <c r="H13" s="63"/>
      <c r="I13" s="63"/>
      <c r="J13" s="54"/>
    </row>
    <row r="14" spans="1:10" ht="14.25">
      <c r="A14" s="56"/>
      <c r="B14" s="63" t="s">
        <v>391</v>
      </c>
      <c r="C14" s="63"/>
      <c r="D14" s="63"/>
      <c r="E14" s="63"/>
      <c r="F14" s="63"/>
      <c r="G14" s="63"/>
      <c r="H14" s="63"/>
      <c r="I14" s="63"/>
      <c r="J14" s="54"/>
    </row>
    <row r="15" spans="1:10" ht="14.25">
      <c r="A15" s="56"/>
      <c r="B15" s="63" t="s">
        <v>382</v>
      </c>
      <c r="C15" s="63"/>
      <c r="D15" s="63"/>
      <c r="E15" s="63"/>
      <c r="F15" s="63"/>
      <c r="G15" s="63"/>
      <c r="H15" s="63"/>
      <c r="I15" s="63"/>
      <c r="J15" s="54"/>
    </row>
    <row r="16" spans="1:10" ht="14.25">
      <c r="A16" s="56"/>
      <c r="B16" s="63" t="s">
        <v>383</v>
      </c>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AB1CC-433D-4BE4-8CB7-A34779CEAAA5}">
  <sheetPr>
    <pageSetUpPr fitToPage="1"/>
  </sheetPr>
  <dimension ref="A1:I20"/>
  <sheetViews>
    <sheetView view="pageBreakPreview" zoomScaleNormal="100" zoomScaleSheetLayoutView="100" workbookViewId="0">
      <selection activeCell="A8" sqref="A8:XFD8"/>
    </sheetView>
  </sheetViews>
  <sheetFormatPr defaultColWidth="9" defaultRowHeight="13.5"/>
  <cols>
    <col min="1" max="1" width="39" style="1" customWidth="1"/>
    <col min="2" max="2" width="24.75" style="1" customWidth="1"/>
    <col min="3" max="3" width="5.5" style="1" bestFit="1" customWidth="1"/>
    <col min="4" max="5" width="13.875" style="1" bestFit="1" customWidth="1"/>
    <col min="6" max="6" width="11.625" style="1" bestFit="1" customWidth="1"/>
    <col min="7" max="7" width="28.375" style="1" customWidth="1"/>
    <col min="8" max="8" width="5.875" style="1" customWidth="1"/>
    <col min="9" max="9" width="28.625" style="1" customWidth="1"/>
    <col min="10" max="16384" width="9" style="1"/>
  </cols>
  <sheetData>
    <row r="1" spans="1:9">
      <c r="I1" s="7" t="s">
        <v>368</v>
      </c>
    </row>
    <row r="2" spans="1:9">
      <c r="A2" s="6" t="s">
        <v>0</v>
      </c>
      <c r="B2" s="2"/>
      <c r="C2" s="2"/>
      <c r="D2" s="2"/>
      <c r="E2" s="2"/>
      <c r="F2" s="2"/>
      <c r="G2" s="2"/>
      <c r="H2" s="2"/>
      <c r="I2" s="2"/>
    </row>
    <row r="4" spans="1:9">
      <c r="A4" s="5" t="s">
        <v>1</v>
      </c>
    </row>
    <row r="5" spans="1:9">
      <c r="A5" s="1" t="s">
        <v>151</v>
      </c>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152</v>
      </c>
      <c r="B11" s="8"/>
      <c r="C11" s="10" t="s">
        <v>113</v>
      </c>
      <c r="D11" s="11">
        <v>10041073</v>
      </c>
      <c r="E11" s="11">
        <v>10041073</v>
      </c>
      <c r="F11" s="12">
        <v>39051</v>
      </c>
      <c r="G11" s="8" t="s">
        <v>153</v>
      </c>
      <c r="H11" s="13" t="s">
        <v>57</v>
      </c>
      <c r="I11" s="14" t="s">
        <v>154</v>
      </c>
    </row>
    <row r="12" spans="1:9" ht="80.25" customHeight="1">
      <c r="A12" s="8" t="s">
        <v>155</v>
      </c>
      <c r="B12" s="8" t="s">
        <v>156</v>
      </c>
      <c r="C12" s="10" t="s">
        <v>113</v>
      </c>
      <c r="D12" s="11">
        <v>230724</v>
      </c>
      <c r="E12" s="11">
        <v>230724</v>
      </c>
      <c r="F12" s="12">
        <v>39478</v>
      </c>
      <c r="G12" s="8" t="s">
        <v>153</v>
      </c>
      <c r="H12" s="13" t="s">
        <v>57</v>
      </c>
      <c r="I12" s="14" t="s">
        <v>157</v>
      </c>
    </row>
    <row r="14" spans="1:9">
      <c r="A14" s="1" t="s">
        <v>21</v>
      </c>
    </row>
    <row r="15" spans="1:9">
      <c r="A15" s="1" t="s">
        <v>22</v>
      </c>
    </row>
    <row r="16" spans="1:9">
      <c r="A16" s="1" t="s">
        <v>23</v>
      </c>
    </row>
    <row r="17" spans="1:1">
      <c r="A17" s="1" t="s">
        <v>24</v>
      </c>
    </row>
    <row r="18" spans="1:1">
      <c r="A18" s="1" t="s">
        <v>25</v>
      </c>
    </row>
    <row r="19" spans="1:1">
      <c r="A19" s="1" t="s">
        <v>26</v>
      </c>
    </row>
    <row r="20" spans="1:1">
      <c r="A20" s="1" t="s">
        <v>27</v>
      </c>
    </row>
  </sheetData>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44BBF-E3F2-4C6D-8454-6E1EA39716DB}">
  <dimension ref="A1:L24"/>
  <sheetViews>
    <sheetView view="pageBreakPreview" zoomScale="60" zoomScaleNormal="100" workbookViewId="0">
      <selection activeCell="W44" sqref="W44"/>
    </sheetView>
  </sheetViews>
  <sheetFormatPr defaultRowHeight="13.5"/>
  <sheetData>
    <row r="1" spans="1:12">
      <c r="A1" s="53"/>
      <c r="B1" s="53"/>
      <c r="C1" s="53"/>
      <c r="D1" s="53"/>
      <c r="E1" s="53"/>
      <c r="F1" s="53"/>
      <c r="G1" s="53"/>
      <c r="H1" s="53"/>
      <c r="I1" s="53"/>
      <c r="J1" s="53"/>
      <c r="K1" s="53"/>
      <c r="L1" s="53"/>
    </row>
    <row r="2" spans="1:12">
      <c r="A2" s="55"/>
      <c r="B2" s="53"/>
      <c r="C2" s="53"/>
      <c r="D2" s="53"/>
      <c r="E2" s="53"/>
      <c r="F2" s="53"/>
      <c r="G2" s="53"/>
      <c r="H2" s="53"/>
      <c r="I2" s="53"/>
      <c r="J2" s="71"/>
      <c r="K2" s="71"/>
      <c r="L2" s="53"/>
    </row>
    <row r="3" spans="1:12" ht="14.25">
      <c r="A3" s="56"/>
      <c r="B3" s="53"/>
      <c r="C3" s="53"/>
      <c r="D3" s="53"/>
      <c r="E3" s="53"/>
      <c r="F3" s="53"/>
      <c r="G3" s="53"/>
      <c r="H3" s="53"/>
      <c r="I3" s="53"/>
      <c r="J3" s="53"/>
      <c r="K3" s="53"/>
      <c r="L3" s="53"/>
    </row>
    <row r="4" spans="1:12" ht="14.25">
      <c r="A4" s="57"/>
      <c r="B4" s="53"/>
      <c r="C4" s="53"/>
      <c r="D4" s="53"/>
      <c r="E4" s="53"/>
      <c r="F4" s="53"/>
      <c r="G4" s="64">
        <v>45205</v>
      </c>
      <c r="H4" s="64"/>
      <c r="I4" s="64"/>
      <c r="J4" s="59"/>
      <c r="K4" s="59"/>
      <c r="L4" s="53"/>
    </row>
    <row r="5" spans="1:12" ht="14.25">
      <c r="A5" s="57"/>
      <c r="B5" s="53"/>
      <c r="C5" s="53"/>
      <c r="D5" s="53"/>
      <c r="E5" s="53"/>
      <c r="F5" s="53"/>
      <c r="G5" s="72" t="s">
        <v>371</v>
      </c>
      <c r="H5" s="72"/>
      <c r="I5" s="72"/>
      <c r="J5" s="59"/>
      <c r="K5" s="60"/>
      <c r="L5" s="53"/>
    </row>
    <row r="6" spans="1:12" ht="14.25">
      <c r="A6" s="56"/>
      <c r="B6" s="53"/>
      <c r="C6" s="53"/>
      <c r="D6" s="53"/>
      <c r="E6" s="53"/>
      <c r="F6" s="53"/>
      <c r="G6" s="53"/>
      <c r="H6" s="53"/>
      <c r="I6" s="53"/>
      <c r="J6" s="53"/>
      <c r="K6" s="53"/>
      <c r="L6" s="53"/>
    </row>
    <row r="7" spans="1:12" ht="14.25">
      <c r="A7" s="56"/>
      <c r="B7" s="53"/>
      <c r="C7" s="63" t="s">
        <v>424</v>
      </c>
      <c r="D7" s="63"/>
      <c r="E7" s="63"/>
      <c r="F7" s="63"/>
      <c r="G7" s="63"/>
      <c r="H7" s="63"/>
      <c r="I7" s="63"/>
      <c r="J7" s="53"/>
      <c r="K7" s="53"/>
      <c r="L7" s="53"/>
    </row>
    <row r="8" spans="1:12" ht="14.25">
      <c r="A8" s="56"/>
      <c r="B8" s="53"/>
      <c r="C8" s="63"/>
      <c r="D8" s="63"/>
      <c r="E8" s="63"/>
      <c r="F8" s="63"/>
      <c r="G8" s="63"/>
      <c r="H8" s="63"/>
      <c r="I8" s="63"/>
      <c r="J8" s="53"/>
      <c r="K8" s="53"/>
      <c r="L8" s="53"/>
    </row>
    <row r="9" spans="1:12" ht="14.25">
      <c r="A9" s="56"/>
      <c r="B9" s="53"/>
      <c r="C9" s="63"/>
      <c r="D9" s="63"/>
      <c r="E9" s="63"/>
      <c r="F9" s="63"/>
      <c r="G9" s="63"/>
      <c r="H9" s="63"/>
      <c r="I9" s="63"/>
      <c r="J9" s="53"/>
      <c r="K9" s="53"/>
      <c r="L9" s="53"/>
    </row>
    <row r="10" spans="1:12" ht="14.25">
      <c r="A10" s="56"/>
      <c r="B10" s="53"/>
      <c r="C10" s="53"/>
      <c r="D10" s="53"/>
      <c r="E10" s="53"/>
      <c r="F10" s="53"/>
      <c r="G10" s="53"/>
      <c r="H10" s="53"/>
      <c r="I10" s="53"/>
      <c r="J10" s="53"/>
      <c r="K10" s="53"/>
      <c r="L10" s="53"/>
    </row>
    <row r="11" spans="1:12" ht="14.25">
      <c r="A11" s="56"/>
      <c r="B11" s="53" t="s">
        <v>373</v>
      </c>
      <c r="C11" s="53"/>
      <c r="D11" s="53"/>
      <c r="E11" s="53"/>
      <c r="F11" s="53"/>
      <c r="G11" s="53"/>
      <c r="H11" s="53"/>
      <c r="I11" s="53"/>
      <c r="J11" s="53"/>
      <c r="K11" s="53"/>
      <c r="L11" s="53"/>
    </row>
    <row r="12" spans="1:12" ht="14.25">
      <c r="A12" s="56"/>
      <c r="B12" s="53"/>
      <c r="C12" s="53"/>
      <c r="D12" s="53"/>
      <c r="E12" s="53"/>
      <c r="F12" s="53"/>
      <c r="G12" s="53"/>
      <c r="H12" s="53"/>
      <c r="I12" s="53"/>
      <c r="J12" s="53"/>
      <c r="K12" s="53"/>
      <c r="L12" s="53"/>
    </row>
    <row r="13" spans="1:12" ht="27" customHeight="1">
      <c r="A13" s="65"/>
      <c r="B13" s="63" t="s">
        <v>425</v>
      </c>
      <c r="C13" s="63"/>
      <c r="D13" s="63"/>
      <c r="E13" s="63"/>
      <c r="F13" s="63"/>
      <c r="G13" s="63"/>
      <c r="H13" s="63"/>
      <c r="I13" s="63"/>
      <c r="J13" s="73"/>
      <c r="K13" s="66"/>
      <c r="L13" s="66"/>
    </row>
    <row r="14" spans="1:12" ht="13.5" customHeight="1">
      <c r="A14" s="65"/>
      <c r="B14" s="63" t="s">
        <v>382</v>
      </c>
      <c r="C14" s="63"/>
      <c r="D14" s="63"/>
      <c r="E14" s="63"/>
      <c r="F14" s="63"/>
      <c r="G14" s="63"/>
      <c r="H14" s="63"/>
      <c r="I14" s="63"/>
      <c r="J14" s="73"/>
      <c r="K14" s="66"/>
      <c r="L14" s="66"/>
    </row>
    <row r="15" spans="1:12" ht="13.5" customHeight="1">
      <c r="A15" s="65"/>
      <c r="B15" s="63" t="s">
        <v>383</v>
      </c>
      <c r="C15" s="63"/>
      <c r="D15" s="63"/>
      <c r="E15" s="63"/>
      <c r="F15" s="63"/>
      <c r="G15" s="63"/>
      <c r="H15" s="63"/>
      <c r="I15" s="63"/>
      <c r="J15" s="73"/>
      <c r="K15" s="66"/>
      <c r="L15" s="66"/>
    </row>
    <row r="16" spans="1:12" ht="14.25">
      <c r="A16" s="56"/>
      <c r="B16" s="53"/>
      <c r="C16" s="53"/>
      <c r="D16" s="53"/>
      <c r="E16" s="53"/>
      <c r="F16" s="53"/>
      <c r="G16" s="53"/>
      <c r="H16" s="53"/>
      <c r="I16" s="53"/>
      <c r="J16" s="53"/>
      <c r="K16" s="53"/>
      <c r="L16" s="53"/>
    </row>
    <row r="17" spans="1:12" ht="14.25">
      <c r="A17" s="56"/>
      <c r="B17" s="53"/>
      <c r="C17" s="53"/>
      <c r="D17" s="53"/>
      <c r="E17" s="53"/>
      <c r="F17" s="53"/>
      <c r="G17" s="53"/>
      <c r="H17" s="53"/>
      <c r="I17" s="53"/>
      <c r="J17" s="53"/>
      <c r="K17" s="53"/>
      <c r="L17" s="53"/>
    </row>
    <row r="18" spans="1:12" ht="14.25">
      <c r="A18" s="56"/>
      <c r="B18" s="53" t="s">
        <v>374</v>
      </c>
      <c r="C18" s="53"/>
      <c r="D18" s="53"/>
      <c r="E18" s="53"/>
      <c r="F18" s="53"/>
      <c r="G18" s="53"/>
      <c r="H18" s="53"/>
      <c r="I18" s="53"/>
      <c r="J18" s="53"/>
      <c r="K18" s="53"/>
      <c r="L18" s="53"/>
    </row>
    <row r="19" spans="1:12" ht="14.25">
      <c r="A19" s="56"/>
      <c r="B19" s="53" t="s">
        <v>375</v>
      </c>
      <c r="C19" s="53"/>
      <c r="D19" s="53"/>
      <c r="E19" s="53"/>
      <c r="F19" s="53"/>
      <c r="G19" s="53"/>
      <c r="H19" s="53"/>
      <c r="I19" s="53"/>
      <c r="J19" s="53"/>
      <c r="K19" s="53"/>
      <c r="L19" s="53"/>
    </row>
    <row r="20" spans="1:12" ht="14.25">
      <c r="A20" s="56"/>
      <c r="B20" s="53" t="s">
        <v>384</v>
      </c>
      <c r="C20" s="53"/>
      <c r="D20" s="53"/>
      <c r="E20" s="53"/>
      <c r="F20" s="53"/>
      <c r="G20" s="53"/>
      <c r="H20" s="53"/>
      <c r="I20" s="53"/>
      <c r="J20" s="53"/>
      <c r="K20" s="53"/>
      <c r="L20" s="53"/>
    </row>
    <row r="21" spans="1:12" ht="14.25">
      <c r="A21" s="56"/>
      <c r="B21" s="53"/>
      <c r="C21" s="53"/>
      <c r="D21" s="53"/>
      <c r="E21" s="53"/>
      <c r="F21" s="53"/>
      <c r="G21" s="53"/>
      <c r="H21" s="53"/>
      <c r="I21" s="53"/>
      <c r="J21" s="53"/>
      <c r="K21" s="53"/>
      <c r="L21" s="53"/>
    </row>
    <row r="22" spans="1:12" ht="14.25">
      <c r="A22" s="56"/>
      <c r="B22" s="53"/>
      <c r="C22" s="53"/>
      <c r="D22" s="53"/>
      <c r="E22" s="53"/>
      <c r="F22" s="53"/>
      <c r="G22" s="53"/>
      <c r="H22" s="53"/>
      <c r="I22" s="53"/>
      <c r="J22" s="53"/>
      <c r="K22" s="53"/>
      <c r="L22" s="53"/>
    </row>
    <row r="23" spans="1:12" ht="14.25">
      <c r="A23" s="61"/>
      <c r="B23" s="53"/>
      <c r="C23" s="53"/>
      <c r="D23" s="53"/>
      <c r="E23" s="53"/>
      <c r="F23" s="53"/>
      <c r="G23" s="53"/>
      <c r="H23" s="53"/>
      <c r="I23" s="53"/>
      <c r="J23" s="53"/>
      <c r="K23" s="53"/>
      <c r="L23" s="53"/>
    </row>
    <row r="24" spans="1:12">
      <c r="A24" s="53"/>
      <c r="B24" s="53"/>
      <c r="C24" s="53"/>
      <c r="D24" s="53"/>
      <c r="E24" s="53"/>
      <c r="F24" s="53"/>
      <c r="G24" s="53"/>
      <c r="H24" s="53"/>
      <c r="I24" s="53"/>
      <c r="J24" s="53"/>
      <c r="K24" s="53"/>
      <c r="L24" s="53"/>
    </row>
  </sheetData>
  <mergeCells count="11">
    <mergeCell ref="A13:A15"/>
    <mergeCell ref="B13:I13"/>
    <mergeCell ref="B14:I14"/>
    <mergeCell ref="B15:I15"/>
    <mergeCell ref="J13:J15"/>
    <mergeCell ref="L13:L15"/>
    <mergeCell ref="J2:K2"/>
    <mergeCell ref="G4:I4"/>
    <mergeCell ref="G5:I5"/>
    <mergeCell ref="C7:I9"/>
    <mergeCell ref="K13:K15"/>
  </mergeCells>
  <phoneticPr fontId="1"/>
  <pageMargins left="0.7" right="0.7" top="0.75" bottom="0.75" header="0.3" footer="0.3"/>
  <pageSetup paperSize="9" orientation="portrait" r:id="rId1"/>
  <headerFooter>
    <oddHeader>&amp;L【機密性○（取扱制限）】</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93E1B-65F7-453A-83F3-1A2EDC3B66A0}">
  <sheetPr>
    <pageSetUpPr fitToPage="1"/>
  </sheetPr>
  <dimension ref="A1:I24"/>
  <sheetViews>
    <sheetView view="pageBreakPreview" topLeftCell="A7" zoomScaleNormal="100" zoomScaleSheetLayoutView="100" workbookViewId="0">
      <selection activeCell="A8" sqref="A8:XFD8"/>
    </sheetView>
  </sheetViews>
  <sheetFormatPr defaultColWidth="9" defaultRowHeight="13.5"/>
  <cols>
    <col min="1" max="1" width="41.375" style="1" customWidth="1"/>
    <col min="2" max="2" width="13.37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38.5" style="1" customWidth="1"/>
    <col min="10" max="16384" width="9" style="1"/>
  </cols>
  <sheetData>
    <row r="1" spans="1:9">
      <c r="I1" s="7" t="s">
        <v>368</v>
      </c>
    </row>
    <row r="2" spans="1:9">
      <c r="A2" s="6" t="s">
        <v>0</v>
      </c>
      <c r="B2" s="2"/>
      <c r="C2" s="2"/>
      <c r="D2" s="2"/>
      <c r="E2" s="2"/>
      <c r="F2" s="2"/>
      <c r="G2" s="2"/>
      <c r="H2" s="2"/>
      <c r="I2" s="2"/>
    </row>
    <row r="4" spans="1:9">
      <c r="A4" s="5" t="s">
        <v>1</v>
      </c>
    </row>
    <row r="5" spans="1:9">
      <c r="A5" s="1" t="s">
        <v>158</v>
      </c>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60" customHeight="1">
      <c r="A11" s="8" t="s">
        <v>159</v>
      </c>
      <c r="B11" s="8"/>
      <c r="C11" s="10">
        <v>1</v>
      </c>
      <c r="D11" s="11">
        <v>357000</v>
      </c>
      <c r="E11" s="11">
        <v>357000</v>
      </c>
      <c r="F11" s="12">
        <v>38015</v>
      </c>
      <c r="G11" s="8" t="s">
        <v>160</v>
      </c>
      <c r="H11" s="13" t="s">
        <v>16</v>
      </c>
      <c r="I11" s="14" t="s">
        <v>161</v>
      </c>
    </row>
    <row r="12" spans="1:9" ht="60" customHeight="1">
      <c r="A12" s="8" t="s">
        <v>162</v>
      </c>
      <c r="B12" s="8"/>
      <c r="C12" s="10">
        <v>1</v>
      </c>
      <c r="D12" s="11">
        <v>303450</v>
      </c>
      <c r="E12" s="11">
        <v>303450</v>
      </c>
      <c r="F12" s="12">
        <v>38016</v>
      </c>
      <c r="G12" s="8" t="s">
        <v>160</v>
      </c>
      <c r="H12" s="13" t="s">
        <v>16</v>
      </c>
      <c r="I12" s="14" t="s">
        <v>163</v>
      </c>
    </row>
    <row r="13" spans="1:9" ht="60" customHeight="1">
      <c r="A13" s="8" t="s">
        <v>164</v>
      </c>
      <c r="B13" s="8"/>
      <c r="C13" s="10">
        <v>1</v>
      </c>
      <c r="D13" s="11">
        <v>339150</v>
      </c>
      <c r="E13" s="11">
        <v>339150</v>
      </c>
      <c r="F13" s="12">
        <v>38016</v>
      </c>
      <c r="G13" s="8" t="s">
        <v>160</v>
      </c>
      <c r="H13" s="13" t="s">
        <v>16</v>
      </c>
      <c r="I13" s="14" t="s">
        <v>163</v>
      </c>
    </row>
    <row r="14" spans="1:9" ht="60" customHeight="1">
      <c r="A14" s="8" t="s">
        <v>165</v>
      </c>
      <c r="B14" s="8"/>
      <c r="C14" s="10">
        <v>1</v>
      </c>
      <c r="D14" s="11">
        <v>355215</v>
      </c>
      <c r="E14" s="11">
        <v>355215</v>
      </c>
      <c r="F14" s="12">
        <v>38016</v>
      </c>
      <c r="G14" s="8" t="s">
        <v>160</v>
      </c>
      <c r="H14" s="13" t="s">
        <v>16</v>
      </c>
      <c r="I14" s="14" t="s">
        <v>166</v>
      </c>
    </row>
    <row r="15" spans="1:9" ht="60" customHeight="1">
      <c r="A15" s="8" t="s">
        <v>167</v>
      </c>
      <c r="B15" s="8"/>
      <c r="C15" s="10" t="s">
        <v>168</v>
      </c>
      <c r="D15" s="11">
        <v>410550</v>
      </c>
      <c r="E15" s="11">
        <v>410550</v>
      </c>
      <c r="F15" s="12">
        <v>38026</v>
      </c>
      <c r="G15" s="8" t="s">
        <v>160</v>
      </c>
      <c r="H15" s="13" t="s">
        <v>16</v>
      </c>
      <c r="I15" s="14" t="s">
        <v>163</v>
      </c>
    </row>
    <row r="16" spans="1:9" ht="60" customHeight="1">
      <c r="A16" s="8" t="s">
        <v>169</v>
      </c>
      <c r="B16" s="8"/>
      <c r="C16" s="10">
        <v>1</v>
      </c>
      <c r="D16" s="11">
        <v>696150</v>
      </c>
      <c r="E16" s="11">
        <v>696150</v>
      </c>
      <c r="F16" s="12">
        <v>38043</v>
      </c>
      <c r="G16" s="8" t="s">
        <v>160</v>
      </c>
      <c r="H16" s="13" t="s">
        <v>16</v>
      </c>
      <c r="I16" s="14" t="s">
        <v>163</v>
      </c>
    </row>
    <row r="18" spans="1:1">
      <c r="A18" s="1" t="s">
        <v>21</v>
      </c>
    </row>
    <row r="19" spans="1:1">
      <c r="A19" s="1" t="s">
        <v>22</v>
      </c>
    </row>
    <row r="20" spans="1:1">
      <c r="A20" s="1" t="s">
        <v>23</v>
      </c>
    </row>
    <row r="21" spans="1:1">
      <c r="A21" s="1" t="s">
        <v>24</v>
      </c>
    </row>
    <row r="22" spans="1:1">
      <c r="A22" s="1" t="s">
        <v>25</v>
      </c>
    </row>
    <row r="23" spans="1:1">
      <c r="A23" s="1" t="s">
        <v>26</v>
      </c>
    </row>
    <row r="24" spans="1:1">
      <c r="A24" s="1" t="s">
        <v>27</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E2E9-02F9-4F7C-848F-C83B6AA19F27}">
  <dimension ref="A1:J23"/>
  <sheetViews>
    <sheetView view="pageBreakPreview" zoomScale="60" zoomScaleNormal="100" workbookViewId="0">
      <selection sqref="A1:J23"/>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45217</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426</v>
      </c>
      <c r="D7" s="63"/>
      <c r="E7" s="63"/>
      <c r="F7" s="63"/>
      <c r="G7" s="63"/>
      <c r="H7" s="63"/>
      <c r="I7" s="63"/>
      <c r="J7" s="54"/>
    </row>
    <row r="8" spans="1:10" ht="14.25">
      <c r="A8" s="56"/>
      <c r="B8" s="53"/>
      <c r="C8" s="63"/>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27" customHeight="1">
      <c r="A13" s="56"/>
      <c r="B13" s="63" t="s">
        <v>427</v>
      </c>
      <c r="C13" s="63"/>
      <c r="D13" s="63"/>
      <c r="E13" s="63"/>
      <c r="F13" s="63"/>
      <c r="G13" s="63"/>
      <c r="H13" s="63"/>
      <c r="I13" s="63"/>
      <c r="J13" s="54"/>
    </row>
    <row r="14" spans="1:10" ht="14.25">
      <c r="A14" s="56"/>
      <c r="B14" s="63" t="s">
        <v>382</v>
      </c>
      <c r="C14" s="63"/>
      <c r="D14" s="63"/>
      <c r="E14" s="63"/>
      <c r="F14" s="63"/>
      <c r="G14" s="63"/>
      <c r="H14" s="63"/>
      <c r="I14" s="63"/>
      <c r="J14" s="54"/>
    </row>
    <row r="15" spans="1:10" ht="14.25">
      <c r="A15" s="56"/>
      <c r="B15" s="63" t="s">
        <v>383</v>
      </c>
      <c r="C15" s="63"/>
      <c r="D15" s="63"/>
      <c r="E15" s="63"/>
      <c r="F15" s="63"/>
      <c r="G15" s="63"/>
      <c r="H15" s="63"/>
      <c r="I15" s="63"/>
      <c r="J15" s="54"/>
    </row>
    <row r="16" spans="1:10" ht="14.25">
      <c r="A16" s="56"/>
      <c r="B16" s="63"/>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C9E08-4DCA-404D-8519-824FBEB44965}">
  <sheetPr>
    <pageSetUpPr fitToPage="1"/>
  </sheetPr>
  <dimension ref="A1:I22"/>
  <sheetViews>
    <sheetView view="pageBreakPreview" zoomScaleNormal="100" zoomScaleSheetLayoutView="100" workbookViewId="0">
      <selection activeCell="A8" sqref="A8:XFD8"/>
    </sheetView>
  </sheetViews>
  <sheetFormatPr defaultColWidth="9" defaultRowHeight="13.5"/>
  <cols>
    <col min="1" max="1" width="39" style="1" customWidth="1"/>
    <col min="2" max="2" width="15.7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37.25" style="1" customWidth="1"/>
    <col min="10" max="16384" width="9" style="1"/>
  </cols>
  <sheetData>
    <row r="1" spans="1:9">
      <c r="I1" s="7" t="s">
        <v>368</v>
      </c>
    </row>
    <row r="2" spans="1:9">
      <c r="A2" s="6" t="s">
        <v>0</v>
      </c>
      <c r="B2" s="2"/>
      <c r="C2" s="2"/>
      <c r="D2" s="2"/>
      <c r="E2" s="2"/>
      <c r="F2" s="2"/>
      <c r="G2" s="2"/>
      <c r="H2" s="2"/>
      <c r="I2" s="2"/>
    </row>
    <row r="4" spans="1:9">
      <c r="A4" s="5" t="s">
        <v>1</v>
      </c>
    </row>
    <row r="5" spans="1:9">
      <c r="A5" s="1" t="s">
        <v>170</v>
      </c>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171</v>
      </c>
      <c r="B11" s="8"/>
      <c r="C11" s="10" t="s">
        <v>91</v>
      </c>
      <c r="D11" s="11">
        <v>133875</v>
      </c>
      <c r="E11" s="11">
        <v>133875</v>
      </c>
      <c r="F11" s="12">
        <v>40569</v>
      </c>
      <c r="G11" s="8" t="s">
        <v>172</v>
      </c>
      <c r="H11" s="13" t="s">
        <v>57</v>
      </c>
      <c r="I11" s="14" t="s">
        <v>173</v>
      </c>
    </row>
    <row r="12" spans="1:9" ht="80.25" customHeight="1">
      <c r="A12" s="8" t="s">
        <v>174</v>
      </c>
      <c r="B12" s="8"/>
      <c r="C12" s="10" t="s">
        <v>91</v>
      </c>
      <c r="D12" s="11">
        <v>133875</v>
      </c>
      <c r="E12" s="11">
        <v>133875</v>
      </c>
      <c r="F12" s="12">
        <v>40569</v>
      </c>
      <c r="G12" s="8" t="s">
        <v>172</v>
      </c>
      <c r="H12" s="13" t="s">
        <v>16</v>
      </c>
      <c r="I12" s="14" t="s">
        <v>175</v>
      </c>
    </row>
    <row r="13" spans="1:9" ht="80.25" customHeight="1">
      <c r="A13" s="8" t="s">
        <v>174</v>
      </c>
      <c r="B13" s="8"/>
      <c r="C13" s="10" t="s">
        <v>91</v>
      </c>
      <c r="D13" s="11">
        <v>133875</v>
      </c>
      <c r="E13" s="11">
        <v>133875</v>
      </c>
      <c r="F13" s="12">
        <v>40569</v>
      </c>
      <c r="G13" s="8" t="s">
        <v>172</v>
      </c>
      <c r="H13" s="13" t="s">
        <v>16</v>
      </c>
      <c r="I13" s="14" t="s">
        <v>176</v>
      </c>
    </row>
    <row r="14" spans="1:9" ht="80.25" customHeight="1">
      <c r="A14" s="8" t="s">
        <v>174</v>
      </c>
      <c r="B14" s="8"/>
      <c r="C14" s="10" t="s">
        <v>91</v>
      </c>
      <c r="D14" s="11">
        <v>133875</v>
      </c>
      <c r="E14" s="11">
        <v>133875</v>
      </c>
      <c r="F14" s="12">
        <v>40569</v>
      </c>
      <c r="G14" s="8" t="s">
        <v>172</v>
      </c>
      <c r="H14" s="13" t="s">
        <v>16</v>
      </c>
      <c r="I14" s="14" t="s">
        <v>177</v>
      </c>
    </row>
    <row r="16" spans="1:9">
      <c r="A16" s="1" t="s">
        <v>21</v>
      </c>
    </row>
    <row r="17" spans="1:1">
      <c r="A17" s="1" t="s">
        <v>22</v>
      </c>
    </row>
    <row r="18" spans="1:1">
      <c r="A18" s="1" t="s">
        <v>23</v>
      </c>
    </row>
    <row r="19" spans="1:1">
      <c r="A19" s="1" t="s">
        <v>24</v>
      </c>
    </row>
    <row r="20" spans="1:1">
      <c r="A20" s="1" t="s">
        <v>25</v>
      </c>
    </row>
    <row r="21" spans="1:1">
      <c r="A21" s="1" t="s">
        <v>26</v>
      </c>
    </row>
    <row r="22" spans="1:1">
      <c r="A22" s="1" t="s">
        <v>27</v>
      </c>
    </row>
  </sheetData>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0B216-5D9A-4079-8109-A65D58FD5ACC}">
  <dimension ref="A1:J23"/>
  <sheetViews>
    <sheetView view="pageBreakPreview" zoomScale="60" zoomScaleNormal="100" workbookViewId="0">
      <selection sqref="A1:J23"/>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45211</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428</v>
      </c>
      <c r="D7" s="63"/>
      <c r="E7" s="63"/>
      <c r="F7" s="63"/>
      <c r="G7" s="63"/>
      <c r="H7" s="63"/>
      <c r="I7" s="63"/>
      <c r="J7" s="54"/>
    </row>
    <row r="8" spans="1:10" ht="14.25">
      <c r="A8" s="56"/>
      <c r="B8" s="53"/>
      <c r="C8" s="63"/>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27" customHeight="1">
      <c r="A13" s="56"/>
      <c r="B13" s="63" t="s">
        <v>429</v>
      </c>
      <c r="C13" s="63"/>
      <c r="D13" s="63"/>
      <c r="E13" s="63"/>
      <c r="F13" s="63"/>
      <c r="G13" s="63"/>
      <c r="H13" s="63"/>
      <c r="I13" s="63"/>
      <c r="J13" s="54"/>
    </row>
    <row r="14" spans="1:10" ht="14.25">
      <c r="A14" s="56"/>
      <c r="B14" s="63" t="s">
        <v>382</v>
      </c>
      <c r="C14" s="63"/>
      <c r="D14" s="63"/>
      <c r="E14" s="63"/>
      <c r="F14" s="63"/>
      <c r="G14" s="63"/>
      <c r="H14" s="63"/>
      <c r="I14" s="63"/>
      <c r="J14" s="54"/>
    </row>
    <row r="15" spans="1:10" ht="14.25">
      <c r="A15" s="56"/>
      <c r="B15" s="63" t="s">
        <v>383</v>
      </c>
      <c r="C15" s="63"/>
      <c r="D15" s="63"/>
      <c r="E15" s="63"/>
      <c r="F15" s="63"/>
      <c r="G15" s="63"/>
      <c r="H15" s="63"/>
      <c r="I15" s="63"/>
      <c r="J15" s="54"/>
    </row>
    <row r="16" spans="1:10" ht="14.25">
      <c r="A16" s="56"/>
      <c r="B16" s="63"/>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69423-49E3-4278-8D6C-EABDBD5B9A40}">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178</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179</v>
      </c>
      <c r="B11" s="8" t="s">
        <v>180</v>
      </c>
      <c r="C11" s="10">
        <v>1</v>
      </c>
      <c r="D11" s="11">
        <v>955500</v>
      </c>
      <c r="E11" s="11">
        <v>955500</v>
      </c>
      <c r="F11" s="12">
        <v>39442</v>
      </c>
      <c r="G11" s="8" t="s">
        <v>181</v>
      </c>
      <c r="H11" s="13" t="s">
        <v>57</v>
      </c>
      <c r="I11" s="14"/>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1D47B-38E9-462A-8FCD-7217D0B8E04E}">
  <dimension ref="A1:J27"/>
  <sheetViews>
    <sheetView view="pageBreakPreview" zoomScale="60" zoomScaleNormal="100" workbookViewId="0">
      <selection sqref="A1:J27"/>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45205</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27" customHeight="1">
      <c r="A7" s="65"/>
      <c r="B7" s="66"/>
      <c r="C7" s="63" t="s">
        <v>385</v>
      </c>
      <c r="D7" s="63"/>
      <c r="E7" s="63"/>
      <c r="F7" s="63"/>
      <c r="G7" s="63"/>
      <c r="H7" s="63"/>
      <c r="I7" s="63"/>
      <c r="J7" s="67"/>
    </row>
    <row r="8" spans="1:10" ht="27" customHeight="1">
      <c r="A8" s="65"/>
      <c r="B8" s="66"/>
      <c r="C8" s="63" t="s">
        <v>386</v>
      </c>
      <c r="D8" s="63"/>
      <c r="E8" s="63"/>
      <c r="F8" s="63"/>
      <c r="G8" s="63"/>
      <c r="H8" s="63"/>
      <c r="I8" s="63"/>
      <c r="J8" s="67"/>
    </row>
    <row r="9" spans="1:10" ht="14.25">
      <c r="A9" s="56"/>
      <c r="B9" s="53"/>
      <c r="C9" s="63" t="s">
        <v>387</v>
      </c>
      <c r="D9" s="63"/>
      <c r="E9" s="63"/>
      <c r="F9" s="63"/>
      <c r="G9" s="63"/>
      <c r="H9" s="63"/>
      <c r="I9" s="63"/>
      <c r="J9" s="54"/>
    </row>
    <row r="10" spans="1:10" ht="14.25">
      <c r="A10" s="56"/>
      <c r="B10" s="53"/>
      <c r="C10" s="63" t="s">
        <v>379</v>
      </c>
      <c r="D10" s="63"/>
      <c r="E10" s="63"/>
      <c r="F10" s="63"/>
      <c r="G10" s="63"/>
      <c r="H10" s="63"/>
      <c r="I10" s="63"/>
      <c r="J10" s="54"/>
    </row>
    <row r="11" spans="1:10" ht="14.25">
      <c r="A11" s="56"/>
      <c r="B11" s="53"/>
      <c r="C11" s="53"/>
      <c r="D11" s="53"/>
      <c r="E11" s="53"/>
      <c r="F11" s="53"/>
      <c r="G11" s="53"/>
      <c r="H11" s="53"/>
      <c r="I11" s="53"/>
      <c r="J11" s="54"/>
    </row>
    <row r="12" spans="1:10" ht="14.25">
      <c r="A12" s="56"/>
      <c r="B12" s="53" t="s">
        <v>373</v>
      </c>
      <c r="C12" s="53"/>
      <c r="D12" s="53"/>
      <c r="E12" s="53"/>
      <c r="F12" s="53"/>
      <c r="G12" s="53"/>
      <c r="H12" s="53"/>
      <c r="I12" s="53"/>
      <c r="J12" s="54"/>
    </row>
    <row r="13" spans="1:10" ht="14.25">
      <c r="A13" s="56"/>
      <c r="B13" s="53"/>
      <c r="C13" s="53"/>
      <c r="D13" s="53"/>
      <c r="E13" s="53"/>
      <c r="F13" s="53"/>
      <c r="G13" s="53"/>
      <c r="H13" s="53"/>
      <c r="I13" s="53"/>
      <c r="J13" s="54"/>
    </row>
    <row r="14" spans="1:10" ht="13.5" customHeight="1">
      <c r="A14" s="65"/>
      <c r="B14" s="63" t="s">
        <v>385</v>
      </c>
      <c r="C14" s="63"/>
      <c r="D14" s="63"/>
      <c r="E14" s="63"/>
      <c r="F14" s="63"/>
      <c r="G14" s="63"/>
      <c r="H14" s="63"/>
      <c r="I14" s="63"/>
      <c r="J14" s="67"/>
    </row>
    <row r="15" spans="1:10" ht="27" customHeight="1">
      <c r="A15" s="65"/>
      <c r="B15" s="63" t="s">
        <v>386</v>
      </c>
      <c r="C15" s="63"/>
      <c r="D15" s="63"/>
      <c r="E15" s="63"/>
      <c r="F15" s="63"/>
      <c r="G15" s="63"/>
      <c r="H15" s="63"/>
      <c r="I15" s="63"/>
      <c r="J15" s="67"/>
    </row>
    <row r="16" spans="1:10" ht="13.5" customHeight="1">
      <c r="A16" s="65"/>
      <c r="B16" s="63" t="s">
        <v>387</v>
      </c>
      <c r="C16" s="63"/>
      <c r="D16" s="63"/>
      <c r="E16" s="63"/>
      <c r="F16" s="63"/>
      <c r="G16" s="63"/>
      <c r="H16" s="63"/>
      <c r="I16" s="63"/>
      <c r="J16" s="67"/>
    </row>
    <row r="17" spans="1:10" ht="13.5" customHeight="1">
      <c r="A17" s="65"/>
      <c r="B17" s="63" t="s">
        <v>388</v>
      </c>
      <c r="C17" s="63"/>
      <c r="D17" s="63"/>
      <c r="E17" s="63"/>
      <c r="F17" s="63"/>
      <c r="G17" s="63"/>
      <c r="H17" s="63"/>
      <c r="I17" s="63"/>
      <c r="J17" s="67"/>
    </row>
    <row r="18" spans="1:10" ht="14.25">
      <c r="A18" s="56"/>
      <c r="B18" s="63" t="s">
        <v>389</v>
      </c>
      <c r="C18" s="63"/>
      <c r="D18" s="63"/>
      <c r="E18" s="63"/>
      <c r="F18" s="63"/>
      <c r="G18" s="63"/>
      <c r="H18" s="63"/>
      <c r="I18" s="63"/>
      <c r="J18" s="54"/>
    </row>
    <row r="19" spans="1:10" ht="14.25">
      <c r="A19" s="56"/>
      <c r="B19" s="63" t="s">
        <v>382</v>
      </c>
      <c r="C19" s="63"/>
      <c r="D19" s="63"/>
      <c r="E19" s="63"/>
      <c r="F19" s="63"/>
      <c r="G19" s="63"/>
      <c r="H19" s="63"/>
      <c r="I19" s="63"/>
      <c r="J19" s="54"/>
    </row>
    <row r="20" spans="1:10" ht="14.25">
      <c r="A20" s="56"/>
      <c r="B20" s="63" t="s">
        <v>383</v>
      </c>
      <c r="C20" s="63"/>
      <c r="D20" s="63"/>
      <c r="E20" s="63"/>
      <c r="F20" s="63"/>
      <c r="G20" s="63"/>
      <c r="H20" s="63"/>
      <c r="I20" s="63"/>
      <c r="J20" s="54"/>
    </row>
    <row r="21" spans="1:10" ht="14.25">
      <c r="A21" s="56"/>
      <c r="B21" s="53"/>
      <c r="C21" s="53"/>
      <c r="D21" s="53"/>
      <c r="E21" s="53"/>
      <c r="F21" s="53"/>
      <c r="G21" s="53"/>
      <c r="H21" s="53"/>
      <c r="I21" s="53"/>
      <c r="J21" s="54"/>
    </row>
    <row r="22" spans="1:10" ht="14.25">
      <c r="A22" s="56"/>
      <c r="B22" s="53" t="s">
        <v>374</v>
      </c>
      <c r="C22" s="53"/>
      <c r="D22" s="53"/>
      <c r="E22" s="53"/>
      <c r="F22" s="53"/>
      <c r="G22" s="53"/>
      <c r="H22" s="53"/>
      <c r="I22" s="53"/>
      <c r="J22" s="54"/>
    </row>
    <row r="23" spans="1:10" ht="14.25">
      <c r="A23" s="56"/>
      <c r="B23" s="53" t="s">
        <v>375</v>
      </c>
      <c r="C23" s="53"/>
      <c r="D23" s="53"/>
      <c r="E23" s="53"/>
      <c r="F23" s="53"/>
      <c r="G23" s="53"/>
      <c r="H23" s="53"/>
      <c r="I23" s="53"/>
      <c r="J23" s="54"/>
    </row>
    <row r="24" spans="1:10" ht="14.25">
      <c r="A24" s="56"/>
      <c r="B24" s="53" t="s">
        <v>384</v>
      </c>
      <c r="C24" s="53"/>
      <c r="D24" s="53"/>
      <c r="E24" s="53"/>
      <c r="F24" s="53"/>
      <c r="G24" s="53"/>
      <c r="H24" s="53"/>
      <c r="I24" s="53"/>
      <c r="J24" s="54"/>
    </row>
    <row r="25" spans="1:10" ht="14.25">
      <c r="A25" s="56"/>
      <c r="B25" s="53"/>
      <c r="C25" s="53"/>
      <c r="D25" s="53"/>
      <c r="E25" s="53"/>
      <c r="F25" s="53"/>
      <c r="G25" s="53"/>
      <c r="H25" s="53"/>
      <c r="I25" s="53"/>
      <c r="J25" s="54"/>
    </row>
    <row r="26" spans="1:10" ht="14.25">
      <c r="A26" s="56"/>
      <c r="B26" s="53"/>
      <c r="C26" s="53"/>
      <c r="D26" s="53"/>
      <c r="E26" s="53"/>
      <c r="F26" s="53"/>
      <c r="G26" s="53"/>
      <c r="H26" s="53"/>
      <c r="I26" s="53"/>
      <c r="J26" s="54"/>
    </row>
    <row r="27" spans="1:10">
      <c r="A27" s="54"/>
      <c r="B27" s="54"/>
      <c r="C27" s="54"/>
      <c r="D27" s="54"/>
      <c r="E27" s="54"/>
      <c r="F27" s="54"/>
      <c r="G27" s="54"/>
      <c r="H27" s="54"/>
      <c r="I27" s="54"/>
      <c r="J27" s="54"/>
    </row>
  </sheetData>
  <mergeCells count="17">
    <mergeCell ref="B18:I18"/>
    <mergeCell ref="B19:I19"/>
    <mergeCell ref="B20:I20"/>
    <mergeCell ref="J14:J17"/>
    <mergeCell ref="C10:I10"/>
    <mergeCell ref="J7:J8"/>
    <mergeCell ref="A14:A17"/>
    <mergeCell ref="B14:I14"/>
    <mergeCell ref="B15:I15"/>
    <mergeCell ref="B16:I16"/>
    <mergeCell ref="B17:I17"/>
    <mergeCell ref="C9:I9"/>
    <mergeCell ref="G4:I4"/>
    <mergeCell ref="A7:A8"/>
    <mergeCell ref="B7:B8"/>
    <mergeCell ref="C7:I7"/>
    <mergeCell ref="C8:I8"/>
  </mergeCells>
  <phoneticPr fontId="1"/>
  <pageMargins left="0.7" right="0.7" top="0.75" bottom="0.75" header="0.3" footer="0.3"/>
  <pageSetup paperSize="9" orientation="portrait" r:id="rId1"/>
  <headerFooter>
    <oddHeader>&amp;L【機密性○（取扱制限）】</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F0B21-449B-47DC-8207-440BAC7889C9}">
  <dimension ref="A1:J23"/>
  <sheetViews>
    <sheetView view="pageBreakPreview" zoomScale="60" zoomScaleNormal="100" workbookViewId="0">
      <selection sqref="A1:J23"/>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45205</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430</v>
      </c>
      <c r="D7" s="63"/>
      <c r="E7" s="63"/>
      <c r="F7" s="63"/>
      <c r="G7" s="63"/>
      <c r="H7" s="63"/>
      <c r="I7" s="63"/>
      <c r="J7" s="54"/>
    </row>
    <row r="8" spans="1:10" ht="14.25">
      <c r="A8" s="56"/>
      <c r="B8" s="53"/>
      <c r="C8" s="63"/>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27" customHeight="1">
      <c r="A13" s="56"/>
      <c r="B13" s="63" t="s">
        <v>431</v>
      </c>
      <c r="C13" s="63"/>
      <c r="D13" s="63"/>
      <c r="E13" s="63"/>
      <c r="F13" s="63"/>
      <c r="G13" s="63"/>
      <c r="H13" s="63"/>
      <c r="I13" s="63"/>
      <c r="J13" s="54"/>
    </row>
    <row r="14" spans="1:10" ht="14.25">
      <c r="A14" s="56"/>
      <c r="B14" s="63" t="s">
        <v>382</v>
      </c>
      <c r="C14" s="63"/>
      <c r="D14" s="63"/>
      <c r="E14" s="63"/>
      <c r="F14" s="63"/>
      <c r="G14" s="63"/>
      <c r="H14" s="63"/>
      <c r="I14" s="63"/>
      <c r="J14" s="54"/>
    </row>
    <row r="15" spans="1:10" ht="14.25">
      <c r="A15" s="56"/>
      <c r="B15" s="63" t="s">
        <v>383</v>
      </c>
      <c r="C15" s="63"/>
      <c r="D15" s="63"/>
      <c r="E15" s="63"/>
      <c r="F15" s="63"/>
      <c r="G15" s="63"/>
      <c r="H15" s="63"/>
      <c r="I15" s="63"/>
      <c r="J15" s="54"/>
    </row>
    <row r="16" spans="1:10" ht="14.25">
      <c r="A16" s="56"/>
      <c r="B16" s="63"/>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A1764-1D02-4EE0-9CB5-2D45A5708FA1}">
  <sheetPr>
    <pageSetUpPr fitToPage="1"/>
  </sheetPr>
  <dimension ref="A1:I21"/>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40.7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182</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183</v>
      </c>
      <c r="B11" s="8" t="s">
        <v>184</v>
      </c>
      <c r="C11" s="10">
        <v>1</v>
      </c>
      <c r="D11" s="11">
        <v>283500</v>
      </c>
      <c r="E11" s="11">
        <v>283500</v>
      </c>
      <c r="F11" s="12">
        <v>37644</v>
      </c>
      <c r="G11" s="8" t="s">
        <v>185</v>
      </c>
      <c r="H11" s="13" t="s">
        <v>16</v>
      </c>
      <c r="I11" s="14"/>
    </row>
    <row r="12" spans="1:9" ht="80.25" customHeight="1">
      <c r="A12" s="8" t="s">
        <v>186</v>
      </c>
      <c r="B12" s="8" t="s">
        <v>187</v>
      </c>
      <c r="C12" s="10">
        <v>1</v>
      </c>
      <c r="D12" s="11">
        <v>5250000</v>
      </c>
      <c r="E12" s="11">
        <v>5250000</v>
      </c>
      <c r="F12" s="12">
        <v>37974</v>
      </c>
      <c r="G12" s="8" t="s">
        <v>185</v>
      </c>
      <c r="H12" s="13" t="s">
        <v>16</v>
      </c>
      <c r="I12" s="14"/>
    </row>
    <row r="13" spans="1:9" ht="80.25" customHeight="1">
      <c r="A13" s="8" t="s">
        <v>188</v>
      </c>
      <c r="B13" s="8" t="s">
        <v>189</v>
      </c>
      <c r="C13" s="10">
        <v>1</v>
      </c>
      <c r="D13" s="11">
        <v>3192000</v>
      </c>
      <c r="E13" s="11">
        <v>3192000</v>
      </c>
      <c r="F13" s="12">
        <v>38037</v>
      </c>
      <c r="G13" s="8" t="s">
        <v>185</v>
      </c>
      <c r="H13" s="13" t="s">
        <v>16</v>
      </c>
      <c r="I13" s="14"/>
    </row>
    <row r="15" spans="1:9">
      <c r="A15" s="1" t="s">
        <v>21</v>
      </c>
    </row>
    <row r="16" spans="1:9">
      <c r="A16" s="1" t="s">
        <v>22</v>
      </c>
    </row>
    <row r="17" spans="1:1">
      <c r="A17" s="1" t="s">
        <v>23</v>
      </c>
    </row>
    <row r="18" spans="1:1">
      <c r="A18" s="1" t="s">
        <v>24</v>
      </c>
    </row>
    <row r="19" spans="1:1">
      <c r="A19" s="1" t="s">
        <v>25</v>
      </c>
    </row>
    <row r="20" spans="1:1">
      <c r="A20" s="1" t="s">
        <v>26</v>
      </c>
    </row>
    <row r="21" spans="1:1">
      <c r="A21"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6194E-19F0-4DD1-B6CA-33E352C71BDB}">
  <dimension ref="A1:J23"/>
  <sheetViews>
    <sheetView view="pageBreakPreview" zoomScale="60" zoomScaleNormal="100" workbookViewId="0">
      <selection activeCell="M18" sqref="M18"/>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45211</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432</v>
      </c>
      <c r="D7" s="63"/>
      <c r="E7" s="63"/>
      <c r="F7" s="63"/>
      <c r="G7" s="63"/>
      <c r="H7" s="63"/>
      <c r="I7" s="63"/>
      <c r="J7" s="54"/>
    </row>
    <row r="8" spans="1:10" ht="14.25">
      <c r="A8" s="56"/>
      <c r="B8" s="53"/>
      <c r="C8" s="63" t="s">
        <v>379</v>
      </c>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14.25">
      <c r="A13" s="56"/>
      <c r="B13" s="63" t="s">
        <v>432</v>
      </c>
      <c r="C13" s="63"/>
      <c r="D13" s="63"/>
      <c r="E13" s="63"/>
      <c r="F13" s="63"/>
      <c r="G13" s="63"/>
      <c r="H13" s="63"/>
      <c r="I13" s="63"/>
      <c r="J13" s="54"/>
    </row>
    <row r="14" spans="1:10" ht="14.25">
      <c r="A14" s="56"/>
      <c r="B14" s="63" t="s">
        <v>391</v>
      </c>
      <c r="C14" s="63"/>
      <c r="D14" s="63"/>
      <c r="E14" s="63"/>
      <c r="F14" s="63"/>
      <c r="G14" s="63"/>
      <c r="H14" s="63"/>
      <c r="I14" s="63"/>
      <c r="J14" s="54"/>
    </row>
    <row r="15" spans="1:10" ht="14.25">
      <c r="A15" s="56"/>
      <c r="B15" s="63" t="s">
        <v>382</v>
      </c>
      <c r="C15" s="63"/>
      <c r="D15" s="63"/>
      <c r="E15" s="63"/>
      <c r="F15" s="63"/>
      <c r="G15" s="63"/>
      <c r="H15" s="63"/>
      <c r="I15" s="63"/>
      <c r="J15" s="54"/>
    </row>
    <row r="16" spans="1:10" ht="14.25">
      <c r="A16" s="56"/>
      <c r="B16" s="63" t="s">
        <v>383</v>
      </c>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06F6-020E-4BF1-81CF-9107F5B035C7}">
  <sheetPr>
    <pageSetUpPr fitToPage="1"/>
  </sheetPr>
  <dimension ref="A1:J53"/>
  <sheetViews>
    <sheetView view="pageBreakPreview" zoomScaleNormal="100" zoomScaleSheetLayoutView="100" workbookViewId="0">
      <selection activeCell="A8" sqref="A8:XFD8"/>
    </sheetView>
  </sheetViews>
  <sheetFormatPr defaultColWidth="9" defaultRowHeight="13.5"/>
  <cols>
    <col min="1" max="1" width="54.625" style="1" customWidth="1"/>
    <col min="2" max="2" width="25.37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0" width="12.75" style="1" bestFit="1" customWidth="1"/>
    <col min="11" max="16384" width="9" style="1"/>
  </cols>
  <sheetData>
    <row r="1" spans="1:9">
      <c r="I1" s="7" t="s">
        <v>368</v>
      </c>
    </row>
    <row r="2" spans="1:9">
      <c r="A2" s="6" t="s">
        <v>0</v>
      </c>
      <c r="B2" s="2"/>
      <c r="C2" s="2"/>
      <c r="D2" s="2"/>
      <c r="E2" s="2"/>
      <c r="F2" s="2"/>
      <c r="G2" s="2"/>
      <c r="H2" s="2"/>
      <c r="I2" s="2"/>
    </row>
    <row r="4" spans="1:9">
      <c r="A4" s="5" t="s">
        <v>1</v>
      </c>
    </row>
    <row r="5" spans="1:9">
      <c r="A5" s="62" t="s">
        <v>190</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29.25" customHeight="1">
      <c r="A11" s="17" t="s">
        <v>191</v>
      </c>
      <c r="B11" s="18" t="s">
        <v>192</v>
      </c>
      <c r="C11" s="19">
        <v>1</v>
      </c>
      <c r="D11" s="11">
        <v>1228500</v>
      </c>
      <c r="E11" s="11">
        <v>1228500</v>
      </c>
      <c r="F11" s="12">
        <v>37923</v>
      </c>
      <c r="G11" s="9" t="s">
        <v>193</v>
      </c>
      <c r="H11" s="13" t="s">
        <v>57</v>
      </c>
      <c r="I11" s="20"/>
    </row>
    <row r="12" spans="1:9" ht="29.25" customHeight="1">
      <c r="A12" s="17" t="s">
        <v>194</v>
      </c>
      <c r="B12" s="18" t="s">
        <v>195</v>
      </c>
      <c r="C12" s="19">
        <v>1</v>
      </c>
      <c r="D12" s="11">
        <v>6470415</v>
      </c>
      <c r="E12" s="11">
        <v>6470415</v>
      </c>
      <c r="F12" s="12">
        <v>37923</v>
      </c>
      <c r="G12" s="9" t="s">
        <v>193</v>
      </c>
      <c r="H12" s="13" t="s">
        <v>57</v>
      </c>
      <c r="I12" s="14" t="s">
        <v>196</v>
      </c>
    </row>
    <row r="13" spans="1:9" ht="29.25" customHeight="1">
      <c r="A13" s="17" t="s">
        <v>197</v>
      </c>
      <c r="B13" s="18" t="s">
        <v>198</v>
      </c>
      <c r="C13" s="19">
        <v>2</v>
      </c>
      <c r="D13" s="11">
        <f>E13/2</f>
        <v>932662.5</v>
      </c>
      <c r="E13" s="11">
        <v>1865325</v>
      </c>
      <c r="F13" s="12" t="s">
        <v>199</v>
      </c>
      <c r="G13" s="12" t="s">
        <v>199</v>
      </c>
      <c r="H13" s="13" t="s">
        <v>57</v>
      </c>
      <c r="I13" s="20"/>
    </row>
    <row r="14" spans="1:9" ht="29.25" customHeight="1">
      <c r="A14" s="17" t="s">
        <v>200</v>
      </c>
      <c r="B14" s="18" t="s">
        <v>201</v>
      </c>
      <c r="C14" s="19">
        <v>1</v>
      </c>
      <c r="D14" s="11">
        <v>264600</v>
      </c>
      <c r="E14" s="11">
        <v>264600</v>
      </c>
      <c r="F14" s="12" t="s">
        <v>199</v>
      </c>
      <c r="G14" s="12" t="s">
        <v>199</v>
      </c>
      <c r="H14" s="13" t="s">
        <v>57</v>
      </c>
      <c r="I14" s="20" t="s">
        <v>202</v>
      </c>
    </row>
    <row r="15" spans="1:9" ht="29.25" customHeight="1">
      <c r="A15" s="17" t="s">
        <v>200</v>
      </c>
      <c r="B15" s="18" t="s">
        <v>203</v>
      </c>
      <c r="C15" s="19">
        <v>1</v>
      </c>
      <c r="D15" s="11">
        <v>319200</v>
      </c>
      <c r="E15" s="11">
        <v>319200</v>
      </c>
      <c r="F15" s="12" t="s">
        <v>199</v>
      </c>
      <c r="G15" s="12" t="s">
        <v>199</v>
      </c>
      <c r="H15" s="13" t="s">
        <v>57</v>
      </c>
      <c r="I15" s="20" t="s">
        <v>202</v>
      </c>
    </row>
    <row r="16" spans="1:9" ht="29.25" customHeight="1">
      <c r="A16" s="17" t="s">
        <v>204</v>
      </c>
      <c r="B16" s="18" t="s">
        <v>205</v>
      </c>
      <c r="C16" s="19">
        <v>1</v>
      </c>
      <c r="D16" s="11">
        <v>265965</v>
      </c>
      <c r="E16" s="11">
        <v>265965</v>
      </c>
      <c r="F16" s="12" t="s">
        <v>199</v>
      </c>
      <c r="G16" s="12" t="s">
        <v>199</v>
      </c>
      <c r="H16" s="13" t="s">
        <v>57</v>
      </c>
      <c r="I16" s="20"/>
    </row>
    <row r="17" spans="1:10" ht="29.25" customHeight="1">
      <c r="A17" s="17" t="s">
        <v>206</v>
      </c>
      <c r="B17" s="18" t="s">
        <v>207</v>
      </c>
      <c r="C17" s="19">
        <v>1</v>
      </c>
      <c r="D17" s="11">
        <v>205800</v>
      </c>
      <c r="E17" s="11">
        <v>205800</v>
      </c>
      <c r="F17" s="12" t="s">
        <v>199</v>
      </c>
      <c r="G17" s="12" t="s">
        <v>199</v>
      </c>
      <c r="H17" s="13" t="s">
        <v>57</v>
      </c>
      <c r="I17" s="20" t="s">
        <v>202</v>
      </c>
    </row>
    <row r="18" spans="1:10" ht="29.25" customHeight="1">
      <c r="A18" s="17" t="s">
        <v>208</v>
      </c>
      <c r="B18" s="18" t="s">
        <v>209</v>
      </c>
      <c r="C18" s="19">
        <v>1</v>
      </c>
      <c r="D18" s="11">
        <v>803250</v>
      </c>
      <c r="E18" s="11">
        <v>803250</v>
      </c>
      <c r="F18" s="12" t="s">
        <v>199</v>
      </c>
      <c r="G18" s="12" t="s">
        <v>199</v>
      </c>
      <c r="H18" s="13" t="s">
        <v>57</v>
      </c>
      <c r="I18" s="20"/>
    </row>
    <row r="19" spans="1:10" ht="29.25" customHeight="1">
      <c r="A19" s="17" t="s">
        <v>210</v>
      </c>
      <c r="B19" s="18" t="s">
        <v>211</v>
      </c>
      <c r="C19" s="19">
        <v>1</v>
      </c>
      <c r="D19" s="11">
        <v>1908900</v>
      </c>
      <c r="E19" s="11">
        <v>1908900</v>
      </c>
      <c r="F19" s="12" t="s">
        <v>199</v>
      </c>
      <c r="G19" s="12" t="s">
        <v>199</v>
      </c>
      <c r="H19" s="13" t="s">
        <v>57</v>
      </c>
      <c r="I19" s="14" t="s">
        <v>212</v>
      </c>
    </row>
    <row r="20" spans="1:10" ht="29.25" customHeight="1">
      <c r="A20" s="17" t="s">
        <v>213</v>
      </c>
      <c r="B20" s="18" t="s">
        <v>214</v>
      </c>
      <c r="C20" s="19">
        <v>1</v>
      </c>
      <c r="D20" s="11">
        <v>16031807</v>
      </c>
      <c r="E20" s="11">
        <v>16031807</v>
      </c>
      <c r="F20" s="12" t="s">
        <v>199</v>
      </c>
      <c r="G20" s="12" t="s">
        <v>199</v>
      </c>
      <c r="H20" s="13" t="s">
        <v>57</v>
      </c>
      <c r="I20" s="14" t="s">
        <v>196</v>
      </c>
    </row>
    <row r="21" spans="1:10" ht="29.25" customHeight="1">
      <c r="A21" s="17" t="s">
        <v>215</v>
      </c>
      <c r="B21" s="18" t="s">
        <v>216</v>
      </c>
      <c r="C21" s="19">
        <v>1</v>
      </c>
      <c r="D21" s="11">
        <v>4499775</v>
      </c>
      <c r="E21" s="11">
        <v>4499775</v>
      </c>
      <c r="F21" s="12" t="s">
        <v>199</v>
      </c>
      <c r="G21" s="12" t="s">
        <v>199</v>
      </c>
      <c r="H21" s="13" t="s">
        <v>57</v>
      </c>
      <c r="I21" s="14" t="s">
        <v>196</v>
      </c>
    </row>
    <row r="22" spans="1:10" ht="29.25" customHeight="1">
      <c r="A22" s="17" t="s">
        <v>217</v>
      </c>
      <c r="B22" s="18" t="s">
        <v>218</v>
      </c>
      <c r="C22" s="19">
        <v>1</v>
      </c>
      <c r="D22" s="11">
        <v>2281702</v>
      </c>
      <c r="E22" s="11">
        <v>2281702</v>
      </c>
      <c r="F22" s="12" t="s">
        <v>199</v>
      </c>
      <c r="G22" s="12" t="s">
        <v>199</v>
      </c>
      <c r="H22" s="13" t="s">
        <v>57</v>
      </c>
      <c r="I22" s="14" t="s">
        <v>219</v>
      </c>
    </row>
    <row r="23" spans="1:10" ht="29.25" customHeight="1">
      <c r="A23" s="17" t="s">
        <v>220</v>
      </c>
      <c r="B23" s="18" t="s">
        <v>221</v>
      </c>
      <c r="C23" s="19">
        <v>1</v>
      </c>
      <c r="D23" s="11">
        <v>399000</v>
      </c>
      <c r="E23" s="11">
        <v>399000</v>
      </c>
      <c r="F23" s="12" t="s">
        <v>199</v>
      </c>
      <c r="G23" s="12" t="s">
        <v>199</v>
      </c>
      <c r="H23" s="13" t="s">
        <v>57</v>
      </c>
      <c r="I23" s="20"/>
    </row>
    <row r="24" spans="1:10" ht="29.25" customHeight="1">
      <c r="A24" s="17" t="s">
        <v>222</v>
      </c>
      <c r="B24" s="18" t="s">
        <v>221</v>
      </c>
      <c r="C24" s="19">
        <v>1</v>
      </c>
      <c r="D24" s="11">
        <v>319200</v>
      </c>
      <c r="E24" s="11">
        <v>319200</v>
      </c>
      <c r="F24" s="12" t="s">
        <v>199</v>
      </c>
      <c r="G24" s="12" t="s">
        <v>199</v>
      </c>
      <c r="H24" s="13" t="s">
        <v>57</v>
      </c>
      <c r="I24" s="20"/>
    </row>
    <row r="25" spans="1:10" ht="29.25" customHeight="1">
      <c r="A25" s="17" t="s">
        <v>223</v>
      </c>
      <c r="B25" s="18" t="s">
        <v>224</v>
      </c>
      <c r="C25" s="19">
        <v>1</v>
      </c>
      <c r="D25" s="11">
        <v>1849546</v>
      </c>
      <c r="E25" s="11">
        <v>1849546</v>
      </c>
      <c r="F25" s="12" t="s">
        <v>199</v>
      </c>
      <c r="G25" s="12" t="s">
        <v>199</v>
      </c>
      <c r="H25" s="13" t="s">
        <v>57</v>
      </c>
      <c r="I25" s="20" t="s">
        <v>202</v>
      </c>
    </row>
    <row r="26" spans="1:10" ht="29.25" customHeight="1">
      <c r="A26" s="17" t="s">
        <v>225</v>
      </c>
      <c r="B26" s="18" t="s">
        <v>226</v>
      </c>
      <c r="C26" s="19">
        <v>1</v>
      </c>
      <c r="D26" s="11">
        <v>527625</v>
      </c>
      <c r="E26" s="11">
        <v>527625</v>
      </c>
      <c r="F26" s="12" t="s">
        <v>199</v>
      </c>
      <c r="G26" s="12" t="s">
        <v>199</v>
      </c>
      <c r="H26" s="13" t="s">
        <v>57</v>
      </c>
      <c r="I26" s="20" t="s">
        <v>202</v>
      </c>
    </row>
    <row r="27" spans="1:10" ht="29.25" customHeight="1">
      <c r="A27" s="17" t="s">
        <v>227</v>
      </c>
      <c r="B27" s="18" t="s">
        <v>228</v>
      </c>
      <c r="C27" s="19">
        <v>2</v>
      </c>
      <c r="D27" s="11">
        <f>E27/2</f>
        <v>285600</v>
      </c>
      <c r="E27" s="11">
        <v>571200</v>
      </c>
      <c r="F27" s="12" t="s">
        <v>199</v>
      </c>
      <c r="G27" s="12" t="s">
        <v>199</v>
      </c>
      <c r="H27" s="13" t="s">
        <v>57</v>
      </c>
      <c r="I27" s="14" t="s">
        <v>212</v>
      </c>
    </row>
    <row r="28" spans="1:10" ht="29.25" customHeight="1">
      <c r="A28" s="17" t="s">
        <v>229</v>
      </c>
      <c r="B28" s="18" t="s">
        <v>230</v>
      </c>
      <c r="C28" s="19">
        <v>1</v>
      </c>
      <c r="D28" s="11">
        <v>222600</v>
      </c>
      <c r="E28" s="11">
        <v>222600</v>
      </c>
      <c r="F28" s="12" t="s">
        <v>199</v>
      </c>
      <c r="G28" s="12" t="s">
        <v>199</v>
      </c>
      <c r="H28" s="13" t="s">
        <v>57</v>
      </c>
      <c r="I28" s="20" t="s">
        <v>202</v>
      </c>
    </row>
    <row r="29" spans="1:10" ht="29.25" customHeight="1">
      <c r="A29" s="17" t="s">
        <v>231</v>
      </c>
      <c r="B29" s="18" t="s">
        <v>232</v>
      </c>
      <c r="C29" s="19">
        <v>1</v>
      </c>
      <c r="D29" s="11">
        <v>1890000</v>
      </c>
      <c r="E29" s="11">
        <v>1890000</v>
      </c>
      <c r="F29" s="12" t="s">
        <v>199</v>
      </c>
      <c r="G29" s="12" t="s">
        <v>199</v>
      </c>
      <c r="H29" s="13" t="s">
        <v>57</v>
      </c>
      <c r="I29" s="14" t="s">
        <v>212</v>
      </c>
    </row>
    <row r="30" spans="1:10" ht="29.25" customHeight="1">
      <c r="A30" s="17" t="s">
        <v>233</v>
      </c>
      <c r="B30" s="18" t="s">
        <v>234</v>
      </c>
      <c r="C30" s="19">
        <v>1</v>
      </c>
      <c r="D30" s="11">
        <v>1294204</v>
      </c>
      <c r="E30" s="11">
        <v>1294204</v>
      </c>
      <c r="F30" s="12" t="s">
        <v>199</v>
      </c>
      <c r="G30" s="12" t="s">
        <v>199</v>
      </c>
      <c r="H30" s="13" t="s">
        <v>57</v>
      </c>
      <c r="I30" s="20" t="s">
        <v>235</v>
      </c>
      <c r="J30" s="21"/>
    </row>
    <row r="31" spans="1:10" ht="29.25" customHeight="1">
      <c r="A31" s="17" t="s">
        <v>236</v>
      </c>
      <c r="B31" s="18" t="s">
        <v>237</v>
      </c>
      <c r="C31" s="19">
        <v>3</v>
      </c>
      <c r="D31" s="11">
        <f>E31/3</f>
        <v>1152639.6666666667</v>
      </c>
      <c r="E31" s="11">
        <v>3457919</v>
      </c>
      <c r="F31" s="12">
        <v>37890</v>
      </c>
      <c r="G31" s="12" t="s">
        <v>199</v>
      </c>
      <c r="H31" s="13" t="s">
        <v>57</v>
      </c>
      <c r="I31" s="14" t="s">
        <v>238</v>
      </c>
    </row>
    <row r="32" spans="1:10" ht="29.25" customHeight="1">
      <c r="A32" s="17" t="s">
        <v>239</v>
      </c>
      <c r="B32" s="18" t="s">
        <v>240</v>
      </c>
      <c r="C32" s="19">
        <v>1</v>
      </c>
      <c r="D32" s="11">
        <v>1329969</v>
      </c>
      <c r="E32" s="11">
        <v>1329969</v>
      </c>
      <c r="F32" s="12" t="s">
        <v>199</v>
      </c>
      <c r="G32" s="12" t="s">
        <v>199</v>
      </c>
      <c r="H32" s="13" t="s">
        <v>57</v>
      </c>
      <c r="I32" s="14" t="s">
        <v>238</v>
      </c>
    </row>
    <row r="33" spans="1:10" ht="29.25" customHeight="1">
      <c r="A33" s="17" t="s">
        <v>241</v>
      </c>
      <c r="B33" s="18" t="s">
        <v>242</v>
      </c>
      <c r="C33" s="19">
        <v>2</v>
      </c>
      <c r="D33" s="11">
        <f>E33/2</f>
        <v>3499059</v>
      </c>
      <c r="E33" s="11">
        <v>6998118</v>
      </c>
      <c r="F33" s="12" t="s">
        <v>199</v>
      </c>
      <c r="G33" s="12" t="s">
        <v>199</v>
      </c>
      <c r="H33" s="13" t="s">
        <v>57</v>
      </c>
      <c r="I33" s="14" t="s">
        <v>238</v>
      </c>
    </row>
    <row r="34" spans="1:10" ht="29.25" customHeight="1">
      <c r="A34" s="17" t="s">
        <v>243</v>
      </c>
      <c r="B34" s="18" t="s">
        <v>244</v>
      </c>
      <c r="C34" s="19">
        <v>9</v>
      </c>
      <c r="D34" s="11">
        <f>E34/9</f>
        <v>412290.33333333331</v>
      </c>
      <c r="E34" s="11">
        <v>3710613</v>
      </c>
      <c r="F34" s="12" t="s">
        <v>199</v>
      </c>
      <c r="G34" s="12" t="s">
        <v>199</v>
      </c>
      <c r="H34" s="13" t="s">
        <v>57</v>
      </c>
      <c r="I34" s="14" t="s">
        <v>238</v>
      </c>
    </row>
    <row r="35" spans="1:10" ht="29.25" customHeight="1">
      <c r="A35" s="17" t="s">
        <v>243</v>
      </c>
      <c r="B35" s="18" t="s">
        <v>245</v>
      </c>
      <c r="C35" s="19">
        <v>1</v>
      </c>
      <c r="D35" s="11">
        <v>315646</v>
      </c>
      <c r="E35" s="11">
        <v>315646</v>
      </c>
      <c r="F35" s="12" t="s">
        <v>199</v>
      </c>
      <c r="G35" s="12" t="s">
        <v>199</v>
      </c>
      <c r="H35" s="13" t="s">
        <v>57</v>
      </c>
      <c r="I35" s="14" t="s">
        <v>238</v>
      </c>
    </row>
    <row r="36" spans="1:10" ht="29.25" customHeight="1">
      <c r="A36" s="17" t="s">
        <v>246</v>
      </c>
      <c r="B36" s="18" t="s">
        <v>247</v>
      </c>
      <c r="C36" s="19">
        <v>2</v>
      </c>
      <c r="D36" s="11">
        <f>E36/2</f>
        <v>354658.5</v>
      </c>
      <c r="E36" s="11">
        <v>709317</v>
      </c>
      <c r="F36" s="12" t="s">
        <v>199</v>
      </c>
      <c r="G36" s="12" t="s">
        <v>199</v>
      </c>
      <c r="H36" s="13" t="s">
        <v>57</v>
      </c>
      <c r="I36" s="14" t="s">
        <v>238</v>
      </c>
    </row>
    <row r="37" spans="1:10" ht="29.25" customHeight="1">
      <c r="A37" s="17" t="s">
        <v>248</v>
      </c>
      <c r="B37" s="18" t="s">
        <v>249</v>
      </c>
      <c r="C37" s="19">
        <v>1</v>
      </c>
      <c r="D37" s="11">
        <v>144523</v>
      </c>
      <c r="E37" s="11">
        <v>144523</v>
      </c>
      <c r="F37" s="12" t="s">
        <v>199</v>
      </c>
      <c r="G37" s="12" t="s">
        <v>199</v>
      </c>
      <c r="H37" s="13" t="s">
        <v>57</v>
      </c>
      <c r="I37" s="14" t="s">
        <v>238</v>
      </c>
    </row>
    <row r="38" spans="1:10" ht="29.25" customHeight="1">
      <c r="A38" s="17" t="s">
        <v>246</v>
      </c>
      <c r="B38" s="18" t="s">
        <v>250</v>
      </c>
      <c r="C38" s="19">
        <v>1</v>
      </c>
      <c r="D38" s="11">
        <v>162965</v>
      </c>
      <c r="E38" s="11">
        <v>162965</v>
      </c>
      <c r="F38" s="12" t="s">
        <v>199</v>
      </c>
      <c r="G38" s="12" t="s">
        <v>199</v>
      </c>
      <c r="H38" s="13" t="s">
        <v>57</v>
      </c>
      <c r="I38" s="14" t="s">
        <v>238</v>
      </c>
    </row>
    <row r="39" spans="1:10" ht="29.25" customHeight="1">
      <c r="A39" s="17" t="s">
        <v>251</v>
      </c>
      <c r="B39" s="18" t="s">
        <v>252</v>
      </c>
      <c r="C39" s="19">
        <v>1</v>
      </c>
      <c r="D39" s="11">
        <v>3546583</v>
      </c>
      <c r="E39" s="11">
        <v>3546583</v>
      </c>
      <c r="F39" s="12" t="s">
        <v>199</v>
      </c>
      <c r="G39" s="12" t="s">
        <v>199</v>
      </c>
      <c r="H39" s="13" t="s">
        <v>57</v>
      </c>
      <c r="I39" s="14" t="s">
        <v>253</v>
      </c>
    </row>
    <row r="40" spans="1:10" ht="29.25" customHeight="1">
      <c r="A40" s="17" t="s">
        <v>254</v>
      </c>
      <c r="B40" s="18"/>
      <c r="C40" s="19">
        <v>1</v>
      </c>
      <c r="D40" s="11">
        <v>2216615</v>
      </c>
      <c r="E40" s="11">
        <v>2216615</v>
      </c>
      <c r="F40" s="12" t="s">
        <v>199</v>
      </c>
      <c r="G40" s="12" t="s">
        <v>199</v>
      </c>
      <c r="H40" s="13" t="s">
        <v>57</v>
      </c>
      <c r="I40" s="14" t="s">
        <v>238</v>
      </c>
    </row>
    <row r="41" spans="1:10" ht="29.25" customHeight="1">
      <c r="A41" s="17" t="s">
        <v>255</v>
      </c>
      <c r="B41" s="18" t="s">
        <v>256</v>
      </c>
      <c r="C41" s="19">
        <v>2</v>
      </c>
      <c r="D41" s="11">
        <f>E41/2</f>
        <v>142749.5</v>
      </c>
      <c r="E41" s="11">
        <v>285499</v>
      </c>
      <c r="F41" s="12" t="s">
        <v>199</v>
      </c>
      <c r="G41" s="12" t="s">
        <v>199</v>
      </c>
      <c r="H41" s="13" t="s">
        <v>57</v>
      </c>
      <c r="I41" s="14" t="s">
        <v>238</v>
      </c>
    </row>
    <row r="42" spans="1:10" ht="29.25" customHeight="1">
      <c r="A42" s="17" t="s">
        <v>257</v>
      </c>
      <c r="B42" s="18" t="s">
        <v>258</v>
      </c>
      <c r="C42" s="19">
        <v>1</v>
      </c>
      <c r="D42" s="11">
        <v>1161506</v>
      </c>
      <c r="E42" s="11">
        <v>1161506</v>
      </c>
      <c r="F42" s="12" t="s">
        <v>199</v>
      </c>
      <c r="G42" s="12" t="s">
        <v>199</v>
      </c>
      <c r="H42" s="13" t="s">
        <v>57</v>
      </c>
      <c r="I42" s="14" t="s">
        <v>259</v>
      </c>
    </row>
    <row r="43" spans="1:10" ht="29.25" customHeight="1">
      <c r="A43" s="17" t="s">
        <v>260</v>
      </c>
      <c r="B43" s="18" t="s">
        <v>261</v>
      </c>
      <c r="C43" s="19">
        <v>2</v>
      </c>
      <c r="D43" s="11">
        <f>E43/2</f>
        <v>115264</v>
      </c>
      <c r="E43" s="11">
        <v>230528</v>
      </c>
      <c r="F43" s="12" t="s">
        <v>199</v>
      </c>
      <c r="G43" s="12" t="s">
        <v>199</v>
      </c>
      <c r="H43" s="13" t="s">
        <v>57</v>
      </c>
      <c r="I43" s="14" t="s">
        <v>262</v>
      </c>
    </row>
    <row r="44" spans="1:10" ht="29.25" customHeight="1">
      <c r="A44" s="17" t="s">
        <v>263</v>
      </c>
      <c r="B44" s="18" t="s">
        <v>264</v>
      </c>
      <c r="C44" s="19">
        <v>2</v>
      </c>
      <c r="D44" s="11">
        <f>E44/2</f>
        <v>283726.5</v>
      </c>
      <c r="E44" s="11">
        <v>567453</v>
      </c>
      <c r="F44" s="12" t="s">
        <v>199</v>
      </c>
      <c r="G44" s="12" t="s">
        <v>199</v>
      </c>
      <c r="H44" s="13" t="s">
        <v>57</v>
      </c>
      <c r="I44" s="14" t="s">
        <v>259</v>
      </c>
    </row>
    <row r="45" spans="1:10" ht="29.25" customHeight="1">
      <c r="A45" s="17" t="s">
        <v>265</v>
      </c>
      <c r="B45" s="18"/>
      <c r="C45" s="19">
        <v>6</v>
      </c>
      <c r="D45" s="11">
        <f>E45/6</f>
        <v>126000</v>
      </c>
      <c r="E45" s="11">
        <v>756000</v>
      </c>
      <c r="F45" s="12" t="s">
        <v>199</v>
      </c>
      <c r="G45" s="12" t="s">
        <v>199</v>
      </c>
      <c r="H45" s="13" t="s">
        <v>57</v>
      </c>
      <c r="I45" s="14" t="s">
        <v>259</v>
      </c>
      <c r="J45" s="21"/>
    </row>
    <row r="47" spans="1:10">
      <c r="A47" s="1" t="s">
        <v>21</v>
      </c>
    </row>
    <row r="48" spans="1:10">
      <c r="A48" s="1" t="s">
        <v>22</v>
      </c>
    </row>
    <row r="49" spans="1:1">
      <c r="A49" s="1" t="s">
        <v>23</v>
      </c>
    </row>
    <row r="50" spans="1:1">
      <c r="A50" s="1" t="s">
        <v>24</v>
      </c>
    </row>
    <row r="51" spans="1:1">
      <c r="A51" s="1" t="s">
        <v>25</v>
      </c>
    </row>
    <row r="52" spans="1:1">
      <c r="A52" s="1" t="s">
        <v>26</v>
      </c>
    </row>
    <row r="53" spans="1:1">
      <c r="A53"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8"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78F1B-2E84-4F2C-B1AE-8957B1B7A3FD}">
  <dimension ref="A1:J23"/>
  <sheetViews>
    <sheetView view="pageBreakPreview" zoomScale="60" zoomScaleNormal="100" workbookViewId="0">
      <selection sqref="A1:J23"/>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45211</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433</v>
      </c>
      <c r="D7" s="63"/>
      <c r="E7" s="63"/>
      <c r="F7" s="63"/>
      <c r="G7" s="63"/>
      <c r="H7" s="63"/>
      <c r="I7" s="63"/>
      <c r="J7" s="54"/>
    </row>
    <row r="8" spans="1:10" ht="14.25">
      <c r="A8" s="56"/>
      <c r="B8" s="53"/>
      <c r="C8" s="63"/>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27" customHeight="1">
      <c r="A13" s="56"/>
      <c r="B13" s="63" t="s">
        <v>434</v>
      </c>
      <c r="C13" s="63"/>
      <c r="D13" s="63"/>
      <c r="E13" s="63"/>
      <c r="F13" s="63"/>
      <c r="G13" s="63"/>
      <c r="H13" s="63"/>
      <c r="I13" s="63"/>
      <c r="J13" s="54"/>
    </row>
    <row r="14" spans="1:10" ht="14.25">
      <c r="A14" s="56"/>
      <c r="B14" s="63" t="s">
        <v>382</v>
      </c>
      <c r="C14" s="63"/>
      <c r="D14" s="63"/>
      <c r="E14" s="63"/>
      <c r="F14" s="63"/>
      <c r="G14" s="63"/>
      <c r="H14" s="63"/>
      <c r="I14" s="63"/>
      <c r="J14" s="54"/>
    </row>
    <row r="15" spans="1:10" ht="14.25">
      <c r="A15" s="56"/>
      <c r="B15" s="63" t="s">
        <v>383</v>
      </c>
      <c r="C15" s="63"/>
      <c r="D15" s="63"/>
      <c r="E15" s="63"/>
      <c r="F15" s="63"/>
      <c r="G15" s="63"/>
      <c r="H15" s="63"/>
      <c r="I15" s="63"/>
      <c r="J15" s="54"/>
    </row>
    <row r="16" spans="1:10" ht="14.25">
      <c r="A16" s="56"/>
      <c r="B16" s="63"/>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4C92F-4C98-4641-AA3E-BE67117B7E1C}">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74" t="s">
        <v>266</v>
      </c>
      <c r="B5" s="74"/>
      <c r="C5" s="74"/>
      <c r="D5" s="74"/>
      <c r="E5" s="74"/>
      <c r="F5" s="74"/>
      <c r="G5" s="74"/>
      <c r="H5" s="74"/>
      <c r="I5" s="74"/>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22" t="s">
        <v>267</v>
      </c>
      <c r="B11" s="22"/>
      <c r="C11" s="23" t="s">
        <v>19</v>
      </c>
      <c r="D11" s="24">
        <v>242592</v>
      </c>
      <c r="E11" s="24">
        <v>242592</v>
      </c>
      <c r="F11" s="25">
        <v>38139</v>
      </c>
      <c r="G11" s="22" t="s">
        <v>268</v>
      </c>
      <c r="H11" s="26" t="s">
        <v>57</v>
      </c>
      <c r="I11" s="27"/>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D0227-598F-4C5A-B847-185448046754}">
  <dimension ref="A1:J23"/>
  <sheetViews>
    <sheetView view="pageBreakPreview" zoomScale="60" zoomScaleNormal="100" workbookViewId="0">
      <selection sqref="A1:J23"/>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45215</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435</v>
      </c>
      <c r="D7" s="63"/>
      <c r="E7" s="63"/>
      <c r="F7" s="63"/>
      <c r="G7" s="63"/>
      <c r="H7" s="63"/>
      <c r="I7" s="63"/>
      <c r="J7" s="54"/>
    </row>
    <row r="8" spans="1:10" ht="14.25">
      <c r="A8" s="56"/>
      <c r="B8" s="53"/>
      <c r="C8" s="63" t="s">
        <v>379</v>
      </c>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14.25">
      <c r="A13" s="56"/>
      <c r="B13" s="63" t="s">
        <v>436</v>
      </c>
      <c r="C13" s="63"/>
      <c r="D13" s="63"/>
      <c r="E13" s="63"/>
      <c r="F13" s="63"/>
      <c r="G13" s="63"/>
      <c r="H13" s="63"/>
      <c r="I13" s="63"/>
      <c r="J13" s="54"/>
    </row>
    <row r="14" spans="1:10" ht="14.25">
      <c r="A14" s="56"/>
      <c r="B14" s="63" t="s">
        <v>381</v>
      </c>
      <c r="C14" s="63"/>
      <c r="D14" s="63"/>
      <c r="E14" s="63"/>
      <c r="F14" s="63"/>
      <c r="G14" s="63"/>
      <c r="H14" s="63"/>
      <c r="I14" s="63"/>
      <c r="J14" s="54"/>
    </row>
    <row r="15" spans="1:10" ht="14.25">
      <c r="A15" s="56"/>
      <c r="B15" s="63" t="s">
        <v>382</v>
      </c>
      <c r="C15" s="63"/>
      <c r="D15" s="63"/>
      <c r="E15" s="63"/>
      <c r="F15" s="63"/>
      <c r="G15" s="63"/>
      <c r="H15" s="63"/>
      <c r="I15" s="63"/>
      <c r="J15" s="54"/>
    </row>
    <row r="16" spans="1:10" ht="14.25">
      <c r="A16" s="56"/>
      <c r="B16" s="63" t="s">
        <v>383</v>
      </c>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72E05-E7A6-4B50-922D-F51E38167B4C}">
  <sheetPr>
    <pageSetUpPr fitToPage="1"/>
  </sheetPr>
  <dimension ref="A1:I19"/>
  <sheetViews>
    <sheetView view="pageBreakPreview" zoomScaleNormal="100" zoomScaleSheetLayoutView="100" workbookViewId="0">
      <selection activeCell="A8" sqref="A8:XFD8"/>
    </sheetView>
  </sheetViews>
  <sheetFormatPr defaultRowHeight="13.5"/>
  <cols>
    <col min="1" max="1" width="39" style="1" customWidth="1"/>
    <col min="2" max="2" width="18.75" style="1" customWidth="1"/>
    <col min="3" max="3" width="5.5" style="1" bestFit="1" customWidth="1"/>
    <col min="4" max="5" width="13.875" style="1" bestFit="1" customWidth="1"/>
    <col min="6" max="6" width="11.625" style="1" bestFit="1" customWidth="1"/>
    <col min="7" max="7" width="29.75" style="1" customWidth="1"/>
    <col min="8" max="8" width="5.875" style="1" customWidth="1"/>
    <col min="9" max="9" width="32.875" style="1" customWidth="1"/>
    <col min="10" max="16384" width="9" style="1"/>
  </cols>
  <sheetData>
    <row r="1" spans="1:9">
      <c r="I1" s="7" t="s">
        <v>368</v>
      </c>
    </row>
    <row r="2" spans="1:9">
      <c r="A2" s="6" t="s">
        <v>0</v>
      </c>
      <c r="B2" s="2"/>
      <c r="C2" s="2"/>
      <c r="D2" s="2"/>
      <c r="E2" s="2"/>
      <c r="F2" s="2"/>
      <c r="G2" s="2"/>
      <c r="H2" s="2"/>
      <c r="I2" s="2"/>
    </row>
    <row r="4" spans="1:9">
      <c r="A4" s="5" t="s">
        <v>1</v>
      </c>
    </row>
    <row r="5" spans="1:9">
      <c r="A5" s="1" t="s">
        <v>269</v>
      </c>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270</v>
      </c>
      <c r="B11" s="8"/>
      <c r="C11" s="10" t="s">
        <v>113</v>
      </c>
      <c r="D11" s="11">
        <v>147368</v>
      </c>
      <c r="E11" s="11">
        <v>147368</v>
      </c>
      <c r="F11" s="12">
        <v>37433</v>
      </c>
      <c r="G11" s="8" t="s">
        <v>271</v>
      </c>
      <c r="H11" s="13" t="s">
        <v>109</v>
      </c>
      <c r="I11" s="14" t="s">
        <v>272</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CF976-771F-4EEF-B8C0-D2F89CC795CA}">
  <dimension ref="A1:J23"/>
  <sheetViews>
    <sheetView view="pageBreakPreview" topLeftCell="A4" zoomScale="60" zoomScaleNormal="100" workbookViewId="0">
      <selection sqref="A1:J23"/>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45216</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27" customHeight="1">
      <c r="A7" s="56"/>
      <c r="B7" s="53"/>
      <c r="C7" s="63" t="s">
        <v>437</v>
      </c>
      <c r="D7" s="63"/>
      <c r="E7" s="63"/>
      <c r="F7" s="63"/>
      <c r="G7" s="63"/>
      <c r="H7" s="63"/>
      <c r="I7" s="63"/>
      <c r="J7" s="54"/>
    </row>
    <row r="8" spans="1:10" ht="14.25">
      <c r="A8" s="56"/>
      <c r="B8" s="53"/>
      <c r="C8" s="63" t="s">
        <v>379</v>
      </c>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27" customHeight="1">
      <c r="A13" s="56"/>
      <c r="B13" s="63" t="s">
        <v>438</v>
      </c>
      <c r="C13" s="63"/>
      <c r="D13" s="63"/>
      <c r="E13" s="63"/>
      <c r="F13" s="63"/>
      <c r="G13" s="63"/>
      <c r="H13" s="63"/>
      <c r="I13" s="63"/>
      <c r="J13" s="54"/>
    </row>
    <row r="14" spans="1:10" ht="14.25">
      <c r="A14" s="56"/>
      <c r="B14" s="63" t="s">
        <v>381</v>
      </c>
      <c r="C14" s="63"/>
      <c r="D14" s="63"/>
      <c r="E14" s="63"/>
      <c r="F14" s="63"/>
      <c r="G14" s="63"/>
      <c r="H14" s="63"/>
      <c r="I14" s="63"/>
      <c r="J14" s="54"/>
    </row>
    <row r="15" spans="1:10" ht="14.25">
      <c r="A15" s="56"/>
      <c r="B15" s="63" t="s">
        <v>382</v>
      </c>
      <c r="C15" s="63"/>
      <c r="D15" s="63"/>
      <c r="E15" s="63"/>
      <c r="F15" s="63"/>
      <c r="G15" s="63"/>
      <c r="H15" s="63"/>
      <c r="I15" s="63"/>
      <c r="J15" s="54"/>
    </row>
    <row r="16" spans="1:10" ht="14.25">
      <c r="A16" s="56"/>
      <c r="B16" s="63" t="s">
        <v>383</v>
      </c>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A62A1-CCDC-4403-AA15-F32AA7C64798}">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75" t="s">
        <v>273</v>
      </c>
      <c r="B5" s="75"/>
      <c r="C5" s="75"/>
      <c r="D5" s="75"/>
      <c r="E5" s="75"/>
      <c r="F5" s="75"/>
      <c r="G5" s="75"/>
      <c r="H5" s="75"/>
      <c r="I5" s="75"/>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75" customHeight="1">
      <c r="A11" s="8" t="s">
        <v>171</v>
      </c>
      <c r="B11" s="8" t="s">
        <v>274</v>
      </c>
      <c r="C11" s="15">
        <v>1</v>
      </c>
      <c r="D11" s="28">
        <v>275625</v>
      </c>
      <c r="E11" s="28">
        <v>275625</v>
      </c>
      <c r="F11" s="29">
        <v>40255</v>
      </c>
      <c r="G11" s="15" t="s">
        <v>275</v>
      </c>
      <c r="H11" s="15" t="s">
        <v>57</v>
      </c>
      <c r="I11" s="15"/>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42C11-B895-4D0C-A73C-FCCC5A4B12D3}">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49</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50</v>
      </c>
      <c r="B11" s="8"/>
      <c r="C11" s="10">
        <v>1</v>
      </c>
      <c r="D11" s="11">
        <v>1683150</v>
      </c>
      <c r="E11" s="11">
        <v>1683150</v>
      </c>
      <c r="F11" s="12">
        <v>40206</v>
      </c>
      <c r="G11" s="8" t="s">
        <v>51</v>
      </c>
      <c r="H11" s="13" t="s">
        <v>52</v>
      </c>
      <c r="I11" s="14"/>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BEE49-23B2-4CE3-B13E-045F1BC3F08E}">
  <dimension ref="A1:J23"/>
  <sheetViews>
    <sheetView view="pageBreakPreview" zoomScale="60" zoomScaleNormal="100" workbookViewId="0">
      <selection activeCell="L14" sqref="L14"/>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45215</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439</v>
      </c>
      <c r="D7" s="63"/>
      <c r="E7" s="63"/>
      <c r="F7" s="63"/>
      <c r="G7" s="63"/>
      <c r="H7" s="63"/>
      <c r="I7" s="63"/>
      <c r="J7" s="54"/>
    </row>
    <row r="8" spans="1:10" ht="14.25">
      <c r="A8" s="56"/>
      <c r="B8" s="53"/>
      <c r="C8" s="63"/>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27" customHeight="1">
      <c r="A13" s="56"/>
      <c r="B13" s="63" t="s">
        <v>440</v>
      </c>
      <c r="C13" s="63"/>
      <c r="D13" s="63"/>
      <c r="E13" s="63"/>
      <c r="F13" s="63"/>
      <c r="G13" s="63"/>
      <c r="H13" s="63"/>
      <c r="I13" s="63"/>
      <c r="J13" s="54"/>
    </row>
    <row r="14" spans="1:10" ht="14.25">
      <c r="A14" s="56"/>
      <c r="B14" s="63" t="s">
        <v>382</v>
      </c>
      <c r="C14" s="63"/>
      <c r="D14" s="63"/>
      <c r="E14" s="63"/>
      <c r="F14" s="63"/>
      <c r="G14" s="63"/>
      <c r="H14" s="63"/>
      <c r="I14" s="63"/>
      <c r="J14" s="54"/>
    </row>
    <row r="15" spans="1:10" ht="14.25">
      <c r="A15" s="56"/>
      <c r="B15" s="63" t="s">
        <v>383</v>
      </c>
      <c r="C15" s="63"/>
      <c r="D15" s="63"/>
      <c r="E15" s="63"/>
      <c r="F15" s="63"/>
      <c r="G15" s="63"/>
      <c r="H15" s="63"/>
      <c r="I15" s="63"/>
      <c r="J15" s="54"/>
    </row>
    <row r="16" spans="1:10" ht="14.25">
      <c r="A16" s="56"/>
      <c r="B16" s="63"/>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AB168-9C10-4E1B-9C1D-27F03DD29893}">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276</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277</v>
      </c>
      <c r="B11" s="8" t="s">
        <v>278</v>
      </c>
      <c r="C11" s="10" t="s">
        <v>279</v>
      </c>
      <c r="D11" s="11">
        <v>7664475</v>
      </c>
      <c r="E11" s="11">
        <v>7664475</v>
      </c>
      <c r="F11" s="12">
        <v>37706</v>
      </c>
      <c r="G11" s="8" t="s">
        <v>280</v>
      </c>
      <c r="H11" s="13" t="s">
        <v>57</v>
      </c>
      <c r="I11" s="14" t="s">
        <v>235</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DF444-0927-405F-859E-2394687A262A}">
  <dimension ref="A1:J23"/>
  <sheetViews>
    <sheetView view="pageBreakPreview" zoomScale="60" zoomScaleNormal="100" workbookViewId="0">
      <selection sqref="A1:J23"/>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45205</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441</v>
      </c>
      <c r="D7" s="63"/>
      <c r="E7" s="63"/>
      <c r="F7" s="63"/>
      <c r="G7" s="63"/>
      <c r="H7" s="63"/>
      <c r="I7" s="63"/>
      <c r="J7" s="54"/>
    </row>
    <row r="8" spans="1:10" ht="14.25">
      <c r="A8" s="56"/>
      <c r="B8" s="53"/>
      <c r="C8" s="63" t="s">
        <v>406</v>
      </c>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14.25">
      <c r="A13" s="56"/>
      <c r="B13" s="63" t="s">
        <v>442</v>
      </c>
      <c r="C13" s="63"/>
      <c r="D13" s="63"/>
      <c r="E13" s="63"/>
      <c r="F13" s="63"/>
      <c r="G13" s="63"/>
      <c r="H13" s="63"/>
      <c r="I13" s="63"/>
      <c r="J13" s="54"/>
    </row>
    <row r="14" spans="1:10" ht="14.25">
      <c r="A14" s="56"/>
      <c r="B14" s="63" t="s">
        <v>443</v>
      </c>
      <c r="C14" s="63"/>
      <c r="D14" s="63"/>
      <c r="E14" s="63"/>
      <c r="F14" s="63"/>
      <c r="G14" s="63"/>
      <c r="H14" s="63"/>
      <c r="I14" s="63"/>
      <c r="J14" s="54"/>
    </row>
    <row r="15" spans="1:10" ht="14.25">
      <c r="A15" s="56"/>
      <c r="B15" s="63" t="s">
        <v>382</v>
      </c>
      <c r="C15" s="63"/>
      <c r="D15" s="63"/>
      <c r="E15" s="63"/>
      <c r="F15" s="63"/>
      <c r="G15" s="63"/>
      <c r="H15" s="63"/>
      <c r="I15" s="63"/>
      <c r="J15" s="54"/>
    </row>
    <row r="16" spans="1:10" ht="14.25">
      <c r="A16" s="56"/>
      <c r="B16" s="63" t="s">
        <v>383</v>
      </c>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A4C6F-0D82-4B0A-A64E-00061A618F82}">
  <sheetPr>
    <pageSetUpPr fitToPage="1"/>
  </sheetPr>
  <dimension ref="A1:I20"/>
  <sheetViews>
    <sheetView view="pageBreakPreview" zoomScaleNormal="100" zoomScaleSheetLayoutView="100" workbookViewId="0">
      <selection activeCell="A8" sqref="A8:XFD8"/>
    </sheetView>
  </sheetViews>
  <sheetFormatPr defaultColWidth="9" defaultRowHeight="13.5"/>
  <cols>
    <col min="1" max="1" width="31.375" style="1" customWidth="1"/>
    <col min="2" max="2" width="5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281</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150" customHeight="1">
      <c r="A11" s="8" t="s">
        <v>282</v>
      </c>
      <c r="B11" s="8" t="s">
        <v>283</v>
      </c>
      <c r="C11" s="10" t="s">
        <v>284</v>
      </c>
      <c r="D11" s="11">
        <v>525000</v>
      </c>
      <c r="E11" s="11">
        <v>1575000</v>
      </c>
      <c r="F11" s="12">
        <v>41537</v>
      </c>
      <c r="G11" s="8" t="s">
        <v>285</v>
      </c>
      <c r="H11" s="13" t="s">
        <v>16</v>
      </c>
      <c r="I11" s="14" t="s">
        <v>286</v>
      </c>
    </row>
    <row r="12" spans="1:9" ht="150" customHeight="1">
      <c r="A12" s="8" t="s">
        <v>287</v>
      </c>
      <c r="B12" s="8" t="s">
        <v>288</v>
      </c>
      <c r="C12" s="10" t="s">
        <v>289</v>
      </c>
      <c r="D12" s="11">
        <v>317100</v>
      </c>
      <c r="E12" s="11">
        <v>1585500</v>
      </c>
      <c r="F12" s="12">
        <v>41558</v>
      </c>
      <c r="G12" s="8" t="s">
        <v>285</v>
      </c>
      <c r="H12" s="13" t="s">
        <v>16</v>
      </c>
      <c r="I12" s="14" t="s">
        <v>290</v>
      </c>
    </row>
    <row r="14" spans="1:9">
      <c r="A14" s="1" t="s">
        <v>21</v>
      </c>
    </row>
    <row r="15" spans="1:9">
      <c r="A15" s="1" t="s">
        <v>22</v>
      </c>
    </row>
    <row r="16" spans="1:9">
      <c r="A16" s="1" t="s">
        <v>23</v>
      </c>
    </row>
    <row r="17" spans="1:1">
      <c r="A17" s="1" t="s">
        <v>24</v>
      </c>
    </row>
    <row r="18" spans="1:1">
      <c r="A18" s="1" t="s">
        <v>25</v>
      </c>
    </row>
    <row r="19" spans="1:1">
      <c r="A19" s="1" t="s">
        <v>26</v>
      </c>
    </row>
    <row r="20" spans="1:1">
      <c r="A20"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23627-2B5D-49D3-B0DC-63F32477059B}">
  <dimension ref="A1:J23"/>
  <sheetViews>
    <sheetView view="pageBreakPreview" zoomScale="60" zoomScaleNormal="100" workbookViewId="0">
      <selection sqref="A1:J23"/>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45215</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444</v>
      </c>
      <c r="D7" s="63"/>
      <c r="E7" s="63"/>
      <c r="F7" s="63"/>
      <c r="G7" s="63"/>
      <c r="H7" s="63"/>
      <c r="I7" s="63"/>
      <c r="J7" s="54"/>
    </row>
    <row r="8" spans="1:10" ht="14.25">
      <c r="A8" s="56"/>
      <c r="B8" s="53"/>
      <c r="C8" s="63"/>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27" customHeight="1">
      <c r="A13" s="56"/>
      <c r="B13" s="63" t="s">
        <v>445</v>
      </c>
      <c r="C13" s="63"/>
      <c r="D13" s="63"/>
      <c r="E13" s="63"/>
      <c r="F13" s="63"/>
      <c r="G13" s="63"/>
      <c r="H13" s="63"/>
      <c r="I13" s="63"/>
      <c r="J13" s="54"/>
    </row>
    <row r="14" spans="1:10" ht="14.25">
      <c r="A14" s="56"/>
      <c r="B14" s="63" t="s">
        <v>382</v>
      </c>
      <c r="C14" s="63"/>
      <c r="D14" s="63"/>
      <c r="E14" s="63"/>
      <c r="F14" s="63"/>
      <c r="G14" s="63"/>
      <c r="H14" s="63"/>
      <c r="I14" s="63"/>
      <c r="J14" s="54"/>
    </row>
    <row r="15" spans="1:10" ht="14.25">
      <c r="A15" s="56"/>
      <c r="B15" s="63" t="s">
        <v>383</v>
      </c>
      <c r="C15" s="63"/>
      <c r="D15" s="63"/>
      <c r="E15" s="63"/>
      <c r="F15" s="63"/>
      <c r="G15" s="63"/>
      <c r="H15" s="63"/>
      <c r="I15" s="63"/>
      <c r="J15" s="54"/>
    </row>
    <row r="16" spans="1:10" ht="14.25">
      <c r="A16" s="56"/>
      <c r="B16" s="63"/>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36DA7-26D7-4993-BED2-FF1EB92CDC57}">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291</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56.1" customHeight="1">
      <c r="A11" s="30" t="s">
        <v>292</v>
      </c>
      <c r="B11" s="31" t="s">
        <v>293</v>
      </c>
      <c r="C11" s="32" t="s">
        <v>294</v>
      </c>
      <c r="D11" s="33">
        <v>1848000</v>
      </c>
      <c r="E11" s="33">
        <v>1848000</v>
      </c>
      <c r="F11" s="34">
        <v>38567</v>
      </c>
      <c r="G11" s="31" t="s">
        <v>295</v>
      </c>
      <c r="H11" s="13" t="s">
        <v>52</v>
      </c>
      <c r="I11" s="14"/>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4BC75-5333-41AC-9E80-320D10141EE3}">
  <dimension ref="A1:J23"/>
  <sheetViews>
    <sheetView view="pageBreakPreview" zoomScale="60" zoomScaleNormal="100" workbookViewId="0">
      <selection activeCell="M22" sqref="M22"/>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45211</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27" customHeight="1">
      <c r="A7" s="56"/>
      <c r="B7" s="53"/>
      <c r="C7" s="63" t="s">
        <v>446</v>
      </c>
      <c r="D7" s="63"/>
      <c r="E7" s="63"/>
      <c r="F7" s="63"/>
      <c r="G7" s="63"/>
      <c r="H7" s="63"/>
      <c r="I7" s="63"/>
      <c r="J7" s="54"/>
    </row>
    <row r="8" spans="1:10" ht="14.25">
      <c r="A8" s="56"/>
      <c r="B8" s="53"/>
      <c r="C8" s="63" t="s">
        <v>379</v>
      </c>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27" customHeight="1">
      <c r="A13" s="56"/>
      <c r="B13" s="63" t="s">
        <v>446</v>
      </c>
      <c r="C13" s="63"/>
      <c r="D13" s="63"/>
      <c r="E13" s="63"/>
      <c r="F13" s="63"/>
      <c r="G13" s="63"/>
      <c r="H13" s="63"/>
      <c r="I13" s="63"/>
      <c r="J13" s="54"/>
    </row>
    <row r="14" spans="1:10" ht="14.25">
      <c r="A14" s="56"/>
      <c r="B14" s="63" t="s">
        <v>391</v>
      </c>
      <c r="C14" s="63"/>
      <c r="D14" s="63"/>
      <c r="E14" s="63"/>
      <c r="F14" s="63"/>
      <c r="G14" s="63"/>
      <c r="H14" s="63"/>
      <c r="I14" s="63"/>
      <c r="J14" s="54"/>
    </row>
    <row r="15" spans="1:10" ht="14.25">
      <c r="A15" s="56"/>
      <c r="B15" s="63" t="s">
        <v>382</v>
      </c>
      <c r="C15" s="63"/>
      <c r="D15" s="63"/>
      <c r="E15" s="63"/>
      <c r="F15" s="63"/>
      <c r="G15" s="63"/>
      <c r="H15" s="63"/>
      <c r="I15" s="63"/>
      <c r="J15" s="54"/>
    </row>
    <row r="16" spans="1:10" ht="14.25">
      <c r="A16" s="56"/>
      <c r="B16" s="63" t="s">
        <v>383</v>
      </c>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7950-F33E-4198-8D76-C3B00AAE80F5}">
  <sheetPr>
    <pageSetUpPr fitToPage="1"/>
  </sheetPr>
  <dimension ref="A1:I21"/>
  <sheetViews>
    <sheetView view="pageBreakPreview" zoomScaleNormal="100" zoomScaleSheetLayoutView="100" workbookViewId="0">
      <selection activeCell="A9" sqref="A9:XFD9"/>
    </sheetView>
  </sheetViews>
  <sheetFormatPr defaultRowHeight="13.5"/>
  <cols>
    <col min="1" max="1" width="33.125" style="1" customWidth="1"/>
    <col min="2" max="2" width="32.5" style="1" customWidth="1"/>
    <col min="3" max="3" width="5.5" style="1" bestFit="1" customWidth="1"/>
    <col min="4" max="5" width="13.875" style="1" bestFit="1" customWidth="1"/>
    <col min="6" max="6" width="11.625" style="1" bestFit="1" customWidth="1"/>
    <col min="7" max="7" width="27.25" style="1" customWidth="1"/>
    <col min="8" max="8" width="5.875" style="1" customWidth="1"/>
    <col min="9" max="9" width="35.125" style="1" customWidth="1"/>
    <col min="10" max="16384" width="9" style="1"/>
  </cols>
  <sheetData>
    <row r="1" spans="1:9">
      <c r="I1" s="7" t="s">
        <v>368</v>
      </c>
    </row>
    <row r="2" spans="1:9">
      <c r="A2" s="6" t="s">
        <v>0</v>
      </c>
      <c r="B2" s="2"/>
      <c r="C2" s="2"/>
      <c r="D2" s="2"/>
      <c r="E2" s="2"/>
      <c r="F2" s="2"/>
      <c r="G2" s="2"/>
      <c r="H2" s="2"/>
      <c r="I2" s="2"/>
    </row>
    <row r="4" spans="1:9">
      <c r="A4" s="5" t="s">
        <v>1</v>
      </c>
    </row>
    <row r="5" spans="1:9">
      <c r="A5" s="1" t="s">
        <v>296</v>
      </c>
    </row>
    <row r="6" spans="1:9">
      <c r="A6" s="1" t="s">
        <v>297</v>
      </c>
    </row>
    <row r="8" spans="1:9">
      <c r="A8" s="5" t="s">
        <v>3</v>
      </c>
    </row>
    <row r="9" spans="1:9">
      <c r="A9" s="1" t="s">
        <v>369</v>
      </c>
    </row>
    <row r="11" spans="1:9" ht="27">
      <c r="A11" s="3" t="s">
        <v>4</v>
      </c>
      <c r="B11" s="3" t="s">
        <v>5</v>
      </c>
      <c r="C11" s="3" t="s">
        <v>6</v>
      </c>
      <c r="D11" s="3" t="s">
        <v>7</v>
      </c>
      <c r="E11" s="3" t="s">
        <v>8</v>
      </c>
      <c r="F11" s="3" t="s">
        <v>9</v>
      </c>
      <c r="G11" s="3" t="s">
        <v>10</v>
      </c>
      <c r="H11" s="4" t="s">
        <v>11</v>
      </c>
      <c r="I11" s="3" t="s">
        <v>12</v>
      </c>
    </row>
    <row r="12" spans="1:9" ht="100.5" customHeight="1">
      <c r="A12" s="8" t="s">
        <v>298</v>
      </c>
      <c r="B12" s="8" t="s">
        <v>299</v>
      </c>
      <c r="C12" s="10" t="s">
        <v>113</v>
      </c>
      <c r="D12" s="11">
        <v>6321000</v>
      </c>
      <c r="E12" s="11">
        <v>6321000</v>
      </c>
      <c r="F12" s="12">
        <v>36504</v>
      </c>
      <c r="G12" s="8" t="s">
        <v>300</v>
      </c>
      <c r="H12" s="13" t="s">
        <v>16</v>
      </c>
      <c r="I12" s="14" t="s">
        <v>301</v>
      </c>
    </row>
    <row r="13" spans="1:9" ht="100.5" customHeight="1">
      <c r="A13" s="8" t="s">
        <v>302</v>
      </c>
      <c r="B13" s="8" t="s">
        <v>303</v>
      </c>
      <c r="C13" s="10" t="s">
        <v>140</v>
      </c>
      <c r="D13" s="11">
        <v>9975000</v>
      </c>
      <c r="E13" s="11">
        <v>9975000</v>
      </c>
      <c r="F13" s="12">
        <v>36117</v>
      </c>
      <c r="G13" s="8" t="s">
        <v>304</v>
      </c>
      <c r="H13" s="13" t="s">
        <v>16</v>
      </c>
      <c r="I13" s="14" t="s">
        <v>305</v>
      </c>
    </row>
    <row r="15" spans="1:9">
      <c r="A15" s="1" t="s">
        <v>21</v>
      </c>
    </row>
    <row r="16" spans="1:9">
      <c r="A16" s="1" t="s">
        <v>22</v>
      </c>
    </row>
    <row r="17" spans="1:1">
      <c r="A17" s="1" t="s">
        <v>23</v>
      </c>
    </row>
    <row r="18" spans="1:1">
      <c r="A18" s="1" t="s">
        <v>24</v>
      </c>
    </row>
    <row r="19" spans="1:1">
      <c r="A19" s="1" t="s">
        <v>25</v>
      </c>
    </row>
    <row r="20" spans="1:1">
      <c r="A20" s="1" t="s">
        <v>26</v>
      </c>
    </row>
    <row r="21" spans="1:1">
      <c r="A21" s="1" t="s">
        <v>27</v>
      </c>
    </row>
  </sheetData>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4AA69-051C-4DFE-9002-B6E7D7BD2B76}">
  <dimension ref="A1:J27"/>
  <sheetViews>
    <sheetView view="pageBreakPreview" zoomScale="60" zoomScaleNormal="100" workbookViewId="0">
      <selection activeCell="L10" sqref="L10"/>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45205</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3.5" customHeight="1">
      <c r="A7" s="65"/>
      <c r="B7" s="66"/>
      <c r="C7" s="63" t="s">
        <v>447</v>
      </c>
      <c r="D7" s="63"/>
      <c r="E7" s="63"/>
      <c r="F7" s="63"/>
      <c r="G7" s="63"/>
      <c r="H7" s="63"/>
      <c r="I7" s="63"/>
      <c r="J7" s="67"/>
    </row>
    <row r="8" spans="1:10" ht="13.5" customHeight="1">
      <c r="A8" s="65"/>
      <c r="B8" s="66"/>
      <c r="C8" s="63" t="s">
        <v>448</v>
      </c>
      <c r="D8" s="63"/>
      <c r="E8" s="63"/>
      <c r="F8" s="63"/>
      <c r="G8" s="63"/>
      <c r="H8" s="63"/>
      <c r="I8" s="63"/>
      <c r="J8" s="67"/>
    </row>
    <row r="9" spans="1:10" ht="14.25">
      <c r="A9" s="56"/>
      <c r="B9" s="53"/>
      <c r="C9" s="63" t="s">
        <v>449</v>
      </c>
      <c r="D9" s="63"/>
      <c r="E9" s="63"/>
      <c r="F9" s="63"/>
      <c r="G9" s="63"/>
      <c r="H9" s="63"/>
      <c r="I9" s="63"/>
      <c r="J9" s="54"/>
    </row>
    <row r="10" spans="1:10" ht="14.25">
      <c r="A10" s="56"/>
      <c r="B10" s="53"/>
      <c r="C10" s="63" t="s">
        <v>379</v>
      </c>
      <c r="D10" s="63"/>
      <c r="E10" s="63"/>
      <c r="F10" s="63"/>
      <c r="G10" s="63"/>
      <c r="H10" s="63"/>
      <c r="I10" s="63"/>
      <c r="J10" s="54"/>
    </row>
    <row r="11" spans="1:10" ht="14.25">
      <c r="A11" s="56"/>
      <c r="B11" s="53"/>
      <c r="C11" s="53"/>
      <c r="D11" s="53"/>
      <c r="E11" s="53"/>
      <c r="F11" s="53"/>
      <c r="G11" s="53"/>
      <c r="H11" s="53"/>
      <c r="I11" s="53"/>
      <c r="J11" s="54"/>
    </row>
    <row r="12" spans="1:10" ht="14.25">
      <c r="A12" s="56"/>
      <c r="B12" s="53" t="s">
        <v>373</v>
      </c>
      <c r="C12" s="53"/>
      <c r="D12" s="53"/>
      <c r="E12" s="53"/>
      <c r="F12" s="53"/>
      <c r="G12" s="53"/>
      <c r="H12" s="53"/>
      <c r="I12" s="53"/>
      <c r="J12" s="54"/>
    </row>
    <row r="13" spans="1:10" ht="14.25">
      <c r="A13" s="56"/>
      <c r="B13" s="53"/>
      <c r="C13" s="53"/>
      <c r="D13" s="53"/>
      <c r="E13" s="53"/>
      <c r="F13" s="53"/>
      <c r="G13" s="53"/>
      <c r="H13" s="53"/>
      <c r="I13" s="53"/>
      <c r="J13" s="54"/>
    </row>
    <row r="14" spans="1:10" ht="13.5" customHeight="1">
      <c r="A14" s="65"/>
      <c r="B14" s="63" t="s">
        <v>447</v>
      </c>
      <c r="C14" s="63"/>
      <c r="D14" s="63"/>
      <c r="E14" s="63"/>
      <c r="F14" s="63"/>
      <c r="G14" s="63"/>
      <c r="H14" s="63"/>
      <c r="I14" s="63"/>
      <c r="J14" s="67"/>
    </row>
    <row r="15" spans="1:10" ht="13.5" customHeight="1">
      <c r="A15" s="65"/>
      <c r="B15" s="63" t="s">
        <v>448</v>
      </c>
      <c r="C15" s="63"/>
      <c r="D15" s="63"/>
      <c r="E15" s="63"/>
      <c r="F15" s="63"/>
      <c r="G15" s="63"/>
      <c r="H15" s="63"/>
      <c r="I15" s="63"/>
      <c r="J15" s="67"/>
    </row>
    <row r="16" spans="1:10" ht="13.5" customHeight="1">
      <c r="A16" s="65"/>
      <c r="B16" s="63" t="s">
        <v>449</v>
      </c>
      <c r="C16" s="63"/>
      <c r="D16" s="63"/>
      <c r="E16" s="63"/>
      <c r="F16" s="63"/>
      <c r="G16" s="63"/>
      <c r="H16" s="63"/>
      <c r="I16" s="63"/>
      <c r="J16" s="67"/>
    </row>
    <row r="17" spans="1:10" ht="13.5" customHeight="1">
      <c r="A17" s="65"/>
      <c r="B17" s="63" t="s">
        <v>388</v>
      </c>
      <c r="C17" s="63"/>
      <c r="D17" s="63"/>
      <c r="E17" s="63"/>
      <c r="F17" s="63"/>
      <c r="G17" s="63"/>
      <c r="H17" s="63"/>
      <c r="I17" s="63"/>
      <c r="J17" s="67"/>
    </row>
    <row r="18" spans="1:10" ht="14.25">
      <c r="A18" s="56"/>
      <c r="B18" s="63" t="s">
        <v>389</v>
      </c>
      <c r="C18" s="63"/>
      <c r="D18" s="63"/>
      <c r="E18" s="63"/>
      <c r="F18" s="63"/>
      <c r="G18" s="63"/>
      <c r="H18" s="63"/>
      <c r="I18" s="63"/>
      <c r="J18" s="54"/>
    </row>
    <row r="19" spans="1:10" ht="14.25">
      <c r="A19" s="56"/>
      <c r="B19" s="63" t="s">
        <v>382</v>
      </c>
      <c r="C19" s="63"/>
      <c r="D19" s="63"/>
      <c r="E19" s="63"/>
      <c r="F19" s="63"/>
      <c r="G19" s="63"/>
      <c r="H19" s="63"/>
      <c r="I19" s="63"/>
      <c r="J19" s="54"/>
    </row>
    <row r="20" spans="1:10" ht="14.25">
      <c r="A20" s="56"/>
      <c r="B20" s="63" t="s">
        <v>383</v>
      </c>
      <c r="C20" s="63"/>
      <c r="D20" s="63"/>
      <c r="E20" s="63"/>
      <c r="F20" s="63"/>
      <c r="G20" s="63"/>
      <c r="H20" s="63"/>
      <c r="I20" s="63"/>
      <c r="J20" s="54"/>
    </row>
    <row r="21" spans="1:10" ht="14.25">
      <c r="A21" s="56"/>
      <c r="B21" s="53"/>
      <c r="C21" s="53"/>
      <c r="D21" s="53"/>
      <c r="E21" s="53"/>
      <c r="F21" s="53"/>
      <c r="G21" s="53"/>
      <c r="H21" s="53"/>
      <c r="I21" s="53"/>
      <c r="J21" s="54"/>
    </row>
    <row r="22" spans="1:10" ht="14.25">
      <c r="A22" s="56"/>
      <c r="B22" s="53" t="s">
        <v>374</v>
      </c>
      <c r="C22" s="53"/>
      <c r="D22" s="53"/>
      <c r="E22" s="53"/>
      <c r="F22" s="53"/>
      <c r="G22" s="53"/>
      <c r="H22" s="53"/>
      <c r="I22" s="53"/>
      <c r="J22" s="54"/>
    </row>
    <row r="23" spans="1:10" ht="14.25">
      <c r="A23" s="56"/>
      <c r="B23" s="53" t="s">
        <v>375</v>
      </c>
      <c r="C23" s="53"/>
      <c r="D23" s="53"/>
      <c r="E23" s="53"/>
      <c r="F23" s="53"/>
      <c r="G23" s="53"/>
      <c r="H23" s="53"/>
      <c r="I23" s="53"/>
      <c r="J23" s="54"/>
    </row>
    <row r="24" spans="1:10" ht="14.25">
      <c r="A24" s="56"/>
      <c r="B24" s="53" t="s">
        <v>384</v>
      </c>
      <c r="C24" s="53"/>
      <c r="D24" s="53"/>
      <c r="E24" s="53"/>
      <c r="F24" s="53"/>
      <c r="G24" s="53"/>
      <c r="H24" s="53"/>
      <c r="I24" s="53"/>
      <c r="J24" s="54"/>
    </row>
    <row r="25" spans="1:10" ht="14.25">
      <c r="A25" s="56"/>
      <c r="B25" s="53"/>
      <c r="C25" s="53"/>
      <c r="D25" s="53"/>
      <c r="E25" s="53"/>
      <c r="F25" s="53"/>
      <c r="G25" s="53"/>
      <c r="H25" s="53"/>
      <c r="I25" s="53"/>
      <c r="J25" s="54"/>
    </row>
    <row r="26" spans="1:10" ht="14.25">
      <c r="A26" s="56"/>
      <c r="B26" s="53"/>
      <c r="C26" s="53"/>
      <c r="D26" s="53"/>
      <c r="E26" s="53"/>
      <c r="F26" s="53"/>
      <c r="G26" s="53"/>
      <c r="H26" s="53"/>
      <c r="I26" s="53"/>
      <c r="J26" s="54"/>
    </row>
    <row r="27" spans="1:10">
      <c r="A27" s="54"/>
      <c r="B27" s="54"/>
      <c r="C27" s="54"/>
      <c r="D27" s="54"/>
      <c r="E27" s="54"/>
      <c r="F27" s="54"/>
      <c r="G27" s="54"/>
      <c r="H27" s="54"/>
      <c r="I27" s="54"/>
      <c r="J27" s="54"/>
    </row>
  </sheetData>
  <mergeCells count="17">
    <mergeCell ref="G4:I4"/>
    <mergeCell ref="A7:A8"/>
    <mergeCell ref="B7:B8"/>
    <mergeCell ref="C7:I7"/>
    <mergeCell ref="C8:I8"/>
    <mergeCell ref="J7:J8"/>
    <mergeCell ref="A14:A17"/>
    <mergeCell ref="B14:I14"/>
    <mergeCell ref="B15:I15"/>
    <mergeCell ref="B16:I16"/>
    <mergeCell ref="B17:I17"/>
    <mergeCell ref="C9:I9"/>
    <mergeCell ref="B18:I18"/>
    <mergeCell ref="B19:I19"/>
    <mergeCell ref="B20:I20"/>
    <mergeCell ref="J14:J17"/>
    <mergeCell ref="C10:I10"/>
  </mergeCells>
  <phoneticPr fontId="1"/>
  <pageMargins left="0.7" right="0.7" top="0.75" bottom="0.75" header="0.3" footer="0.3"/>
  <pageSetup paperSize="9" orientation="portrait" r:id="rId1"/>
  <headerFooter>
    <oddHeader>&amp;L【機密性○（取扱制限）】</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25FD5-DCB9-4429-9157-FB77E13876FD}">
  <sheetPr>
    <pageSetUpPr fitToPage="1"/>
  </sheetPr>
  <dimension ref="A1:I19"/>
  <sheetViews>
    <sheetView view="pageBreakPreview" zoomScaleNormal="100" zoomScaleSheetLayoutView="100" workbookViewId="0">
      <selection activeCell="A8" sqref="A8:XFD8"/>
    </sheetView>
  </sheetViews>
  <sheetFormatPr defaultRowHeight="13.5"/>
  <cols>
    <col min="1" max="1" width="28.25" style="1" customWidth="1"/>
    <col min="2" max="2" width="27.375" style="1" customWidth="1"/>
    <col min="3" max="3" width="5.5" style="1" bestFit="1" customWidth="1"/>
    <col min="4" max="5" width="13.875" style="1" bestFit="1" customWidth="1"/>
    <col min="6" max="6" width="11.625" style="1" bestFit="1" customWidth="1"/>
    <col min="7" max="7" width="28.25" style="1" customWidth="1"/>
    <col min="8" max="8" width="5.875" style="1" customWidth="1"/>
    <col min="9" max="9" width="37.5" style="1" customWidth="1"/>
    <col min="10" max="16384" width="9" style="1"/>
  </cols>
  <sheetData>
    <row r="1" spans="1:9">
      <c r="I1" s="7" t="s">
        <v>368</v>
      </c>
    </row>
    <row r="2" spans="1:9">
      <c r="A2" s="6" t="s">
        <v>0</v>
      </c>
      <c r="B2" s="2"/>
      <c r="C2" s="2"/>
      <c r="D2" s="2"/>
      <c r="E2" s="2"/>
      <c r="F2" s="2"/>
      <c r="G2" s="2"/>
      <c r="H2" s="2"/>
      <c r="I2" s="2"/>
    </row>
    <row r="4" spans="1:9">
      <c r="A4" s="5" t="s">
        <v>1</v>
      </c>
    </row>
    <row r="5" spans="1:9">
      <c r="A5" s="1" t="s">
        <v>306</v>
      </c>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307</v>
      </c>
      <c r="B11" s="8" t="s">
        <v>308</v>
      </c>
      <c r="C11" s="10" t="s">
        <v>113</v>
      </c>
      <c r="D11" s="11">
        <v>1519350</v>
      </c>
      <c r="E11" s="11">
        <v>1519350</v>
      </c>
      <c r="F11" s="12">
        <v>39961</v>
      </c>
      <c r="G11" s="8" t="s">
        <v>309</v>
      </c>
      <c r="H11" s="13" t="s">
        <v>57</v>
      </c>
      <c r="I11" s="14" t="s">
        <v>310</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D7175-3C57-4229-8161-BD73DAA32348}">
  <dimension ref="A1:J23"/>
  <sheetViews>
    <sheetView view="pageBreakPreview" zoomScale="60" zoomScaleNormal="100" workbookViewId="0">
      <selection activeCell="L15" sqref="L15"/>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45205</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390</v>
      </c>
      <c r="D7" s="63"/>
      <c r="E7" s="63"/>
      <c r="F7" s="63"/>
      <c r="G7" s="63"/>
      <c r="H7" s="63"/>
      <c r="I7" s="63"/>
      <c r="J7" s="54"/>
    </row>
    <row r="8" spans="1:10" ht="14.25">
      <c r="A8" s="56"/>
      <c r="B8" s="53"/>
      <c r="C8" s="63" t="s">
        <v>379</v>
      </c>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14.25">
      <c r="A13" s="56"/>
      <c r="B13" s="63" t="s">
        <v>390</v>
      </c>
      <c r="C13" s="63"/>
      <c r="D13" s="63"/>
      <c r="E13" s="63"/>
      <c r="F13" s="63"/>
      <c r="G13" s="63"/>
      <c r="H13" s="63"/>
      <c r="I13" s="63"/>
      <c r="J13" s="54"/>
    </row>
    <row r="14" spans="1:10" ht="14.25">
      <c r="A14" s="56"/>
      <c r="B14" s="63" t="s">
        <v>391</v>
      </c>
      <c r="C14" s="63"/>
      <c r="D14" s="63"/>
      <c r="E14" s="63"/>
      <c r="F14" s="63"/>
      <c r="G14" s="63"/>
      <c r="H14" s="63"/>
      <c r="I14" s="63"/>
      <c r="J14" s="54"/>
    </row>
    <row r="15" spans="1:10" ht="14.25">
      <c r="A15" s="56"/>
      <c r="B15" s="63" t="s">
        <v>382</v>
      </c>
      <c r="C15" s="63"/>
      <c r="D15" s="63"/>
      <c r="E15" s="63"/>
      <c r="F15" s="63"/>
      <c r="G15" s="63"/>
      <c r="H15" s="63"/>
      <c r="I15" s="63"/>
      <c r="J15" s="54"/>
    </row>
    <row r="16" spans="1:10" ht="14.25">
      <c r="A16" s="56"/>
      <c r="B16" s="63" t="s">
        <v>383</v>
      </c>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43E31-C629-4BD9-BA32-79DA341879A3}">
  <dimension ref="A1:J24"/>
  <sheetViews>
    <sheetView view="pageBreakPreview" zoomScale="60" zoomScaleNormal="100" workbookViewId="0">
      <selection sqref="A1:J24"/>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45217</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450</v>
      </c>
      <c r="D7" s="63"/>
      <c r="E7" s="63"/>
      <c r="F7" s="63"/>
      <c r="G7" s="63"/>
      <c r="H7" s="63"/>
      <c r="I7" s="63"/>
      <c r="J7" s="54"/>
    </row>
    <row r="8" spans="1:10" ht="14.25">
      <c r="A8" s="56"/>
      <c r="B8" s="53"/>
      <c r="C8" s="63" t="s">
        <v>379</v>
      </c>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13.5" customHeight="1">
      <c r="A13" s="65"/>
      <c r="B13" s="63" t="s">
        <v>450</v>
      </c>
      <c r="C13" s="63"/>
      <c r="D13" s="63"/>
      <c r="E13" s="63"/>
      <c r="F13" s="63"/>
      <c r="G13" s="63"/>
      <c r="H13" s="63"/>
      <c r="I13" s="63"/>
      <c r="J13" s="67"/>
    </row>
    <row r="14" spans="1:10" ht="13.5" customHeight="1">
      <c r="A14" s="65"/>
      <c r="B14" s="63" t="s">
        <v>388</v>
      </c>
      <c r="C14" s="63"/>
      <c r="D14" s="63"/>
      <c r="E14" s="63"/>
      <c r="F14" s="63"/>
      <c r="G14" s="63"/>
      <c r="H14" s="63"/>
      <c r="I14" s="63"/>
      <c r="J14" s="67"/>
    </row>
    <row r="15" spans="1:10" ht="14.25">
      <c r="A15" s="56"/>
      <c r="B15" s="63" t="s">
        <v>389</v>
      </c>
      <c r="C15" s="63"/>
      <c r="D15" s="63"/>
      <c r="E15" s="63"/>
      <c r="F15" s="63"/>
      <c r="G15" s="63"/>
      <c r="H15" s="63"/>
      <c r="I15" s="63"/>
      <c r="J15" s="54"/>
    </row>
    <row r="16" spans="1:10" ht="14.25">
      <c r="A16" s="56"/>
      <c r="B16" s="63" t="s">
        <v>382</v>
      </c>
      <c r="C16" s="63"/>
      <c r="D16" s="63"/>
      <c r="E16" s="63"/>
      <c r="F16" s="63"/>
      <c r="G16" s="63"/>
      <c r="H16" s="63"/>
      <c r="I16" s="63"/>
      <c r="J16" s="54"/>
    </row>
    <row r="17" spans="1:10" ht="14.25">
      <c r="A17" s="56"/>
      <c r="B17" s="63" t="s">
        <v>383</v>
      </c>
      <c r="C17" s="63"/>
      <c r="D17" s="63"/>
      <c r="E17" s="63"/>
      <c r="F17" s="63"/>
      <c r="G17" s="63"/>
      <c r="H17" s="63"/>
      <c r="I17" s="63"/>
      <c r="J17" s="54"/>
    </row>
    <row r="18" spans="1:10" ht="14.25">
      <c r="A18" s="56"/>
      <c r="B18" s="53"/>
      <c r="C18" s="53"/>
      <c r="D18" s="53"/>
      <c r="E18" s="53"/>
      <c r="F18" s="53"/>
      <c r="G18" s="53"/>
      <c r="H18" s="53"/>
      <c r="I18" s="53"/>
      <c r="J18" s="54"/>
    </row>
    <row r="19" spans="1:10" ht="14.25">
      <c r="A19" s="56"/>
      <c r="B19" s="53" t="s">
        <v>374</v>
      </c>
      <c r="C19" s="53"/>
      <c r="D19" s="53"/>
      <c r="E19" s="53"/>
      <c r="F19" s="53"/>
      <c r="G19" s="53"/>
      <c r="H19" s="53"/>
      <c r="I19" s="53"/>
      <c r="J19" s="54"/>
    </row>
    <row r="20" spans="1:10" ht="14.25">
      <c r="A20" s="56"/>
      <c r="B20" s="53" t="s">
        <v>375</v>
      </c>
      <c r="C20" s="53"/>
      <c r="D20" s="53"/>
      <c r="E20" s="53"/>
      <c r="F20" s="53"/>
      <c r="G20" s="53"/>
      <c r="H20" s="53"/>
      <c r="I20" s="53"/>
      <c r="J20" s="54"/>
    </row>
    <row r="21" spans="1:10" ht="14.25">
      <c r="A21" s="56"/>
      <c r="B21" s="53" t="s">
        <v>384</v>
      </c>
      <c r="C21" s="53"/>
      <c r="D21" s="53"/>
      <c r="E21" s="53"/>
      <c r="F21" s="53"/>
      <c r="G21" s="53"/>
      <c r="H21" s="53"/>
      <c r="I21" s="53"/>
      <c r="J21" s="54"/>
    </row>
    <row r="22" spans="1:10" ht="14.25">
      <c r="A22" s="56"/>
      <c r="B22" s="53"/>
      <c r="C22" s="53"/>
      <c r="D22" s="53"/>
      <c r="E22" s="53"/>
      <c r="F22" s="53"/>
      <c r="G22" s="53"/>
      <c r="H22" s="53"/>
      <c r="I22" s="53"/>
      <c r="J22" s="54"/>
    </row>
    <row r="23" spans="1:10" ht="14.25">
      <c r="A23" s="56"/>
      <c r="B23" s="53"/>
      <c r="C23" s="53"/>
      <c r="D23" s="53"/>
      <c r="E23" s="53"/>
      <c r="F23" s="53"/>
      <c r="G23" s="53"/>
      <c r="H23" s="53"/>
      <c r="I23" s="53"/>
      <c r="J23" s="54"/>
    </row>
    <row r="24" spans="1:10">
      <c r="A24" s="54"/>
      <c r="B24" s="54"/>
      <c r="C24" s="54"/>
      <c r="D24" s="54"/>
      <c r="E24" s="54"/>
      <c r="F24" s="54"/>
      <c r="G24" s="54"/>
      <c r="H24" s="54"/>
      <c r="I24" s="54"/>
      <c r="J24" s="54"/>
    </row>
  </sheetData>
  <mergeCells count="11">
    <mergeCell ref="A13:A14"/>
    <mergeCell ref="B13:I13"/>
    <mergeCell ref="B14:I14"/>
    <mergeCell ref="B15:I15"/>
    <mergeCell ref="B16:I16"/>
    <mergeCell ref="B17:I17"/>
    <mergeCell ref="J13:J14"/>
    <mergeCell ref="G4:I4"/>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B4531-A874-4AC6-B80A-0549C7BDADB2}">
  <sheetPr>
    <pageSetUpPr fitToPage="1"/>
  </sheetPr>
  <dimension ref="A1:I19"/>
  <sheetViews>
    <sheetView view="pageBreakPreview" zoomScaleNormal="100" zoomScaleSheetLayoutView="100" workbookViewId="0">
      <selection activeCell="B9" sqref="B9"/>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tr">
        <f>'[1]処分予定一覧表（需要調査　対象外）'!A5</f>
        <v>地球環境情報プラットフォーム構造推進プログラム（地球環境情報プラットフォームの構築）</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311</v>
      </c>
      <c r="B11" s="8" t="s">
        <v>312</v>
      </c>
      <c r="C11" s="10">
        <v>1</v>
      </c>
      <c r="D11" s="11">
        <v>1296000</v>
      </c>
      <c r="E11" s="11">
        <v>1296000</v>
      </c>
      <c r="F11" s="12">
        <v>42851</v>
      </c>
      <c r="G11" s="8" t="s">
        <v>313</v>
      </c>
      <c r="H11" s="13" t="s">
        <v>86</v>
      </c>
      <c r="I11" s="14"/>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74EF8-974E-466C-901C-03D0E1E865DE}">
  <dimension ref="A1:J23"/>
  <sheetViews>
    <sheetView view="pageBreakPreview" zoomScale="60" zoomScaleNormal="100" workbookViewId="0">
      <selection activeCell="N13" sqref="N13"/>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45224</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451</v>
      </c>
      <c r="D7" s="63"/>
      <c r="E7" s="63"/>
      <c r="F7" s="63"/>
      <c r="G7" s="63"/>
      <c r="H7" s="63"/>
      <c r="I7" s="63"/>
      <c r="J7" s="54"/>
    </row>
    <row r="8" spans="1:10" ht="14.25">
      <c r="A8" s="56"/>
      <c r="B8" s="53"/>
      <c r="C8" s="63"/>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27" customHeight="1">
      <c r="A13" s="56"/>
      <c r="B13" s="63" t="s">
        <v>452</v>
      </c>
      <c r="C13" s="63"/>
      <c r="D13" s="63"/>
      <c r="E13" s="63"/>
      <c r="F13" s="63"/>
      <c r="G13" s="63"/>
      <c r="H13" s="63"/>
      <c r="I13" s="63"/>
      <c r="J13" s="54"/>
    </row>
    <row r="14" spans="1:10" ht="14.25">
      <c r="A14" s="56"/>
      <c r="B14" s="63" t="s">
        <v>382</v>
      </c>
      <c r="C14" s="63"/>
      <c r="D14" s="63"/>
      <c r="E14" s="63"/>
      <c r="F14" s="63"/>
      <c r="G14" s="63"/>
      <c r="H14" s="63"/>
      <c r="I14" s="63"/>
      <c r="J14" s="54"/>
    </row>
    <row r="15" spans="1:10" ht="14.25">
      <c r="A15" s="56"/>
      <c r="B15" s="63" t="s">
        <v>383</v>
      </c>
      <c r="C15" s="63"/>
      <c r="D15" s="63"/>
      <c r="E15" s="63"/>
      <c r="F15" s="63"/>
      <c r="G15" s="63"/>
      <c r="H15" s="63"/>
      <c r="I15" s="63"/>
      <c r="J15" s="54"/>
    </row>
    <row r="16" spans="1:10" ht="14.25">
      <c r="A16" s="56"/>
      <c r="B16" s="63"/>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C85A6-F84C-4354-9276-13CE2F4747E1}">
  <sheetPr>
    <pageSetUpPr fitToPage="1"/>
  </sheetPr>
  <dimension ref="A1:I21"/>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314</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9.45" customHeight="1">
      <c r="A11" s="8" t="s">
        <v>315</v>
      </c>
      <c r="B11" s="8" t="s">
        <v>316</v>
      </c>
      <c r="C11" s="13">
        <v>1</v>
      </c>
      <c r="D11" s="35">
        <v>538650</v>
      </c>
      <c r="E11" s="35">
        <v>538650</v>
      </c>
      <c r="F11" s="36">
        <v>39695</v>
      </c>
      <c r="G11" s="8" t="s">
        <v>317</v>
      </c>
      <c r="H11" s="15" t="s">
        <v>16</v>
      </c>
      <c r="I11" s="13"/>
    </row>
    <row r="12" spans="1:9" ht="89.45" customHeight="1">
      <c r="A12" s="37" t="s">
        <v>318</v>
      </c>
      <c r="B12" s="8" t="s">
        <v>319</v>
      </c>
      <c r="C12" s="13">
        <v>1</v>
      </c>
      <c r="D12" s="35">
        <v>272160</v>
      </c>
      <c r="E12" s="35">
        <v>272160</v>
      </c>
      <c r="F12" s="36">
        <v>39695</v>
      </c>
      <c r="G12" s="8" t="s">
        <v>317</v>
      </c>
      <c r="H12" s="15" t="s">
        <v>16</v>
      </c>
      <c r="I12" s="13"/>
    </row>
    <row r="13" spans="1:9" ht="89.45" customHeight="1">
      <c r="A13" s="8" t="s">
        <v>320</v>
      </c>
      <c r="B13" s="8" t="s">
        <v>321</v>
      </c>
      <c r="C13" s="10">
        <v>1</v>
      </c>
      <c r="D13" s="35">
        <v>378000</v>
      </c>
      <c r="E13" s="35">
        <v>378000</v>
      </c>
      <c r="F13" s="36">
        <v>39695</v>
      </c>
      <c r="G13" s="8" t="s">
        <v>317</v>
      </c>
      <c r="H13" s="13" t="s">
        <v>16</v>
      </c>
      <c r="I13" s="14"/>
    </row>
    <row r="15" spans="1:9">
      <c r="A15" s="1" t="s">
        <v>21</v>
      </c>
    </row>
    <row r="16" spans="1:9">
      <c r="A16" s="1" t="s">
        <v>22</v>
      </c>
    </row>
    <row r="17" spans="1:1">
      <c r="A17" s="1" t="s">
        <v>23</v>
      </c>
    </row>
    <row r="18" spans="1:1">
      <c r="A18" s="1" t="s">
        <v>24</v>
      </c>
    </row>
    <row r="19" spans="1:1">
      <c r="A19" s="1" t="s">
        <v>25</v>
      </c>
    </row>
    <row r="20" spans="1:1">
      <c r="A20" s="1" t="s">
        <v>26</v>
      </c>
    </row>
    <row r="21" spans="1:1">
      <c r="A21"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04E7C-82A9-44D1-9A74-685A9BEB9557}">
  <dimension ref="A1:J24"/>
  <sheetViews>
    <sheetView view="pageBreakPreview" zoomScale="60" zoomScaleNormal="100" workbookViewId="0">
      <selection activeCell="O21" sqref="O21"/>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45217</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464</v>
      </c>
      <c r="D7" s="63"/>
      <c r="E7" s="63"/>
      <c r="F7" s="63"/>
      <c r="G7" s="63"/>
      <c r="H7" s="63"/>
      <c r="I7" s="63"/>
      <c r="J7" s="54"/>
    </row>
    <row r="8" spans="1:10" ht="14.25">
      <c r="A8" s="56"/>
      <c r="B8" s="53"/>
      <c r="C8" s="63" t="s">
        <v>465</v>
      </c>
      <c r="D8" s="63"/>
      <c r="E8" s="63"/>
      <c r="F8" s="63"/>
      <c r="G8" s="63"/>
      <c r="H8" s="63"/>
      <c r="I8" s="63"/>
      <c r="J8" s="54"/>
    </row>
    <row r="9" spans="1:10" ht="14.25">
      <c r="A9" s="56"/>
      <c r="B9" s="53"/>
      <c r="C9" s="63" t="s">
        <v>406</v>
      </c>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13.5" customHeight="1">
      <c r="A13" s="65"/>
      <c r="B13" s="63" t="s">
        <v>464</v>
      </c>
      <c r="C13" s="63"/>
      <c r="D13" s="63"/>
      <c r="E13" s="63"/>
      <c r="F13" s="63"/>
      <c r="G13" s="63"/>
      <c r="H13" s="63"/>
      <c r="I13" s="63"/>
      <c r="J13" s="67"/>
    </row>
    <row r="14" spans="1:10" ht="13.5" customHeight="1">
      <c r="A14" s="65"/>
      <c r="B14" s="63" t="s">
        <v>465</v>
      </c>
      <c r="C14" s="63"/>
      <c r="D14" s="63"/>
      <c r="E14" s="63"/>
      <c r="F14" s="63"/>
      <c r="G14" s="63"/>
      <c r="H14" s="63"/>
      <c r="I14" s="63"/>
      <c r="J14" s="67"/>
    </row>
    <row r="15" spans="1:10" ht="14.25">
      <c r="A15" s="56"/>
      <c r="B15" s="63" t="s">
        <v>409</v>
      </c>
      <c r="C15" s="63"/>
      <c r="D15" s="63"/>
      <c r="E15" s="63"/>
      <c r="F15" s="63"/>
      <c r="G15" s="63"/>
      <c r="H15" s="63"/>
      <c r="I15" s="63"/>
      <c r="J15" s="54"/>
    </row>
    <row r="16" spans="1:10" ht="14.25">
      <c r="A16" s="56"/>
      <c r="B16" s="63" t="s">
        <v>382</v>
      </c>
      <c r="C16" s="63"/>
      <c r="D16" s="63"/>
      <c r="E16" s="63"/>
      <c r="F16" s="63"/>
      <c r="G16" s="63"/>
      <c r="H16" s="63"/>
      <c r="I16" s="63"/>
      <c r="J16" s="54"/>
    </row>
    <row r="17" spans="1:10" ht="14.25">
      <c r="A17" s="56"/>
      <c r="B17" s="63" t="s">
        <v>383</v>
      </c>
      <c r="C17" s="63"/>
      <c r="D17" s="63"/>
      <c r="E17" s="63"/>
      <c r="F17" s="63"/>
      <c r="G17" s="63"/>
      <c r="H17" s="63"/>
      <c r="I17" s="63"/>
      <c r="J17" s="54"/>
    </row>
    <row r="18" spans="1:10" ht="14.25">
      <c r="A18" s="56"/>
      <c r="B18" s="53"/>
      <c r="C18" s="53"/>
      <c r="D18" s="53"/>
      <c r="E18" s="53"/>
      <c r="F18" s="53"/>
      <c r="G18" s="53"/>
      <c r="H18" s="53"/>
      <c r="I18" s="53"/>
      <c r="J18" s="54"/>
    </row>
    <row r="19" spans="1:10" ht="14.25">
      <c r="A19" s="56"/>
      <c r="B19" s="53" t="s">
        <v>374</v>
      </c>
      <c r="C19" s="53"/>
      <c r="D19" s="53"/>
      <c r="E19" s="53"/>
      <c r="F19" s="53"/>
      <c r="G19" s="53"/>
      <c r="H19" s="53"/>
      <c r="I19" s="53"/>
      <c r="J19" s="54"/>
    </row>
    <row r="20" spans="1:10" ht="14.25">
      <c r="A20" s="56"/>
      <c r="B20" s="53" t="s">
        <v>375</v>
      </c>
      <c r="C20" s="53"/>
      <c r="D20" s="53"/>
      <c r="E20" s="53"/>
      <c r="F20" s="53"/>
      <c r="G20" s="53"/>
      <c r="H20" s="53"/>
      <c r="I20" s="53"/>
      <c r="J20" s="54"/>
    </row>
    <row r="21" spans="1:10" ht="14.25">
      <c r="A21" s="56"/>
      <c r="B21" s="53" t="s">
        <v>384</v>
      </c>
      <c r="C21" s="53"/>
      <c r="D21" s="53"/>
      <c r="E21" s="53"/>
      <c r="F21" s="53"/>
      <c r="G21" s="53"/>
      <c r="H21" s="53"/>
      <c r="I21" s="53"/>
      <c r="J21" s="54"/>
    </row>
    <row r="22" spans="1:10" ht="14.25">
      <c r="A22" s="56"/>
      <c r="B22" s="53"/>
      <c r="C22" s="53"/>
      <c r="D22" s="53"/>
      <c r="E22" s="53"/>
      <c r="F22" s="53"/>
      <c r="G22" s="53"/>
      <c r="H22" s="53"/>
      <c r="I22" s="53"/>
      <c r="J22" s="54"/>
    </row>
    <row r="23" spans="1:10" ht="14.25">
      <c r="A23" s="56"/>
      <c r="B23" s="53"/>
      <c r="C23" s="53"/>
      <c r="D23" s="53"/>
      <c r="E23" s="53"/>
      <c r="F23" s="53"/>
      <c r="G23" s="53"/>
      <c r="H23" s="53"/>
      <c r="I23" s="53"/>
      <c r="J23" s="54"/>
    </row>
    <row r="24" spans="1:10">
      <c r="A24" s="54"/>
      <c r="B24" s="54"/>
      <c r="C24" s="54"/>
      <c r="D24" s="54"/>
      <c r="E24" s="54"/>
      <c r="F24" s="54"/>
      <c r="G24" s="54"/>
      <c r="H24" s="54"/>
      <c r="I24" s="54"/>
      <c r="J24" s="54"/>
    </row>
  </sheetData>
  <mergeCells count="11">
    <mergeCell ref="B15:I15"/>
    <mergeCell ref="B16:I16"/>
    <mergeCell ref="B17:I17"/>
    <mergeCell ref="J13:J14"/>
    <mergeCell ref="G4:I4"/>
    <mergeCell ref="C7:I7"/>
    <mergeCell ref="C8:I8"/>
    <mergeCell ref="C9:I9"/>
    <mergeCell ref="A13:A14"/>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C2005-AB41-4409-8965-D890D06B9180}">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322</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323</v>
      </c>
      <c r="B11" s="8" t="s">
        <v>324</v>
      </c>
      <c r="C11" s="10">
        <v>1</v>
      </c>
      <c r="D11" s="11">
        <v>904575</v>
      </c>
      <c r="E11" s="11">
        <v>904575</v>
      </c>
      <c r="F11" s="12">
        <v>40266</v>
      </c>
      <c r="G11" s="8" t="s">
        <v>325</v>
      </c>
      <c r="H11" s="13" t="s">
        <v>326</v>
      </c>
      <c r="I11" s="14" t="s">
        <v>327</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22C8D-ACA0-4C29-A05E-0AD437EAE08D}">
  <dimension ref="A1:I22"/>
  <sheetViews>
    <sheetView view="pageBreakPreview" zoomScale="84" zoomScaleNormal="100" zoomScaleSheetLayoutView="84" workbookViewId="0">
      <selection activeCell="L25" sqref="L25"/>
    </sheetView>
  </sheetViews>
  <sheetFormatPr defaultRowHeight="13.5"/>
  <cols>
    <col min="9" max="9" width="11.25" customWidth="1"/>
  </cols>
  <sheetData>
    <row r="1" spans="1:9">
      <c r="A1" s="48"/>
      <c r="B1" s="48"/>
      <c r="C1" s="48"/>
      <c r="D1" s="48"/>
      <c r="E1" s="48"/>
      <c r="F1" s="48"/>
      <c r="G1" s="48"/>
      <c r="H1" s="48"/>
      <c r="I1" s="48"/>
    </row>
    <row r="2" spans="1:9">
      <c r="A2" s="49"/>
      <c r="B2" s="48"/>
      <c r="C2" s="48"/>
      <c r="D2" s="48"/>
      <c r="E2" s="48"/>
      <c r="F2" s="48"/>
      <c r="G2" s="48"/>
      <c r="H2" s="48"/>
      <c r="I2" s="48"/>
    </row>
    <row r="3" spans="1:9" ht="14.25">
      <c r="A3" s="50"/>
      <c r="B3" s="48"/>
      <c r="C3" s="48"/>
      <c r="D3" s="48"/>
      <c r="E3" s="48"/>
      <c r="F3" s="48"/>
      <c r="G3" s="48"/>
      <c r="H3" s="48"/>
      <c r="I3" s="48"/>
    </row>
    <row r="4" spans="1:9" ht="14.25">
      <c r="A4" s="51"/>
      <c r="B4" s="48"/>
      <c r="C4" s="48"/>
      <c r="D4" s="48"/>
      <c r="E4" s="48"/>
      <c r="F4" s="48"/>
      <c r="G4" s="76" t="s">
        <v>370</v>
      </c>
      <c r="H4" s="76"/>
      <c r="I4" s="76"/>
    </row>
    <row r="5" spans="1:9" ht="14.25">
      <c r="A5" s="51"/>
      <c r="B5" s="48"/>
      <c r="C5" s="48"/>
      <c r="D5" s="48"/>
      <c r="E5" s="48"/>
      <c r="F5" s="48"/>
      <c r="G5" s="52"/>
      <c r="H5" s="52" t="s">
        <v>371</v>
      </c>
      <c r="I5" s="52"/>
    </row>
    <row r="6" spans="1:9" ht="14.25">
      <c r="A6" s="50"/>
      <c r="B6" s="48"/>
      <c r="C6" s="48"/>
      <c r="D6" s="48"/>
      <c r="E6" s="48"/>
      <c r="F6" s="48"/>
      <c r="G6" s="48"/>
      <c r="H6" s="48"/>
      <c r="I6" s="48"/>
    </row>
    <row r="7" spans="1:9" ht="14.25">
      <c r="A7" s="50"/>
      <c r="B7" s="48"/>
      <c r="C7" s="77" t="s">
        <v>372</v>
      </c>
      <c r="D7" s="77"/>
      <c r="E7" s="77"/>
      <c r="F7" s="77"/>
      <c r="G7" s="77"/>
      <c r="H7" s="77"/>
      <c r="I7" s="77"/>
    </row>
    <row r="8" spans="1:9" ht="14.25">
      <c r="A8" s="50"/>
      <c r="B8" s="48"/>
      <c r="C8" s="77"/>
      <c r="D8" s="77"/>
      <c r="E8" s="77"/>
      <c r="F8" s="77"/>
      <c r="G8" s="77"/>
      <c r="H8" s="77"/>
      <c r="I8" s="77"/>
    </row>
    <row r="9" spans="1:9" ht="14.25">
      <c r="A9" s="50"/>
      <c r="B9" s="48"/>
      <c r="C9" s="77"/>
      <c r="D9" s="77"/>
      <c r="E9" s="77"/>
      <c r="F9" s="77"/>
      <c r="G9" s="77"/>
      <c r="H9" s="77"/>
      <c r="I9" s="77"/>
    </row>
    <row r="10" spans="1:9" ht="14.25">
      <c r="A10" s="50"/>
      <c r="B10" s="48"/>
      <c r="C10" s="48"/>
      <c r="D10" s="48"/>
      <c r="E10" s="48"/>
      <c r="F10" s="48"/>
      <c r="G10" s="48"/>
      <c r="H10" s="48"/>
      <c r="I10" s="48"/>
    </row>
    <row r="11" spans="1:9" ht="14.25">
      <c r="A11" s="50"/>
      <c r="B11" s="48" t="s">
        <v>373</v>
      </c>
      <c r="C11" s="48"/>
      <c r="D11" s="48"/>
      <c r="E11" s="48"/>
      <c r="F11" s="48"/>
      <c r="G11" s="48"/>
      <c r="H11" s="48"/>
      <c r="I11" s="48"/>
    </row>
    <row r="12" spans="1:9" ht="14.25">
      <c r="A12" s="50"/>
      <c r="B12" s="48"/>
      <c r="C12" s="48"/>
      <c r="D12" s="48"/>
      <c r="E12" s="48"/>
      <c r="F12" s="48"/>
      <c r="G12" s="48"/>
      <c r="H12" s="48"/>
      <c r="I12" s="48"/>
    </row>
    <row r="13" spans="1:9" ht="14.25">
      <c r="A13" s="50"/>
      <c r="B13" s="77" t="s">
        <v>377</v>
      </c>
      <c r="C13" s="77"/>
      <c r="D13" s="77"/>
      <c r="E13" s="77"/>
      <c r="F13" s="77"/>
      <c r="G13" s="77"/>
      <c r="H13" s="77"/>
      <c r="I13" s="77"/>
    </row>
    <row r="14" spans="1:9" ht="14.25">
      <c r="A14" s="50"/>
      <c r="B14" s="77"/>
      <c r="C14" s="77"/>
      <c r="D14" s="77"/>
      <c r="E14" s="77"/>
      <c r="F14" s="77"/>
      <c r="G14" s="77"/>
      <c r="H14" s="77"/>
      <c r="I14" s="77"/>
    </row>
    <row r="15" spans="1:9" ht="14.25">
      <c r="A15" s="50"/>
      <c r="B15" s="77"/>
      <c r="C15" s="77"/>
      <c r="D15" s="77"/>
      <c r="E15" s="77"/>
      <c r="F15" s="77"/>
      <c r="G15" s="77"/>
      <c r="H15" s="77"/>
      <c r="I15" s="77"/>
    </row>
    <row r="16" spans="1:9" ht="14.25">
      <c r="A16" s="50"/>
      <c r="B16" s="77"/>
      <c r="C16" s="77"/>
      <c r="D16" s="77"/>
      <c r="E16" s="77"/>
      <c r="F16" s="77"/>
      <c r="G16" s="77"/>
      <c r="H16" s="77"/>
      <c r="I16" s="77"/>
    </row>
    <row r="17" spans="1:9" ht="14.25">
      <c r="A17" s="50"/>
      <c r="B17" s="48"/>
      <c r="C17" s="48"/>
      <c r="D17" s="48"/>
      <c r="E17" s="48"/>
      <c r="F17" s="48"/>
      <c r="G17" s="48"/>
      <c r="H17" s="48"/>
      <c r="I17" s="48"/>
    </row>
    <row r="18" spans="1:9" ht="14.25">
      <c r="A18" s="50"/>
      <c r="B18" s="48" t="s">
        <v>374</v>
      </c>
      <c r="C18" s="48"/>
      <c r="D18" s="48"/>
      <c r="E18" s="48"/>
      <c r="F18" s="48"/>
      <c r="G18" s="48"/>
      <c r="H18" s="48"/>
      <c r="I18" s="48"/>
    </row>
    <row r="19" spans="1:9" ht="14.25">
      <c r="A19" s="50"/>
      <c r="B19" s="48" t="s">
        <v>375</v>
      </c>
      <c r="C19" s="48"/>
      <c r="D19" s="48"/>
      <c r="E19" s="48"/>
      <c r="F19" s="48"/>
      <c r="G19" s="48"/>
      <c r="H19" s="48"/>
      <c r="I19" s="48"/>
    </row>
    <row r="20" spans="1:9" ht="14.25">
      <c r="A20" s="50"/>
      <c r="B20" s="48" t="s">
        <v>376</v>
      </c>
      <c r="C20" s="48"/>
      <c r="D20" s="48"/>
      <c r="E20" s="48"/>
      <c r="F20" s="48"/>
      <c r="G20" s="48"/>
      <c r="H20" s="48"/>
      <c r="I20" s="48"/>
    </row>
    <row r="21" spans="1:9" ht="14.25">
      <c r="A21" s="50"/>
      <c r="B21" s="48"/>
      <c r="C21" s="48"/>
      <c r="D21" s="48"/>
      <c r="E21" s="48"/>
      <c r="F21" s="48"/>
      <c r="G21" s="48"/>
      <c r="H21" s="48"/>
      <c r="I21" s="48"/>
    </row>
    <row r="22" spans="1:9" ht="14.25">
      <c r="A22" s="50"/>
      <c r="B22" s="48"/>
      <c r="C22" s="48"/>
      <c r="D22" s="48"/>
      <c r="E22" s="48"/>
      <c r="F22" s="48"/>
      <c r="G22" s="48"/>
      <c r="H22" s="48"/>
      <c r="I22" s="48"/>
    </row>
  </sheetData>
  <mergeCells count="3">
    <mergeCell ref="G4:I4"/>
    <mergeCell ref="C7:I9"/>
    <mergeCell ref="B13:I16"/>
  </mergeCells>
  <phoneticPr fontId="1"/>
  <pageMargins left="0.7" right="0.7" top="0.75" bottom="0.75" header="0.3" footer="0.3"/>
  <pageSetup paperSize="9" orientation="portrait" r:id="rId1"/>
  <headerFooter>
    <oddHeader>&amp;L【機密性○（取扱制限）】</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6120-73B7-44F0-8998-57222CDB7AAA}">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328</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329</v>
      </c>
      <c r="B11" s="8" t="s">
        <v>330</v>
      </c>
      <c r="C11" s="10">
        <v>1</v>
      </c>
      <c r="D11" s="11">
        <v>961800</v>
      </c>
      <c r="E11" s="11">
        <v>961800</v>
      </c>
      <c r="F11" s="38" t="s">
        <v>331</v>
      </c>
      <c r="G11" s="8" t="s">
        <v>332</v>
      </c>
      <c r="H11" s="13" t="s">
        <v>57</v>
      </c>
      <c r="I11" s="14" t="s">
        <v>333</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3E611-DE51-4721-B9D0-6C0BBC8210E1}">
  <dimension ref="A1:J23"/>
  <sheetViews>
    <sheetView view="pageBreakPreview" zoomScale="60" zoomScaleNormal="100" workbookViewId="0">
      <selection activeCell="G26" sqref="G26"/>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45224</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453</v>
      </c>
      <c r="D7" s="63"/>
      <c r="E7" s="63"/>
      <c r="F7" s="63"/>
      <c r="G7" s="63"/>
      <c r="H7" s="63"/>
      <c r="I7" s="63"/>
      <c r="J7" s="54"/>
    </row>
    <row r="8" spans="1:10" ht="14.25">
      <c r="A8" s="56"/>
      <c r="B8" s="53"/>
      <c r="C8" s="63"/>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27" customHeight="1">
      <c r="A13" s="56"/>
      <c r="B13" s="63" t="s">
        <v>454</v>
      </c>
      <c r="C13" s="63"/>
      <c r="D13" s="63"/>
      <c r="E13" s="63"/>
      <c r="F13" s="63"/>
      <c r="G13" s="63"/>
      <c r="H13" s="63"/>
      <c r="I13" s="63"/>
      <c r="J13" s="54"/>
    </row>
    <row r="14" spans="1:10" ht="14.25">
      <c r="A14" s="56"/>
      <c r="B14" s="63" t="s">
        <v>382</v>
      </c>
      <c r="C14" s="63"/>
      <c r="D14" s="63"/>
      <c r="E14" s="63"/>
      <c r="F14" s="63"/>
      <c r="G14" s="63"/>
      <c r="H14" s="63"/>
      <c r="I14" s="63"/>
      <c r="J14" s="54"/>
    </row>
    <row r="15" spans="1:10" ht="14.25">
      <c r="A15" s="56"/>
      <c r="B15" s="63" t="s">
        <v>383</v>
      </c>
      <c r="C15" s="63"/>
      <c r="D15" s="63"/>
      <c r="E15" s="63"/>
      <c r="F15" s="63"/>
      <c r="G15" s="63"/>
      <c r="H15" s="63"/>
      <c r="I15" s="63"/>
      <c r="J15" s="54"/>
    </row>
    <row r="16" spans="1:10" ht="14.25">
      <c r="A16" s="56"/>
      <c r="B16" s="63"/>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6">
    <mergeCell ref="G4:I4"/>
    <mergeCell ref="C7:I9"/>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9669F-2CF6-4ABF-B5B1-5069159933C1}">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334</v>
      </c>
      <c r="B2" s="2"/>
      <c r="C2" s="2"/>
      <c r="D2" s="2"/>
      <c r="E2" s="2"/>
      <c r="F2" s="2"/>
      <c r="G2" s="2"/>
      <c r="H2" s="2"/>
      <c r="I2" s="2"/>
    </row>
    <row r="4" spans="1:9">
      <c r="A4" s="5" t="s">
        <v>1</v>
      </c>
    </row>
    <row r="5" spans="1:9">
      <c r="A5" s="62" t="s">
        <v>335</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39" t="s">
        <v>336</v>
      </c>
      <c r="B11" s="40" t="s">
        <v>337</v>
      </c>
      <c r="C11" s="10" t="s">
        <v>19</v>
      </c>
      <c r="D11" s="41">
        <v>1181250</v>
      </c>
      <c r="E11" s="41">
        <v>1181250</v>
      </c>
      <c r="F11" s="42">
        <v>38961</v>
      </c>
      <c r="G11" s="43" t="s">
        <v>338</v>
      </c>
      <c r="H11" s="44" t="s">
        <v>57</v>
      </c>
      <c r="I11" s="45" t="s">
        <v>339</v>
      </c>
    </row>
    <row r="12" spans="1:9" ht="80.25" customHeight="1">
      <c r="A12" s="40" t="s">
        <v>340</v>
      </c>
      <c r="B12" s="40" t="s">
        <v>341</v>
      </c>
      <c r="C12" s="10" t="s">
        <v>19</v>
      </c>
      <c r="D12" s="41">
        <v>7602000</v>
      </c>
      <c r="E12" s="41">
        <v>7602000</v>
      </c>
      <c r="F12" s="42">
        <v>39023</v>
      </c>
      <c r="G12" s="43" t="s">
        <v>342</v>
      </c>
      <c r="H12" s="44" t="s">
        <v>57</v>
      </c>
      <c r="I12" s="46" t="s">
        <v>343</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962D8-0C88-4F23-ADDB-62E3586C94A2}">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53</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137.25" customHeight="1">
      <c r="A11" s="8" t="s">
        <v>54</v>
      </c>
      <c r="B11" s="8" t="s">
        <v>55</v>
      </c>
      <c r="C11" s="10" t="s">
        <v>19</v>
      </c>
      <c r="D11" s="11">
        <v>4893000</v>
      </c>
      <c r="E11" s="11">
        <v>4893000</v>
      </c>
      <c r="F11" s="12">
        <v>39300</v>
      </c>
      <c r="G11" s="8" t="s">
        <v>56</v>
      </c>
      <c r="H11" s="13" t="s">
        <v>57</v>
      </c>
      <c r="I11" s="14" t="s">
        <v>58</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29CE8-1DCF-4BDB-9DDE-0BE49D92B30F}">
  <dimension ref="A1:J23"/>
  <sheetViews>
    <sheetView view="pageBreakPreview" zoomScale="60" zoomScaleNormal="100" workbookViewId="0">
      <selection activeCell="M25" sqref="M25"/>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45215</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455</v>
      </c>
      <c r="D7" s="63"/>
      <c r="E7" s="63"/>
      <c r="F7" s="63"/>
      <c r="G7" s="63"/>
      <c r="H7" s="63"/>
      <c r="I7" s="63"/>
      <c r="J7" s="54"/>
    </row>
    <row r="8" spans="1:10" ht="14.25">
      <c r="A8" s="56"/>
      <c r="B8" s="53"/>
      <c r="C8" s="63"/>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27" customHeight="1">
      <c r="A13" s="56"/>
      <c r="B13" s="63" t="s">
        <v>456</v>
      </c>
      <c r="C13" s="63"/>
      <c r="D13" s="63"/>
      <c r="E13" s="63"/>
      <c r="F13" s="63"/>
      <c r="G13" s="63"/>
      <c r="H13" s="63"/>
      <c r="I13" s="63"/>
      <c r="J13" s="54"/>
    </row>
    <row r="14" spans="1:10" ht="14.25">
      <c r="A14" s="56"/>
      <c r="B14" s="63" t="s">
        <v>382</v>
      </c>
      <c r="C14" s="63"/>
      <c r="D14" s="63"/>
      <c r="E14" s="63"/>
      <c r="F14" s="63"/>
      <c r="G14" s="63"/>
      <c r="H14" s="63"/>
      <c r="I14" s="63"/>
      <c r="J14" s="54"/>
    </row>
    <row r="15" spans="1:10" ht="14.25">
      <c r="A15" s="56"/>
      <c r="B15" s="63" t="s">
        <v>383</v>
      </c>
      <c r="C15" s="63"/>
      <c r="D15" s="63"/>
      <c r="E15" s="63"/>
      <c r="F15" s="63"/>
      <c r="G15" s="63"/>
      <c r="H15" s="63"/>
      <c r="I15" s="63"/>
      <c r="J15" s="54"/>
    </row>
    <row r="16" spans="1:10" ht="14.25">
      <c r="A16" s="56"/>
      <c r="B16" s="63"/>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6">
    <mergeCell ref="G4:I4"/>
    <mergeCell ref="C7:I9"/>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48441-A548-43EB-8417-3F774C7C8EAE}">
  <sheetPr>
    <pageSetUpPr fitToPage="1"/>
  </sheetPr>
  <dimension ref="A1:I21"/>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344</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345</v>
      </c>
      <c r="B11" s="8"/>
      <c r="C11" s="10">
        <v>1</v>
      </c>
      <c r="D11" s="11">
        <v>194250</v>
      </c>
      <c r="E11" s="11">
        <v>194250</v>
      </c>
      <c r="F11" s="12">
        <v>38373</v>
      </c>
      <c r="G11" s="8" t="s">
        <v>346</v>
      </c>
      <c r="H11" s="13" t="s">
        <v>16</v>
      </c>
      <c r="I11" s="14"/>
    </row>
    <row r="12" spans="1:9" ht="80.25" customHeight="1">
      <c r="A12" s="8" t="s">
        <v>347</v>
      </c>
      <c r="B12" s="8"/>
      <c r="C12" s="10">
        <v>1</v>
      </c>
      <c r="D12" s="11">
        <v>217350</v>
      </c>
      <c r="E12" s="11">
        <v>217350</v>
      </c>
      <c r="F12" s="12">
        <v>38408</v>
      </c>
      <c r="G12" s="8" t="s">
        <v>346</v>
      </c>
      <c r="H12" s="13" t="s">
        <v>16</v>
      </c>
      <c r="I12" s="14"/>
    </row>
    <row r="13" spans="1:9" ht="80.25" customHeight="1">
      <c r="A13" s="8" t="s">
        <v>348</v>
      </c>
      <c r="B13" s="8" t="s">
        <v>349</v>
      </c>
      <c r="C13" s="10">
        <v>1</v>
      </c>
      <c r="D13" s="11">
        <v>1102500</v>
      </c>
      <c r="E13" s="11">
        <v>1102500</v>
      </c>
      <c r="F13" s="12">
        <v>38404</v>
      </c>
      <c r="G13" s="8" t="s">
        <v>346</v>
      </c>
      <c r="H13" s="13" t="s">
        <v>16</v>
      </c>
      <c r="I13" s="14"/>
    </row>
    <row r="15" spans="1:9">
      <c r="A15" s="1" t="s">
        <v>21</v>
      </c>
    </row>
    <row r="16" spans="1:9">
      <c r="A16" s="1" t="s">
        <v>22</v>
      </c>
    </row>
    <row r="17" spans="1:1">
      <c r="A17" s="1" t="s">
        <v>23</v>
      </c>
    </row>
    <row r="18" spans="1:1">
      <c r="A18" s="1" t="s">
        <v>24</v>
      </c>
    </row>
    <row r="19" spans="1:1">
      <c r="A19" s="1" t="s">
        <v>25</v>
      </c>
    </row>
    <row r="20" spans="1:1">
      <c r="A20" s="1" t="s">
        <v>26</v>
      </c>
    </row>
    <row r="21" spans="1:1">
      <c r="A21"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175A6-F28B-4B97-9573-7321EC090D0A}">
  <dimension ref="A1:J24"/>
  <sheetViews>
    <sheetView view="pageBreakPreview" zoomScale="60" zoomScaleNormal="100" workbookViewId="0">
      <selection sqref="A1:J24"/>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45217</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457</v>
      </c>
      <c r="D7" s="63"/>
      <c r="E7" s="63"/>
      <c r="F7" s="63"/>
      <c r="G7" s="63"/>
      <c r="H7" s="63"/>
      <c r="I7" s="63"/>
      <c r="J7" s="54"/>
    </row>
    <row r="8" spans="1:10" ht="14.25">
      <c r="A8" s="56"/>
      <c r="B8" s="53"/>
      <c r="C8" s="63" t="s">
        <v>379</v>
      </c>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13.5" customHeight="1">
      <c r="A13" s="65"/>
      <c r="B13" s="63" t="s">
        <v>457</v>
      </c>
      <c r="C13" s="63"/>
      <c r="D13" s="63"/>
      <c r="E13" s="63"/>
      <c r="F13" s="63"/>
      <c r="G13" s="63"/>
      <c r="H13" s="63"/>
      <c r="I13" s="63"/>
      <c r="J13" s="67"/>
    </row>
    <row r="14" spans="1:10" ht="13.5" customHeight="1">
      <c r="A14" s="65"/>
      <c r="B14" s="63" t="s">
        <v>388</v>
      </c>
      <c r="C14" s="63"/>
      <c r="D14" s="63"/>
      <c r="E14" s="63"/>
      <c r="F14" s="63"/>
      <c r="G14" s="63"/>
      <c r="H14" s="63"/>
      <c r="I14" s="63"/>
      <c r="J14" s="67"/>
    </row>
    <row r="15" spans="1:10" ht="14.25">
      <c r="A15" s="56"/>
      <c r="B15" s="63" t="s">
        <v>389</v>
      </c>
      <c r="C15" s="63"/>
      <c r="D15" s="63"/>
      <c r="E15" s="63"/>
      <c r="F15" s="63"/>
      <c r="G15" s="63"/>
      <c r="H15" s="63"/>
      <c r="I15" s="63"/>
      <c r="J15" s="54"/>
    </row>
    <row r="16" spans="1:10" ht="14.25">
      <c r="A16" s="56"/>
      <c r="B16" s="63" t="s">
        <v>382</v>
      </c>
      <c r="C16" s="63"/>
      <c r="D16" s="63"/>
      <c r="E16" s="63"/>
      <c r="F16" s="63"/>
      <c r="G16" s="63"/>
      <c r="H16" s="63"/>
      <c r="I16" s="63"/>
      <c r="J16" s="54"/>
    </row>
    <row r="17" spans="1:10" ht="14.25">
      <c r="A17" s="56"/>
      <c r="B17" s="63" t="s">
        <v>383</v>
      </c>
      <c r="C17" s="63"/>
      <c r="D17" s="63"/>
      <c r="E17" s="63"/>
      <c r="F17" s="63"/>
      <c r="G17" s="63"/>
      <c r="H17" s="63"/>
      <c r="I17" s="63"/>
      <c r="J17" s="54"/>
    </row>
    <row r="18" spans="1:10" ht="14.25">
      <c r="A18" s="56"/>
      <c r="B18" s="53"/>
      <c r="C18" s="53"/>
      <c r="D18" s="53"/>
      <c r="E18" s="53"/>
      <c r="F18" s="53"/>
      <c r="G18" s="53"/>
      <c r="H18" s="53"/>
      <c r="I18" s="53"/>
      <c r="J18" s="54"/>
    </row>
    <row r="19" spans="1:10" ht="14.25">
      <c r="A19" s="56"/>
      <c r="B19" s="53" t="s">
        <v>374</v>
      </c>
      <c r="C19" s="53"/>
      <c r="D19" s="53"/>
      <c r="E19" s="53"/>
      <c r="F19" s="53"/>
      <c r="G19" s="53"/>
      <c r="H19" s="53"/>
      <c r="I19" s="53"/>
      <c r="J19" s="54"/>
    </row>
    <row r="20" spans="1:10" ht="14.25">
      <c r="A20" s="56"/>
      <c r="B20" s="53" t="s">
        <v>375</v>
      </c>
      <c r="C20" s="53"/>
      <c r="D20" s="53"/>
      <c r="E20" s="53"/>
      <c r="F20" s="53"/>
      <c r="G20" s="53"/>
      <c r="H20" s="53"/>
      <c r="I20" s="53"/>
      <c r="J20" s="54"/>
    </row>
    <row r="21" spans="1:10" ht="14.25">
      <c r="A21" s="56"/>
      <c r="B21" s="53" t="s">
        <v>384</v>
      </c>
      <c r="C21" s="53"/>
      <c r="D21" s="53"/>
      <c r="E21" s="53"/>
      <c r="F21" s="53"/>
      <c r="G21" s="53"/>
      <c r="H21" s="53"/>
      <c r="I21" s="53"/>
      <c r="J21" s="54"/>
    </row>
    <row r="22" spans="1:10" ht="14.25">
      <c r="A22" s="56"/>
      <c r="B22" s="53"/>
      <c r="C22" s="53"/>
      <c r="D22" s="53"/>
      <c r="E22" s="53"/>
      <c r="F22" s="53"/>
      <c r="G22" s="53"/>
      <c r="H22" s="53"/>
      <c r="I22" s="53"/>
      <c r="J22" s="54"/>
    </row>
    <row r="23" spans="1:10" ht="14.25">
      <c r="A23" s="56"/>
      <c r="B23" s="53"/>
      <c r="C23" s="53"/>
      <c r="D23" s="53"/>
      <c r="E23" s="53"/>
      <c r="F23" s="53"/>
      <c r="G23" s="53"/>
      <c r="H23" s="53"/>
      <c r="I23" s="53"/>
      <c r="J23" s="54"/>
    </row>
    <row r="24" spans="1:10">
      <c r="A24" s="54"/>
      <c r="B24" s="54"/>
      <c r="C24" s="54"/>
      <c r="D24" s="54"/>
      <c r="E24" s="54"/>
      <c r="F24" s="54"/>
      <c r="G24" s="54"/>
      <c r="H24" s="54"/>
      <c r="I24" s="54"/>
      <c r="J24" s="54"/>
    </row>
  </sheetData>
  <mergeCells count="11">
    <mergeCell ref="B15:I15"/>
    <mergeCell ref="B16:I16"/>
    <mergeCell ref="B17:I17"/>
    <mergeCell ref="J13:J14"/>
    <mergeCell ref="G4:I4"/>
    <mergeCell ref="C7:I7"/>
    <mergeCell ref="C8:I8"/>
    <mergeCell ref="C9:I9"/>
    <mergeCell ref="A13:A14"/>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350DF-66F0-4956-AB02-F6BA5FD58A9D}">
  <sheetPr>
    <pageSetUpPr fitToPage="1"/>
  </sheetPr>
  <dimension ref="A1:I20"/>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350</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5.5" customHeight="1">
      <c r="A11" s="8" t="s">
        <v>351</v>
      </c>
      <c r="B11" s="8" t="s">
        <v>352</v>
      </c>
      <c r="C11" s="15">
        <v>1</v>
      </c>
      <c r="D11" s="28">
        <v>1291500</v>
      </c>
      <c r="E11" s="28">
        <v>1291500</v>
      </c>
      <c r="F11" s="29">
        <v>37813</v>
      </c>
      <c r="G11" s="15" t="s">
        <v>353</v>
      </c>
      <c r="H11" s="15" t="s">
        <v>57</v>
      </c>
      <c r="I11" s="8" t="s">
        <v>235</v>
      </c>
    </row>
    <row r="12" spans="1:9" ht="85.5" customHeight="1">
      <c r="A12" s="8" t="s">
        <v>354</v>
      </c>
      <c r="B12" s="8" t="s">
        <v>355</v>
      </c>
      <c r="C12" s="15">
        <v>1</v>
      </c>
      <c r="D12" s="28">
        <v>3213000</v>
      </c>
      <c r="E12" s="28">
        <v>3213000</v>
      </c>
      <c r="F12" s="29">
        <v>37676</v>
      </c>
      <c r="G12" s="15" t="s">
        <v>353</v>
      </c>
      <c r="H12" s="15" t="s">
        <v>57</v>
      </c>
      <c r="I12" s="47" t="s">
        <v>235</v>
      </c>
    </row>
    <row r="14" spans="1:9">
      <c r="A14" s="1" t="s">
        <v>21</v>
      </c>
    </row>
    <row r="15" spans="1:9">
      <c r="A15" s="1" t="s">
        <v>22</v>
      </c>
    </row>
    <row r="16" spans="1:9">
      <c r="A16" s="1" t="s">
        <v>23</v>
      </c>
    </row>
    <row r="17" spans="1:1">
      <c r="A17" s="1" t="s">
        <v>24</v>
      </c>
    </row>
    <row r="18" spans="1:1">
      <c r="A18" s="1" t="s">
        <v>25</v>
      </c>
    </row>
    <row r="19" spans="1:1">
      <c r="A19" s="1" t="s">
        <v>26</v>
      </c>
    </row>
    <row r="20" spans="1:1">
      <c r="A20"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008DD-AF7D-4453-9383-D73A13CC820F}">
  <dimension ref="A1:J23"/>
  <sheetViews>
    <sheetView view="pageBreakPreview" zoomScale="60" zoomScaleNormal="100" workbookViewId="0">
      <selection sqref="A1:J23"/>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45209</v>
      </c>
      <c r="H4" s="64"/>
      <c r="I4" s="64"/>
      <c r="J4" s="54"/>
    </row>
    <row r="5" spans="1:10" ht="14.25">
      <c r="A5" s="57"/>
      <c r="B5" s="53"/>
      <c r="C5" s="53"/>
      <c r="D5" s="53"/>
      <c r="E5" s="53"/>
      <c r="F5" s="53"/>
      <c r="G5" s="70" t="s">
        <v>371</v>
      </c>
      <c r="H5" s="70"/>
      <c r="I5" s="70"/>
      <c r="J5" s="54"/>
    </row>
    <row r="6" spans="1:10" ht="14.25">
      <c r="A6" s="56"/>
      <c r="B6" s="53"/>
      <c r="C6" s="53"/>
      <c r="D6" s="53"/>
      <c r="E6" s="53"/>
      <c r="F6" s="53"/>
      <c r="G6" s="53"/>
      <c r="H6" s="53"/>
      <c r="I6" s="53"/>
      <c r="J6" s="54"/>
    </row>
    <row r="7" spans="1:10" ht="14.25">
      <c r="A7" s="56"/>
      <c r="B7" s="53"/>
      <c r="C7" s="63" t="s">
        <v>421</v>
      </c>
      <c r="D7" s="63"/>
      <c r="E7" s="63"/>
      <c r="F7" s="63"/>
      <c r="G7" s="63"/>
      <c r="H7" s="63"/>
      <c r="I7" s="63"/>
      <c r="J7" s="54"/>
    </row>
    <row r="8" spans="1:10" ht="14.25">
      <c r="A8" s="56"/>
      <c r="B8" s="53"/>
      <c r="C8" s="63"/>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14.25">
      <c r="A13" s="56"/>
      <c r="B13" s="63" t="s">
        <v>458</v>
      </c>
      <c r="C13" s="63"/>
      <c r="D13" s="63"/>
      <c r="E13" s="63"/>
      <c r="F13" s="63"/>
      <c r="G13" s="63"/>
      <c r="H13" s="63"/>
      <c r="I13" s="63"/>
      <c r="J13" s="54"/>
    </row>
    <row r="14" spans="1:10" ht="14.25">
      <c r="A14" s="56"/>
      <c r="B14" s="63" t="s">
        <v>389</v>
      </c>
      <c r="C14" s="63"/>
      <c r="D14" s="63"/>
      <c r="E14" s="63"/>
      <c r="F14" s="63"/>
      <c r="G14" s="63"/>
      <c r="H14" s="63"/>
      <c r="I14" s="63"/>
      <c r="J14" s="54"/>
    </row>
    <row r="15" spans="1:10" ht="14.25">
      <c r="A15" s="56"/>
      <c r="B15" s="63" t="s">
        <v>382</v>
      </c>
      <c r="C15" s="63"/>
      <c r="D15" s="63"/>
      <c r="E15" s="63"/>
      <c r="F15" s="63"/>
      <c r="G15" s="63"/>
      <c r="H15" s="63"/>
      <c r="I15" s="63"/>
      <c r="J15" s="54"/>
    </row>
    <row r="16" spans="1:10" ht="14.25">
      <c r="A16" s="56"/>
      <c r="B16" s="63" t="s">
        <v>383</v>
      </c>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7">
    <mergeCell ref="B16:I16"/>
    <mergeCell ref="G4:I4"/>
    <mergeCell ref="G5:I5"/>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D9CA6-5096-4548-B233-F4250E7418C4}">
  <sheetPr>
    <pageSetUpPr fitToPage="1"/>
  </sheetPr>
  <dimension ref="A1:I20"/>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c r="A5" s="62" t="s">
        <v>356</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70.5" customHeight="1">
      <c r="A11" s="8" t="s">
        <v>357</v>
      </c>
      <c r="B11" s="8" t="s">
        <v>358</v>
      </c>
      <c r="C11" s="10" t="s">
        <v>359</v>
      </c>
      <c r="D11" s="11">
        <v>514500</v>
      </c>
      <c r="E11" s="11">
        <v>514500</v>
      </c>
      <c r="F11" s="12">
        <v>38853</v>
      </c>
      <c r="G11" s="8" t="s">
        <v>360</v>
      </c>
      <c r="H11" s="13" t="s">
        <v>16</v>
      </c>
      <c r="I11" s="15" t="s">
        <v>361</v>
      </c>
    </row>
    <row r="12" spans="1:9" ht="70.5" customHeight="1">
      <c r="A12" s="8" t="s">
        <v>362</v>
      </c>
      <c r="B12" s="8" t="s">
        <v>363</v>
      </c>
      <c r="C12" s="10" t="s">
        <v>359</v>
      </c>
      <c r="D12" s="11">
        <v>444150</v>
      </c>
      <c r="E12" s="11">
        <v>444150</v>
      </c>
      <c r="F12" s="12">
        <v>40199</v>
      </c>
      <c r="G12" s="8" t="s">
        <v>360</v>
      </c>
      <c r="H12" s="13" t="s">
        <v>16</v>
      </c>
      <c r="I12" s="15" t="s">
        <v>361</v>
      </c>
    </row>
    <row r="14" spans="1:9">
      <c r="A14" s="1" t="s">
        <v>21</v>
      </c>
    </row>
    <row r="15" spans="1:9">
      <c r="A15" s="1" t="s">
        <v>22</v>
      </c>
    </row>
    <row r="16" spans="1:9">
      <c r="A16" s="1" t="s">
        <v>23</v>
      </c>
    </row>
    <row r="17" spans="1:1">
      <c r="A17" s="1" t="s">
        <v>24</v>
      </c>
    </row>
    <row r="18" spans="1:1">
      <c r="A18" s="1" t="s">
        <v>25</v>
      </c>
    </row>
    <row r="19" spans="1:1">
      <c r="A19" s="1" t="s">
        <v>26</v>
      </c>
    </row>
    <row r="20" spans="1:1">
      <c r="A20"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2DC0D-C1F1-42F7-8CC7-0773D1E9DFFA}">
  <dimension ref="A1:J23"/>
  <sheetViews>
    <sheetView view="pageBreakPreview" zoomScale="60" zoomScaleNormal="100" workbookViewId="0">
      <selection sqref="A1:J23"/>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45215</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459</v>
      </c>
      <c r="D7" s="63"/>
      <c r="E7" s="63"/>
      <c r="F7" s="63"/>
      <c r="G7" s="63"/>
      <c r="H7" s="63"/>
      <c r="I7" s="63"/>
      <c r="J7" s="54"/>
    </row>
    <row r="8" spans="1:10" ht="14.25">
      <c r="A8" s="56"/>
      <c r="B8" s="53"/>
      <c r="C8" s="63"/>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27" customHeight="1">
      <c r="A13" s="56"/>
      <c r="B13" s="63" t="s">
        <v>460</v>
      </c>
      <c r="C13" s="63"/>
      <c r="D13" s="63"/>
      <c r="E13" s="63"/>
      <c r="F13" s="63"/>
      <c r="G13" s="63"/>
      <c r="H13" s="63"/>
      <c r="I13" s="63"/>
      <c r="J13" s="54"/>
    </row>
    <row r="14" spans="1:10" ht="14.25">
      <c r="A14" s="56"/>
      <c r="B14" s="63" t="s">
        <v>382</v>
      </c>
      <c r="C14" s="63"/>
      <c r="D14" s="63"/>
      <c r="E14" s="63"/>
      <c r="F14" s="63"/>
      <c r="G14" s="63"/>
      <c r="H14" s="63"/>
      <c r="I14" s="63"/>
      <c r="J14" s="54"/>
    </row>
    <row r="15" spans="1:10" ht="14.25">
      <c r="A15" s="56"/>
      <c r="B15" s="63" t="s">
        <v>383</v>
      </c>
      <c r="C15" s="63"/>
      <c r="D15" s="63"/>
      <c r="E15" s="63"/>
      <c r="F15" s="63"/>
      <c r="G15" s="63"/>
      <c r="H15" s="63"/>
      <c r="I15" s="63"/>
      <c r="J15" s="54"/>
    </row>
    <row r="16" spans="1:10" ht="14.25">
      <c r="A16" s="56"/>
      <c r="B16" s="63"/>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6">
    <mergeCell ref="G4:I4"/>
    <mergeCell ref="C7:I9"/>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5826C-764D-4C40-8863-803A37CE47CF}">
  <sheetPr>
    <pageSetUpPr fitToPage="1"/>
  </sheetPr>
  <dimension ref="A1:I19"/>
  <sheetViews>
    <sheetView view="pageBreakPreview" zoomScaleNormal="100" zoomScaleSheetLayoutView="100" workbookViewId="0">
      <selection activeCell="G8" sqref="G8"/>
    </sheetView>
  </sheetViews>
  <sheetFormatPr defaultColWidth="9" defaultRowHeight="13.5"/>
  <cols>
    <col min="1" max="1" width="33.75" style="1" customWidth="1"/>
    <col min="2" max="2" width="27.125" style="1" customWidth="1"/>
    <col min="3" max="3" width="5.5" style="1" bestFit="1" customWidth="1"/>
    <col min="4" max="5" width="13.875" style="1" bestFit="1" customWidth="1"/>
    <col min="6" max="6" width="11.625" style="1" bestFit="1" customWidth="1"/>
    <col min="7" max="7" width="25.5" style="1" customWidth="1"/>
    <col min="8" max="8" width="5.875" style="1" customWidth="1"/>
    <col min="9" max="9" width="26.5" style="1" customWidth="1"/>
    <col min="10" max="16384" width="9" style="1"/>
  </cols>
  <sheetData>
    <row r="1" spans="1:9">
      <c r="I1" s="7" t="s">
        <v>368</v>
      </c>
    </row>
    <row r="2" spans="1:9">
      <c r="A2" s="6" t="s">
        <v>0</v>
      </c>
      <c r="B2" s="2"/>
      <c r="C2" s="2"/>
      <c r="D2" s="2"/>
      <c r="E2" s="2"/>
      <c r="F2" s="2"/>
      <c r="G2" s="2"/>
      <c r="H2" s="2"/>
      <c r="I2" s="2"/>
    </row>
    <row r="4" spans="1:9">
      <c r="A4" s="5" t="s">
        <v>1</v>
      </c>
    </row>
    <row r="5" spans="1:9">
      <c r="A5" s="1" t="s">
        <v>364</v>
      </c>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80.25" customHeight="1">
      <c r="A11" s="8" t="s">
        <v>365</v>
      </c>
      <c r="B11" s="8"/>
      <c r="C11" s="10" t="s">
        <v>91</v>
      </c>
      <c r="D11" s="11">
        <v>205000</v>
      </c>
      <c r="E11" s="11">
        <v>205000</v>
      </c>
      <c r="F11" s="12">
        <v>38016</v>
      </c>
      <c r="G11" s="8" t="s">
        <v>366</v>
      </c>
      <c r="H11" s="13" t="s">
        <v>57</v>
      </c>
      <c r="I11" s="14" t="s">
        <v>367</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51147-0E2E-4012-AD37-9224BEF975AE}">
  <dimension ref="A1:J26"/>
  <sheetViews>
    <sheetView tabSelected="1" view="pageBreakPreview" zoomScale="60" zoomScaleNormal="100" workbookViewId="0">
      <selection activeCell="W31" sqref="W31"/>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45216</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c r="A7" s="65"/>
      <c r="B7" s="66"/>
      <c r="C7" s="69"/>
      <c r="D7" s="69"/>
      <c r="E7" s="69"/>
      <c r="F7" s="69"/>
      <c r="G7" s="69"/>
      <c r="H7" s="69"/>
      <c r="I7" s="69"/>
      <c r="J7" s="67"/>
    </row>
    <row r="8" spans="1:10" ht="13.5" customHeight="1">
      <c r="A8" s="65"/>
      <c r="B8" s="66"/>
      <c r="C8" s="63" t="s">
        <v>461</v>
      </c>
      <c r="D8" s="63"/>
      <c r="E8" s="63"/>
      <c r="F8" s="63"/>
      <c r="G8" s="63"/>
      <c r="H8" s="63"/>
      <c r="I8" s="63"/>
      <c r="J8" s="67"/>
    </row>
    <row r="9" spans="1:10" ht="14.25">
      <c r="A9" s="56"/>
      <c r="B9" s="53"/>
      <c r="C9" s="63" t="s">
        <v>462</v>
      </c>
      <c r="D9" s="63"/>
      <c r="E9" s="63"/>
      <c r="F9" s="63"/>
      <c r="G9" s="63"/>
      <c r="H9" s="63"/>
      <c r="I9" s="63"/>
      <c r="J9" s="54"/>
    </row>
    <row r="10" spans="1:10" ht="14.25">
      <c r="A10" s="56"/>
      <c r="B10" s="53"/>
      <c r="C10" s="63" t="s">
        <v>379</v>
      </c>
      <c r="D10" s="63"/>
      <c r="E10" s="63"/>
      <c r="F10" s="63"/>
      <c r="G10" s="63"/>
      <c r="H10" s="63"/>
      <c r="I10" s="63"/>
      <c r="J10" s="54"/>
    </row>
    <row r="11" spans="1:10" ht="14.25">
      <c r="A11" s="56"/>
      <c r="B11" s="53"/>
      <c r="C11" s="53"/>
      <c r="D11" s="53"/>
      <c r="E11" s="53"/>
      <c r="F11" s="53"/>
      <c r="G11" s="53"/>
      <c r="H11" s="53"/>
      <c r="I11" s="53"/>
      <c r="J11" s="54"/>
    </row>
    <row r="12" spans="1:10" ht="14.25">
      <c r="A12" s="56"/>
      <c r="B12" s="53" t="s">
        <v>373</v>
      </c>
      <c r="C12" s="53"/>
      <c r="D12" s="53"/>
      <c r="E12" s="53"/>
      <c r="F12" s="53"/>
      <c r="G12" s="53"/>
      <c r="H12" s="53"/>
      <c r="I12" s="53"/>
      <c r="J12" s="54"/>
    </row>
    <row r="13" spans="1:10" ht="14.25">
      <c r="A13" s="56"/>
      <c r="B13" s="53"/>
      <c r="C13" s="53"/>
      <c r="D13" s="53"/>
      <c r="E13" s="53"/>
      <c r="F13" s="53"/>
      <c r="G13" s="53"/>
      <c r="H13" s="53"/>
      <c r="I13" s="53"/>
      <c r="J13" s="54"/>
    </row>
    <row r="14" spans="1:10">
      <c r="A14" s="65"/>
      <c r="B14" s="69"/>
      <c r="C14" s="69"/>
      <c r="D14" s="69"/>
      <c r="E14" s="69"/>
      <c r="F14" s="69"/>
      <c r="G14" s="69"/>
      <c r="H14" s="69"/>
      <c r="I14" s="69"/>
      <c r="J14" s="67"/>
    </row>
    <row r="15" spans="1:10" ht="13.5" customHeight="1">
      <c r="A15" s="65"/>
      <c r="B15" s="63" t="s">
        <v>461</v>
      </c>
      <c r="C15" s="63"/>
      <c r="D15" s="63"/>
      <c r="E15" s="63"/>
      <c r="F15" s="63"/>
      <c r="G15" s="63"/>
      <c r="H15" s="63"/>
      <c r="I15" s="63"/>
      <c r="J15" s="67"/>
    </row>
    <row r="16" spans="1:10" ht="13.5" customHeight="1">
      <c r="A16" s="65"/>
      <c r="B16" s="63" t="s">
        <v>462</v>
      </c>
      <c r="C16" s="63"/>
      <c r="D16" s="63"/>
      <c r="E16" s="63"/>
      <c r="F16" s="63"/>
      <c r="G16" s="63"/>
      <c r="H16" s="63"/>
      <c r="I16" s="63"/>
      <c r="J16" s="67"/>
    </row>
    <row r="17" spans="1:10" ht="14.25">
      <c r="A17" s="56"/>
      <c r="B17" s="63" t="s">
        <v>391</v>
      </c>
      <c r="C17" s="63"/>
      <c r="D17" s="63"/>
      <c r="E17" s="63"/>
      <c r="F17" s="63"/>
      <c r="G17" s="63"/>
      <c r="H17" s="63"/>
      <c r="I17" s="63"/>
      <c r="J17" s="54"/>
    </row>
    <row r="18" spans="1:10" ht="14.25">
      <c r="A18" s="56"/>
      <c r="B18" s="63" t="s">
        <v>382</v>
      </c>
      <c r="C18" s="63"/>
      <c r="D18" s="63"/>
      <c r="E18" s="63"/>
      <c r="F18" s="63"/>
      <c r="G18" s="63"/>
      <c r="H18" s="63"/>
      <c r="I18" s="63"/>
      <c r="J18" s="54"/>
    </row>
    <row r="19" spans="1:10" ht="14.25">
      <c r="A19" s="56"/>
      <c r="B19" s="63" t="s">
        <v>383</v>
      </c>
      <c r="C19" s="63"/>
      <c r="D19" s="63"/>
      <c r="E19" s="63"/>
      <c r="F19" s="63"/>
      <c r="G19" s="63"/>
      <c r="H19" s="63"/>
      <c r="I19" s="63"/>
      <c r="J19" s="54"/>
    </row>
    <row r="20" spans="1:10" ht="14.25">
      <c r="A20" s="56"/>
      <c r="B20" s="53"/>
      <c r="C20" s="53"/>
      <c r="D20" s="53"/>
      <c r="E20" s="53"/>
      <c r="F20" s="53"/>
      <c r="G20" s="53"/>
      <c r="H20" s="53"/>
      <c r="I20" s="53"/>
      <c r="J20" s="54"/>
    </row>
    <row r="21" spans="1:10" ht="14.25">
      <c r="A21" s="56"/>
      <c r="B21" s="53" t="s">
        <v>374</v>
      </c>
      <c r="C21" s="53"/>
      <c r="D21" s="53"/>
      <c r="E21" s="53"/>
      <c r="F21" s="53"/>
      <c r="G21" s="53"/>
      <c r="H21" s="53"/>
      <c r="I21" s="53"/>
      <c r="J21" s="54"/>
    </row>
    <row r="22" spans="1:10" ht="14.25">
      <c r="A22" s="56"/>
      <c r="B22" s="53" t="s">
        <v>375</v>
      </c>
      <c r="C22" s="53"/>
      <c r="D22" s="53"/>
      <c r="E22" s="53"/>
      <c r="F22" s="53"/>
      <c r="G22" s="53"/>
      <c r="H22" s="53"/>
      <c r="I22" s="53"/>
      <c r="J22" s="54"/>
    </row>
    <row r="23" spans="1:10" ht="14.25">
      <c r="A23" s="56"/>
      <c r="B23" s="53" t="s">
        <v>384</v>
      </c>
      <c r="C23" s="53"/>
      <c r="D23" s="53"/>
      <c r="E23" s="53"/>
      <c r="F23" s="53"/>
      <c r="G23" s="53"/>
      <c r="H23" s="53"/>
      <c r="I23" s="53"/>
      <c r="J23" s="54"/>
    </row>
    <row r="24" spans="1:10" ht="14.25">
      <c r="A24" s="56"/>
      <c r="B24" s="53"/>
      <c r="C24" s="53"/>
      <c r="D24" s="53"/>
      <c r="E24" s="53"/>
      <c r="F24" s="53"/>
      <c r="G24" s="53"/>
      <c r="H24" s="53"/>
      <c r="I24" s="53"/>
      <c r="J24" s="54"/>
    </row>
    <row r="25" spans="1:10" ht="14.25">
      <c r="A25" s="56"/>
      <c r="B25" s="53"/>
      <c r="C25" s="53"/>
      <c r="D25" s="53"/>
      <c r="E25" s="53"/>
      <c r="F25" s="53"/>
      <c r="G25" s="53"/>
      <c r="H25" s="53"/>
      <c r="I25" s="53"/>
      <c r="J25" s="54"/>
    </row>
    <row r="26" spans="1:10">
      <c r="A26" s="54"/>
      <c r="B26" s="54"/>
      <c r="C26" s="54"/>
      <c r="D26" s="54"/>
      <c r="E26" s="54"/>
      <c r="F26" s="54"/>
      <c r="G26" s="54"/>
      <c r="H26" s="54"/>
      <c r="I26" s="54"/>
      <c r="J26" s="54"/>
    </row>
  </sheetData>
  <mergeCells count="16">
    <mergeCell ref="B17:I17"/>
    <mergeCell ref="B18:I18"/>
    <mergeCell ref="B19:I19"/>
    <mergeCell ref="J14:J16"/>
    <mergeCell ref="C10:I10"/>
    <mergeCell ref="J7:J8"/>
    <mergeCell ref="A14:A16"/>
    <mergeCell ref="B14:I14"/>
    <mergeCell ref="B15:I15"/>
    <mergeCell ref="B16:I16"/>
    <mergeCell ref="G4:I4"/>
    <mergeCell ref="A7:A8"/>
    <mergeCell ref="B7:B8"/>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D723C-6A87-46EA-9E4C-46263C0B86CA}">
  <dimension ref="A1:J23"/>
  <sheetViews>
    <sheetView view="pageBreakPreview" zoomScale="60" zoomScaleNormal="100" workbookViewId="0">
      <selection activeCell="O28" sqref="O28"/>
    </sheetView>
  </sheetViews>
  <sheetFormatPr defaultRowHeight="13.5"/>
  <sheetData>
    <row r="1" spans="1:10">
      <c r="A1" s="53"/>
      <c r="B1" s="53"/>
      <c r="C1" s="53"/>
      <c r="D1" s="53"/>
      <c r="E1" s="53"/>
      <c r="F1" s="53"/>
      <c r="G1" s="53"/>
      <c r="H1" s="53"/>
      <c r="I1" s="53"/>
      <c r="J1" s="54"/>
    </row>
    <row r="2" spans="1:10">
      <c r="A2" s="55"/>
      <c r="B2" s="53"/>
      <c r="C2" s="53"/>
      <c r="D2" s="53"/>
      <c r="E2" s="53"/>
      <c r="F2" s="53"/>
      <c r="G2" s="53"/>
      <c r="H2" s="53"/>
      <c r="I2" s="53"/>
      <c r="J2" s="54"/>
    </row>
    <row r="3" spans="1:10" ht="14.25">
      <c r="A3" s="56"/>
      <c r="B3" s="53"/>
      <c r="C3" s="53"/>
      <c r="D3" s="53"/>
      <c r="E3" s="53"/>
      <c r="F3" s="53"/>
      <c r="G3" s="53"/>
      <c r="H3" s="53"/>
      <c r="I3" s="53"/>
      <c r="J3" s="54"/>
    </row>
    <row r="4" spans="1:10" ht="14.25">
      <c r="A4" s="57"/>
      <c r="B4" s="53"/>
      <c r="C4" s="53"/>
      <c r="D4" s="53"/>
      <c r="E4" s="53"/>
      <c r="F4" s="53"/>
      <c r="G4" s="64">
        <v>45205</v>
      </c>
      <c r="H4" s="64"/>
      <c r="I4" s="64"/>
      <c r="J4" s="54"/>
    </row>
    <row r="5" spans="1:10" ht="14.25">
      <c r="A5" s="57"/>
      <c r="B5" s="53"/>
      <c r="C5" s="53"/>
      <c r="D5" s="53"/>
      <c r="E5" s="53"/>
      <c r="F5" s="53"/>
      <c r="G5" s="58"/>
      <c r="H5" s="58" t="s">
        <v>371</v>
      </c>
      <c r="I5" s="58"/>
      <c r="J5" s="54"/>
    </row>
    <row r="6" spans="1:10" ht="14.25">
      <c r="A6" s="56"/>
      <c r="B6" s="53"/>
      <c r="C6" s="53"/>
      <c r="D6" s="53"/>
      <c r="E6" s="53"/>
      <c r="F6" s="53"/>
      <c r="G6" s="53"/>
      <c r="H6" s="53"/>
      <c r="I6" s="53"/>
      <c r="J6" s="54"/>
    </row>
    <row r="7" spans="1:10" ht="14.25">
      <c r="A7" s="56"/>
      <c r="B7" s="53"/>
      <c r="C7" s="63" t="s">
        <v>392</v>
      </c>
      <c r="D7" s="63"/>
      <c r="E7" s="63"/>
      <c r="F7" s="63"/>
      <c r="G7" s="63"/>
      <c r="H7" s="63"/>
      <c r="I7" s="63"/>
      <c r="J7" s="54"/>
    </row>
    <row r="8" spans="1:10" ht="14.25">
      <c r="A8" s="56"/>
      <c r="B8" s="53"/>
      <c r="C8" s="63" t="s">
        <v>393</v>
      </c>
      <c r="D8" s="63"/>
      <c r="E8" s="63"/>
      <c r="F8" s="63"/>
      <c r="G8" s="63"/>
      <c r="H8" s="63"/>
      <c r="I8" s="63"/>
      <c r="J8" s="54"/>
    </row>
    <row r="9" spans="1:10" ht="14.25">
      <c r="A9" s="56"/>
      <c r="B9" s="53"/>
      <c r="C9" s="63"/>
      <c r="D9" s="63"/>
      <c r="E9" s="63"/>
      <c r="F9" s="63"/>
      <c r="G9" s="63"/>
      <c r="H9" s="63"/>
      <c r="I9" s="63"/>
      <c r="J9" s="54"/>
    </row>
    <row r="10" spans="1:10" ht="14.25">
      <c r="A10" s="56"/>
      <c r="B10" s="53"/>
      <c r="C10" s="53"/>
      <c r="D10" s="53"/>
      <c r="E10" s="53"/>
      <c r="F10" s="53"/>
      <c r="G10" s="53"/>
      <c r="H10" s="53"/>
      <c r="I10" s="53"/>
      <c r="J10" s="54"/>
    </row>
    <row r="11" spans="1:10" ht="14.25">
      <c r="A11" s="56"/>
      <c r="B11" s="53" t="s">
        <v>373</v>
      </c>
      <c r="C11" s="53"/>
      <c r="D11" s="53"/>
      <c r="E11" s="53"/>
      <c r="F11" s="53"/>
      <c r="G11" s="53"/>
      <c r="H11" s="53"/>
      <c r="I11" s="53"/>
      <c r="J11" s="54"/>
    </row>
    <row r="12" spans="1:10" ht="14.25">
      <c r="A12" s="56"/>
      <c r="B12" s="53"/>
      <c r="C12" s="53"/>
      <c r="D12" s="53"/>
      <c r="E12" s="53"/>
      <c r="F12" s="53"/>
      <c r="G12" s="53"/>
      <c r="H12" s="53"/>
      <c r="I12" s="53"/>
      <c r="J12" s="54"/>
    </row>
    <row r="13" spans="1:10" ht="14.25">
      <c r="A13" s="56"/>
      <c r="B13" s="63" t="s">
        <v>394</v>
      </c>
      <c r="C13" s="63"/>
      <c r="D13" s="63"/>
      <c r="E13" s="63"/>
      <c r="F13" s="63"/>
      <c r="G13" s="63"/>
      <c r="H13" s="63"/>
      <c r="I13" s="63"/>
      <c r="J13" s="54"/>
    </row>
    <row r="14" spans="1:10" ht="14.25">
      <c r="A14" s="56"/>
      <c r="B14" s="63" t="s">
        <v>389</v>
      </c>
      <c r="C14" s="63"/>
      <c r="D14" s="63"/>
      <c r="E14" s="63"/>
      <c r="F14" s="63"/>
      <c r="G14" s="63"/>
      <c r="H14" s="63"/>
      <c r="I14" s="63"/>
      <c r="J14" s="54"/>
    </row>
    <row r="15" spans="1:10" ht="14.25">
      <c r="A15" s="56"/>
      <c r="B15" s="63" t="s">
        <v>382</v>
      </c>
      <c r="C15" s="63"/>
      <c r="D15" s="63"/>
      <c r="E15" s="63"/>
      <c r="F15" s="63"/>
      <c r="G15" s="63"/>
      <c r="H15" s="63"/>
      <c r="I15" s="63"/>
      <c r="J15" s="54"/>
    </row>
    <row r="16" spans="1:10" ht="14.25">
      <c r="A16" s="56"/>
      <c r="B16" s="63" t="s">
        <v>383</v>
      </c>
      <c r="C16" s="63"/>
      <c r="D16" s="63"/>
      <c r="E16" s="63"/>
      <c r="F16" s="63"/>
      <c r="G16" s="63"/>
      <c r="H16" s="63"/>
      <c r="I16" s="63"/>
      <c r="J16" s="54"/>
    </row>
    <row r="17" spans="1:10" ht="14.25">
      <c r="A17" s="56"/>
      <c r="B17" s="53"/>
      <c r="C17" s="53"/>
      <c r="D17" s="53"/>
      <c r="E17" s="53"/>
      <c r="F17" s="53"/>
      <c r="G17" s="53"/>
      <c r="H17" s="53"/>
      <c r="I17" s="53"/>
      <c r="J17" s="54"/>
    </row>
    <row r="18" spans="1:10" ht="14.25">
      <c r="A18" s="56"/>
      <c r="B18" s="53" t="s">
        <v>374</v>
      </c>
      <c r="C18" s="53"/>
      <c r="D18" s="53"/>
      <c r="E18" s="53"/>
      <c r="F18" s="53"/>
      <c r="G18" s="53"/>
      <c r="H18" s="53"/>
      <c r="I18" s="53"/>
      <c r="J18" s="54"/>
    </row>
    <row r="19" spans="1:10" ht="14.25">
      <c r="A19" s="56"/>
      <c r="B19" s="53" t="s">
        <v>375</v>
      </c>
      <c r="C19" s="53"/>
      <c r="D19" s="53"/>
      <c r="E19" s="53"/>
      <c r="F19" s="53"/>
      <c r="G19" s="53"/>
      <c r="H19" s="53"/>
      <c r="I19" s="53"/>
      <c r="J19" s="54"/>
    </row>
    <row r="20" spans="1:10" ht="14.25">
      <c r="A20" s="56"/>
      <c r="B20" s="53" t="s">
        <v>384</v>
      </c>
      <c r="C20" s="53"/>
      <c r="D20" s="53"/>
      <c r="E20" s="53"/>
      <c r="F20" s="53"/>
      <c r="G20" s="53"/>
      <c r="H20" s="53"/>
      <c r="I20" s="53"/>
      <c r="J20" s="54"/>
    </row>
    <row r="21" spans="1:10" ht="14.25">
      <c r="A21" s="56"/>
      <c r="B21" s="53"/>
      <c r="C21" s="53"/>
      <c r="D21" s="53"/>
      <c r="E21" s="53"/>
      <c r="F21" s="53"/>
      <c r="G21" s="53"/>
      <c r="H21" s="53"/>
      <c r="I21" s="53"/>
      <c r="J21" s="54"/>
    </row>
    <row r="22" spans="1:10" ht="14.25">
      <c r="A22" s="56"/>
      <c r="B22" s="53"/>
      <c r="C22" s="53"/>
      <c r="D22" s="53"/>
      <c r="E22" s="53"/>
      <c r="F22" s="53"/>
      <c r="G22" s="53"/>
      <c r="H22" s="53"/>
      <c r="I22" s="53"/>
      <c r="J22" s="54"/>
    </row>
    <row r="23" spans="1:10">
      <c r="A23" s="54"/>
      <c r="B23" s="54"/>
      <c r="C23" s="54"/>
      <c r="D23" s="54"/>
      <c r="E23" s="54"/>
      <c r="F23" s="54"/>
      <c r="G23" s="54"/>
      <c r="H23" s="54"/>
      <c r="I23" s="54"/>
      <c r="J23" s="5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2D87D-1AC7-4AFD-8832-889F5E87D3EE}">
  <sheetPr>
    <pageSetUpPr fitToPage="1"/>
  </sheetPr>
  <dimension ref="A1:I19"/>
  <sheetViews>
    <sheetView view="pageBreakPreview" topLeftCell="A11"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368</v>
      </c>
    </row>
    <row r="2" spans="1:9">
      <c r="A2" s="6" t="s">
        <v>0</v>
      </c>
      <c r="B2" s="2"/>
      <c r="C2" s="2"/>
      <c r="D2" s="2"/>
      <c r="E2" s="2"/>
      <c r="F2" s="2"/>
      <c r="G2" s="2"/>
      <c r="H2" s="2"/>
      <c r="I2" s="2"/>
    </row>
    <row r="4" spans="1:9">
      <c r="A4" s="5" t="s">
        <v>1</v>
      </c>
    </row>
    <row r="5" spans="1:9" ht="25.7" customHeight="1">
      <c r="A5" s="68" t="s">
        <v>59</v>
      </c>
      <c r="B5" s="62"/>
      <c r="C5" s="62"/>
      <c r="D5" s="62"/>
      <c r="E5" s="62"/>
      <c r="F5" s="62"/>
      <c r="G5" s="62"/>
      <c r="H5" s="62"/>
      <c r="I5" s="62"/>
    </row>
    <row r="7" spans="1:9">
      <c r="A7" s="5" t="s">
        <v>3</v>
      </c>
    </row>
    <row r="8" spans="1:9">
      <c r="A8" s="1" t="s">
        <v>369</v>
      </c>
    </row>
    <row r="10" spans="1:9" ht="27">
      <c r="A10" s="3" t="s">
        <v>4</v>
      </c>
      <c r="B10" s="3" t="s">
        <v>5</v>
      </c>
      <c r="C10" s="3" t="s">
        <v>6</v>
      </c>
      <c r="D10" s="3" t="s">
        <v>7</v>
      </c>
      <c r="E10" s="3" t="s">
        <v>8</v>
      </c>
      <c r="F10" s="3" t="s">
        <v>9</v>
      </c>
      <c r="G10" s="3" t="s">
        <v>10</v>
      </c>
      <c r="H10" s="4" t="s">
        <v>11</v>
      </c>
      <c r="I10" s="3" t="s">
        <v>12</v>
      </c>
    </row>
    <row r="11" spans="1:9" ht="237" customHeight="1">
      <c r="A11" s="8" t="s">
        <v>60</v>
      </c>
      <c r="B11" s="8" t="s">
        <v>61</v>
      </c>
      <c r="C11" s="10">
        <v>3</v>
      </c>
      <c r="D11" s="11">
        <v>3045000</v>
      </c>
      <c r="E11" s="11">
        <v>9135000</v>
      </c>
      <c r="F11" s="12">
        <v>39171</v>
      </c>
      <c r="G11" s="8" t="s">
        <v>62</v>
      </c>
      <c r="H11" s="13" t="s">
        <v>57</v>
      </c>
      <c r="I11" s="14" t="s">
        <v>63</v>
      </c>
    </row>
    <row r="12" spans="1:9" ht="13.5" customHeight="1"/>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78</vt:i4>
      </vt:variant>
      <vt:variant>
        <vt:lpstr>名前付き一覧</vt:lpstr>
      </vt:variant>
      <vt:variant>
        <vt:i4>40</vt:i4>
      </vt:variant>
    </vt:vector>
  </HeadingPairs>
  <TitlesOfParts>
    <vt:vector size="118" baseType="lpstr">
      <vt:lpstr>0478　理化学研究所</vt:lpstr>
      <vt:lpstr>0478  需要調査結果</vt:lpstr>
      <vt:lpstr>0479　理化学研究所</vt:lpstr>
      <vt:lpstr>0479　需要調査結果</vt:lpstr>
      <vt:lpstr>0480　東京大学</vt:lpstr>
      <vt:lpstr>0480　需要調査結果</vt:lpstr>
      <vt:lpstr>0481　大阪大学</vt:lpstr>
      <vt:lpstr>0481　需要調査結果</vt:lpstr>
      <vt:lpstr>0485　東京工業大学</vt:lpstr>
      <vt:lpstr>0485　需要調査結果</vt:lpstr>
      <vt:lpstr>0486　理化学研究所</vt:lpstr>
      <vt:lpstr>0486　需要調査結果</vt:lpstr>
      <vt:lpstr>0489　北海道大学</vt:lpstr>
      <vt:lpstr>0489　需要調査結果</vt:lpstr>
      <vt:lpstr>0498　東京理科大学</vt:lpstr>
      <vt:lpstr>0498　需要調査結果</vt:lpstr>
      <vt:lpstr>0513　信州大学</vt:lpstr>
      <vt:lpstr>0513　需要調査結果</vt:lpstr>
      <vt:lpstr>0525　慶應義塾</vt:lpstr>
      <vt:lpstr>0525  需要調査結果</vt:lpstr>
      <vt:lpstr>0526　東京大学</vt:lpstr>
      <vt:lpstr>0526　需要調査結果</vt:lpstr>
      <vt:lpstr>0529　慶應義塾</vt:lpstr>
      <vt:lpstr>0529　需要調査結果</vt:lpstr>
      <vt:lpstr>0531　理化学研究所</vt:lpstr>
      <vt:lpstr>0531　需要調査結果</vt:lpstr>
      <vt:lpstr>0532　産業技術総合研究所</vt:lpstr>
      <vt:lpstr>0532　需要調査結果</vt:lpstr>
      <vt:lpstr>0537　京都大学</vt:lpstr>
      <vt:lpstr>0537　需要調査結果</vt:lpstr>
      <vt:lpstr>0538　理化学研究所</vt:lpstr>
      <vt:lpstr>0538　需要調査結果</vt:lpstr>
      <vt:lpstr>0544　理化学研究所</vt:lpstr>
      <vt:lpstr>0544　需要調査結果</vt:lpstr>
      <vt:lpstr>0554　理化学研究所</vt:lpstr>
      <vt:lpstr>0554　需要調査結果</vt:lpstr>
      <vt:lpstr>0555　理化学研究所</vt:lpstr>
      <vt:lpstr>0555　需要調査結果</vt:lpstr>
      <vt:lpstr>0565　京都大学</vt:lpstr>
      <vt:lpstr>0565　需要調査結果</vt:lpstr>
      <vt:lpstr>0566　産業技術総合研究所</vt:lpstr>
      <vt:lpstr>0566　需要調査結果</vt:lpstr>
      <vt:lpstr>0568　奈良先端科学技術大学院大学</vt:lpstr>
      <vt:lpstr>0568　需要調査結果　</vt:lpstr>
      <vt:lpstr>0569　東京農工大学</vt:lpstr>
      <vt:lpstr>0569　需要調査結果</vt:lpstr>
      <vt:lpstr>0570　理化学研究所</vt:lpstr>
      <vt:lpstr>0570　需要調査結果</vt:lpstr>
      <vt:lpstr>0577　東京大学</vt:lpstr>
      <vt:lpstr>0577　需要調査結果</vt:lpstr>
      <vt:lpstr>0578　立教大学</vt:lpstr>
      <vt:lpstr>0578　需要調査結果</vt:lpstr>
      <vt:lpstr>0580　海洋研究開発機構</vt:lpstr>
      <vt:lpstr>0580　需要調査結果</vt:lpstr>
      <vt:lpstr>0583　滋賀医科大学</vt:lpstr>
      <vt:lpstr>0583　需要調査結果</vt:lpstr>
      <vt:lpstr>0584　理化学研究所</vt:lpstr>
      <vt:lpstr>0584　需要調査結果</vt:lpstr>
      <vt:lpstr>0585　理化学研究所</vt:lpstr>
      <vt:lpstr>0585　需要調査結果</vt:lpstr>
      <vt:lpstr>0586　ﾘﾓｰﾄ・ｾﾝｼﾝｸﾞ技術ｾﾝﾀｰ</vt:lpstr>
      <vt:lpstr>0586　需要調査結果</vt:lpstr>
      <vt:lpstr>0587 　広島大学</vt:lpstr>
      <vt:lpstr>0587　需要調査結果</vt:lpstr>
      <vt:lpstr>0588　京都大学</vt:lpstr>
      <vt:lpstr>0588 需要調査結果</vt:lpstr>
      <vt:lpstr>0591　札幌振興公社</vt:lpstr>
      <vt:lpstr>0591 需要調査結果</vt:lpstr>
      <vt:lpstr>0592　大阪大学</vt:lpstr>
      <vt:lpstr>0592　需要調査結果</vt:lpstr>
      <vt:lpstr>0594　北海道大学</vt:lpstr>
      <vt:lpstr>0594　需要調査結果</vt:lpstr>
      <vt:lpstr>0596　東京大学</vt:lpstr>
      <vt:lpstr>0596　需要調査結果</vt:lpstr>
      <vt:lpstr>0597　大阪滋慶学園</vt:lpstr>
      <vt:lpstr>0597　需要調査結果</vt:lpstr>
      <vt:lpstr>0600　理化学研究所</vt:lpstr>
      <vt:lpstr>0600　需要調査結果</vt:lpstr>
      <vt:lpstr>'0478　理化学研究所'!Print_Area</vt:lpstr>
      <vt:lpstr>'0479　理化学研究所'!Print_Area</vt:lpstr>
      <vt:lpstr>'0480　東京大学'!Print_Area</vt:lpstr>
      <vt:lpstr>'0481　大阪大学'!Print_Area</vt:lpstr>
      <vt:lpstr>'0485　東京工業大学'!Print_Area</vt:lpstr>
      <vt:lpstr>'0486　理化学研究所'!Print_Area</vt:lpstr>
      <vt:lpstr>'0489　北海道大学'!Print_Area</vt:lpstr>
      <vt:lpstr>'0498　東京理科大学'!Print_Area</vt:lpstr>
      <vt:lpstr>'0513　信州大学'!Print_Area</vt:lpstr>
      <vt:lpstr>'0525　慶應義塾'!Print_Area</vt:lpstr>
      <vt:lpstr>'0526　東京大学'!Print_Area</vt:lpstr>
      <vt:lpstr>'0529　慶應義塾'!Print_Area</vt:lpstr>
      <vt:lpstr>'0531　理化学研究所'!Print_Area</vt:lpstr>
      <vt:lpstr>'0532　産業技術総合研究所'!Print_Area</vt:lpstr>
      <vt:lpstr>'0537　京都大学'!Print_Area</vt:lpstr>
      <vt:lpstr>'0538　理化学研究所'!Print_Area</vt:lpstr>
      <vt:lpstr>'0544　理化学研究所'!Print_Area</vt:lpstr>
      <vt:lpstr>'0554　理化学研究所'!Print_Area</vt:lpstr>
      <vt:lpstr>'0555　理化学研究所'!Print_Area</vt:lpstr>
      <vt:lpstr>'0565　京都大学'!Print_Area</vt:lpstr>
      <vt:lpstr>'0566　産業技術総合研究所'!Print_Area</vt:lpstr>
      <vt:lpstr>'0568　奈良先端科学技術大学院大学'!Print_Area</vt:lpstr>
      <vt:lpstr>'0569　東京農工大学'!Print_Area</vt:lpstr>
      <vt:lpstr>'0570　理化学研究所'!Print_Area</vt:lpstr>
      <vt:lpstr>'0577　東京大学'!Print_Area</vt:lpstr>
      <vt:lpstr>'0578　立教大学'!Print_Area</vt:lpstr>
      <vt:lpstr>'0580　海洋研究開発機構'!Print_Area</vt:lpstr>
      <vt:lpstr>'0583　滋賀医科大学'!Print_Area</vt:lpstr>
      <vt:lpstr>'0584　理化学研究所'!Print_Area</vt:lpstr>
      <vt:lpstr>'0585　理化学研究所'!Print_Area</vt:lpstr>
      <vt:lpstr>'0586　ﾘﾓｰﾄ・ｾﾝｼﾝｸﾞ技術ｾﾝﾀｰ'!Print_Area</vt:lpstr>
      <vt:lpstr>'0587 　広島大学'!Print_Area</vt:lpstr>
      <vt:lpstr>'0588　京都大学'!Print_Area</vt:lpstr>
      <vt:lpstr>'0591　札幌振興公社'!Print_Area</vt:lpstr>
      <vt:lpstr>'0592　大阪大学'!Print_Area</vt:lpstr>
      <vt:lpstr>'0594　北海道大学'!Print_Area</vt:lpstr>
      <vt:lpstr>'0596　東京大学'!Print_Area</vt:lpstr>
      <vt:lpstr>'0597　大阪滋慶学園'!Print_Area</vt:lpstr>
      <vt:lpstr>'0600　理化学研究所'!Print_Area</vt:lpstr>
      <vt:lpstr>'0479　理化学研究所'!Print_Titles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2011-06-14T05:32:50Z</dcterms:created>
  <dcterms:modified xsi:type="dcterms:W3CDTF">2023-11-08T06:39:13Z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2023-02-03T01:12:58Z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ad1057aa-8584-44f1-ba1d-11d77ce7b0f0</vt:lpwstr>
  </property>
  <property fmtid="{D5CDD505-2E9C-101B-9397-08002B2CF9AE}" pid="8" name="MSIP_Label_d899a617-f30e-4fb8-b81c-fb6d0b94ac5b_ContentBits">
    <vt:lpwstr>0</vt:lpwstr>
  </property>
</Properties>
</file>