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codeName="ThisWorkbook"/>
  <xr:revisionPtr revIDLastSave="0" documentId="13_ncr:1_{730B265A-1B99-4EC1-8958-6C5166C3410D}" xr6:coauthVersionLast="47" xr6:coauthVersionMax="47" xr10:uidLastSave="{00000000-0000-0000-0000-000000000000}"/>
  <bookViews>
    <workbookView xWindow="225" yWindow="870" windowWidth="18435" windowHeight="13065" tabRatio="719" xr2:uid="{00000000-000D-0000-FFFF-FFFF00000000}"/>
  </bookViews>
  <sheets>
    <sheet name="85学校数" sheetId="1" r:id="rId1"/>
    <sheet name="入力" sheetId="2" state="hidden" r:id="rId2"/>
    <sheet name="86-87学科数 " sheetId="18" r:id="rId3"/>
    <sheet name="88-89生徒数" sheetId="4" r:id="rId4"/>
    <sheet name="88-89生徒数（学科別）" sheetId="5" r:id="rId5"/>
    <sheet name="入力 (2)" sheetId="6" state="hidden" r:id="rId6"/>
    <sheet name="90教員数" sheetId="7" r:id="rId7"/>
    <sheet name="入力 (3)" sheetId="8" state="hidden" r:id="rId8"/>
    <sheet name="90教員の年齢構成" sheetId="17" r:id="rId9"/>
    <sheet name="91職員数" sheetId="9" r:id="rId10"/>
    <sheet name="92-93通信教育課程（学校数　生徒数　教員数　職員数）" sheetId="10" r:id="rId11"/>
    <sheet name="入力 (4)" sheetId="11" state="hidden" r:id="rId12"/>
    <sheet name="94-95卒業者数" sheetId="19" r:id="rId13"/>
    <sheet name="96-97入学志願者数" sheetId="13" r:id="rId14"/>
    <sheet name="96大学等進学者数" sheetId="14" r:id="rId15"/>
    <sheet name="97就職者数" sheetId="20" r:id="rId16"/>
  </sheets>
  <definedNames>
    <definedName name="_xlnm.Print_Area" localSheetId="0">'85学校数'!$A$1:$F$40</definedName>
    <definedName name="_xlnm.Print_Area" localSheetId="2">'86-87学科数 '!$A$1:$P$52</definedName>
    <definedName name="_xlnm.Print_Area" localSheetId="3">'88-89生徒数'!$A$1:$I$45</definedName>
    <definedName name="_xlnm.Print_Area" localSheetId="4">'88-89生徒数（学科別）'!$A$1:$Q$48</definedName>
    <definedName name="_xlnm.Print_Area" localSheetId="8">'90教員の年齢構成'!$B$3:$L$26</definedName>
    <definedName name="_xlnm.Print_Area" localSheetId="6">'90教員数'!$A$1:$I$56</definedName>
    <definedName name="_xlnm.Print_Area" localSheetId="9">'91職員数'!$A$1:$I$48</definedName>
    <definedName name="_xlnm.Print_Area" localSheetId="10">'92-93通信教育課程（学校数　生徒数　教員数　職員数）'!$A$1:$M$40</definedName>
    <definedName name="_xlnm.Print_Area" localSheetId="12">'94-95卒業者数'!$A$1:$O$68</definedName>
    <definedName name="_xlnm.Print_Area" localSheetId="13">'96-97入学志願者数'!$A$1:$J$45</definedName>
    <definedName name="_xlnm.Print_Area" localSheetId="14">'96大学等進学者数'!$A$3:$G$40</definedName>
    <definedName name="_xlnm.Print_Area" localSheetId="15">'97就職者数'!$A$3:$G$49</definedName>
    <definedName name="PRINT_AREA1" localSheetId="4">'88-89生徒数（学科別）'!$A$1:$Q$47</definedName>
    <definedName name="PRINT_AREA1" localSheetId="8">#REF!</definedName>
    <definedName name="PRINT_AREA1" localSheetId="9">'91職員数'!$A$1:$I$47</definedName>
    <definedName name="PRINT_AREA1" localSheetId="12">'94-95卒業者数'!$A$1:$O$65</definedName>
    <definedName name="PRINT_AREA1">'85学校数'!$A$1:$J$40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D4" i="2"/>
  <c r="E4" i="2"/>
  <c r="F4" i="2"/>
  <c r="G4" i="2"/>
  <c r="H4" i="2"/>
  <c r="I4" i="2"/>
  <c r="J4" i="2"/>
  <c r="K4" i="2"/>
  <c r="L4" i="2"/>
  <c r="M4" i="2"/>
  <c r="N4" i="2"/>
  <c r="C5" i="2"/>
  <c r="C6" i="2"/>
  <c r="C7" i="2"/>
  <c r="C8" i="2"/>
  <c r="C9" i="2"/>
  <c r="C10" i="2"/>
  <c r="C11" i="2"/>
  <c r="C12" i="2"/>
  <c r="C13" i="2"/>
  <c r="C16" i="2"/>
  <c r="D16" i="2"/>
  <c r="E16" i="2"/>
  <c r="F16" i="2"/>
  <c r="G16" i="2"/>
  <c r="H16" i="2"/>
  <c r="I16" i="2"/>
  <c r="J16" i="2"/>
  <c r="K16" i="2"/>
  <c r="L16" i="2"/>
  <c r="M16" i="2"/>
  <c r="N16" i="2"/>
  <c r="C17" i="2"/>
  <c r="D17" i="2"/>
  <c r="E17" i="2"/>
  <c r="F17" i="2"/>
  <c r="G17" i="2"/>
  <c r="H17" i="2"/>
  <c r="I17" i="2"/>
  <c r="J17" i="2"/>
  <c r="K17" i="2"/>
  <c r="L17" i="2"/>
  <c r="M17" i="2"/>
  <c r="N17" i="2"/>
  <c r="C18" i="2"/>
  <c r="D18" i="2"/>
  <c r="E18" i="2"/>
  <c r="F18" i="2"/>
  <c r="G18" i="2"/>
  <c r="H18" i="2"/>
  <c r="I18" i="2"/>
  <c r="J18" i="2"/>
  <c r="K18" i="2"/>
  <c r="L18" i="2"/>
  <c r="M18" i="2"/>
  <c r="N18" i="2"/>
  <c r="C20" i="2"/>
  <c r="D20" i="2"/>
  <c r="E20" i="2"/>
  <c r="F20" i="2"/>
  <c r="G20" i="2"/>
  <c r="H20" i="2"/>
  <c r="I20" i="2"/>
  <c r="J20" i="2"/>
  <c r="K20" i="2"/>
  <c r="L20" i="2"/>
  <c r="M20" i="2"/>
  <c r="N20" i="2"/>
  <c r="C21" i="2"/>
  <c r="D21" i="2"/>
  <c r="E21" i="2"/>
  <c r="F21" i="2"/>
  <c r="G21" i="2"/>
  <c r="H21" i="2"/>
  <c r="I21" i="2"/>
  <c r="J21" i="2"/>
  <c r="K21" i="2"/>
  <c r="L21" i="2"/>
  <c r="M21" i="2"/>
  <c r="N21" i="2"/>
  <c r="C22" i="2"/>
  <c r="D22" i="2"/>
  <c r="E22" i="2"/>
  <c r="F22" i="2"/>
  <c r="G22" i="2"/>
  <c r="H22" i="2"/>
  <c r="I22" i="2"/>
  <c r="J22" i="2"/>
  <c r="K22" i="2"/>
  <c r="L22" i="2"/>
  <c r="M22" i="2"/>
  <c r="N22" i="2"/>
  <c r="C5" i="6"/>
  <c r="D5" i="6"/>
  <c r="E5" i="6"/>
  <c r="F5" i="6"/>
  <c r="G5" i="6"/>
  <c r="H5" i="6"/>
  <c r="I5" i="6"/>
  <c r="J5" i="6"/>
  <c r="C6" i="6"/>
  <c r="D6" i="6"/>
  <c r="E6" i="6"/>
  <c r="F6" i="6"/>
  <c r="G6" i="6"/>
  <c r="H6" i="6"/>
  <c r="I6" i="6"/>
  <c r="J6" i="6"/>
  <c r="C20" i="6"/>
  <c r="E20" i="6"/>
  <c r="G20" i="6"/>
  <c r="I20" i="6"/>
  <c r="K20" i="6"/>
  <c r="M20" i="6"/>
  <c r="C22" i="6"/>
  <c r="E22" i="6"/>
  <c r="G22" i="6"/>
  <c r="I22" i="6"/>
  <c r="K22" i="6"/>
  <c r="M22" i="6"/>
  <c r="C24" i="6"/>
  <c r="E24" i="6"/>
  <c r="G24" i="6"/>
  <c r="I24" i="6"/>
  <c r="K24" i="6"/>
  <c r="M24" i="6"/>
  <c r="C27" i="6"/>
  <c r="E27" i="6"/>
  <c r="G27" i="6"/>
  <c r="I27" i="6"/>
  <c r="K27" i="6"/>
  <c r="M27" i="6"/>
  <c r="O27" i="6"/>
  <c r="C4" i="8"/>
  <c r="D4" i="8"/>
  <c r="E4" i="8"/>
  <c r="F4" i="8"/>
  <c r="C5" i="8"/>
  <c r="D5" i="8"/>
  <c r="E5" i="8"/>
  <c r="F5" i="8"/>
  <c r="C7" i="8"/>
  <c r="D7" i="8"/>
  <c r="E7" i="8"/>
  <c r="F7" i="8"/>
  <c r="C9" i="8"/>
  <c r="D9" i="8"/>
  <c r="E9" i="8"/>
  <c r="F9" i="8"/>
  <c r="C11" i="8"/>
  <c r="D11" i="8"/>
  <c r="E11" i="8"/>
  <c r="F11" i="8"/>
  <c r="C13" i="8"/>
  <c r="D13" i="8"/>
  <c r="E13" i="8"/>
  <c r="F13" i="8"/>
  <c r="C15" i="8"/>
  <c r="D15" i="8"/>
  <c r="E15" i="8"/>
  <c r="F15" i="8"/>
  <c r="C17" i="8"/>
  <c r="D17" i="8"/>
  <c r="E17" i="8"/>
  <c r="F17" i="8"/>
  <c r="C19" i="8"/>
  <c r="D19" i="8"/>
  <c r="E19" i="8"/>
  <c r="F19" i="8"/>
  <c r="C21" i="8"/>
  <c r="D21" i="8"/>
  <c r="E21" i="8"/>
  <c r="F21" i="8"/>
  <c r="C23" i="8"/>
  <c r="D23" i="8"/>
  <c r="E23" i="8"/>
  <c r="F23" i="8"/>
  <c r="C26" i="8"/>
  <c r="D26" i="8"/>
  <c r="E26" i="8"/>
  <c r="F26" i="8"/>
  <c r="G4" i="11"/>
  <c r="G5" i="11"/>
</calcChain>
</file>

<file path=xl/sharedStrings.xml><?xml version="1.0" encoding="utf-8"?>
<sst xmlns="http://schemas.openxmlformats.org/spreadsheetml/2006/main" count="1198" uniqueCount="714">
  <si>
    <t>計</t>
  </si>
  <si>
    <t>国立</t>
  </si>
  <si>
    <t>公立</t>
  </si>
  <si>
    <t>私立</t>
  </si>
  <si>
    <t>私立の割合</t>
  </si>
  <si>
    <t>（％）</t>
  </si>
  <si>
    <t>区  　分</t>
  </si>
  <si>
    <t>普  通</t>
  </si>
  <si>
    <t>農  業</t>
  </si>
  <si>
    <t>工  業</t>
  </si>
  <si>
    <t>商  業</t>
  </si>
  <si>
    <t>水  産</t>
  </si>
  <si>
    <t>家  庭</t>
  </si>
  <si>
    <t>看  護</t>
  </si>
  <si>
    <t>総  合</t>
  </si>
  <si>
    <t>…</t>
  </si>
  <si>
    <t>学科数入力エリア</t>
  </si>
  <si>
    <t>普通</t>
  </si>
  <si>
    <t>農業</t>
  </si>
  <si>
    <t>工業</t>
  </si>
  <si>
    <t>商業</t>
  </si>
  <si>
    <t>水産</t>
  </si>
  <si>
    <t>家庭</t>
  </si>
  <si>
    <t>看護</t>
  </si>
  <si>
    <t>その他</t>
  </si>
  <si>
    <t>総合学科</t>
  </si>
  <si>
    <t>計(計の貼り付け)</t>
  </si>
  <si>
    <t>全日制　国立</t>
  </si>
  <si>
    <t>　　　　公立</t>
  </si>
  <si>
    <t>　　　　私立</t>
  </si>
  <si>
    <t>定時制　国立</t>
  </si>
  <si>
    <t>全定併　国立</t>
  </si>
  <si>
    <t>その他</t>
    <phoneticPr fontId="6"/>
  </si>
  <si>
    <t>区　　分</t>
    <phoneticPr fontId="6"/>
  </si>
  <si>
    <t>学　　　　科　　　　数</t>
    <phoneticPr fontId="6"/>
  </si>
  <si>
    <t>学　　　　校　　　　数</t>
    <phoneticPr fontId="6"/>
  </si>
  <si>
    <t>情報</t>
    <rPh sb="0" eb="2">
      <t>ジョウホウ</t>
    </rPh>
    <phoneticPr fontId="6"/>
  </si>
  <si>
    <t>福祉</t>
    <rPh sb="0" eb="2">
      <t>フクシ</t>
    </rPh>
    <phoneticPr fontId="6"/>
  </si>
  <si>
    <t xml:space="preserve"> (注)  「全・定併置」とは，全日制と定時制の両方の課程を設置している学校をいう。</t>
    <phoneticPr fontId="6"/>
  </si>
  <si>
    <t xml:space="preserve"> (注)1  本科の学科数である。</t>
    <phoneticPr fontId="6"/>
  </si>
  <si>
    <t>情  報</t>
    <rPh sb="0" eb="1">
      <t>ジョウ</t>
    </rPh>
    <rPh sb="3" eb="4">
      <t>ホウ</t>
    </rPh>
    <phoneticPr fontId="6"/>
  </si>
  <si>
    <t>福  祉</t>
    <rPh sb="0" eb="1">
      <t>フク</t>
    </rPh>
    <rPh sb="3" eb="4">
      <t>シ</t>
    </rPh>
    <phoneticPr fontId="6"/>
  </si>
  <si>
    <t>Total</t>
  </si>
  <si>
    <t>National</t>
  </si>
  <si>
    <t>Local</t>
  </si>
  <si>
    <t>Private</t>
  </si>
  <si>
    <t>Percentage of private school</t>
  </si>
  <si>
    <t xml:space="preserve">    　 昭和30年('55)</t>
    <phoneticPr fontId="6"/>
  </si>
  <si>
    <t xml:space="preserve">    　   　35('60)</t>
    <phoneticPr fontId="6"/>
  </si>
  <si>
    <t xml:space="preserve">   　    　40('65)</t>
    <phoneticPr fontId="6"/>
  </si>
  <si>
    <t xml:space="preserve">    　   　45'(70)</t>
    <phoneticPr fontId="6"/>
  </si>
  <si>
    <t xml:space="preserve">      　 　50('75)</t>
    <phoneticPr fontId="6"/>
  </si>
  <si>
    <t>　　       55('80)</t>
    <phoneticPr fontId="6"/>
  </si>
  <si>
    <t xml:space="preserve">     　  　60('85)</t>
    <phoneticPr fontId="6"/>
  </si>
  <si>
    <t xml:space="preserve">   　  平成 2('90)　</t>
    <phoneticPr fontId="6"/>
  </si>
  <si>
    <t xml:space="preserve">   　       7('95)　</t>
    <phoneticPr fontId="6"/>
  </si>
  <si>
    <t xml:space="preserve">   　      12('00)　</t>
    <phoneticPr fontId="6"/>
  </si>
  <si>
    <t>General</t>
  </si>
  <si>
    <t>Agriculture</t>
  </si>
  <si>
    <t>Industry</t>
  </si>
  <si>
    <t>Commerce</t>
  </si>
  <si>
    <t>Fishery</t>
  </si>
  <si>
    <t>Home economics</t>
  </si>
  <si>
    <t>Nursing</t>
  </si>
  <si>
    <t>Others</t>
  </si>
  <si>
    <t>Integrated</t>
  </si>
  <si>
    <t>　 国立 National</t>
    <phoneticPr fontId="6"/>
  </si>
  <si>
    <t>　 公立 Local</t>
    <phoneticPr fontId="6"/>
  </si>
  <si>
    <t xml:space="preserve"> 　私立 Private</t>
    <phoneticPr fontId="6"/>
  </si>
  <si>
    <t xml:space="preserve"> 　公立 Local</t>
    <phoneticPr fontId="6"/>
  </si>
  <si>
    <t xml:space="preserve">   計   Total　　</t>
    <phoneticPr fontId="6"/>
  </si>
  <si>
    <t xml:space="preserve"> 　計   Total　　　</t>
    <phoneticPr fontId="6"/>
  </si>
  <si>
    <t>Schools</t>
    <phoneticPr fontId="6"/>
  </si>
  <si>
    <t xml:space="preserve">     　    17('05)　</t>
  </si>
  <si>
    <t xml:space="preserve">  昭和30年('55)</t>
    <phoneticPr fontId="6"/>
  </si>
  <si>
    <t xml:space="preserve">    　40('65)</t>
    <phoneticPr fontId="6"/>
  </si>
  <si>
    <t xml:space="preserve">    　45('70)</t>
    <phoneticPr fontId="6"/>
  </si>
  <si>
    <t xml:space="preserve">      35('60)</t>
    <phoneticPr fontId="6"/>
  </si>
  <si>
    <t xml:space="preserve">      50('75)</t>
    <phoneticPr fontId="6"/>
  </si>
  <si>
    <t>　    55('80)</t>
    <phoneticPr fontId="6"/>
  </si>
  <si>
    <t xml:space="preserve">    　60('85)</t>
    <phoneticPr fontId="6"/>
  </si>
  <si>
    <t xml:space="preserve">  平成 2('90)　</t>
    <phoneticPr fontId="6"/>
  </si>
  <si>
    <t xml:space="preserve">       7('95)　</t>
    <phoneticPr fontId="6"/>
  </si>
  <si>
    <t xml:space="preserve">      12('00)　</t>
    <phoneticPr fontId="6"/>
  </si>
  <si>
    <t xml:space="preserve">      17('05)　</t>
    <phoneticPr fontId="6"/>
  </si>
  <si>
    <t xml:space="preserve">全日制  </t>
    <rPh sb="0" eb="3">
      <t>ゼンニチセイ</t>
    </rPh>
    <phoneticPr fontId="6"/>
  </si>
  <si>
    <t>Full-time course</t>
  </si>
  <si>
    <t xml:space="preserve">定時制 </t>
    <rPh sb="0" eb="3">
      <t>テイジセイ</t>
    </rPh>
    <phoneticPr fontId="6"/>
  </si>
  <si>
    <t>Part-time course</t>
  </si>
  <si>
    <t xml:space="preserve">Combined school </t>
  </si>
  <si>
    <t xml:space="preserve">(再掲)全・定併設 </t>
    <rPh sb="4" eb="5">
      <t>ゼン</t>
    </rPh>
    <rPh sb="6" eb="7">
      <t>テイ</t>
    </rPh>
    <rPh sb="7" eb="9">
      <t>ヘイセツ</t>
    </rPh>
    <phoneticPr fontId="6"/>
  </si>
  <si>
    <t>Specialization</t>
  </si>
  <si>
    <t xml:space="preserve">     Courses by </t>
    <phoneticPr fontId="6"/>
  </si>
  <si>
    <t>　　 2  「全・定併設」には，全日制と定時制の両方の課程に設置されている</t>
    <phoneticPr fontId="6"/>
  </si>
  <si>
    <t>こちらを様式に貼り付け</t>
    <rPh sb="4" eb="6">
      <t>ヨウシキ</t>
    </rPh>
    <rPh sb="7" eb="8">
      <t>ハ</t>
    </rPh>
    <rPh sb="9" eb="10">
      <t>ツ</t>
    </rPh>
    <phoneticPr fontId="6"/>
  </si>
  <si>
    <t xml:space="preserve">     　    22('10)　</t>
    <phoneticPr fontId="6"/>
  </si>
  <si>
    <t xml:space="preserve">      22('10)　</t>
    <phoneticPr fontId="6"/>
  </si>
  <si>
    <t>生　　　　　　　　徒　　　　　　　　数</t>
    <phoneticPr fontId="6"/>
  </si>
  <si>
    <t xml:space="preserve">Students by </t>
    <phoneticPr fontId="6"/>
  </si>
  <si>
    <t>Year</t>
  </si>
  <si>
    <t>区　分</t>
  </si>
  <si>
    <t>国  立</t>
    <phoneticPr fontId="6"/>
  </si>
  <si>
    <t>公　立</t>
  </si>
  <si>
    <t>私  立</t>
  </si>
  <si>
    <t>全 日 制</t>
  </si>
  <si>
    <t>定 時 制</t>
  </si>
  <si>
    <r>
      <t>私立の割合</t>
    </r>
    <r>
      <rPr>
        <sz val="11"/>
        <rFont val="ＭＳ 明朝"/>
        <family val="1"/>
        <charset val="128"/>
      </rPr>
      <t>(％)</t>
    </r>
    <phoneticPr fontId="6"/>
  </si>
  <si>
    <t>区　　　分</t>
  </si>
  <si>
    <t>Percentage of private</t>
  </si>
  <si>
    <t xml:space="preserve"> 　　昭和30年('55)</t>
    <phoneticPr fontId="6"/>
  </si>
  <si>
    <t>1955</t>
    <phoneticPr fontId="6"/>
  </si>
  <si>
    <t xml:space="preserve">    　　 35('60)</t>
    <phoneticPr fontId="6"/>
  </si>
  <si>
    <t>60</t>
  </si>
  <si>
    <t xml:space="preserve">    　　 40('65)</t>
    <phoneticPr fontId="6"/>
  </si>
  <si>
    <t>65</t>
  </si>
  <si>
    <t xml:space="preserve">  　　 　45('70)</t>
    <phoneticPr fontId="6"/>
  </si>
  <si>
    <t>70</t>
  </si>
  <si>
    <t xml:space="preserve">   　　　50('75)</t>
    <phoneticPr fontId="6"/>
  </si>
  <si>
    <t>75</t>
  </si>
  <si>
    <t xml:space="preserve">  　　 　55('80)</t>
    <phoneticPr fontId="6"/>
  </si>
  <si>
    <t>80</t>
  </si>
  <si>
    <t xml:space="preserve">   　　　60('85)</t>
    <phoneticPr fontId="6"/>
  </si>
  <si>
    <t>85</t>
  </si>
  <si>
    <t xml:space="preserve"> 　　平成 2('90)</t>
    <phoneticPr fontId="6"/>
  </si>
  <si>
    <t>90</t>
  </si>
  <si>
    <t>　 　　   7('95)</t>
    <phoneticPr fontId="6"/>
  </si>
  <si>
    <t>95</t>
  </si>
  <si>
    <t>　　　   12('00)</t>
    <phoneticPr fontId="6"/>
  </si>
  <si>
    <t xml:space="preserve">2000  </t>
    <phoneticPr fontId="6"/>
  </si>
  <si>
    <t>　 　　  17('05)</t>
  </si>
  <si>
    <t>05</t>
  </si>
  <si>
    <t>　 　　  22('10)</t>
    <phoneticPr fontId="6"/>
  </si>
  <si>
    <t>男</t>
  </si>
  <si>
    <t>女</t>
  </si>
  <si>
    <t>　 計 Total</t>
    <phoneticPr fontId="6"/>
  </si>
  <si>
    <t xml:space="preserve">計　　  </t>
    <phoneticPr fontId="6"/>
  </si>
  <si>
    <t>１学年  本　</t>
    <phoneticPr fontId="6"/>
  </si>
  <si>
    <t xml:space="preserve">２学年  　  </t>
    <phoneticPr fontId="6"/>
  </si>
  <si>
    <t>３学年  科　</t>
    <phoneticPr fontId="6"/>
  </si>
  <si>
    <t xml:space="preserve">４学年  　  </t>
    <phoneticPr fontId="6"/>
  </si>
  <si>
    <t xml:space="preserve"> </t>
  </si>
  <si>
    <t>専　攻　科</t>
  </si>
  <si>
    <t>別　　　科</t>
  </si>
  <si>
    <t>生　　　　　　　　徒　　　　　　　　数</t>
    <phoneticPr fontId="6"/>
  </si>
  <si>
    <t>Students by Year</t>
    <phoneticPr fontId="7"/>
  </si>
  <si>
    <t>　学科別  &lt;Students by Specialization of Course&gt;</t>
    <phoneticPr fontId="7"/>
  </si>
  <si>
    <t xml:space="preserve">  昭和30年('55)</t>
    <phoneticPr fontId="7"/>
  </si>
  <si>
    <t>1955</t>
    <phoneticPr fontId="7"/>
  </si>
  <si>
    <t xml:space="preserve">    　35('60)</t>
    <phoneticPr fontId="7"/>
  </si>
  <si>
    <t xml:space="preserve">    　40('65)</t>
    <phoneticPr fontId="7"/>
  </si>
  <si>
    <t xml:space="preserve">    　45('70)</t>
    <phoneticPr fontId="7"/>
  </si>
  <si>
    <t xml:space="preserve">    　50('75)</t>
    <phoneticPr fontId="7"/>
  </si>
  <si>
    <t xml:space="preserve">    　55('80)</t>
    <phoneticPr fontId="7"/>
  </si>
  <si>
    <t xml:space="preserve">    　60('85)</t>
    <phoneticPr fontId="7"/>
  </si>
  <si>
    <t xml:space="preserve">  平成 2('90)　</t>
    <phoneticPr fontId="7"/>
  </si>
  <si>
    <t>　     6</t>
  </si>
  <si>
    <t>94</t>
  </si>
  <si>
    <t>　     7('95)</t>
    <phoneticPr fontId="7"/>
  </si>
  <si>
    <t>　    12('00)</t>
    <phoneticPr fontId="7"/>
  </si>
  <si>
    <t xml:space="preserve">2000  </t>
    <phoneticPr fontId="7"/>
  </si>
  <si>
    <t xml:space="preserve">      17('05)</t>
  </si>
  <si>
    <t xml:space="preserve">      22('10)</t>
    <phoneticPr fontId="7"/>
  </si>
  <si>
    <t>　Full-time course</t>
    <phoneticPr fontId="7"/>
  </si>
  <si>
    <t>　計　　　　</t>
  </si>
  <si>
    <t xml:space="preserve"> 定時制 </t>
    <rPh sb="1" eb="4">
      <t>テイジセイ</t>
    </rPh>
    <phoneticPr fontId="7"/>
  </si>
  <si>
    <t>　Part-time course　</t>
    <phoneticPr fontId="7"/>
  </si>
  <si>
    <t xml:space="preserve">  (注)  本科の生徒数である。 </t>
    <phoneticPr fontId="7"/>
  </si>
  <si>
    <t xml:space="preserve">  (Note)  Regular course only.</t>
    <phoneticPr fontId="7"/>
  </si>
  <si>
    <t>高等学校生徒数入力エリア</t>
  </si>
  <si>
    <t>区分</t>
  </si>
  <si>
    <t>国　　立</t>
  </si>
  <si>
    <t>公　　立</t>
  </si>
  <si>
    <t>私　　立</t>
  </si>
  <si>
    <t>全日制（計）</t>
  </si>
  <si>
    <t>本科計</t>
  </si>
  <si>
    <t>１　年</t>
  </si>
  <si>
    <t>２　年</t>
  </si>
  <si>
    <t>３　年</t>
  </si>
  <si>
    <t>４　年</t>
  </si>
  <si>
    <t>専攻科</t>
  </si>
  <si>
    <t>別　科</t>
  </si>
  <si>
    <t>全＋定</t>
    <rPh sb="0" eb="1">
      <t>ゼン</t>
    </rPh>
    <rPh sb="2" eb="3">
      <t>サダム</t>
    </rPh>
    <phoneticPr fontId="6"/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</si>
  <si>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</si>
  <si>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</si>
  <si>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</si>
  <si>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</si>
  <si>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専攻科</t>
    <rPh sb="0" eb="3">
      <t>センコウカ</t>
    </rPh>
    <phoneticPr fontId="6"/>
  </si>
  <si>
    <t>別科</t>
    <rPh sb="0" eb="2">
      <t>ベッカ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</si>
  <si>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</si>
  <si>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</si>
  <si>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国立</t>
    <rPh sb="0" eb="2">
      <t>コクリツ</t>
    </rPh>
    <phoneticPr fontId="6"/>
  </si>
  <si>
    <t>国立男女</t>
    <rPh sb="0" eb="2">
      <t>コクリツ</t>
    </rPh>
    <rPh sb="2" eb="4">
      <t>ダンジョ</t>
    </rPh>
    <phoneticPr fontId="6"/>
  </si>
  <si>
    <t>公立</t>
    <rPh sb="0" eb="2">
      <t>コウリツ</t>
    </rPh>
    <phoneticPr fontId="6"/>
  </si>
  <si>
    <t>公立男女</t>
    <rPh sb="0" eb="2">
      <t>コウリツ</t>
    </rPh>
    <rPh sb="2" eb="4">
      <t>ダンジョ</t>
    </rPh>
    <phoneticPr fontId="6"/>
  </si>
  <si>
    <t>私立</t>
    <rPh sb="0" eb="2">
      <t>シリツ</t>
    </rPh>
    <phoneticPr fontId="6"/>
  </si>
  <si>
    <t>私立男女</t>
    <rPh sb="0" eb="2">
      <t>シリツ</t>
    </rPh>
    <rPh sb="2" eb="4">
      <t>ダンジョ</t>
    </rPh>
    <phoneticPr fontId="6"/>
  </si>
  <si>
    <t>全日制</t>
    <rPh sb="0" eb="3">
      <t>ゼンニチセイ</t>
    </rPh>
    <phoneticPr fontId="6"/>
  </si>
  <si>
    <t>男女計</t>
    <rPh sb="0" eb="3">
      <t>ダンジョケイ</t>
    </rPh>
    <phoneticPr fontId="6"/>
  </si>
  <si>
    <t>教　　　　員　　　　数</t>
    <phoneticPr fontId="6"/>
  </si>
  <si>
    <t>Full-time Teachers by Type of Position</t>
  </si>
  <si>
    <t>全日制</t>
  </si>
  <si>
    <t>定時制</t>
  </si>
  <si>
    <t>女の割合</t>
  </si>
  <si>
    <t>うち女</t>
  </si>
  <si>
    <t>Female</t>
  </si>
  <si>
    <t>Percentage of female</t>
  </si>
  <si>
    <t xml:space="preserve">  昭和30年('55)</t>
    <phoneticPr fontId="6"/>
  </si>
  <si>
    <t xml:space="preserve">    　35('60)</t>
    <phoneticPr fontId="6"/>
  </si>
  <si>
    <t xml:space="preserve">    　40('65)</t>
    <phoneticPr fontId="6"/>
  </si>
  <si>
    <t xml:space="preserve">    　45('70)</t>
    <phoneticPr fontId="6"/>
  </si>
  <si>
    <t xml:space="preserve">    　50('75)</t>
    <phoneticPr fontId="6"/>
  </si>
  <si>
    <t xml:space="preserve">    　55('80)</t>
    <phoneticPr fontId="6"/>
  </si>
  <si>
    <t xml:space="preserve">    　60('85)</t>
    <phoneticPr fontId="6"/>
  </si>
  <si>
    <t xml:space="preserve">  平成 2('90)　</t>
    <phoneticPr fontId="6"/>
  </si>
  <si>
    <t>　     7('95)</t>
    <phoneticPr fontId="6"/>
  </si>
  <si>
    <t>　    12('00)</t>
    <phoneticPr fontId="6"/>
  </si>
  <si>
    <t>　    17('05)</t>
  </si>
  <si>
    <t>　    22('10)</t>
    <phoneticPr fontId="6"/>
  </si>
  <si>
    <t>校　　長</t>
  </si>
  <si>
    <t>Principal</t>
  </si>
  <si>
    <t>副校長</t>
    <rPh sb="0" eb="3">
      <t>フクコウチョウ</t>
    </rPh>
    <phoneticPr fontId="6"/>
  </si>
  <si>
    <t>Senior vice-principal</t>
    <phoneticPr fontId="6"/>
  </si>
  <si>
    <t>教　　頭</t>
  </si>
  <si>
    <t>Vice-principal</t>
    <phoneticPr fontId="6"/>
  </si>
  <si>
    <t>主幹教諭</t>
    <rPh sb="0" eb="2">
      <t>シュカン</t>
    </rPh>
    <rPh sb="2" eb="4">
      <t>キョウユ</t>
    </rPh>
    <phoneticPr fontId="6"/>
  </si>
  <si>
    <t>Senior teacher</t>
    <phoneticPr fontId="6"/>
  </si>
  <si>
    <t>指導教諭</t>
    <rPh sb="0" eb="2">
      <t>シドウ</t>
    </rPh>
    <rPh sb="2" eb="4">
      <t>キョウユ</t>
    </rPh>
    <phoneticPr fontId="6"/>
  </si>
  <si>
    <t>Advanced skill teacher</t>
    <phoneticPr fontId="6"/>
  </si>
  <si>
    <t>教　　諭</t>
  </si>
  <si>
    <t>Teacher</t>
  </si>
  <si>
    <t>助 教 諭</t>
  </si>
  <si>
    <t>Assistant teacher</t>
    <phoneticPr fontId="6"/>
  </si>
  <si>
    <t>養護教員</t>
  </si>
  <si>
    <t>Nursing teacher</t>
    <phoneticPr fontId="6"/>
  </si>
  <si>
    <t>栄養教諭</t>
    <rPh sb="0" eb="2">
      <t>エイヨウ</t>
    </rPh>
    <rPh sb="2" eb="4">
      <t>キョウユ</t>
    </rPh>
    <phoneticPr fontId="6"/>
  </si>
  <si>
    <t>Diet and nutrition teacher</t>
    <phoneticPr fontId="6"/>
  </si>
  <si>
    <t>講　　師</t>
  </si>
  <si>
    <t>Temporary instructor</t>
    <phoneticPr fontId="6"/>
  </si>
  <si>
    <t>（別掲）</t>
  </si>
  <si>
    <t>兼 務 者</t>
  </si>
  <si>
    <t>Part-time</t>
  </si>
  <si>
    <t xml:space="preserve"> </t>
    <phoneticPr fontId="6"/>
  </si>
  <si>
    <t xml:space="preserve"> (注)  本務教員である。</t>
    <phoneticPr fontId="6"/>
  </si>
  <si>
    <t>↓この集計表を値のみ貼り付け</t>
    <rPh sb="3" eb="6">
      <t>シュウケイヒョウ</t>
    </rPh>
    <rPh sb="7" eb="8">
      <t>アタイ</t>
    </rPh>
    <rPh sb="10" eb="11">
      <t>ハ</t>
    </rPh>
    <rPh sb="12" eb="13">
      <t>ツ</t>
    </rPh>
    <phoneticPr fontId="6"/>
  </si>
  <si>
    <t>うち女</t>
    <rPh sb="2" eb="3">
      <t>オンナ</t>
    </rPh>
    <phoneticPr fontId="6"/>
  </si>
  <si>
    <t>計</t>
    <rPh sb="0" eb="1">
      <t>ケイ</t>
    </rPh>
    <phoneticPr fontId="6"/>
  </si>
  <si>
    <t>養護教員</t>
    <rPh sb="2" eb="4">
      <t>キョウイン</t>
    </rPh>
    <phoneticPr fontId="6"/>
  </si>
  <si>
    <t>講    師</t>
  </si>
  <si>
    <t>↓報告書データからコピペ</t>
    <rPh sb="1" eb="4">
      <t>ホウコクショ</t>
    </rPh>
    <phoneticPr fontId="6"/>
  </si>
  <si>
    <t>本務教員</t>
    <rPh sb="0" eb="2">
      <t>ホンム</t>
    </rPh>
    <rPh sb="2" eb="4">
      <t>キョウイン</t>
    </rPh>
    <phoneticPr fontId="6"/>
  </si>
  <si>
    <t>計</t>
    <rPh sb="0" eb="1">
      <t>ケイ</t>
    </rPh>
    <phoneticPr fontId="25"/>
  </si>
  <si>
    <t>校長</t>
    <rPh sb="0" eb="2">
      <t>コウチョウ</t>
    </rPh>
    <phoneticPr fontId="25"/>
  </si>
  <si>
    <t>副校長</t>
    <rPh sb="0" eb="3">
      <t>フクコウチョウ</t>
    </rPh>
    <phoneticPr fontId="25"/>
  </si>
  <si>
    <t>教頭</t>
    <rPh sb="0" eb="2">
      <t>キョウトウ</t>
    </rPh>
    <phoneticPr fontId="25"/>
  </si>
  <si>
    <t>主幹教諭</t>
    <rPh sb="0" eb="2">
      <t>シュカン</t>
    </rPh>
    <rPh sb="2" eb="4">
      <t>キョウユ</t>
    </rPh>
    <phoneticPr fontId="25"/>
  </si>
  <si>
    <t>指導教諭</t>
    <rPh sb="0" eb="2">
      <t>シドウ</t>
    </rPh>
    <rPh sb="2" eb="4">
      <t>キョウユ</t>
    </rPh>
    <phoneticPr fontId="25"/>
  </si>
  <si>
    <t>教諭</t>
    <rPh sb="0" eb="2">
      <t>キョウユ</t>
    </rPh>
    <phoneticPr fontId="25"/>
  </si>
  <si>
    <t>助教諭</t>
    <rPh sb="0" eb="1">
      <t>スケ</t>
    </rPh>
    <rPh sb="1" eb="2">
      <t>キョウ</t>
    </rPh>
    <rPh sb="2" eb="3">
      <t>サトシ</t>
    </rPh>
    <phoneticPr fontId="25"/>
  </si>
  <si>
    <t>養護教諭</t>
    <rPh sb="0" eb="1">
      <t>オサム</t>
    </rPh>
    <rPh sb="1" eb="2">
      <t>ユズル</t>
    </rPh>
    <rPh sb="2" eb="3">
      <t>キョウ</t>
    </rPh>
    <rPh sb="3" eb="4">
      <t>サトシ</t>
    </rPh>
    <phoneticPr fontId="25"/>
  </si>
  <si>
    <t>養護助教諭</t>
    <rPh sb="0" eb="1">
      <t>オサム</t>
    </rPh>
    <rPh sb="1" eb="2">
      <t>ユズル</t>
    </rPh>
    <rPh sb="2" eb="3">
      <t>ジョ</t>
    </rPh>
    <rPh sb="3" eb="4">
      <t>キョウ</t>
    </rPh>
    <rPh sb="4" eb="5">
      <t>サトシ</t>
    </rPh>
    <phoneticPr fontId="25"/>
  </si>
  <si>
    <t>栄養教諭</t>
    <rPh sb="0" eb="1">
      <t>エイ</t>
    </rPh>
    <rPh sb="1" eb="2">
      <t>オサム</t>
    </rPh>
    <rPh sb="2" eb="3">
      <t>キョウ</t>
    </rPh>
    <rPh sb="3" eb="4">
      <t>サトシ</t>
    </rPh>
    <phoneticPr fontId="25"/>
  </si>
  <si>
    <t>講師</t>
    <rPh sb="0" eb="1">
      <t>コウ</t>
    </rPh>
    <rPh sb="1" eb="2">
      <t>シ</t>
    </rPh>
    <phoneticPr fontId="25"/>
  </si>
  <si>
    <t>男</t>
    <rPh sb="0" eb="1">
      <t>オトコ</t>
    </rPh>
    <phoneticPr fontId="25"/>
  </si>
  <si>
    <t>女</t>
    <rPh sb="0" eb="1">
      <t>ジョ</t>
    </rPh>
    <phoneticPr fontId="25"/>
  </si>
  <si>
    <t>全日＋定時</t>
    <rPh sb="0" eb="2">
      <t>ゼンニチ</t>
    </rPh>
    <rPh sb="3" eb="5">
      <t>テイジ</t>
    </rPh>
    <phoneticPr fontId="6"/>
  </si>
  <si>
    <t>兼務教員</t>
    <rPh sb="0" eb="2">
      <t>ケンム</t>
    </rPh>
    <rPh sb="2" eb="4">
      <t>キョウイン</t>
    </rPh>
    <phoneticPr fontId="6"/>
  </si>
  <si>
    <t>全日＋定時</t>
    <rPh sb="0" eb="1">
      <t>ゼン</t>
    </rPh>
    <rPh sb="1" eb="2">
      <t>ニチ</t>
    </rPh>
    <rPh sb="3" eb="5">
      <t>テイジ</t>
    </rPh>
    <phoneticPr fontId="6"/>
  </si>
  <si>
    <t>職　　　　員　　　　数</t>
    <phoneticPr fontId="6"/>
  </si>
  <si>
    <t>Full-time Non-teaching Staff</t>
    <phoneticPr fontId="6"/>
  </si>
  <si>
    <t xml:space="preserve">   昭和30年('55)</t>
    <phoneticPr fontId="6"/>
  </si>
  <si>
    <t xml:space="preserve">       35('60)</t>
    <phoneticPr fontId="6"/>
  </si>
  <si>
    <t xml:space="preserve">       40('65)</t>
    <phoneticPr fontId="6"/>
  </si>
  <si>
    <t xml:space="preserve">       50('75)</t>
    <phoneticPr fontId="6"/>
  </si>
  <si>
    <t xml:space="preserve">       55('80)</t>
    <phoneticPr fontId="6"/>
  </si>
  <si>
    <t xml:space="preserve">       60('85)</t>
    <phoneticPr fontId="6"/>
  </si>
  <si>
    <t xml:space="preserve">   平成 2('90)　</t>
    <phoneticPr fontId="6"/>
  </si>
  <si>
    <t xml:space="preserve">        7('95)　</t>
    <phoneticPr fontId="6"/>
  </si>
  <si>
    <t xml:space="preserve">       12('00)　</t>
    <phoneticPr fontId="6"/>
  </si>
  <si>
    <t xml:space="preserve">       17('05)　</t>
  </si>
  <si>
    <t xml:space="preserve">       22('10)　</t>
    <phoneticPr fontId="6"/>
  </si>
  <si>
    <t>事務職員</t>
  </si>
  <si>
    <t>Administrative personnel</t>
    <phoneticPr fontId="6"/>
  </si>
  <si>
    <t>実習助手</t>
  </si>
  <si>
    <t xml:space="preserve">Technical assistant </t>
    <phoneticPr fontId="6"/>
  </si>
  <si>
    <t>学校図書館事務員</t>
    <phoneticPr fontId="6"/>
  </si>
  <si>
    <t>Librarian</t>
  </si>
  <si>
    <t>技術職員</t>
  </si>
  <si>
    <t>Technical personnel</t>
    <phoneticPr fontId="6"/>
  </si>
  <si>
    <t>養護職員</t>
  </si>
  <si>
    <t>School nurse</t>
    <phoneticPr fontId="6"/>
  </si>
  <si>
    <t>用務員</t>
  </si>
  <si>
    <t>Janitor</t>
  </si>
  <si>
    <t xml:space="preserve"> (注)1  本務職員である。</t>
    <phoneticPr fontId="6"/>
  </si>
  <si>
    <t>　　 2  「その他」とは，寄宿舎指導員，警備員等である。</t>
    <rPh sb="14" eb="20">
      <t>キシュクシャシドウイン</t>
    </rPh>
    <rPh sb="21" eb="24">
      <t>ケイビイン</t>
    </rPh>
    <phoneticPr fontId="6"/>
  </si>
  <si>
    <t xml:space="preserve">　　　Correspondence </t>
    <phoneticPr fontId="6"/>
  </si>
  <si>
    <t>　Courses</t>
    <phoneticPr fontId="6"/>
  </si>
  <si>
    <t xml:space="preserve">  </t>
  </si>
  <si>
    <t>学　校　数</t>
  </si>
  <si>
    <t>生　　徒　　数</t>
  </si>
  <si>
    <t>職　員　数（本務）</t>
  </si>
  <si>
    <t>Schools</t>
  </si>
  <si>
    <t>Students</t>
  </si>
  <si>
    <t>Teachers</t>
  </si>
  <si>
    <t>Non-teaching staff (full-time)</t>
  </si>
  <si>
    <t>区　　分</t>
  </si>
  <si>
    <t>独立校</t>
  </si>
  <si>
    <t>併置校</t>
  </si>
  <si>
    <t>本　　　　　務</t>
  </si>
  <si>
    <t>兼務</t>
  </si>
  <si>
    <t>with correspondence course only</t>
    <phoneticPr fontId="6"/>
  </si>
  <si>
    <t>together with other courses</t>
    <phoneticPr fontId="6"/>
  </si>
  <si>
    <t>Full-time</t>
  </si>
  <si>
    <t>Male</t>
  </si>
  <si>
    <t xml:space="preserve">     </t>
  </si>
  <si>
    <t>└──┬──┘</t>
  </si>
  <si>
    <t>昭和30年('55)</t>
    <phoneticPr fontId="6"/>
  </si>
  <si>
    <t>　35('60)</t>
    <phoneticPr fontId="6"/>
  </si>
  <si>
    <t>　40('65)</t>
    <phoneticPr fontId="6"/>
  </si>
  <si>
    <t>　45('70)</t>
    <phoneticPr fontId="6"/>
  </si>
  <si>
    <t xml:space="preserve">  50('75)</t>
    <phoneticPr fontId="6"/>
  </si>
  <si>
    <t xml:space="preserve">  55('80)</t>
    <phoneticPr fontId="6"/>
  </si>
  <si>
    <t xml:space="preserve">  60('85)</t>
    <phoneticPr fontId="6"/>
  </si>
  <si>
    <t>平成 2('90)　</t>
    <phoneticPr fontId="6"/>
  </si>
  <si>
    <t xml:space="preserve">   7('95)</t>
    <phoneticPr fontId="6"/>
  </si>
  <si>
    <t xml:space="preserve">  12('00)</t>
    <phoneticPr fontId="6"/>
  </si>
  <si>
    <t xml:space="preserve">  17('05)</t>
  </si>
  <si>
    <t xml:space="preserve">  22('10)</t>
    <phoneticPr fontId="6"/>
  </si>
  <si>
    <t xml:space="preserve">  公  立 Local</t>
    <phoneticPr fontId="6"/>
  </si>
  <si>
    <t xml:space="preserve">  私  立 Private</t>
    <phoneticPr fontId="6"/>
  </si>
  <si>
    <t xml:space="preserve"> (注)1  「併置校」とは，全日制課程を置く高等学校，定時制課程を置く高等学校又は全日制課程</t>
    <phoneticPr fontId="6"/>
  </si>
  <si>
    <t>高等学校（通信制）兼務教員数入力エリア</t>
  </si>
  <si>
    <t>校内</t>
  </si>
  <si>
    <t>協力校</t>
  </si>
  <si>
    <t>卒　　　　　　　　業　　　　　　　　者　　　　　　　　数</t>
    <phoneticPr fontId="6"/>
  </si>
  <si>
    <t xml:space="preserve">  First Destination </t>
    <phoneticPr fontId="6"/>
  </si>
  <si>
    <t xml:space="preserve"> of New Graduates</t>
    <phoneticPr fontId="6"/>
  </si>
  <si>
    <t>区  　分</t>
    <phoneticPr fontId="6"/>
  </si>
  <si>
    <t>卒業者数</t>
    <rPh sb="0" eb="2">
      <t>ソツギョウ</t>
    </rPh>
    <rPh sb="2" eb="3">
      <t>シャ</t>
    </rPh>
    <rPh sb="3" eb="4">
      <t>スウ</t>
    </rPh>
    <phoneticPr fontId="6"/>
  </si>
  <si>
    <t>Ａ</t>
  </si>
  <si>
    <t>Ｂ</t>
  </si>
  <si>
    <t>Ｃ</t>
  </si>
  <si>
    <t>Ｄ</t>
    <phoneticPr fontId="6"/>
  </si>
  <si>
    <t>左記以外の者</t>
    <rPh sb="0" eb="2">
      <t>サキ</t>
    </rPh>
    <rPh sb="2" eb="4">
      <t>イガイ</t>
    </rPh>
    <rPh sb="5" eb="6">
      <t>モノ</t>
    </rPh>
    <phoneticPr fontId="6"/>
  </si>
  <si>
    <t>不詳  ・    死亡の者</t>
    <rPh sb="0" eb="2">
      <t>フショウ</t>
    </rPh>
    <rPh sb="9" eb="11">
      <t>シボウ</t>
    </rPh>
    <phoneticPr fontId="6"/>
  </si>
  <si>
    <t>（再掲）</t>
  </si>
  <si>
    <t>大　学　等　　進　学　率　　（％）</t>
  </si>
  <si>
    <r>
      <t>専修学校　(専門課程)　　進　学　率　　</t>
    </r>
    <r>
      <rPr>
        <sz val="11"/>
        <rFont val="ＭＳ 明朝"/>
        <family val="1"/>
        <charset val="128"/>
      </rPr>
      <t>（％）</t>
    </r>
    <rPh sb="0" eb="2">
      <t>センシュウ</t>
    </rPh>
    <rPh sb="2" eb="4">
      <t>ガッコウ</t>
    </rPh>
    <rPh sb="6" eb="8">
      <t>センモン</t>
    </rPh>
    <rPh sb="8" eb="10">
      <t>カテイ</t>
    </rPh>
    <phoneticPr fontId="6"/>
  </si>
  <si>
    <t>大学・短期大学の通信教育部への進学者を除く</t>
  </si>
  <si>
    <t>専修学校　　(専門課程)　　進 学 者</t>
  </si>
  <si>
    <t>専修学校　　(一般課程)　　等入学者</t>
  </si>
  <si>
    <t>Ａ，Ｂ，Ｃ，Ｄのうち就職している者</t>
    <phoneticPr fontId="6"/>
  </si>
  <si>
    <t>大学・短期大学の通信教育部への進学者を除く（％）</t>
  </si>
  <si>
    <t>New graduates</t>
  </si>
  <si>
    <r>
      <t>Advancing to university,      etc.</t>
    </r>
    <r>
      <rPr>
        <sz val="9"/>
        <rFont val="ＭＳ 明朝"/>
        <family val="1"/>
        <charset val="128"/>
      </rPr>
      <t xml:space="preserve"> (1)</t>
    </r>
    <phoneticPr fontId="6"/>
  </si>
  <si>
    <t>Excluding those advancing to correspon-dence courses of universities or junior colleges.</t>
  </si>
  <si>
    <t>Advancing to specialized training college (postsec. course )</t>
  </si>
  <si>
    <r>
      <t xml:space="preserve">Advancing to specialized training college (general course), etc. </t>
    </r>
    <r>
      <rPr>
        <sz val="9"/>
        <rFont val="ＭＳ 明朝"/>
        <family val="1"/>
        <charset val="128"/>
      </rPr>
      <t>(2)</t>
    </r>
    <phoneticPr fontId="6"/>
  </si>
  <si>
    <t>Undertaking vocational training</t>
  </si>
  <si>
    <t>Entering employment</t>
  </si>
  <si>
    <r>
      <t>Others</t>
    </r>
    <r>
      <rPr>
        <sz val="9"/>
        <rFont val="ＭＳ 明朝"/>
        <family val="1"/>
        <charset val="128"/>
      </rPr>
      <t xml:space="preserve"> (3)</t>
    </r>
    <phoneticPr fontId="6"/>
  </si>
  <si>
    <t>Unknown &amp; deceased</t>
    <phoneticPr fontId="6"/>
  </si>
  <si>
    <t>Employed among A,B,C and D     (recounted)</t>
  </si>
  <si>
    <r>
      <t xml:space="preserve">Advancement rate to university, etc. </t>
    </r>
    <r>
      <rPr>
        <sz val="9"/>
        <rFont val="ＭＳ 明朝"/>
        <family val="1"/>
        <charset val="128"/>
      </rPr>
      <t>(4)</t>
    </r>
    <phoneticPr fontId="6"/>
  </si>
  <si>
    <t>Advancement rate to specialized training college (postsec.  course)</t>
  </si>
  <si>
    <r>
      <t>Employment rate</t>
    </r>
    <r>
      <rPr>
        <sz val="9"/>
        <rFont val="ＭＳ 明朝"/>
        <family val="1"/>
        <charset val="128"/>
      </rPr>
      <t xml:space="preserve"> (5)</t>
    </r>
    <phoneticPr fontId="6"/>
  </si>
  <si>
    <t>*</t>
  </si>
  <si>
    <t>　50('75)</t>
    <phoneticPr fontId="6"/>
  </si>
  <si>
    <t>　55('80)</t>
    <phoneticPr fontId="6"/>
  </si>
  <si>
    <t>　60('85)</t>
    <phoneticPr fontId="6"/>
  </si>
  <si>
    <t>　 7('95)</t>
    <phoneticPr fontId="6"/>
  </si>
  <si>
    <t>　12('00)</t>
    <phoneticPr fontId="6"/>
  </si>
  <si>
    <t>　17('05)</t>
  </si>
  <si>
    <t>　22('10)</t>
    <phoneticPr fontId="6"/>
  </si>
  <si>
    <t xml:space="preserve">   男 Male</t>
    <phoneticPr fontId="6"/>
  </si>
  <si>
    <t xml:space="preserve">   女 Female</t>
    <phoneticPr fontId="6"/>
  </si>
  <si>
    <r>
      <t xml:space="preserve">   国　立 </t>
    </r>
    <r>
      <rPr>
        <sz val="11"/>
        <rFont val="ＭＳ 明朝"/>
        <family val="1"/>
        <charset val="128"/>
      </rPr>
      <t>National</t>
    </r>
    <phoneticPr fontId="6"/>
  </si>
  <si>
    <r>
      <t xml:space="preserve">   公　立 </t>
    </r>
    <r>
      <rPr>
        <sz val="11"/>
        <rFont val="ＭＳ 明朝"/>
        <family val="1"/>
        <charset val="128"/>
      </rPr>
      <t>Local</t>
    </r>
    <phoneticPr fontId="6"/>
  </si>
  <si>
    <r>
      <t xml:space="preserve">   私　立 </t>
    </r>
    <r>
      <rPr>
        <sz val="11"/>
        <rFont val="ＭＳ 明朝"/>
        <family val="1"/>
        <charset val="128"/>
      </rPr>
      <t>Private</t>
    </r>
    <phoneticPr fontId="6"/>
  </si>
  <si>
    <t xml:space="preserve">   全日制</t>
    <phoneticPr fontId="6"/>
  </si>
  <si>
    <t xml:space="preserve">    Full-time course</t>
    <phoneticPr fontId="6"/>
  </si>
  <si>
    <t xml:space="preserve">   定時制</t>
    <phoneticPr fontId="6"/>
  </si>
  <si>
    <t xml:space="preserve">    Part-time course</t>
    <phoneticPr fontId="6"/>
  </si>
  <si>
    <r>
      <t xml:space="preserve">   普　通 </t>
    </r>
    <r>
      <rPr>
        <sz val="11"/>
        <rFont val="ＭＳ 明朝"/>
        <family val="1"/>
        <charset val="128"/>
      </rPr>
      <t>General</t>
    </r>
    <phoneticPr fontId="6"/>
  </si>
  <si>
    <r>
      <t xml:space="preserve">   農　業 </t>
    </r>
    <r>
      <rPr>
        <sz val="11"/>
        <rFont val="ＭＳ 明朝"/>
        <family val="1"/>
        <charset val="128"/>
      </rPr>
      <t>Agriculture</t>
    </r>
    <phoneticPr fontId="6"/>
  </si>
  <si>
    <r>
      <t xml:space="preserve">   工　業</t>
    </r>
    <r>
      <rPr>
        <sz val="11"/>
        <rFont val="ＭＳ 明朝"/>
        <family val="1"/>
        <charset val="128"/>
      </rPr>
      <t xml:space="preserve"> Industry</t>
    </r>
    <phoneticPr fontId="6"/>
  </si>
  <si>
    <r>
      <t xml:space="preserve">   商　業 </t>
    </r>
    <r>
      <rPr>
        <sz val="11"/>
        <rFont val="ＭＳ 明朝"/>
        <family val="1"/>
        <charset val="128"/>
      </rPr>
      <t>Commerce</t>
    </r>
    <phoneticPr fontId="6"/>
  </si>
  <si>
    <r>
      <t xml:space="preserve">   水　産 </t>
    </r>
    <r>
      <rPr>
        <sz val="11"/>
        <rFont val="ＭＳ 明朝"/>
        <family val="1"/>
        <charset val="128"/>
      </rPr>
      <t>Fishery</t>
    </r>
    <phoneticPr fontId="6"/>
  </si>
  <si>
    <r>
      <t xml:space="preserve">   家　庭</t>
    </r>
    <r>
      <rPr>
        <sz val="11"/>
        <rFont val="ＭＳ 明朝"/>
        <family val="1"/>
        <charset val="128"/>
      </rPr>
      <t xml:space="preserve"> Home economics</t>
    </r>
    <phoneticPr fontId="6"/>
  </si>
  <si>
    <r>
      <t xml:space="preserve">   看　護 </t>
    </r>
    <r>
      <rPr>
        <sz val="11"/>
        <rFont val="ＭＳ 明朝"/>
        <family val="1"/>
        <charset val="128"/>
      </rPr>
      <t xml:space="preserve">Nursing </t>
    </r>
    <phoneticPr fontId="6"/>
  </si>
  <si>
    <r>
      <t xml:space="preserve">　 情  報 </t>
    </r>
    <r>
      <rPr>
        <sz val="11"/>
        <rFont val="ＭＳ 明朝"/>
        <family val="1"/>
        <charset val="128"/>
      </rPr>
      <t>Information</t>
    </r>
    <rPh sb="2" eb="3">
      <t>ジョウ</t>
    </rPh>
    <rPh sb="5" eb="6">
      <t>ホウ</t>
    </rPh>
    <phoneticPr fontId="6"/>
  </si>
  <si>
    <r>
      <t xml:space="preserve">   その他 </t>
    </r>
    <r>
      <rPr>
        <sz val="11"/>
        <rFont val="ＭＳ 明朝"/>
        <family val="1"/>
        <charset val="128"/>
      </rPr>
      <t>Others</t>
    </r>
    <rPh sb="3" eb="6">
      <t>ソノタ</t>
    </rPh>
    <phoneticPr fontId="6"/>
  </si>
  <si>
    <r>
      <t xml:space="preserve">   総合学科 </t>
    </r>
    <r>
      <rPr>
        <sz val="11"/>
        <rFont val="ＭＳ 明朝"/>
        <family val="1"/>
        <charset val="128"/>
      </rPr>
      <t>Integrated</t>
    </r>
    <rPh sb="3" eb="5">
      <t>ソウゴウ</t>
    </rPh>
    <rPh sb="5" eb="7">
      <t>ガッカ</t>
    </rPh>
    <phoneticPr fontId="6"/>
  </si>
  <si>
    <t xml:space="preserve">      (1) “University, etc.” indicates university (undergraduate, correspondence and  short-term courses), junior college (regular, correspondence</t>
    <phoneticPr fontId="6"/>
  </si>
  <si>
    <t>　　 2  「大学等進学者」とは，大学の学部・通信教育部・別科，短期大学の本科・通信教育部・別科及び高等学校等の</t>
    <phoneticPr fontId="6"/>
  </si>
  <si>
    <t xml:space="preserve">      (2)  Including new graduates advancing to miscellaneous school, etc.</t>
    <phoneticPr fontId="6"/>
  </si>
  <si>
    <t>　　 4  * は「左記以外の者」に含まれている。</t>
    <rPh sb="10" eb="12">
      <t>サキ</t>
    </rPh>
    <rPh sb="12" eb="14">
      <t>イガイ</t>
    </rPh>
    <rPh sb="15" eb="16">
      <t>モノ</t>
    </rPh>
    <phoneticPr fontId="6"/>
  </si>
  <si>
    <t xml:space="preserve">      (3)  Including those involved in household work, advancing to foreign university, etc.</t>
    <phoneticPr fontId="6"/>
  </si>
  <si>
    <t xml:space="preserve">　　 5  「大学等進学率」は，卒業者のうち「大学等進学者」の占める割合である。 </t>
    <phoneticPr fontId="6"/>
  </si>
  <si>
    <t xml:space="preserve">      (4) Graduates advancing to university, etc. A / Total new graduates.</t>
    <phoneticPr fontId="6"/>
  </si>
  <si>
    <t>　　 6  「専修学校（専門課程）進学率」は，卒業者のうち「専修学校（専門課程）進学者」の占める割合である。</t>
    <rPh sb="7" eb="9">
      <t>センシュウ</t>
    </rPh>
    <rPh sb="9" eb="11">
      <t>ガッコウ</t>
    </rPh>
    <rPh sb="12" eb="14">
      <t>センモン</t>
    </rPh>
    <rPh sb="14" eb="16">
      <t>カテイ</t>
    </rPh>
    <rPh sb="30" eb="32">
      <t>センシュウ</t>
    </rPh>
    <rPh sb="32" eb="34">
      <t>ガッコウ</t>
    </rPh>
    <rPh sb="35" eb="37">
      <t>センモン</t>
    </rPh>
    <rPh sb="37" eb="39">
      <t>カテイ</t>
    </rPh>
    <phoneticPr fontId="6"/>
  </si>
  <si>
    <t xml:space="preserve">      (5) Graduates entering employment and those “employed  among  A, B, C and D”/ Total new graduates.</t>
    <phoneticPr fontId="6"/>
  </si>
  <si>
    <t xml:space="preserve">      (6) * mark indicates that relevant graduates are included in“others.”</t>
    <phoneticPr fontId="6"/>
  </si>
  <si>
    <t>　　 8  「左記以外の者」とは，家事手伝いをしている者，外国の大学等に入学した者又はＡ～Ｄの各項目，「就職者」</t>
    <rPh sb="7" eb="9">
      <t>サキ</t>
    </rPh>
    <rPh sb="9" eb="11">
      <t>イガイ</t>
    </rPh>
    <rPh sb="12" eb="13">
      <t>モノ</t>
    </rPh>
    <rPh sb="17" eb="19">
      <t>カジ</t>
    </rPh>
    <rPh sb="19" eb="21">
      <t>テツダ</t>
    </rPh>
    <rPh sb="27" eb="28">
      <t>モノ</t>
    </rPh>
    <rPh sb="29" eb="31">
      <t>ガイコク</t>
    </rPh>
    <rPh sb="32" eb="34">
      <t>ダイガク</t>
    </rPh>
    <rPh sb="34" eb="35">
      <t>トウ</t>
    </rPh>
    <rPh sb="36" eb="38">
      <t>ニュウガク</t>
    </rPh>
    <rPh sb="40" eb="41">
      <t>モノ</t>
    </rPh>
    <rPh sb="41" eb="42">
      <t>マタ</t>
    </rPh>
    <rPh sb="47" eb="50">
      <t>カクコウモク</t>
    </rPh>
    <rPh sb="52" eb="55">
      <t>シュウショクシャ</t>
    </rPh>
    <phoneticPr fontId="6"/>
  </si>
  <si>
    <t>区      分</t>
    <phoneticPr fontId="10"/>
  </si>
  <si>
    <t>大   学
（学部）</t>
    <phoneticPr fontId="6"/>
  </si>
  <si>
    <t>短期大学
 （本科）</t>
    <phoneticPr fontId="6"/>
  </si>
  <si>
    <r>
      <t>入 学 志 願 率</t>
    </r>
    <r>
      <rPr>
        <sz val="11"/>
        <rFont val="明朝"/>
        <family val="1"/>
        <charset val="128"/>
      </rPr>
      <t>（％）</t>
    </r>
    <phoneticPr fontId="10"/>
  </si>
  <si>
    <t>（別掲）過年度卒入学志願者数</t>
    <phoneticPr fontId="10"/>
  </si>
  <si>
    <r>
      <t xml:space="preserve">Application rate </t>
    </r>
    <r>
      <rPr>
        <sz val="9"/>
        <rFont val="明朝"/>
        <family val="1"/>
        <charset val="128"/>
      </rPr>
      <t>(1)</t>
    </r>
    <phoneticPr fontId="10"/>
  </si>
  <si>
    <r>
      <t>Ronin applicants</t>
    </r>
    <r>
      <rPr>
        <sz val="9"/>
        <rFont val="明朝"/>
        <family val="1"/>
        <charset val="128"/>
      </rPr>
      <t xml:space="preserve"> (2)</t>
    </r>
    <phoneticPr fontId="10"/>
  </si>
  <si>
    <t>大    学
  （学部）</t>
    <phoneticPr fontId="10"/>
  </si>
  <si>
    <t>短期大学
 （本科）</t>
    <phoneticPr fontId="10"/>
  </si>
  <si>
    <t>University (undergraduate course)</t>
  </si>
  <si>
    <t>Junior college (regular course)</t>
  </si>
  <si>
    <t>University</t>
  </si>
  <si>
    <t xml:space="preserve"> Junior college</t>
  </si>
  <si>
    <t>Junior college</t>
  </si>
  <si>
    <t xml:space="preserve">     昭和35年('60)</t>
    <phoneticPr fontId="6"/>
  </si>
  <si>
    <t xml:space="preserve"> 　      40('65)</t>
    <phoneticPr fontId="6"/>
  </si>
  <si>
    <t xml:space="preserve"> 　      45('70)</t>
    <phoneticPr fontId="6"/>
  </si>
  <si>
    <t xml:space="preserve"> 　      50('75)</t>
    <phoneticPr fontId="6"/>
  </si>
  <si>
    <t xml:space="preserve"> 　      55('80)</t>
    <phoneticPr fontId="6"/>
  </si>
  <si>
    <t xml:space="preserve"> 　      60('85)</t>
    <phoneticPr fontId="6"/>
  </si>
  <si>
    <t xml:space="preserve">     平成 2('90)</t>
    <rPh sb="5" eb="7">
      <t>ヘイセイ</t>
    </rPh>
    <phoneticPr fontId="6"/>
  </si>
  <si>
    <t xml:space="preserve">      　  7('95)</t>
    <phoneticPr fontId="10"/>
  </si>
  <si>
    <t xml:space="preserve">      　 12('00)</t>
    <phoneticPr fontId="10"/>
  </si>
  <si>
    <t xml:space="preserve">      　 17('05)</t>
    <phoneticPr fontId="10"/>
  </si>
  <si>
    <t xml:space="preserve">      　 22('10)</t>
    <phoneticPr fontId="10"/>
  </si>
  <si>
    <t xml:space="preserve">  国　立 National</t>
    <phoneticPr fontId="10"/>
  </si>
  <si>
    <t xml:space="preserve">  公　立 Local</t>
    <phoneticPr fontId="10"/>
  </si>
  <si>
    <t xml:space="preserve">  私　立 Private</t>
    <phoneticPr fontId="10"/>
  </si>
  <si>
    <t xml:space="preserve"> (注)1  入学志願者数は，大学（学部）又は短期大学（本科）へ願書を提出した者の実人数（同一人</t>
    <phoneticPr fontId="10"/>
  </si>
  <si>
    <t xml:space="preserve">     (1) Applicants among new graduates / Total new graduates.</t>
    <phoneticPr fontId="10"/>
  </si>
  <si>
    <t xml:space="preserve">     (2) Applicants having spent extra year(s) after graduation from upper secondary schools on preparatory </t>
    <phoneticPr fontId="10"/>
  </si>
  <si>
    <t>　　 2  「入学志願率」は，大学（学部）及び短期大学（本科）へ入学志願した者をそれぞれ当該年</t>
    <phoneticPr fontId="10"/>
  </si>
  <si>
    <t>　　 3  「過年度卒入学志願者数」とは，高等学校卒業後1年以上経過した後に入学志願した者の数</t>
    <phoneticPr fontId="10"/>
  </si>
  <si>
    <t>大 学 等 進 学 者 数</t>
  </si>
  <si>
    <t>New Graduates Advancing to Higher-level Courses</t>
  </si>
  <si>
    <t>区    分</t>
    <phoneticPr fontId="6"/>
  </si>
  <si>
    <t>短期大学（本 科）進学者</t>
  </si>
  <si>
    <t>国 立 養 護 教 諭 養 成 所 進 学 者</t>
  </si>
  <si>
    <t>University (under-graduate course)</t>
  </si>
  <si>
    <t>Junior college (regular  course)</t>
  </si>
  <si>
    <r>
      <t xml:space="preserve">Correspondence courses </t>
    </r>
    <r>
      <rPr>
        <sz val="9"/>
        <rFont val="ＭＳ Ｐ明朝"/>
        <family val="1"/>
        <charset val="128"/>
      </rPr>
      <t>(1)</t>
    </r>
    <phoneticPr fontId="30"/>
  </si>
  <si>
    <r>
      <t xml:space="preserve">Short-term courses </t>
    </r>
    <r>
      <rPr>
        <sz val="9"/>
        <rFont val="ＭＳ Ｐ明朝"/>
        <family val="1"/>
        <charset val="128"/>
      </rPr>
      <t>(2)</t>
    </r>
    <phoneticPr fontId="30"/>
  </si>
  <si>
    <t>National Training Institute for Nursing Teachers</t>
  </si>
  <si>
    <t xml:space="preserve">  昭和30年('55)</t>
    <phoneticPr fontId="6"/>
  </si>
  <si>
    <t xml:space="preserve">      35('60)</t>
    <phoneticPr fontId="6"/>
  </si>
  <si>
    <t xml:space="preserve"> 　   40('65)</t>
    <phoneticPr fontId="6"/>
  </si>
  <si>
    <t xml:space="preserve"> 　   45('70)</t>
    <phoneticPr fontId="6"/>
  </si>
  <si>
    <t xml:space="preserve"> 　   50('75)</t>
    <phoneticPr fontId="6"/>
  </si>
  <si>
    <t xml:space="preserve"> 　   55('80)</t>
    <phoneticPr fontId="6"/>
  </si>
  <si>
    <t xml:space="preserve"> 　   60('85)</t>
    <phoneticPr fontId="6"/>
  </si>
  <si>
    <t xml:space="preserve">  平成 2('90)</t>
    <rPh sb="2" eb="4">
      <t>ヘイセイ</t>
    </rPh>
    <phoneticPr fontId="6"/>
  </si>
  <si>
    <t xml:space="preserve">   　  7('95)</t>
    <phoneticPr fontId="30"/>
  </si>
  <si>
    <t xml:space="preserve">   　 12('00)</t>
    <phoneticPr fontId="30"/>
  </si>
  <si>
    <t xml:space="preserve">   　 17('05)</t>
  </si>
  <si>
    <t xml:space="preserve">   　 22('10)</t>
    <phoneticPr fontId="30"/>
  </si>
  <si>
    <t xml:space="preserve">   男  Male</t>
    <phoneticPr fontId="30"/>
  </si>
  <si>
    <t xml:space="preserve">   女  Female</t>
    <phoneticPr fontId="30"/>
  </si>
  <si>
    <t xml:space="preserve"> (注)1  各年3月卒業者である。</t>
    <phoneticPr fontId="30"/>
  </si>
  <si>
    <t>　　 2  国・公・私立の合計数である。</t>
    <phoneticPr fontId="30"/>
  </si>
  <si>
    <t>　　 3  昭和55年以前の「計」欄には，大学・短期大学の通信教育部に進学した者は含まない。</t>
    <phoneticPr fontId="30"/>
  </si>
  <si>
    <t>　　　 (1) Universities and junior colleges.</t>
    <phoneticPr fontId="10"/>
  </si>
  <si>
    <t>　　　 (2) Short-term courses at universities and junior colleges and advanced courses at upper secondary schools.</t>
    <phoneticPr fontId="10"/>
  </si>
  <si>
    <t>就　　職　　者　　数</t>
    <phoneticPr fontId="6"/>
  </si>
  <si>
    <t>New Graduates Entering Employment</t>
  </si>
  <si>
    <t>事    務   従 事 者</t>
    <phoneticPr fontId="6"/>
  </si>
  <si>
    <t>販    売    従 事 者</t>
    <phoneticPr fontId="6"/>
  </si>
  <si>
    <t>サービス   職　　業    従 事 者</t>
    <phoneticPr fontId="6"/>
  </si>
  <si>
    <t>そ の 他</t>
    <phoneticPr fontId="6"/>
  </si>
  <si>
    <t>Clerical work</t>
  </si>
  <si>
    <t>Sales</t>
  </si>
  <si>
    <t>Service</t>
  </si>
  <si>
    <t xml:space="preserve">   　 12('00)</t>
    <phoneticPr fontId="6"/>
  </si>
  <si>
    <t xml:space="preserve">   　 22('10)</t>
    <phoneticPr fontId="6"/>
  </si>
  <si>
    <t xml:space="preserve"> (注)1  各年3月卒業者である。</t>
    <phoneticPr fontId="6"/>
  </si>
  <si>
    <t>　　 2  国・公・私立，全日制・定時制課程の合計数である。</t>
    <phoneticPr fontId="6"/>
  </si>
  <si>
    <t>　   4  昭和60年まで「採掘作業者」は「その他」に含まれている。</t>
    <phoneticPr fontId="6"/>
  </si>
  <si>
    <t>報告書85表</t>
    <phoneticPr fontId="6"/>
  </si>
  <si>
    <t xml:space="preserve">   男 Male</t>
    <phoneticPr fontId="7"/>
  </si>
  <si>
    <t xml:space="preserve">   女 Female</t>
    <phoneticPr fontId="7"/>
  </si>
  <si>
    <r>
      <t xml:space="preserve"> </t>
    </r>
    <r>
      <rPr>
        <sz val="10"/>
        <rFont val="ＭＳ Ｐ明朝"/>
        <family val="1"/>
        <charset val="128"/>
      </rPr>
      <t xml:space="preserve"> (1) Advanced course is a program subsequent to completion of upper secondary regular course, </t>
    </r>
    <phoneticPr fontId="10"/>
  </si>
  <si>
    <r>
      <t>　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 xml:space="preserve">   lasting 1 year or more.</t>
    </r>
    <phoneticPr fontId="6"/>
  </si>
  <si>
    <r>
      <t xml:space="preserve"> </t>
    </r>
    <r>
      <rPr>
        <sz val="10"/>
        <rFont val="ＭＳ Ｐ明朝"/>
        <family val="1"/>
        <charset val="128"/>
      </rPr>
      <t xml:space="preserve"> (2) Special course is a program for graduates of lower secondary school, lasting 1</t>
    </r>
    <phoneticPr fontId="10"/>
  </si>
  <si>
    <t xml:space="preserve">      year or more.</t>
    <phoneticPr fontId="6"/>
  </si>
  <si>
    <r>
      <t xml:space="preserve">   福  祉 W</t>
    </r>
    <r>
      <rPr>
        <sz val="11"/>
        <rFont val="ＭＳ 明朝"/>
        <family val="1"/>
        <charset val="128"/>
      </rPr>
      <t>elfare</t>
    </r>
    <rPh sb="3" eb="4">
      <t>フク</t>
    </rPh>
    <rPh sb="6" eb="7">
      <t>シ</t>
    </rPh>
    <phoneticPr fontId="6"/>
  </si>
  <si>
    <t>　　　  studies.</t>
    <phoneticPr fontId="10"/>
  </si>
  <si>
    <t xml:space="preserve">  男  Male</t>
    <phoneticPr fontId="10"/>
  </si>
  <si>
    <t xml:space="preserve">  女  Female</t>
    <phoneticPr fontId="10"/>
  </si>
  <si>
    <t xml:space="preserve">  男  Male</t>
    <phoneticPr fontId="30"/>
  </si>
  <si>
    <t xml:space="preserve">  女  Female</t>
    <phoneticPr fontId="30"/>
  </si>
  <si>
    <t xml:space="preserve">　(1) A Part-time school is one with the course where instruction is given in the daytime or evening, during a certain </t>
    <phoneticPr fontId="6"/>
  </si>
  <si>
    <t xml:space="preserve">      period  of time.</t>
    <phoneticPr fontId="6"/>
  </si>
  <si>
    <t xml:space="preserve">  (2) A combined school is one with both full-day and day/evening courses.</t>
    <phoneticPr fontId="6"/>
  </si>
  <si>
    <t>　 (Note) Regular course only, not including advanced and special courses.</t>
    <phoneticPr fontId="6"/>
  </si>
  <si>
    <t xml:space="preserve">  (Note) Including those who advanced to higher-level school while being employed.</t>
    <phoneticPr fontId="6"/>
  </si>
  <si>
    <t>…</t>
    <phoneticPr fontId="18"/>
  </si>
  <si>
    <r>
      <t xml:space="preserve">卒業者に
占める
就職者の割合
</t>
    </r>
    <r>
      <rPr>
        <sz val="11"/>
        <rFont val="ＭＳ 明朝"/>
        <family val="1"/>
        <charset val="128"/>
      </rPr>
      <t>（％）</t>
    </r>
    <rPh sb="0" eb="2">
      <t>ソツギョウ</t>
    </rPh>
    <rPh sb="2" eb="3">
      <t>シャ</t>
    </rPh>
    <rPh sb="5" eb="6">
      <t>シ</t>
    </rPh>
    <rPh sb="9" eb="11">
      <t>シュウショク</t>
    </rPh>
    <rPh sb="11" eb="12">
      <t>シャ</t>
    </rPh>
    <rPh sb="13" eb="15">
      <t>ワリアイ</t>
    </rPh>
    <phoneticPr fontId="6"/>
  </si>
  <si>
    <t>生産工程　　　　従 事 者</t>
    <rPh sb="0" eb="2">
      <t>セイサン</t>
    </rPh>
    <rPh sb="2" eb="4">
      <t>コウテイ</t>
    </rPh>
    <rPh sb="8" eb="9">
      <t>ジュウ</t>
    </rPh>
    <rPh sb="10" eb="11">
      <t>コト</t>
    </rPh>
    <rPh sb="12" eb="13">
      <t>シャ</t>
    </rPh>
    <phoneticPr fontId="6"/>
  </si>
  <si>
    <t>Information</t>
    <phoneticPr fontId="6"/>
  </si>
  <si>
    <t>Welfare</t>
    <phoneticPr fontId="6"/>
  </si>
  <si>
    <t>　　 7  「卒業者に占める就職者の割合」は，卒業者のうち「就職者」及び「Ａ，Ｂ，Ｃ，Ｄのうち就職している者」の</t>
    <rPh sb="7" eb="10">
      <t>ソツギョウシャ</t>
    </rPh>
    <rPh sb="11" eb="12">
      <t>シ</t>
    </rPh>
    <rPh sb="14" eb="16">
      <t>シュウショク</t>
    </rPh>
    <rPh sb="16" eb="17">
      <t>シャ</t>
    </rPh>
    <rPh sb="18" eb="20">
      <t>ワリアイ</t>
    </rPh>
    <phoneticPr fontId="6"/>
  </si>
  <si>
    <t>Applicants for Higher    Education Courses</t>
    <phoneticPr fontId="10"/>
  </si>
  <si>
    <t>大学（学  部）進学者</t>
    <phoneticPr fontId="18"/>
  </si>
  <si>
    <t>大学・短期大学の通信教育部進 学 者</t>
    <phoneticPr fontId="18"/>
  </si>
  <si>
    <t xml:space="preserve">      27('15)　</t>
    <phoneticPr fontId="6"/>
  </si>
  <si>
    <t>　 　　  27('15)</t>
    <phoneticPr fontId="18"/>
  </si>
  <si>
    <t xml:space="preserve">      27('15)</t>
    <phoneticPr fontId="18"/>
  </si>
  <si>
    <t>　    27('15)</t>
    <phoneticPr fontId="18"/>
  </si>
  <si>
    <t xml:space="preserve">       27('15)　</t>
    <phoneticPr fontId="18"/>
  </si>
  <si>
    <t xml:space="preserve">  27('15)</t>
    <phoneticPr fontId="18"/>
  </si>
  <si>
    <t>　27('15)</t>
    <phoneticPr fontId="18"/>
  </si>
  <si>
    <t xml:space="preserve">      　 27('15)</t>
    <phoneticPr fontId="18"/>
  </si>
  <si>
    <t xml:space="preserve">   　 27('15)</t>
    <phoneticPr fontId="18"/>
  </si>
  <si>
    <t>Manufacturing</t>
    <phoneticPr fontId="18"/>
  </si>
  <si>
    <t>Upper Secondary School  91</t>
    <phoneticPr fontId="6"/>
  </si>
  <si>
    <t xml:space="preserve">     　    28('16)　</t>
    <phoneticPr fontId="6"/>
  </si>
  <si>
    <t xml:space="preserve">      28('16)　</t>
    <phoneticPr fontId="6"/>
  </si>
  <si>
    <t>　 　　  28('16)</t>
    <phoneticPr fontId="18"/>
  </si>
  <si>
    <t xml:space="preserve">      28('16)</t>
    <phoneticPr fontId="18"/>
  </si>
  <si>
    <t>　    28('16)</t>
    <phoneticPr fontId="18"/>
  </si>
  <si>
    <t xml:space="preserve">       28('16)　</t>
    <phoneticPr fontId="18"/>
  </si>
  <si>
    <r>
      <t xml:space="preserve">通　 信　 教　 育　 課　 程   </t>
    </r>
    <r>
      <rPr>
        <sz val="12"/>
        <rFont val="ＭＳ 明朝"/>
        <family val="1"/>
        <charset val="128"/>
      </rPr>
      <t>（学校数　生徒数　教員数　職員数）</t>
    </r>
    <phoneticPr fontId="6"/>
  </si>
  <si>
    <t xml:space="preserve">  28('16)</t>
    <phoneticPr fontId="18"/>
  </si>
  <si>
    <t>　28('16)</t>
    <phoneticPr fontId="18"/>
  </si>
  <si>
    <t xml:space="preserve">      　 28('16)</t>
    <phoneticPr fontId="18"/>
  </si>
  <si>
    <t xml:space="preserve">   　 28('16)</t>
    <phoneticPr fontId="18"/>
  </si>
  <si>
    <t>入　　　学　　　志　   　 　願　　　者　　　数</t>
    <phoneticPr fontId="18"/>
  </si>
  <si>
    <t>　　 3  前掲（89ページ）の「（再掲）Ａ，Ｂ，Ｃ，Ｄのうち就職している者」を含む。</t>
    <phoneticPr fontId="6"/>
  </si>
  <si>
    <t xml:space="preserve">     　    29('17)　</t>
    <phoneticPr fontId="6"/>
  </si>
  <si>
    <t xml:space="preserve">      29('17)　</t>
    <phoneticPr fontId="6"/>
  </si>
  <si>
    <t>　 　　  29('17)</t>
    <phoneticPr fontId="18"/>
  </si>
  <si>
    <t xml:space="preserve">      29('17)</t>
    <phoneticPr fontId="18"/>
  </si>
  <si>
    <t>　    29('17)</t>
    <phoneticPr fontId="18"/>
  </si>
  <si>
    <t xml:space="preserve">       29('17)　</t>
    <phoneticPr fontId="18"/>
  </si>
  <si>
    <t xml:space="preserve">  29('17)</t>
    <phoneticPr fontId="18"/>
  </si>
  <si>
    <t>　29('17)</t>
    <phoneticPr fontId="18"/>
  </si>
  <si>
    <t xml:space="preserve">      　 29('17)</t>
    <phoneticPr fontId="18"/>
  </si>
  <si>
    <t xml:space="preserve">   　 29('17)</t>
    <phoneticPr fontId="18"/>
  </si>
  <si>
    <t>高等学校／Upper Secondary School  85</t>
    <rPh sb="0" eb="2">
      <t>コウトウ</t>
    </rPh>
    <rPh sb="2" eb="4">
      <t>ガッコウ</t>
    </rPh>
    <phoneticPr fontId="3"/>
  </si>
  <si>
    <t>86　高等学校</t>
    <phoneticPr fontId="6"/>
  </si>
  <si>
    <t>Upper Secondary School  87</t>
    <phoneticPr fontId="3"/>
  </si>
  <si>
    <t>88  高等学校</t>
    <phoneticPr fontId="6"/>
  </si>
  <si>
    <t>Upper Secondary School  89</t>
    <phoneticPr fontId="10"/>
  </si>
  <si>
    <t>90　高等学校</t>
    <phoneticPr fontId="6"/>
  </si>
  <si>
    <t xml:space="preserve">92　高等学校 </t>
    <phoneticPr fontId="6"/>
  </si>
  <si>
    <t>Upper Secondary School  93</t>
    <phoneticPr fontId="4"/>
  </si>
  <si>
    <t>94　高等学校</t>
    <phoneticPr fontId="6"/>
  </si>
  <si>
    <t>Upper Secondary School 95</t>
    <phoneticPr fontId="6"/>
  </si>
  <si>
    <t>96 高等学校</t>
    <phoneticPr fontId="6"/>
  </si>
  <si>
    <t>Upper Secondary School  97</t>
    <phoneticPr fontId="6"/>
  </si>
  <si>
    <t>96 高等学校</t>
    <phoneticPr fontId="6"/>
  </si>
  <si>
    <t xml:space="preserve">         高等学校　97</t>
    <phoneticPr fontId="6"/>
  </si>
  <si>
    <t xml:space="preserve">     　    30('18)　</t>
    <phoneticPr fontId="6"/>
  </si>
  <si>
    <t xml:space="preserve">      30('18)　</t>
    <phoneticPr fontId="6"/>
  </si>
  <si>
    <t>　 　　  30('18)</t>
    <phoneticPr fontId="18"/>
  </si>
  <si>
    <t xml:space="preserve">      30('18)</t>
    <phoneticPr fontId="18"/>
  </si>
  <si>
    <t>　    30('18)</t>
    <phoneticPr fontId="18"/>
  </si>
  <si>
    <t xml:space="preserve">       30('18)　</t>
    <phoneticPr fontId="18"/>
  </si>
  <si>
    <t xml:space="preserve">  30('18)</t>
    <phoneticPr fontId="18"/>
  </si>
  <si>
    <t>　30('18)</t>
    <phoneticPr fontId="18"/>
  </si>
  <si>
    <t xml:space="preserve">      　 30('18)</t>
    <phoneticPr fontId="18"/>
  </si>
  <si>
    <t xml:space="preserve">   　 30('18)</t>
    <phoneticPr fontId="18"/>
  </si>
  <si>
    <t>大学・短期大学の別科，高等学校等の専攻科進学者</t>
    <phoneticPr fontId="18"/>
  </si>
  <si>
    <t xml:space="preserve">       令和元('19)　</t>
    <rPh sb="7" eb="8">
      <t>レイ</t>
    </rPh>
    <rPh sb="8" eb="9">
      <t>ワ</t>
    </rPh>
    <rPh sb="9" eb="10">
      <t>ガン</t>
    </rPh>
    <phoneticPr fontId="6"/>
  </si>
  <si>
    <t xml:space="preserve">  令和元('19)　</t>
    <rPh sb="2" eb="3">
      <t>レイ</t>
    </rPh>
    <rPh sb="3" eb="4">
      <t>ワ</t>
    </rPh>
    <rPh sb="4" eb="5">
      <t>ガン</t>
    </rPh>
    <phoneticPr fontId="6"/>
  </si>
  <si>
    <t>　 　令和元('19)</t>
    <rPh sb="3" eb="4">
      <t>レイ</t>
    </rPh>
    <rPh sb="4" eb="5">
      <t>ワ</t>
    </rPh>
    <rPh sb="5" eb="6">
      <t>ガン</t>
    </rPh>
    <phoneticPr fontId="18"/>
  </si>
  <si>
    <t>　 令和元('19)</t>
    <rPh sb="2" eb="3">
      <t>レイ</t>
    </rPh>
    <rPh sb="3" eb="4">
      <t>ワ</t>
    </rPh>
    <rPh sb="4" eb="5">
      <t>ガン</t>
    </rPh>
    <phoneticPr fontId="18"/>
  </si>
  <si>
    <t xml:space="preserve">  令和元('19)</t>
    <rPh sb="2" eb="3">
      <t>レイ</t>
    </rPh>
    <rPh sb="3" eb="4">
      <t>ワ</t>
    </rPh>
    <rPh sb="4" eb="5">
      <t>ガン</t>
    </rPh>
    <phoneticPr fontId="18"/>
  </si>
  <si>
    <t>　令和元('19)</t>
    <rPh sb="1" eb="2">
      <t>レイ</t>
    </rPh>
    <rPh sb="2" eb="3">
      <t>ワ</t>
    </rPh>
    <rPh sb="3" eb="4">
      <t>ガン</t>
    </rPh>
    <phoneticPr fontId="18"/>
  </si>
  <si>
    <t xml:space="preserve">   令和元('19)　</t>
    <rPh sb="3" eb="5">
      <t>レイワ</t>
    </rPh>
    <rPh sb="5" eb="6">
      <t>ガン</t>
    </rPh>
    <phoneticPr fontId="18"/>
  </si>
  <si>
    <t xml:space="preserve">     令和元('19)</t>
    <rPh sb="5" eb="6">
      <t>レイ</t>
    </rPh>
    <rPh sb="6" eb="7">
      <t>ワ</t>
    </rPh>
    <rPh sb="7" eb="8">
      <t>ガン</t>
    </rPh>
    <phoneticPr fontId="18"/>
  </si>
  <si>
    <t xml:space="preserve"> </t>
    <phoneticPr fontId="6"/>
  </si>
  <si>
    <t>202101~</t>
    <phoneticPr fontId="18"/>
  </si>
  <si>
    <t xml:space="preserve">　　 3  「専修学校（一般課程）等入学者」とは，専修学校（一般課程，高等課程）及び各種学校への入学者である。 </t>
    <rPh sb="35" eb="37">
      <t>コウトウ</t>
    </rPh>
    <rPh sb="37" eb="39">
      <t>カテイ</t>
    </rPh>
    <rPh sb="40" eb="41">
      <t>オヨ</t>
    </rPh>
    <phoneticPr fontId="6"/>
  </si>
  <si>
    <t xml:space="preserve">       45('70)</t>
    <phoneticPr fontId="6"/>
  </si>
  <si>
    <t xml:space="preserve">教員の年齢構成   Percentage of Full-time Teachers by Age                                                            　    </t>
    <phoneticPr fontId="6"/>
  </si>
  <si>
    <t>（単位：％）</t>
  </si>
  <si>
    <t>計 Total</t>
    <rPh sb="0" eb="1">
      <t>ケイ</t>
    </rPh>
    <phoneticPr fontId="6"/>
  </si>
  <si>
    <t>男 Male</t>
    <rPh sb="0" eb="1">
      <t>オトコ</t>
    </rPh>
    <phoneticPr fontId="6"/>
  </si>
  <si>
    <t>女 Female</t>
    <rPh sb="0" eb="1">
      <t>オンナ</t>
    </rPh>
    <phoneticPr fontId="6"/>
  </si>
  <si>
    <t>平成</t>
  </si>
  <si>
    <t>25年</t>
  </si>
  <si>
    <t>(2013)</t>
  </si>
  <si>
    <t>Total</t>
    <phoneticPr fontId="6"/>
  </si>
  <si>
    <t>Age at 1 Oct.</t>
  </si>
  <si>
    <t>25  歳  未  満</t>
    <phoneticPr fontId="18"/>
  </si>
  <si>
    <t xml:space="preserve"> Under 25</t>
  </si>
  <si>
    <t>25～30歳未満</t>
    <phoneticPr fontId="18"/>
  </si>
  <si>
    <t>25 ～ 29</t>
    <phoneticPr fontId="6"/>
  </si>
  <si>
    <t>30～35歳未満</t>
    <phoneticPr fontId="18"/>
  </si>
  <si>
    <t>30 ～ 34</t>
    <phoneticPr fontId="6"/>
  </si>
  <si>
    <t>35～40歳未満</t>
    <phoneticPr fontId="18"/>
  </si>
  <si>
    <t>35 ～ 39</t>
  </si>
  <si>
    <t>40～45歳未満</t>
    <phoneticPr fontId="18"/>
  </si>
  <si>
    <t>40 ～ 44</t>
  </si>
  <si>
    <t>45～50歳未満</t>
    <phoneticPr fontId="18"/>
  </si>
  <si>
    <t>45 ～ 49</t>
    <phoneticPr fontId="6"/>
  </si>
  <si>
    <t>50～55歳未満</t>
    <phoneticPr fontId="18"/>
  </si>
  <si>
    <t>50 ～ 54</t>
    <phoneticPr fontId="6"/>
  </si>
  <si>
    <t>55～60歳未満</t>
    <phoneticPr fontId="18"/>
  </si>
  <si>
    <t>55 ～ 59</t>
  </si>
  <si>
    <t>60  歳  以  上</t>
    <phoneticPr fontId="18"/>
  </si>
  <si>
    <t>60 and over</t>
    <phoneticPr fontId="6"/>
  </si>
  <si>
    <t>平均年齢（歳）</t>
    <rPh sb="0" eb="2">
      <t>ヘイキン</t>
    </rPh>
    <rPh sb="2" eb="4">
      <t>ネンレイ</t>
    </rPh>
    <rPh sb="5" eb="6">
      <t>サイ</t>
    </rPh>
    <phoneticPr fontId="6"/>
  </si>
  <si>
    <t>Average Age</t>
    <phoneticPr fontId="6"/>
  </si>
  <si>
    <t xml:space="preserve"> (注)  各年10月1日現在の本務教員数について構成比で示した。</t>
    <phoneticPr fontId="6"/>
  </si>
  <si>
    <t xml:space="preserve"> 資料　文部科学省「学校教員統計（学校教員統計調査報告書）」</t>
    <rPh sb="6" eb="8">
      <t>カガク</t>
    </rPh>
    <rPh sb="10" eb="12">
      <t>ガッコウ</t>
    </rPh>
    <rPh sb="12" eb="14">
      <t>キョウイン</t>
    </rPh>
    <rPh sb="14" eb="16">
      <t>トウケイ</t>
    </rPh>
    <rPh sb="25" eb="28">
      <t>ホウコクショ</t>
    </rPh>
    <phoneticPr fontId="6"/>
  </si>
  <si>
    <t xml:space="preserve">            2('20)　</t>
    <phoneticPr fontId="6"/>
  </si>
  <si>
    <t xml:space="preserve">            3('21)　</t>
    <phoneticPr fontId="6"/>
  </si>
  <si>
    <t xml:space="preserve">       2('20)　</t>
    <phoneticPr fontId="6"/>
  </si>
  <si>
    <t xml:space="preserve">       3('21)</t>
    <phoneticPr fontId="6"/>
  </si>
  <si>
    <t xml:space="preserve"> 3('21)</t>
  </si>
  <si>
    <t xml:space="preserve"> 3('21)</t>
    <phoneticPr fontId="18"/>
  </si>
  <si>
    <t xml:space="preserve"> 2('20)</t>
  </si>
  <si>
    <t xml:space="preserve"> 2('20)</t>
    <phoneticPr fontId="18"/>
  </si>
  <si>
    <t>　 2('20)</t>
    <phoneticPr fontId="18"/>
  </si>
  <si>
    <t>　 3('21)</t>
    <phoneticPr fontId="18"/>
  </si>
  <si>
    <t xml:space="preserve">        2('20)　</t>
  </si>
  <si>
    <t xml:space="preserve">        2('20)　</t>
    <phoneticPr fontId="18"/>
  </si>
  <si>
    <t xml:space="preserve">        3('21)</t>
  </si>
  <si>
    <t xml:space="preserve">        3('21)</t>
    <phoneticPr fontId="18"/>
  </si>
  <si>
    <t xml:space="preserve">       2('20)　</t>
    <phoneticPr fontId="18"/>
  </si>
  <si>
    <t xml:space="preserve">       3('21)</t>
    <phoneticPr fontId="18"/>
  </si>
  <si>
    <t>就職者等</t>
    <rPh sb="2" eb="3">
      <t>シャ</t>
    </rPh>
    <rPh sb="3" eb="4">
      <t>トウ</t>
    </rPh>
    <phoneticPr fontId="18"/>
  </si>
  <si>
    <r>
      <t xml:space="preserve">  全日制 </t>
    </r>
    <r>
      <rPr>
        <sz val="11"/>
        <rFont val="ＭＳ Ｐ明朝"/>
        <family val="1"/>
        <charset val="128"/>
      </rPr>
      <t>Full-time course</t>
    </r>
    <phoneticPr fontId="30"/>
  </si>
  <si>
    <r>
      <t xml:space="preserve">  定時制 </t>
    </r>
    <r>
      <rPr>
        <sz val="11"/>
        <rFont val="ＭＳ Ｐ明朝"/>
        <family val="1"/>
        <charset val="128"/>
      </rPr>
      <t>Part-time course</t>
    </r>
    <phoneticPr fontId="30"/>
  </si>
  <si>
    <r>
      <t xml:space="preserve"> 全日制</t>
    </r>
    <r>
      <rPr>
        <sz val="11"/>
        <rFont val="ＭＳ 明朝"/>
        <family val="1"/>
        <charset val="128"/>
      </rPr>
      <t xml:space="preserve"> </t>
    </r>
    <rPh sb="1" eb="4">
      <t>ゼンニチセイ</t>
    </rPh>
    <phoneticPr fontId="7"/>
  </si>
  <si>
    <r>
      <t xml:space="preserve">   計     </t>
    </r>
    <r>
      <rPr>
        <sz val="11"/>
        <rFont val="ＭＳ 明朝"/>
        <family val="1"/>
        <charset val="128"/>
      </rPr>
      <t>Total　</t>
    </r>
    <phoneticPr fontId="7"/>
  </si>
  <si>
    <r>
      <t xml:space="preserve">   国　立 </t>
    </r>
    <r>
      <rPr>
        <sz val="11"/>
        <rFont val="ＭＳ 明朝"/>
        <family val="1"/>
        <charset val="128"/>
      </rPr>
      <t>National</t>
    </r>
    <phoneticPr fontId="7"/>
  </si>
  <si>
    <r>
      <t xml:space="preserve">   公　立 </t>
    </r>
    <r>
      <rPr>
        <sz val="11"/>
        <rFont val="ＭＳ 明朝"/>
        <family val="1"/>
        <charset val="128"/>
      </rPr>
      <t>Local</t>
    </r>
    <phoneticPr fontId="7"/>
  </si>
  <si>
    <r>
      <t xml:space="preserve">   私　立 </t>
    </r>
    <r>
      <rPr>
        <sz val="11"/>
        <rFont val="ＭＳ 明朝"/>
        <family val="1"/>
        <charset val="128"/>
      </rPr>
      <t>Private</t>
    </r>
    <phoneticPr fontId="7"/>
  </si>
  <si>
    <r>
      <t xml:space="preserve">   計     </t>
    </r>
    <r>
      <rPr>
        <sz val="11"/>
        <rFont val="ＭＳ 明朝"/>
        <family val="1"/>
        <charset val="128"/>
      </rPr>
      <t>Total　</t>
    </r>
    <r>
      <rPr>
        <sz val="12"/>
        <rFont val="ＭＳ 明朝"/>
        <family val="1"/>
        <charset val="128"/>
      </rPr>
      <t>　</t>
    </r>
    <rPh sb="3" eb="4">
      <t>ケイ</t>
    </rPh>
    <phoneticPr fontId="7"/>
  </si>
  <si>
    <r>
      <t xml:space="preserve">   私　立</t>
    </r>
    <r>
      <rPr>
        <sz val="11"/>
        <rFont val="ＭＳ 明朝"/>
        <family val="1"/>
        <charset val="128"/>
      </rPr>
      <t xml:space="preserve"> Private</t>
    </r>
    <phoneticPr fontId="7"/>
  </si>
  <si>
    <r>
      <t xml:space="preserve">   男 </t>
    </r>
    <r>
      <rPr>
        <sz val="11"/>
        <rFont val="ＭＳ 明朝"/>
        <family val="1"/>
        <charset val="128"/>
      </rPr>
      <t>Male</t>
    </r>
    <phoneticPr fontId="6"/>
  </si>
  <si>
    <r>
      <t xml:space="preserve">   女 </t>
    </r>
    <r>
      <rPr>
        <sz val="11"/>
        <rFont val="ＭＳ 明朝"/>
        <family val="1"/>
        <charset val="128"/>
      </rPr>
      <t>Female</t>
    </r>
    <phoneticPr fontId="6"/>
  </si>
  <si>
    <r>
      <t xml:space="preserve"> 本科</t>
    </r>
    <r>
      <rPr>
        <sz val="11"/>
        <rFont val="ＭＳ 明朝"/>
        <family val="1"/>
        <charset val="128"/>
      </rPr>
      <t xml:space="preserve"> Regular course</t>
    </r>
    <rPh sb="1" eb="3">
      <t>ホンカ</t>
    </rPh>
    <phoneticPr fontId="6"/>
  </si>
  <si>
    <r>
      <t xml:space="preserve"> 　１学年  </t>
    </r>
    <r>
      <rPr>
        <sz val="11"/>
        <rFont val="ＭＳ 明朝"/>
        <family val="1"/>
        <charset val="128"/>
      </rPr>
      <t>1st year</t>
    </r>
    <phoneticPr fontId="6"/>
  </si>
  <si>
    <r>
      <t xml:space="preserve"> 　２学年  </t>
    </r>
    <r>
      <rPr>
        <sz val="11"/>
        <rFont val="ＭＳ 明朝"/>
        <family val="1"/>
        <charset val="128"/>
      </rPr>
      <t>2nd year</t>
    </r>
    <phoneticPr fontId="6"/>
  </si>
  <si>
    <r>
      <t xml:space="preserve">　 ３学年  </t>
    </r>
    <r>
      <rPr>
        <sz val="11"/>
        <rFont val="ＭＳ 明朝"/>
        <family val="1"/>
        <charset val="128"/>
      </rPr>
      <t>3rd year</t>
    </r>
    <phoneticPr fontId="6"/>
  </si>
  <si>
    <r>
      <t xml:space="preserve"> 　４学年  </t>
    </r>
    <r>
      <rPr>
        <sz val="11"/>
        <rFont val="ＭＳ 明朝"/>
        <family val="1"/>
        <charset val="128"/>
      </rPr>
      <t>4th year</t>
    </r>
    <phoneticPr fontId="6"/>
  </si>
  <si>
    <r>
      <t xml:space="preserve">専攻科 </t>
    </r>
    <r>
      <rPr>
        <sz val="11"/>
        <rFont val="ＭＳ 明朝"/>
        <family val="1"/>
        <charset val="128"/>
      </rPr>
      <t>Advanced course</t>
    </r>
    <r>
      <rPr>
        <sz val="9"/>
        <rFont val="ＭＳ 明朝"/>
        <family val="1"/>
        <charset val="128"/>
      </rPr>
      <t xml:space="preserve"> (1)</t>
    </r>
    <phoneticPr fontId="6"/>
  </si>
  <si>
    <r>
      <t xml:space="preserve">別　科 </t>
    </r>
    <r>
      <rPr>
        <sz val="11"/>
        <rFont val="ＭＳ 明朝"/>
        <family val="1"/>
        <charset val="128"/>
      </rPr>
      <t>Special course</t>
    </r>
    <r>
      <rPr>
        <sz val="9"/>
        <rFont val="ＭＳ 明朝"/>
        <family val="1"/>
        <charset val="128"/>
      </rPr>
      <t xml:space="preserve"> (2)</t>
    </r>
    <phoneticPr fontId="6"/>
  </si>
  <si>
    <r>
      <t xml:space="preserve">  本校 </t>
    </r>
    <r>
      <rPr>
        <sz val="11"/>
        <rFont val="ＭＳ 明朝"/>
        <family val="1"/>
        <charset val="128"/>
      </rPr>
      <t>Main school</t>
    </r>
    <phoneticPr fontId="6"/>
  </si>
  <si>
    <r>
      <t xml:space="preserve">  分校 </t>
    </r>
    <r>
      <rPr>
        <sz val="11"/>
        <rFont val="ＭＳ 明朝"/>
        <family val="1"/>
        <charset val="128"/>
      </rPr>
      <t>Branch school</t>
    </r>
    <phoneticPr fontId="6"/>
  </si>
  <si>
    <r>
      <t xml:space="preserve"> 全　日　制 </t>
    </r>
    <r>
      <rPr>
        <sz val="11"/>
        <rFont val="ＭＳ 明朝"/>
        <family val="1"/>
        <charset val="128"/>
      </rPr>
      <t>Full-time school</t>
    </r>
    <phoneticPr fontId="6"/>
  </si>
  <si>
    <r>
      <t xml:space="preserve"> 定　時　制 </t>
    </r>
    <r>
      <rPr>
        <sz val="11"/>
        <rFont val="ＭＳ 明朝"/>
        <family val="1"/>
        <charset val="128"/>
      </rPr>
      <t>Part-time school</t>
    </r>
    <r>
      <rPr>
        <sz val="9"/>
        <rFont val="ＭＳ 明朝"/>
        <family val="1"/>
        <charset val="128"/>
      </rPr>
      <t xml:space="preserve"> (1)</t>
    </r>
    <phoneticPr fontId="6"/>
  </si>
  <si>
    <r>
      <t xml:space="preserve"> 全・定併置 </t>
    </r>
    <r>
      <rPr>
        <sz val="11"/>
        <rFont val="ＭＳ 明朝"/>
        <family val="1"/>
        <charset val="128"/>
      </rPr>
      <t>Combined school</t>
    </r>
    <r>
      <rPr>
        <sz val="9"/>
        <rFont val="ＭＳ 明朝"/>
        <family val="1"/>
        <charset val="128"/>
      </rPr>
      <t xml:space="preserve"> (2)</t>
    </r>
    <phoneticPr fontId="6"/>
  </si>
  <si>
    <t xml:space="preserve">       4('22)</t>
    <phoneticPr fontId="18"/>
  </si>
  <si>
    <t xml:space="preserve">            4('22)　</t>
    <phoneticPr fontId="6"/>
  </si>
  <si>
    <t xml:space="preserve">       4('22)</t>
    <phoneticPr fontId="6"/>
  </si>
  <si>
    <t xml:space="preserve"> 4('22)</t>
    <phoneticPr fontId="18"/>
  </si>
  <si>
    <t>　 4('22)</t>
    <phoneticPr fontId="18"/>
  </si>
  <si>
    <t xml:space="preserve">        4('22)</t>
    <phoneticPr fontId="18"/>
  </si>
  <si>
    <t>専　門</t>
    <rPh sb="1" eb="2">
      <t>モン</t>
    </rPh>
    <phoneticPr fontId="6"/>
  </si>
  <si>
    <t>普　通</t>
    <rPh sb="0" eb="1">
      <t>フ</t>
    </rPh>
    <rPh sb="2" eb="3">
      <t>ツウ</t>
    </rPh>
    <phoneticPr fontId="6"/>
  </si>
  <si>
    <t>学際領域</t>
    <rPh sb="0" eb="4">
      <t>ガクサイリョウイキ</t>
    </rPh>
    <phoneticPr fontId="6"/>
  </si>
  <si>
    <t>地域社会</t>
    <rPh sb="0" eb="2">
      <t>チイキ</t>
    </rPh>
    <rPh sb="2" eb="4">
      <t>シャカイ</t>
    </rPh>
    <phoneticPr fontId="6"/>
  </si>
  <si>
    <t>その他</t>
    <rPh sb="2" eb="3">
      <t>ホカ</t>
    </rPh>
    <phoneticPr fontId="6"/>
  </si>
  <si>
    <t>Information</t>
  </si>
  <si>
    <t>Welfare</t>
  </si>
  <si>
    <t>普　　　　通</t>
    <phoneticPr fontId="18"/>
  </si>
  <si>
    <t>農　　　　業</t>
    <phoneticPr fontId="18"/>
  </si>
  <si>
    <t xml:space="preserve">   その他 Others</t>
    <rPh sb="3" eb="6">
      <t>ソノタ</t>
    </rPh>
    <phoneticPr fontId="6"/>
  </si>
  <si>
    <t xml:space="preserve">          2('20)　</t>
    <phoneticPr fontId="18"/>
  </si>
  <si>
    <t xml:space="preserve">          3('21)</t>
    <phoneticPr fontId="18"/>
  </si>
  <si>
    <t xml:space="preserve">          4('22)</t>
    <phoneticPr fontId="18"/>
  </si>
  <si>
    <t>Others</t>
    <phoneticPr fontId="6"/>
  </si>
  <si>
    <t>Others</t>
    <phoneticPr fontId="18"/>
  </si>
  <si>
    <t xml:space="preserve">    (Note) In addition to the schools shown in the table above, there were 356 schools (local: 164, private: 192) </t>
    <phoneticPr fontId="4"/>
  </si>
  <si>
    <r>
      <t xml:space="preserve">            </t>
    </r>
    <r>
      <rPr>
        <sz val="10"/>
        <rFont val="ＭＳ Ｐ明朝"/>
        <family val="1"/>
        <charset val="128"/>
      </rPr>
      <t xml:space="preserve"> cooperating with these schools for correspondence education in 2022.</t>
    </r>
    <phoneticPr fontId="4"/>
  </si>
  <si>
    <t>　   2  令和4年の協力校（高等学校通信教育規程第3条）数は，356校（公立164校，私立192校）</t>
    <rPh sb="7" eb="9">
      <t>レイワ</t>
    </rPh>
    <rPh sb="24" eb="26">
      <t>キテイ</t>
    </rPh>
    <phoneticPr fontId="6"/>
  </si>
  <si>
    <t>令和</t>
    <rPh sb="0" eb="2">
      <t>レイワ</t>
    </rPh>
    <phoneticPr fontId="6"/>
  </si>
  <si>
    <t>28年</t>
  </si>
  <si>
    <t>元年</t>
    <rPh sb="0" eb="1">
      <t>ガン</t>
    </rPh>
    <phoneticPr fontId="6"/>
  </si>
  <si>
    <t>(2016)</t>
  </si>
  <si>
    <t>(2019)</t>
    <phoneticPr fontId="6"/>
  </si>
  <si>
    <t>(2019)</t>
  </si>
  <si>
    <t>教      員      数</t>
    <phoneticPr fontId="18"/>
  </si>
  <si>
    <t>大　学　等
進　学　者</t>
    <phoneticPr fontId="18"/>
  </si>
  <si>
    <t>公共職業能力開発施設等
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2" eb="15">
      <t>ニュウガクシャ</t>
    </rPh>
    <phoneticPr fontId="6"/>
  </si>
  <si>
    <t>Community
and Society</t>
    <phoneticPr fontId="6"/>
  </si>
  <si>
    <t>Interdisciplinarity</t>
    <phoneticPr fontId="6"/>
  </si>
  <si>
    <r>
      <t xml:space="preserve">   学際領域 </t>
    </r>
    <r>
      <rPr>
        <sz val="10"/>
        <rFont val="ＭＳ 明朝"/>
        <family val="1"/>
        <charset val="128"/>
      </rPr>
      <t>Interdisciplinarity</t>
    </r>
    <rPh sb="3" eb="5">
      <t>ガクサイ</t>
    </rPh>
    <rPh sb="5" eb="7">
      <t>リョウイキ</t>
    </rPh>
    <phoneticPr fontId="6"/>
  </si>
  <si>
    <r>
      <t xml:space="preserve">   地域社会</t>
    </r>
    <r>
      <rPr>
        <sz val="10"/>
        <rFont val="ＭＳ 明朝"/>
        <family val="1"/>
        <charset val="128"/>
      </rPr>
      <t xml:space="preserve"> Community and Society</t>
    </r>
    <rPh sb="3" eb="5">
      <t>チイキ</t>
    </rPh>
    <rPh sb="5" eb="7">
      <t>シャカイ</t>
    </rPh>
    <phoneticPr fontId="6"/>
  </si>
  <si>
    <t>令和元('19)　</t>
    <rPh sb="0" eb="1">
      <t>レイ</t>
    </rPh>
    <rPh sb="1" eb="2">
      <t>ワ</t>
    </rPh>
    <rPh sb="2" eb="3">
      <t>ガン</t>
    </rPh>
    <phoneticPr fontId="6"/>
  </si>
  <si>
    <t xml:space="preserve">     2('20)　</t>
    <phoneticPr fontId="6"/>
  </si>
  <si>
    <t xml:space="preserve">     3('21)　</t>
    <phoneticPr fontId="6"/>
  </si>
  <si>
    <t xml:space="preserve">     4('22)　</t>
    <phoneticPr fontId="6"/>
  </si>
  <si>
    <t xml:space="preserve">        学科数を掲げた。全日制及び定時制の内数である。</t>
    <phoneticPr fontId="6"/>
  </si>
  <si>
    <t xml:space="preserve">       (1) For field and laboratory work.</t>
    <phoneticPr fontId="6"/>
  </si>
  <si>
    <t xml:space="preserve">        と定時制課程を併置する高等学校に併設されている学校をいう。</t>
    <phoneticPr fontId="6"/>
  </si>
  <si>
    <t xml:space="preserve">        である。</t>
    <phoneticPr fontId="6"/>
  </si>
  <si>
    <t xml:space="preserve">　　    占める割合である。 </t>
    <phoneticPr fontId="18"/>
  </si>
  <si>
    <t xml:space="preserve">              専攻科への進学者（進学しかつ就職した者を含む。）である。　</t>
    <phoneticPr fontId="6"/>
  </si>
  <si>
    <t xml:space="preserve">        及び「一時的な仕事に就いた者」に該当しない者で進路が未定であることが明らかな者である。</t>
    <phoneticPr fontId="6"/>
  </si>
  <si>
    <t xml:space="preserve">           and short-term courses) and advanced courses of upper secondary schools (including those who entered higher-level schools while being</t>
    <phoneticPr fontId="6"/>
  </si>
  <si>
    <t xml:space="preserve">           employed).</t>
    <phoneticPr fontId="6"/>
  </si>
  <si>
    <t>　　  　が2校以上に志願した場合も1名として計上してある。）である。</t>
    <phoneticPr fontId="10"/>
  </si>
  <si>
    <t>　　　  度の卒業者数で除した比率である。</t>
    <phoneticPr fontId="10"/>
  </si>
  <si>
    <r>
      <t xml:space="preserve">      　</t>
    </r>
    <r>
      <rPr>
        <sz val="10"/>
        <rFont val="ＭＳ Ｐ明朝"/>
        <family val="1"/>
        <charset val="128"/>
      </rPr>
      <t xml:space="preserve"> </t>
    </r>
    <r>
      <rPr>
        <sz val="10"/>
        <rFont val="明朝"/>
        <family val="1"/>
        <charset val="128"/>
      </rPr>
      <t>　</t>
    </r>
    <r>
      <rPr>
        <sz val="10"/>
        <rFont val="ＭＳ Ｐ明朝"/>
        <family val="1"/>
        <charset val="128"/>
      </rPr>
      <t xml:space="preserve"> </t>
    </r>
    <r>
      <rPr>
        <sz val="10"/>
        <rFont val="明朝"/>
        <family val="1"/>
        <charset val="128"/>
      </rPr>
      <t xml:space="preserve"> である。 </t>
    </r>
    <phoneticPr fontId="10"/>
  </si>
  <si>
    <t xml:space="preserve">   　 26('14)</t>
    <phoneticPr fontId="18"/>
  </si>
  <si>
    <t xml:space="preserve">   　 25('13)</t>
    <phoneticPr fontId="18"/>
  </si>
  <si>
    <t xml:space="preserve">   　 24('12)</t>
    <phoneticPr fontId="18"/>
  </si>
  <si>
    <t xml:space="preserve">   　 23('11)</t>
    <phoneticPr fontId="6"/>
  </si>
  <si>
    <t xml:space="preserve">   　 21('09)</t>
    <phoneticPr fontId="6"/>
  </si>
  <si>
    <t xml:space="preserve">   　 20('08)</t>
    <phoneticPr fontId="6"/>
  </si>
  <si>
    <t xml:space="preserve">   　 19('07)</t>
    <phoneticPr fontId="6"/>
  </si>
  <si>
    <t xml:space="preserve">   　 18('06)</t>
  </si>
  <si>
    <t xml:space="preserve">   　 16('04)</t>
    <phoneticPr fontId="6"/>
  </si>
  <si>
    <t xml:space="preserve">   　 15('03)</t>
    <phoneticPr fontId="6"/>
  </si>
  <si>
    <t xml:space="preserve">   　 14('02)</t>
    <phoneticPr fontId="6"/>
  </si>
  <si>
    <t xml:space="preserve">   　 13('01)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</si>
</sst>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;0;&quot;－&quot;"/>
    <numFmt numFmtId="178" formatCode="#,##0.0;\-#,##0.0"/>
    <numFmt numFmtId="179" formatCode="0.000000000000000000"/>
    <numFmt numFmtId="180" formatCode="0.00000000000000000000"/>
    <numFmt numFmtId="181" formatCode="0.000000000000000000000"/>
  </numFmts>
  <fonts count="36">
    <font>
      <sz val="11"/>
      <name val="明朝"/>
      <family val="1"/>
      <charset val="128"/>
    </font>
    <font>
      <sz val="11"/>
      <color indexed="10"/>
      <name val="明朝"/>
      <family val="1"/>
      <charset val="128"/>
    </font>
    <font>
      <sz val="11"/>
      <color indexed="10"/>
      <name val="明朝"/>
      <family val="1"/>
      <charset val="128"/>
    </font>
    <font>
      <sz val="10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6"/>
      <name val="ＭＳ Ｐ明朝"/>
      <family val="1"/>
      <charset val="128"/>
    </font>
    <font>
      <sz val="12"/>
      <name val="明朝"/>
      <family val="1"/>
      <charset val="128"/>
    </font>
    <font>
      <sz val="12"/>
      <name val="ＭＳ ゴシック"/>
      <family val="3"/>
      <charset val="128"/>
    </font>
    <font>
      <b/>
      <sz val="12"/>
      <name val="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i/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Times New Roman"/>
      <family val="1"/>
    </font>
    <font>
      <sz val="11"/>
      <name val="ＭＳ Ｐゴシック"/>
      <family val="3"/>
      <charset val="128"/>
    </font>
    <font>
      <i/>
      <sz val="11"/>
      <name val="明朝"/>
      <family val="1"/>
      <charset val="128"/>
    </font>
    <font>
      <sz val="11"/>
      <color indexed="17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8"/>
      <name val="ＭＳ Ｐゴシック"/>
      <family val="3"/>
      <charset val="128"/>
    </font>
    <font>
      <i/>
      <sz val="12"/>
      <name val="明朝"/>
      <family val="1"/>
      <charset val="128"/>
    </font>
    <font>
      <sz val="14"/>
      <name val="明朝"/>
      <family val="1"/>
      <charset val="128"/>
    </font>
    <font>
      <i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HG丸ｺﾞｼｯｸM-PRO"/>
      <family val="3"/>
      <charset val="128"/>
    </font>
    <font>
      <sz val="8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8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double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12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8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medium">
        <color indexed="64"/>
      </bottom>
      <diagonal/>
    </border>
  </borders>
  <cellStyleXfs count="9">
    <xf numFmtId="0" fontId="0" fillId="2" borderId="0"/>
    <xf numFmtId="9" fontId="13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3" borderId="0"/>
    <xf numFmtId="0" fontId="10" fillId="0" borderId="0"/>
    <xf numFmtId="0" fontId="10" fillId="3" borderId="0"/>
    <xf numFmtId="0" fontId="10" fillId="3" borderId="0"/>
    <xf numFmtId="0" fontId="10" fillId="0" borderId="0"/>
    <xf numFmtId="0" fontId="10" fillId="2" borderId="0"/>
  </cellStyleXfs>
  <cellXfs count="559">
    <xf numFmtId="0" fontId="0" fillId="2" borderId="0" xfId="0"/>
    <xf numFmtId="177" fontId="1" fillId="4" borderId="0" xfId="0" applyNumberFormat="1" applyFont="1" applyFill="1" applyAlignment="1">
      <alignment horizontal="right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0" fillId="0" borderId="1" xfId="0" quotePrefix="1" applyFill="1" applyBorder="1" applyAlignment="1">
      <alignment horizontal="center"/>
    </xf>
    <xf numFmtId="177" fontId="0" fillId="0" borderId="0" xfId="0" applyNumberFormat="1" applyFill="1"/>
    <xf numFmtId="0" fontId="3" fillId="0" borderId="3" xfId="0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7" fontId="2" fillId="0" borderId="0" xfId="0" applyNumberFormat="1" applyFont="1" applyFill="1"/>
    <xf numFmtId="0" fontId="4" fillId="0" borderId="0" xfId="0" quotePrefix="1" applyFont="1" applyFill="1" applyAlignment="1">
      <alignment horizontal="left"/>
    </xf>
    <xf numFmtId="0" fontId="3" fillId="0" borderId="3" xfId="0" quotePrefix="1" applyFont="1" applyFill="1" applyBorder="1" applyAlignment="1">
      <alignment horizontal="distributed" vertical="center"/>
    </xf>
    <xf numFmtId="0" fontId="5" fillId="0" borderId="4" xfId="0" quotePrefix="1" applyFont="1" applyFill="1" applyBorder="1" applyAlignment="1">
      <alignment horizontal="distributed" vertical="center"/>
    </xf>
    <xf numFmtId="0" fontId="0" fillId="0" borderId="5" xfId="0" applyFill="1" applyBorder="1" applyAlignment="1">
      <alignment horizontal="center"/>
    </xf>
    <xf numFmtId="177" fontId="0" fillId="0" borderId="6" xfId="0" applyNumberFormat="1" applyFill="1" applyBorder="1"/>
    <xf numFmtId="177" fontId="2" fillId="4" borderId="0" xfId="0" applyNumberFormat="1" applyFont="1" applyFill="1" applyAlignment="1">
      <alignment horizontal="right"/>
    </xf>
    <xf numFmtId="177" fontId="1" fillId="4" borderId="6" xfId="0" applyNumberFormat="1" applyFont="1" applyFill="1" applyBorder="1" applyAlignment="1">
      <alignment horizontal="right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3" fillId="0" borderId="0" xfId="0" applyFont="1" applyFill="1"/>
    <xf numFmtId="0" fontId="7" fillId="0" borderId="7" xfId="0" quotePrefix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distributed" vertical="center"/>
    </xf>
    <xf numFmtId="49" fontId="7" fillId="0" borderId="0" xfId="0" quotePrefix="1" applyNumberFormat="1" applyFont="1" applyFill="1" applyAlignment="1">
      <alignment horizontal="center"/>
    </xf>
    <xf numFmtId="0" fontId="8" fillId="0" borderId="0" xfId="0" applyFont="1" applyFill="1"/>
    <xf numFmtId="0" fontId="5" fillId="0" borderId="0" xfId="0" applyFont="1" applyFill="1"/>
    <xf numFmtId="3" fontId="11" fillId="0" borderId="0" xfId="0" applyNumberFormat="1" applyFont="1" applyFill="1" applyAlignment="1">
      <alignment horizontal="right"/>
    </xf>
    <xf numFmtId="49" fontId="11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 applyAlignment="1">
      <alignment horizontal="center"/>
    </xf>
    <xf numFmtId="3" fontId="11" fillId="0" borderId="0" xfId="0" applyNumberFormat="1" applyFont="1" applyFill="1"/>
    <xf numFmtId="0" fontId="11" fillId="0" borderId="0" xfId="0" applyFont="1" applyFill="1"/>
    <xf numFmtId="0" fontId="12" fillId="0" borderId="0" xfId="0" applyFont="1" applyFill="1"/>
    <xf numFmtId="177" fontId="11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right"/>
    </xf>
    <xf numFmtId="177" fontId="11" fillId="0" borderId="0" xfId="0" applyNumberFormat="1" applyFont="1" applyFill="1"/>
    <xf numFmtId="0" fontId="3" fillId="0" borderId="3" xfId="0" applyFont="1" applyFill="1" applyBorder="1" applyAlignment="1">
      <alignment horizontal="distributed" vertical="center"/>
    </xf>
    <xf numFmtId="0" fontId="14" fillId="0" borderId="0" xfId="0" quotePrefix="1" applyFont="1" applyFill="1" applyAlignment="1">
      <alignment horizontal="left"/>
    </xf>
    <xf numFmtId="0" fontId="16" fillId="0" borderId="0" xfId="0" applyFont="1" applyFill="1"/>
    <xf numFmtId="49" fontId="11" fillId="0" borderId="1" xfId="0" quotePrefix="1" applyNumberFormat="1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3" fontId="8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quotePrefix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quotePrefix="1" applyFont="1" applyFill="1" applyAlignment="1">
      <alignment horizontal="left" vertical="top"/>
    </xf>
    <xf numFmtId="0" fontId="11" fillId="0" borderId="11" xfId="0" applyFont="1" applyFill="1" applyBorder="1" applyAlignment="1">
      <alignment horizontal="distributed" vertical="center"/>
    </xf>
    <xf numFmtId="0" fontId="11" fillId="0" borderId="12" xfId="0" applyFont="1" applyFill="1" applyBorder="1" applyAlignment="1">
      <alignment horizontal="distributed" vertical="center" wrapText="1"/>
    </xf>
    <xf numFmtId="0" fontId="19" fillId="0" borderId="0" xfId="0" applyFont="1" applyFill="1"/>
    <xf numFmtId="0" fontId="15" fillId="0" borderId="9" xfId="0" applyFont="1" applyFill="1" applyBorder="1" applyAlignment="1">
      <alignment horizontal="distributed" vertical="center"/>
    </xf>
    <xf numFmtId="0" fontId="15" fillId="0" borderId="13" xfId="0" applyFont="1" applyFill="1" applyBorder="1" applyAlignment="1">
      <alignment horizontal="center" vertical="center" wrapText="1"/>
    </xf>
    <xf numFmtId="49" fontId="11" fillId="0" borderId="0" xfId="0" quotePrefix="1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49" fontId="11" fillId="0" borderId="1" xfId="0" quotePrefix="1" applyNumberFormat="1" applyFont="1" applyFill="1" applyBorder="1" applyAlignment="1">
      <alignment horizontal="center"/>
    </xf>
    <xf numFmtId="49" fontId="11" fillId="0" borderId="14" xfId="0" quotePrefix="1" applyNumberFormat="1" applyFont="1" applyFill="1" applyBorder="1" applyAlignment="1">
      <alignment horizontal="center"/>
    </xf>
    <xf numFmtId="177" fontId="11" fillId="0" borderId="15" xfId="0" applyNumberFormat="1" applyFont="1" applyFill="1" applyBorder="1" applyAlignment="1">
      <alignment horizontal="right"/>
    </xf>
    <xf numFmtId="0" fontId="20" fillId="0" borderId="0" xfId="0" applyFont="1" applyFill="1"/>
    <xf numFmtId="0" fontId="21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49" fontId="11" fillId="0" borderId="0" xfId="0" quotePrefix="1" applyNumberFormat="1" applyFont="1" applyFill="1"/>
    <xf numFmtId="49" fontId="11" fillId="0" borderId="0" xfId="0" applyNumberFormat="1" applyFont="1" applyFill="1"/>
    <xf numFmtId="0" fontId="7" fillId="0" borderId="2" xfId="0" applyFont="1" applyFill="1" applyBorder="1"/>
    <xf numFmtId="0" fontId="14" fillId="0" borderId="0" xfId="0" applyFont="1" applyFill="1" applyAlignment="1">
      <alignment horizontal="left"/>
    </xf>
    <xf numFmtId="0" fontId="4" fillId="0" borderId="0" xfId="7" quotePrefix="1" applyFont="1" applyAlignment="1">
      <alignment horizontal="left"/>
    </xf>
    <xf numFmtId="0" fontId="10" fillId="0" borderId="0" xfId="7"/>
    <xf numFmtId="0" fontId="10" fillId="0" borderId="16" xfId="7" applyBorder="1" applyAlignment="1">
      <alignment horizontal="distributed"/>
    </xf>
    <xf numFmtId="0" fontId="10" fillId="0" borderId="2" xfId="7" applyBorder="1" applyAlignment="1">
      <alignment horizontal="centerContinuous" vertical="center"/>
    </xf>
    <xf numFmtId="0" fontId="10" fillId="0" borderId="16" xfId="7" applyBorder="1" applyAlignment="1">
      <alignment horizontal="centerContinuous" vertical="center"/>
    </xf>
    <xf numFmtId="0" fontId="10" fillId="0" borderId="17" xfId="7" applyBorder="1" applyAlignment="1">
      <alignment horizontal="centerContinuous" vertical="center"/>
    </xf>
    <xf numFmtId="0" fontId="10" fillId="0" borderId="18" xfId="7" applyBorder="1" applyAlignment="1">
      <alignment horizontal="centerContinuous" vertical="center"/>
    </xf>
    <xf numFmtId="0" fontId="10" fillId="0" borderId="0" xfId="7" applyAlignment="1">
      <alignment vertical="center"/>
    </xf>
    <xf numFmtId="0" fontId="10" fillId="0" borderId="19" xfId="7" applyBorder="1" applyAlignment="1">
      <alignment vertical="center"/>
    </xf>
    <xf numFmtId="0" fontId="10" fillId="0" borderId="20" xfId="7" applyBorder="1" applyAlignment="1">
      <alignment horizontal="center" vertical="center"/>
    </xf>
    <xf numFmtId="0" fontId="10" fillId="0" borderId="21" xfId="7" applyBorder="1" applyAlignment="1">
      <alignment horizontal="center" vertical="center"/>
    </xf>
    <xf numFmtId="0" fontId="1" fillId="0" borderId="0" xfId="0" applyFont="1" applyFill="1"/>
    <xf numFmtId="0" fontId="10" fillId="0" borderId="1" xfId="7" applyBorder="1" applyAlignment="1">
      <alignment horizontal="center"/>
    </xf>
    <xf numFmtId="177" fontId="1" fillId="0" borderId="0" xfId="7" applyNumberFormat="1" applyFont="1"/>
    <xf numFmtId="0" fontId="10" fillId="0" borderId="5" xfId="7" applyBorder="1" applyAlignment="1">
      <alignment horizontal="center"/>
    </xf>
    <xf numFmtId="177" fontId="1" fillId="0" borderId="6" xfId="7" applyNumberFormat="1" applyFont="1" applyBorder="1"/>
    <xf numFmtId="0" fontId="10" fillId="0" borderId="1" xfId="7" quotePrefix="1" applyBorder="1" applyAlignment="1">
      <alignment horizontal="center"/>
    </xf>
    <xf numFmtId="177" fontId="22" fillId="2" borderId="0" xfId="0" applyNumberFormat="1" applyFont="1" applyProtection="1">
      <protection locked="0"/>
    </xf>
    <xf numFmtId="177" fontId="23" fillId="0" borderId="0" xfId="7" applyNumberFormat="1" applyFont="1"/>
    <xf numFmtId="177" fontId="22" fillId="2" borderId="0" xfId="0" applyNumberFormat="1" applyFont="1"/>
    <xf numFmtId="0" fontId="10" fillId="0" borderId="5" xfId="7" quotePrefix="1" applyBorder="1" applyAlignment="1">
      <alignment horizontal="center"/>
    </xf>
    <xf numFmtId="177" fontId="23" fillId="0" borderId="6" xfId="7" applyNumberFormat="1" applyFont="1" applyBorder="1"/>
    <xf numFmtId="0" fontId="10" fillId="0" borderId="2" xfId="7" applyBorder="1"/>
    <xf numFmtId="0" fontId="10" fillId="5" borderId="0" xfId="7" applyFill="1"/>
    <xf numFmtId="177" fontId="22" fillId="5" borderId="0" xfId="0" applyNumberFormat="1" applyFont="1" applyFill="1" applyProtection="1">
      <protection locked="0"/>
    </xf>
    <xf numFmtId="0" fontId="7" fillId="0" borderId="0" xfId="3" applyFont="1" applyFill="1"/>
    <xf numFmtId="0" fontId="9" fillId="0" borderId="0" xfId="3" quotePrefix="1" applyFont="1" applyFill="1" applyAlignment="1">
      <alignment horizontal="centerContinuous"/>
    </xf>
    <xf numFmtId="0" fontId="7" fillId="0" borderId="0" xfId="3" applyFont="1" applyFill="1" applyAlignment="1">
      <alignment horizontal="centerContinuous"/>
    </xf>
    <xf numFmtId="0" fontId="7" fillId="0" borderId="0" xfId="3" quotePrefix="1" applyFont="1" applyFill="1" applyAlignment="1">
      <alignment horizontal="left" vertical="top"/>
    </xf>
    <xf numFmtId="0" fontId="7" fillId="0" borderId="22" xfId="3" applyFont="1" applyFill="1" applyBorder="1" applyAlignment="1">
      <alignment horizontal="distributed"/>
    </xf>
    <xf numFmtId="0" fontId="7" fillId="0" borderId="23" xfId="3" quotePrefix="1" applyFont="1" applyFill="1" applyBorder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0" fontId="3" fillId="0" borderId="25" xfId="3" applyFont="1" applyFill="1" applyBorder="1" applyAlignment="1">
      <alignment horizontal="center" vertical="center" wrapText="1"/>
    </xf>
    <xf numFmtId="49" fontId="11" fillId="0" borderId="1" xfId="3" quotePrefix="1" applyNumberFormat="1" applyFont="1" applyFill="1" applyBorder="1" applyAlignment="1">
      <alignment horizontal="left"/>
    </xf>
    <xf numFmtId="3" fontId="11" fillId="0" borderId="0" xfId="3" applyNumberFormat="1" applyFont="1" applyFill="1"/>
    <xf numFmtId="0" fontId="11" fillId="0" borderId="0" xfId="3" applyFont="1" applyFill="1"/>
    <xf numFmtId="49" fontId="11" fillId="0" borderId="1" xfId="3" applyNumberFormat="1" applyFont="1" applyFill="1" applyBorder="1" applyAlignment="1">
      <alignment horizontal="left"/>
    </xf>
    <xf numFmtId="176" fontId="7" fillId="0" borderId="0" xfId="3" applyNumberFormat="1" applyFont="1" applyFill="1"/>
    <xf numFmtId="0" fontId="8" fillId="0" borderId="0" xfId="3" applyFont="1" applyFill="1"/>
    <xf numFmtId="49" fontId="7" fillId="0" borderId="0" xfId="3" quotePrefix="1" applyNumberFormat="1" applyFont="1" applyFill="1" applyAlignment="1">
      <alignment horizontal="center"/>
    </xf>
    <xf numFmtId="0" fontId="7" fillId="0" borderId="0" xfId="3" quotePrefix="1" applyFont="1" applyFill="1" applyAlignment="1">
      <alignment horizontal="center"/>
    </xf>
    <xf numFmtId="0" fontId="14" fillId="0" borderId="0" xfId="3" applyFont="1" applyFill="1"/>
    <xf numFmtId="0" fontId="5" fillId="0" borderId="0" xfId="3" applyFont="1" applyFill="1"/>
    <xf numFmtId="0" fontId="10" fillId="0" borderId="0" xfId="8" applyFill="1"/>
    <xf numFmtId="177" fontId="10" fillId="0" borderId="0" xfId="8" applyNumberFormat="1" applyFill="1"/>
    <xf numFmtId="0" fontId="10" fillId="0" borderId="1" xfId="3" quotePrefix="1" applyFill="1" applyBorder="1" applyAlignment="1">
      <alignment horizontal="distributed"/>
    </xf>
    <xf numFmtId="177" fontId="1" fillId="0" borderId="0" xfId="3" applyNumberFormat="1" applyFont="1" applyFill="1"/>
    <xf numFmtId="0" fontId="10" fillId="0" borderId="1" xfId="3" applyFill="1" applyBorder="1" applyAlignment="1">
      <alignment horizontal="distributed"/>
    </xf>
    <xf numFmtId="0" fontId="24" fillId="0" borderId="1" xfId="3" quotePrefix="1" applyFont="1" applyFill="1" applyBorder="1" applyAlignment="1">
      <alignment horizontal="distributed"/>
    </xf>
    <xf numFmtId="0" fontId="10" fillId="0" borderId="5" xfId="3" quotePrefix="1" applyFill="1" applyBorder="1" applyAlignment="1">
      <alignment horizontal="distributed"/>
    </xf>
    <xf numFmtId="0" fontId="13" fillId="3" borderId="26" xfId="3" applyFont="1" applyBorder="1" applyAlignment="1">
      <alignment horizontal="center" vertical="center"/>
    </xf>
    <xf numFmtId="177" fontId="26" fillId="3" borderId="26" xfId="3" applyNumberFormat="1" applyFont="1" applyBorder="1" applyProtection="1">
      <protection locked="0"/>
    </xf>
    <xf numFmtId="0" fontId="10" fillId="0" borderId="0" xfId="8" applyFill="1" applyAlignment="1">
      <alignment horizontal="right"/>
    </xf>
    <xf numFmtId="177" fontId="26" fillId="3" borderId="0" xfId="3" applyNumberFormat="1" applyFont="1" applyProtection="1">
      <protection locked="0"/>
    </xf>
    <xf numFmtId="0" fontId="7" fillId="0" borderId="0" xfId="0" applyFont="1" applyFill="1" applyAlignment="1">
      <alignment horizontal="right" vertical="top"/>
    </xf>
    <xf numFmtId="0" fontId="7" fillId="0" borderId="0" xfId="0" quotePrefix="1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/>
    </xf>
    <xf numFmtId="0" fontId="7" fillId="0" borderId="22" xfId="0" applyFont="1" applyFill="1" applyBorder="1" applyAlignment="1">
      <alignment horizontal="distributed"/>
    </xf>
    <xf numFmtId="0" fontId="7" fillId="0" borderId="23" xfId="0" quotePrefix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3" fontId="11" fillId="0" borderId="0" xfId="0" applyNumberFormat="1" applyFont="1" applyFill="1" applyAlignment="1">
      <alignment vertical="center"/>
    </xf>
    <xf numFmtId="49" fontId="13" fillId="0" borderId="0" xfId="0" quotePrefix="1" applyNumberFormat="1" applyFont="1" applyFill="1" applyAlignment="1">
      <alignment vertical="center" wrapText="1"/>
    </xf>
    <xf numFmtId="0" fontId="20" fillId="0" borderId="0" xfId="0" quotePrefix="1" applyFont="1" applyFill="1" applyAlignment="1">
      <alignment horizontal="left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27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distributed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/>
    </xf>
    <xf numFmtId="0" fontId="0" fillId="0" borderId="3" xfId="0" applyFill="1" applyBorder="1" applyAlignment="1">
      <alignment horizontal="distributed" vertical="center"/>
    </xf>
    <xf numFmtId="0" fontId="0" fillId="0" borderId="33" xfId="0" applyFill="1" applyBorder="1" applyAlignment="1">
      <alignment horizontal="distributed" vertical="center"/>
    </xf>
    <xf numFmtId="0" fontId="0" fillId="0" borderId="34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/>
    </xf>
    <xf numFmtId="0" fontId="11" fillId="0" borderId="0" xfId="0" quotePrefix="1" applyFont="1" applyFill="1" applyAlignment="1">
      <alignment horizontal="center" vertical="center"/>
    </xf>
    <xf numFmtId="49" fontId="15" fillId="0" borderId="1" xfId="0" applyNumberFormat="1" applyFont="1" applyFill="1" applyBorder="1" applyAlignment="1">
      <alignment horizontal="left"/>
    </xf>
    <xf numFmtId="3" fontId="7" fillId="0" borderId="35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Alignment="1">
      <alignment horizontal="right" vertical="center"/>
    </xf>
    <xf numFmtId="0" fontId="7" fillId="0" borderId="0" xfId="4" applyFont="1" applyAlignment="1">
      <alignment horizontal="right" vertical="top"/>
    </xf>
    <xf numFmtId="0" fontId="14" fillId="0" borderId="0" xfId="4" quotePrefix="1" applyFont="1" applyAlignment="1">
      <alignment horizontal="left"/>
    </xf>
    <xf numFmtId="0" fontId="5" fillId="0" borderId="0" xfId="4" applyFont="1"/>
    <xf numFmtId="0" fontId="0" fillId="0" borderId="9" xfId="0" applyFill="1" applyBorder="1" applyAlignment="1">
      <alignment horizontal="distributed" vertical="center"/>
    </xf>
    <xf numFmtId="177" fontId="10" fillId="5" borderId="0" xfId="7" applyNumberFormat="1" applyFill="1"/>
    <xf numFmtId="3" fontId="8" fillId="0" borderId="0" xfId="4" applyNumberFormat="1" applyFont="1"/>
    <xf numFmtId="0" fontId="11" fillId="0" borderId="0" xfId="4" applyFont="1"/>
    <xf numFmtId="3" fontId="11" fillId="0" borderId="0" xfId="4" applyNumberFormat="1" applyFont="1"/>
    <xf numFmtId="176" fontId="12" fillId="0" borderId="0" xfId="0" applyNumberFormat="1" applyFont="1" applyFill="1"/>
    <xf numFmtId="176" fontId="12" fillId="0" borderId="0" xfId="0" applyNumberFormat="1" applyFont="1" applyFill="1" applyAlignment="1">
      <alignment vertical="center"/>
    </xf>
    <xf numFmtId="0" fontId="12" fillId="0" borderId="0" xfId="3" applyFont="1" applyFill="1"/>
    <xf numFmtId="176" fontId="12" fillId="0" borderId="0" xfId="3" applyNumberFormat="1" applyFont="1" applyFill="1"/>
    <xf numFmtId="176" fontId="12" fillId="0" borderId="0" xfId="0" applyNumberFormat="1" applyFont="1" applyFill="1" applyAlignment="1">
      <alignment horizontal="right"/>
    </xf>
    <xf numFmtId="176" fontId="31" fillId="0" borderId="0" xfId="0" applyNumberFormat="1" applyFont="1" applyFill="1" applyAlignment="1">
      <alignment horizontal="right"/>
    </xf>
    <xf numFmtId="177" fontId="11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177" fontId="7" fillId="0" borderId="0" xfId="3" quotePrefix="1" applyNumberFormat="1" applyFont="1" applyFill="1" applyAlignment="1">
      <alignment horizontal="center"/>
    </xf>
    <xf numFmtId="3" fontId="7" fillId="0" borderId="0" xfId="0" applyNumberFormat="1" applyFont="1" applyFill="1"/>
    <xf numFmtId="177" fontId="7" fillId="0" borderId="0" xfId="0" applyNumberFormat="1" applyFont="1" applyFill="1"/>
    <xf numFmtId="177" fontId="8" fillId="0" borderId="0" xfId="0" applyNumberFormat="1" applyFont="1" applyFill="1" applyAlignment="1">
      <alignment vertical="center"/>
    </xf>
    <xf numFmtId="177" fontId="15" fillId="0" borderId="0" xfId="0" applyNumberFormat="1" applyFont="1" applyFill="1"/>
    <xf numFmtId="3" fontId="11" fillId="0" borderId="15" xfId="4" applyNumberFormat="1" applyFont="1" applyBorder="1"/>
    <xf numFmtId="0" fontId="16" fillId="0" borderId="0" xfId="4" quotePrefix="1" applyFont="1"/>
    <xf numFmtId="0" fontId="11" fillId="0" borderId="0" xfId="4" applyFont="1" applyAlignment="1">
      <alignment horizontal="right"/>
    </xf>
    <xf numFmtId="0" fontId="5" fillId="0" borderId="2" xfId="4" applyFont="1" applyBorder="1"/>
    <xf numFmtId="0" fontId="7" fillId="0" borderId="0" xfId="4" applyFont="1"/>
    <xf numFmtId="0" fontId="15" fillId="0" borderId="36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distributed" vertical="center"/>
    </xf>
    <xf numFmtId="0" fontId="13" fillId="0" borderId="36" xfId="0" applyFont="1" applyFill="1" applyBorder="1" applyAlignment="1">
      <alignment horizontal="distributed" vertical="center"/>
    </xf>
    <xf numFmtId="0" fontId="15" fillId="0" borderId="31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/>
    <xf numFmtId="177" fontId="28" fillId="0" borderId="0" xfId="0" applyNumberFormat="1" applyFont="1" applyFill="1" applyProtection="1">
      <protection locked="0"/>
    </xf>
    <xf numFmtId="49" fontId="7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177" fontId="8" fillId="0" borderId="0" xfId="0" applyNumberFormat="1" applyFont="1" applyFill="1" applyAlignment="1">
      <alignment horizontal="right"/>
    </xf>
    <xf numFmtId="179" fontId="11" fillId="0" borderId="0" xfId="0" applyNumberFormat="1" applyFont="1" applyFill="1"/>
    <xf numFmtId="179" fontId="8" fillId="0" borderId="0" xfId="0" applyNumberFormat="1" applyFont="1" applyFill="1"/>
    <xf numFmtId="0" fontId="15" fillId="0" borderId="0" xfId="0" applyFont="1" applyFill="1"/>
    <xf numFmtId="181" fontId="7" fillId="0" borderId="0" xfId="3" applyNumberFormat="1" applyFont="1" applyFill="1"/>
    <xf numFmtId="177" fontId="19" fillId="0" borderId="0" xfId="0" applyNumberFormat="1" applyFont="1" applyFill="1"/>
    <xf numFmtId="0" fontId="0" fillId="0" borderId="3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distributed" vertical="center"/>
    </xf>
    <xf numFmtId="0" fontId="0" fillId="0" borderId="25" xfId="0" applyFill="1" applyBorder="1" applyAlignment="1">
      <alignment horizontal="center" vertical="center" wrapText="1"/>
    </xf>
    <xf numFmtId="49" fontId="11" fillId="0" borderId="1" xfId="0" quotePrefix="1" applyNumberFormat="1" applyFont="1" applyFill="1" applyBorder="1" applyAlignment="1">
      <alignment horizontal="distributed" vertical="center"/>
    </xf>
    <xf numFmtId="49" fontId="13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distributed" vertical="center"/>
    </xf>
    <xf numFmtId="49" fontId="13" fillId="0" borderId="1" xfId="0" quotePrefix="1" applyNumberFormat="1" applyFont="1" applyFill="1" applyBorder="1" applyAlignment="1">
      <alignment vertical="center"/>
    </xf>
    <xf numFmtId="49" fontId="13" fillId="0" borderId="1" xfId="0" quotePrefix="1" applyNumberFormat="1" applyFont="1" applyFill="1" applyBorder="1" applyAlignment="1">
      <alignment vertical="center" wrapText="1"/>
    </xf>
    <xf numFmtId="49" fontId="11" fillId="0" borderId="0" xfId="0" quotePrefix="1" applyNumberFormat="1" applyFont="1" applyFill="1" applyAlignment="1">
      <alignment horizontal="distributed" vertical="center"/>
    </xf>
    <xf numFmtId="3" fontId="11" fillId="0" borderId="31" xfId="0" applyNumberFormat="1" applyFont="1" applyFill="1" applyBorder="1" applyAlignment="1">
      <alignment vertical="center"/>
    </xf>
    <xf numFmtId="3" fontId="11" fillId="0" borderId="35" xfId="0" applyNumberFormat="1" applyFont="1" applyFill="1" applyBorder="1" applyAlignment="1">
      <alignment vertical="center"/>
    </xf>
    <xf numFmtId="49" fontId="11" fillId="0" borderId="1" xfId="4" quotePrefix="1" applyNumberFormat="1" applyFont="1" applyBorder="1" applyAlignment="1">
      <alignment horizontal="left"/>
    </xf>
    <xf numFmtId="49" fontId="8" fillId="0" borderId="1" xfId="4" quotePrefix="1" applyNumberFormat="1" applyFont="1" applyBorder="1" applyAlignment="1">
      <alignment horizontal="left"/>
    </xf>
    <xf numFmtId="0" fontId="7" fillId="0" borderId="1" xfId="4" applyFont="1" applyBorder="1"/>
    <xf numFmtId="0" fontId="11" fillId="0" borderId="1" xfId="4" applyFont="1" applyBorder="1" applyAlignment="1">
      <alignment horizontal="left"/>
    </xf>
    <xf numFmtId="3" fontId="11" fillId="0" borderId="0" xfId="4" applyNumberFormat="1" applyFont="1" applyAlignment="1">
      <alignment horizontal="right"/>
    </xf>
    <xf numFmtId="3" fontId="8" fillId="0" borderId="0" xfId="4" applyNumberFormat="1" applyFont="1" applyAlignment="1">
      <alignment horizontal="right"/>
    </xf>
    <xf numFmtId="0" fontId="11" fillId="0" borderId="1" xfId="4" applyFont="1" applyBorder="1"/>
    <xf numFmtId="176" fontId="12" fillId="0" borderId="0" xfId="4" applyNumberFormat="1" applyFont="1"/>
    <xf numFmtId="177" fontId="11" fillId="0" borderId="0" xfId="4" applyNumberFormat="1" applyFont="1"/>
    <xf numFmtId="3" fontId="11" fillId="0" borderId="35" xfId="4" applyNumberFormat="1" applyFont="1" applyBorder="1"/>
    <xf numFmtId="176" fontId="12" fillId="0" borderId="15" xfId="4" applyNumberFormat="1" applyFont="1" applyBorder="1"/>
    <xf numFmtId="49" fontId="8" fillId="0" borderId="1" xfId="0" applyNumberFormat="1" applyFont="1" applyFill="1" applyBorder="1" applyAlignment="1">
      <alignment horizontal="left"/>
    </xf>
    <xf numFmtId="177" fontId="11" fillId="0" borderId="0" xfId="3" applyNumberFormat="1" applyFont="1" applyFill="1"/>
    <xf numFmtId="180" fontId="8" fillId="0" borderId="0" xfId="3" applyNumberFormat="1" applyFont="1" applyFill="1"/>
    <xf numFmtId="49" fontId="11" fillId="0" borderId="1" xfId="3" applyNumberFormat="1" applyFont="1" applyFill="1" applyBorder="1" applyAlignment="1">
      <alignment horizontal="center"/>
    </xf>
    <xf numFmtId="177" fontId="8" fillId="0" borderId="0" xfId="0" applyNumberFormat="1" applyFont="1" applyFill="1"/>
    <xf numFmtId="49" fontId="11" fillId="0" borderId="1" xfId="3" applyNumberFormat="1" applyFont="1" applyFill="1" applyBorder="1"/>
    <xf numFmtId="177" fontId="11" fillId="0" borderId="0" xfId="3" applyNumberFormat="1" applyFont="1" applyFill="1" applyAlignment="1">
      <alignment horizontal="right"/>
    </xf>
    <xf numFmtId="49" fontId="13" fillId="0" borderId="1" xfId="3" quotePrefix="1" applyNumberFormat="1" applyFont="1" applyFill="1" applyBorder="1" applyAlignment="1">
      <alignment horizontal="left"/>
    </xf>
    <xf numFmtId="49" fontId="13" fillId="0" borderId="1" xfId="3" applyNumberFormat="1" applyFont="1" applyFill="1" applyBorder="1" applyAlignment="1">
      <alignment horizontal="left"/>
    </xf>
    <xf numFmtId="49" fontId="13" fillId="0" borderId="1" xfId="3" applyNumberFormat="1" applyFont="1" applyFill="1" applyBorder="1" applyAlignment="1">
      <alignment horizontal="left" wrapText="1"/>
    </xf>
    <xf numFmtId="49" fontId="13" fillId="0" borderId="1" xfId="3" quotePrefix="1" applyNumberFormat="1" applyFont="1" applyFill="1" applyBorder="1" applyAlignment="1">
      <alignment vertical="center" wrapText="1"/>
    </xf>
    <xf numFmtId="49" fontId="11" fillId="0" borderId="38" xfId="3" quotePrefix="1" applyNumberFormat="1" applyFont="1" applyFill="1" applyBorder="1" applyAlignment="1">
      <alignment horizontal="left"/>
    </xf>
    <xf numFmtId="177" fontId="11" fillId="0" borderId="39" xfId="3" applyNumberFormat="1" applyFont="1" applyFill="1" applyBorder="1"/>
    <xf numFmtId="177" fontId="11" fillId="0" borderId="38" xfId="3" applyNumberFormat="1" applyFont="1" applyFill="1" applyBorder="1"/>
    <xf numFmtId="49" fontId="11" fillId="0" borderId="0" xfId="3" quotePrefix="1" applyNumberFormat="1" applyFont="1" applyFill="1" applyAlignment="1">
      <alignment horizontal="left"/>
    </xf>
    <xf numFmtId="177" fontId="11" fillId="0" borderId="40" xfId="3" applyNumberFormat="1" applyFont="1" applyFill="1" applyBorder="1"/>
    <xf numFmtId="49" fontId="13" fillId="0" borderId="0" xfId="3" quotePrefix="1" applyNumberFormat="1" applyFont="1" applyFill="1" applyAlignment="1">
      <alignment horizontal="left"/>
    </xf>
    <xf numFmtId="177" fontId="7" fillId="0" borderId="41" xfId="3" applyNumberFormat="1" applyFont="1" applyFill="1" applyBorder="1"/>
    <xf numFmtId="177" fontId="7" fillId="0" borderId="0" xfId="3" applyNumberFormat="1" applyFont="1" applyFill="1"/>
    <xf numFmtId="176" fontId="29" fillId="0" borderId="0" xfId="3" applyNumberFormat="1" applyFont="1" applyFill="1"/>
    <xf numFmtId="49" fontId="8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right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distributed" vertical="center"/>
    </xf>
    <xf numFmtId="0" fontId="0" fillId="0" borderId="44" xfId="0" applyFill="1" applyBorder="1" applyAlignment="1">
      <alignment horizontal="distributed" vertical="center"/>
    </xf>
    <xf numFmtId="0" fontId="7" fillId="0" borderId="0" xfId="4" quotePrefix="1" applyFont="1" applyAlignment="1">
      <alignment horizontal="left"/>
    </xf>
    <xf numFmtId="0" fontId="7" fillId="0" borderId="0" xfId="4" quotePrefix="1" applyFont="1" applyAlignment="1">
      <alignment horizontal="right"/>
    </xf>
    <xf numFmtId="0" fontId="9" fillId="0" borderId="0" xfId="4" quotePrefix="1" applyFont="1" applyAlignment="1">
      <alignment horizontal="centerContinuous" vertical="center"/>
    </xf>
    <xf numFmtId="0" fontId="7" fillId="0" borderId="0" xfId="4" applyFont="1" applyAlignment="1">
      <alignment horizontal="centerContinuous"/>
    </xf>
    <xf numFmtId="0" fontId="7" fillId="0" borderId="0" xfId="4" quotePrefix="1" applyFont="1" applyAlignment="1">
      <alignment horizontal="centerContinuous" vertical="center"/>
    </xf>
    <xf numFmtId="3" fontId="11" fillId="0" borderId="45" xfId="4" applyNumberFormat="1" applyFont="1" applyBorder="1" applyAlignment="1">
      <alignment horizontal="distributed" vertical="center"/>
    </xf>
    <xf numFmtId="0" fontId="11" fillId="0" borderId="27" xfId="4" applyFont="1" applyBorder="1" applyAlignment="1">
      <alignment horizontal="center" vertical="center" wrapText="1"/>
    </xf>
    <xf numFmtId="0" fontId="11" fillId="0" borderId="27" xfId="4" quotePrefix="1" applyFont="1" applyBorder="1" applyAlignment="1">
      <alignment horizontal="center" vertical="center" wrapText="1"/>
    </xf>
    <xf numFmtId="0" fontId="11" fillId="0" borderId="46" xfId="4" applyFont="1" applyBorder="1" applyAlignment="1">
      <alignment horizontal="center" vertical="center" wrapText="1"/>
    </xf>
    <xf numFmtId="3" fontId="13" fillId="0" borderId="9" xfId="4" applyNumberFormat="1" applyFont="1" applyBorder="1" applyAlignment="1">
      <alignment horizontal="center" vertical="center"/>
    </xf>
    <xf numFmtId="0" fontId="13" fillId="0" borderId="9" xfId="4" applyFont="1" applyBorder="1" applyAlignment="1">
      <alignment horizontal="center" vertical="center" wrapText="1"/>
    </xf>
    <xf numFmtId="0" fontId="13" fillId="0" borderId="9" xfId="4" quotePrefix="1" applyFont="1" applyBorder="1" applyAlignment="1">
      <alignment horizontal="center" vertical="center" wrapText="1"/>
    </xf>
    <xf numFmtId="0" fontId="13" fillId="0" borderId="13" xfId="4" applyFont="1" applyBorder="1" applyAlignment="1">
      <alignment horizontal="center" vertical="center" wrapText="1"/>
    </xf>
    <xf numFmtId="3" fontId="7" fillId="0" borderId="0" xfId="4" applyNumberFormat="1" applyFont="1"/>
    <xf numFmtId="0" fontId="8" fillId="0" borderId="0" xfId="4" applyFont="1"/>
    <xf numFmtId="177" fontId="22" fillId="0" borderId="0" xfId="4" applyNumberFormat="1" applyFont="1"/>
    <xf numFmtId="0" fontId="7" fillId="0" borderId="2" xfId="4" applyFont="1" applyBorder="1"/>
    <xf numFmtId="0" fontId="13" fillId="0" borderId="0" xfId="4" applyFont="1"/>
    <xf numFmtId="0" fontId="9" fillId="0" borderId="0" xfId="4" applyFont="1" applyAlignment="1">
      <alignment horizontal="centerContinuous" vertical="center"/>
    </xf>
    <xf numFmtId="0" fontId="7" fillId="0" borderId="0" xfId="4" applyFont="1" applyAlignment="1">
      <alignment horizontal="centerContinuous" vertical="center"/>
    </xf>
    <xf numFmtId="0" fontId="7" fillId="0" borderId="45" xfId="4" applyFont="1" applyBorder="1" applyAlignment="1">
      <alignment horizontal="distributed" vertical="center"/>
    </xf>
    <xf numFmtId="0" fontId="7" fillId="0" borderId="27" xfId="4" applyFont="1" applyBorder="1" applyAlignment="1">
      <alignment horizontal="center" vertical="center" wrapText="1"/>
    </xf>
    <xf numFmtId="0" fontId="7" fillId="0" borderId="46" xfId="4" applyFont="1" applyBorder="1" applyAlignment="1">
      <alignment horizontal="center" vertical="center" wrapText="1"/>
    </xf>
    <xf numFmtId="0" fontId="13" fillId="0" borderId="9" xfId="4" applyFont="1" applyBorder="1" applyAlignment="1">
      <alignment horizontal="center" vertical="center"/>
    </xf>
    <xf numFmtId="0" fontId="7" fillId="0" borderId="15" xfId="4" applyFont="1" applyBorder="1"/>
    <xf numFmtId="0" fontId="16" fillId="0" borderId="0" xfId="4" applyFont="1" applyAlignment="1">
      <alignment horizontal="left"/>
    </xf>
    <xf numFmtId="0" fontId="7" fillId="0" borderId="8" xfId="4" quotePrefix="1" applyFont="1" applyBorder="1" applyAlignment="1">
      <alignment horizontal="centerContinuous" vertical="center"/>
    </xf>
    <xf numFmtId="0" fontId="7" fillId="0" borderId="46" xfId="4" applyFont="1" applyBorder="1" applyAlignment="1">
      <alignment horizontal="centerContinuous" vertical="center"/>
    </xf>
    <xf numFmtId="0" fontId="7" fillId="0" borderId="27" xfId="4" applyFont="1" applyBorder="1" applyAlignment="1">
      <alignment horizontal="centerContinuous" vertical="center"/>
    </xf>
    <xf numFmtId="0" fontId="7" fillId="0" borderId="47" xfId="4" applyFont="1" applyBorder="1" applyAlignment="1">
      <alignment horizontal="distributed" vertical="center"/>
    </xf>
    <xf numFmtId="0" fontId="7" fillId="0" borderId="28" xfId="4" applyFont="1" applyBorder="1" applyAlignment="1">
      <alignment horizontal="center" vertical="center" wrapText="1"/>
    </xf>
    <xf numFmtId="0" fontId="7" fillId="0" borderId="48" xfId="4" applyFont="1" applyBorder="1" applyAlignment="1">
      <alignment horizontal="center" vertical="center" wrapText="1"/>
    </xf>
    <xf numFmtId="0" fontId="7" fillId="0" borderId="29" xfId="4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 wrapText="1"/>
    </xf>
    <xf numFmtId="0" fontId="16" fillId="0" borderId="32" xfId="4" applyFont="1" applyBorder="1" applyAlignment="1">
      <alignment horizontal="center" vertical="center" wrapText="1"/>
    </xf>
    <xf numFmtId="180" fontId="8" fillId="0" borderId="0" xfId="1" applyNumberFormat="1" applyFont="1" applyFill="1"/>
    <xf numFmtId="0" fontId="11" fillId="0" borderId="15" xfId="4" applyFont="1" applyBorder="1"/>
    <xf numFmtId="0" fontId="14" fillId="0" borderId="0" xfId="4" applyFont="1" applyAlignment="1">
      <alignment horizontal="left"/>
    </xf>
    <xf numFmtId="0" fontId="16" fillId="0" borderId="0" xfId="4" applyFont="1"/>
    <xf numFmtId="0" fontId="3" fillId="0" borderId="0" xfId="4" applyFont="1"/>
    <xf numFmtId="0" fontId="0" fillId="0" borderId="0" xfId="0" applyFill="1" applyAlignment="1">
      <alignment vertical="center"/>
    </xf>
    <xf numFmtId="177" fontId="11" fillId="0" borderId="31" xfId="0" applyNumberFormat="1" applyFont="1" applyFill="1" applyBorder="1" applyAlignment="1">
      <alignment horizontal="right"/>
    </xf>
    <xf numFmtId="49" fontId="11" fillId="0" borderId="1" xfId="0" quotePrefix="1" applyNumberFormat="1" applyFont="1" applyFill="1" applyBorder="1" applyAlignment="1">
      <alignment horizontal="left" shrinkToFit="1"/>
    </xf>
    <xf numFmtId="49" fontId="11" fillId="0" borderId="1" xfId="0" applyNumberFormat="1" applyFont="1" applyFill="1" applyBorder="1" applyAlignment="1">
      <alignment horizontal="left" shrinkToFit="1"/>
    </xf>
    <xf numFmtId="0" fontId="7" fillId="0" borderId="28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distributed" vertical="center"/>
    </xf>
    <xf numFmtId="0" fontId="0" fillId="0" borderId="30" xfId="0" applyFill="1" applyBorder="1" applyAlignment="1">
      <alignment horizontal="distributed" vertical="center"/>
    </xf>
    <xf numFmtId="49" fontId="11" fillId="0" borderId="48" xfId="0" applyNumberFormat="1" applyFont="1" applyFill="1" applyBorder="1" applyAlignment="1">
      <alignment horizontal="left"/>
    </xf>
    <xf numFmtId="3" fontId="11" fillId="0" borderId="49" xfId="0" applyNumberFormat="1" applyFont="1" applyFill="1" applyBorder="1" applyAlignment="1">
      <alignment horizontal="right"/>
    </xf>
    <xf numFmtId="0" fontId="11" fillId="0" borderId="49" xfId="0" applyFont="1" applyFill="1" applyBorder="1" applyAlignment="1">
      <alignment horizontal="right"/>
    </xf>
    <xf numFmtId="0" fontId="0" fillId="0" borderId="50" xfId="0" applyFill="1" applyBorder="1" applyAlignment="1">
      <alignment horizontal="distributed" vertical="center"/>
    </xf>
    <xf numFmtId="3" fontId="8" fillId="0" borderId="0" xfId="0" applyNumberFormat="1" applyFont="1" applyFill="1"/>
    <xf numFmtId="176" fontId="31" fillId="0" borderId="0" xfId="0" applyNumberFormat="1" applyFont="1" applyFill="1"/>
    <xf numFmtId="3" fontId="11" fillId="0" borderId="35" xfId="0" applyNumberFormat="1" applyFont="1" applyFill="1" applyBorder="1"/>
    <xf numFmtId="177" fontId="11" fillId="0" borderId="51" xfId="0" applyNumberFormat="1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center"/>
    </xf>
    <xf numFmtId="176" fontId="31" fillId="0" borderId="0" xfId="0" applyNumberFormat="1" applyFont="1" applyFill="1" applyAlignment="1">
      <alignment vertical="center"/>
    </xf>
    <xf numFmtId="177" fontId="12" fillId="0" borderId="0" xfId="0" applyNumberFormat="1" applyFont="1" applyFill="1" applyAlignment="1">
      <alignment vertical="center"/>
    </xf>
    <xf numFmtId="0" fontId="10" fillId="0" borderId="37" xfId="3" applyFill="1" applyBorder="1" applyAlignment="1">
      <alignment horizontal="center" vertical="center"/>
    </xf>
    <xf numFmtId="0" fontId="10" fillId="0" borderId="9" xfId="3" applyFill="1" applyBorder="1" applyAlignment="1">
      <alignment horizontal="center" vertical="center"/>
    </xf>
    <xf numFmtId="0" fontId="10" fillId="0" borderId="9" xfId="3" applyFill="1" applyBorder="1" applyAlignment="1">
      <alignment horizontal="distributed" vertical="center"/>
    </xf>
    <xf numFmtId="0" fontId="10" fillId="0" borderId="9" xfId="3" applyFill="1" applyBorder="1" applyAlignment="1">
      <alignment horizontal="distributed" vertical="distributed"/>
    </xf>
    <xf numFmtId="0" fontId="10" fillId="0" borderId="13" xfId="3" applyFill="1" applyBorder="1" applyAlignment="1">
      <alignment horizontal="distributed" vertical="center"/>
    </xf>
    <xf numFmtId="0" fontId="10" fillId="0" borderId="43" xfId="3" applyFill="1" applyBorder="1" applyAlignment="1">
      <alignment horizontal="distributed" vertical="center"/>
    </xf>
    <xf numFmtId="0" fontId="10" fillId="0" borderId="44" xfId="3" applyFill="1" applyBorder="1" applyAlignment="1">
      <alignment horizontal="distributed" vertical="center"/>
    </xf>
    <xf numFmtId="49" fontId="8" fillId="0" borderId="1" xfId="3" applyNumberFormat="1" applyFont="1" applyFill="1" applyBorder="1" applyAlignment="1">
      <alignment horizontal="center"/>
    </xf>
    <xf numFmtId="3" fontId="8" fillId="0" borderId="0" xfId="3" applyNumberFormat="1" applyFont="1" applyFill="1"/>
    <xf numFmtId="177" fontId="8" fillId="0" borderId="0" xfId="3" applyNumberFormat="1" applyFont="1" applyFill="1"/>
    <xf numFmtId="176" fontId="31" fillId="0" borderId="0" xfId="3" applyNumberFormat="1" applyFont="1" applyFill="1"/>
    <xf numFmtId="0" fontId="10" fillId="0" borderId="2" xfId="3" applyFill="1" applyBorder="1"/>
    <xf numFmtId="0" fontId="10" fillId="0" borderId="0" xfId="3" applyFill="1"/>
    <xf numFmtId="3" fontId="10" fillId="0" borderId="0" xfId="3" applyNumberFormat="1" applyFill="1"/>
    <xf numFmtId="49" fontId="8" fillId="0" borderId="1" xfId="0" quotePrefix="1" applyNumberFormat="1" applyFont="1" applyFill="1" applyBorder="1" applyAlignment="1">
      <alignment horizontal="left"/>
    </xf>
    <xf numFmtId="177" fontId="11" fillId="0" borderId="0" xfId="0" applyNumberFormat="1" applyFont="1" applyFill="1" applyAlignment="1">
      <alignment horizontal="right" vertical="center"/>
    </xf>
    <xf numFmtId="0" fontId="0" fillId="0" borderId="32" xfId="0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1" fillId="0" borderId="51" xfId="0" applyFont="1" applyFill="1" applyBorder="1" applyAlignment="1">
      <alignment horizontal="center" vertical="center"/>
    </xf>
    <xf numFmtId="3" fontId="8" fillId="0" borderId="31" xfId="0" applyNumberFormat="1" applyFont="1" applyFill="1" applyBorder="1" applyAlignment="1">
      <alignment horizontal="right"/>
    </xf>
    <xf numFmtId="177" fontId="12" fillId="0" borderId="0" xfId="0" applyNumberFormat="1" applyFont="1" applyFill="1" applyAlignment="1">
      <alignment horizontal="right"/>
    </xf>
    <xf numFmtId="0" fontId="10" fillId="0" borderId="51" xfId="4" applyBorder="1" applyAlignment="1">
      <alignment horizontal="left" vertical="center"/>
    </xf>
    <xf numFmtId="0" fontId="10" fillId="0" borderId="52" xfId="4" quotePrefix="1" applyBorder="1" applyAlignment="1">
      <alignment horizontal="center" vertical="center"/>
    </xf>
    <xf numFmtId="0" fontId="10" fillId="0" borderId="32" xfId="4" applyBorder="1" applyAlignment="1">
      <alignment horizontal="center" vertical="center"/>
    </xf>
    <xf numFmtId="0" fontId="10" fillId="0" borderId="36" xfId="4" applyBorder="1" applyAlignment="1">
      <alignment horizontal="center" vertical="center" wrapText="1"/>
    </xf>
    <xf numFmtId="0" fontId="10" fillId="0" borderId="53" xfId="4" applyBorder="1" applyAlignment="1">
      <alignment horizontal="distributed" vertical="center"/>
    </xf>
    <xf numFmtId="0" fontId="10" fillId="0" borderId="32" xfId="4" applyBorder="1" applyAlignment="1">
      <alignment horizontal="center" vertical="center" wrapText="1"/>
    </xf>
    <xf numFmtId="0" fontId="10" fillId="0" borderId="54" xfId="4" applyBorder="1" applyAlignment="1">
      <alignment horizontal="center" vertical="center" wrapText="1"/>
    </xf>
    <xf numFmtId="0" fontId="10" fillId="0" borderId="19" xfId="4" applyBorder="1" applyAlignment="1">
      <alignment horizontal="distributed" vertical="center"/>
    </xf>
    <xf numFmtId="177" fontId="10" fillId="0" borderId="0" xfId="0" applyNumberFormat="1" applyFont="1" applyFill="1"/>
    <xf numFmtId="176" fontId="31" fillId="0" borderId="0" xfId="4" applyNumberFormat="1" applyFont="1"/>
    <xf numFmtId="0" fontId="10" fillId="0" borderId="2" xfId="4" applyBorder="1"/>
    <xf numFmtId="0" fontId="10" fillId="0" borderId="0" xfId="4"/>
    <xf numFmtId="0" fontId="8" fillId="0" borderId="0" xfId="4" applyFont="1" applyAlignment="1">
      <alignment horizontal="right"/>
    </xf>
    <xf numFmtId="3" fontId="11" fillId="0" borderId="35" xfId="4" applyNumberFormat="1" applyFont="1" applyBorder="1" applyAlignment="1">
      <alignment horizontal="right"/>
    </xf>
    <xf numFmtId="0" fontId="11" fillId="0" borderId="15" xfId="4" applyFont="1" applyBorder="1" applyAlignment="1">
      <alignment horizontal="right"/>
    </xf>
    <xf numFmtId="3" fontId="10" fillId="0" borderId="0" xfId="4" applyNumberFormat="1"/>
    <xf numFmtId="0" fontId="10" fillId="0" borderId="0" xfId="4" applyAlignment="1">
      <alignment horizontal="right"/>
    </xf>
    <xf numFmtId="0" fontId="11" fillId="0" borderId="0" xfId="6" applyFont="1" applyFill="1"/>
    <xf numFmtId="0" fontId="11" fillId="0" borderId="0" xfId="6" applyFont="1" applyFill="1" applyAlignment="1">
      <alignment vertical="center"/>
    </xf>
    <xf numFmtId="0" fontId="11" fillId="0" borderId="0" xfId="6" applyFont="1" applyFill="1" applyAlignment="1">
      <alignment horizontal="right" vertical="center"/>
    </xf>
    <xf numFmtId="0" fontId="11" fillId="0" borderId="1" xfId="6" applyFont="1" applyFill="1" applyBorder="1" applyAlignment="1">
      <alignment horizontal="center" vertical="center"/>
    </xf>
    <xf numFmtId="0" fontId="11" fillId="0" borderId="29" xfId="6" applyFont="1" applyFill="1" applyBorder="1" applyAlignment="1">
      <alignment horizontal="center"/>
    </xf>
    <xf numFmtId="0" fontId="11" fillId="0" borderId="28" xfId="6" applyFont="1" applyFill="1" applyBorder="1" applyAlignment="1">
      <alignment horizontal="center"/>
    </xf>
    <xf numFmtId="0" fontId="8" fillId="0" borderId="28" xfId="6" applyFont="1" applyFill="1" applyBorder="1" applyAlignment="1">
      <alignment horizontal="center"/>
    </xf>
    <xf numFmtId="0" fontId="11" fillId="0" borderId="30" xfId="6" applyFont="1" applyFill="1" applyBorder="1" applyAlignment="1">
      <alignment horizontal="center" vertical="center"/>
    </xf>
    <xf numFmtId="0" fontId="8" fillId="0" borderId="30" xfId="6" applyFont="1" applyFill="1" applyBorder="1" applyAlignment="1">
      <alignment horizontal="center" vertical="center"/>
    </xf>
    <xf numFmtId="0" fontId="11" fillId="0" borderId="0" xfId="6" applyFont="1" applyFill="1" applyAlignment="1">
      <alignment horizontal="center" vertical="center"/>
    </xf>
    <xf numFmtId="0" fontId="14" fillId="0" borderId="32" xfId="6" quotePrefix="1" applyFont="1" applyFill="1" applyBorder="1" applyAlignment="1">
      <alignment horizontal="center" vertical="center"/>
    </xf>
    <xf numFmtId="0" fontId="32" fillId="0" borderId="32" xfId="6" quotePrefix="1" applyFont="1" applyFill="1" applyBorder="1" applyAlignment="1">
      <alignment horizontal="center" vertical="center"/>
    </xf>
    <xf numFmtId="0" fontId="11" fillId="0" borderId="0" xfId="6" applyFont="1" applyFill="1" applyAlignment="1">
      <alignment horizontal="center"/>
    </xf>
    <xf numFmtId="176" fontId="11" fillId="0" borderId="49" xfId="6" applyNumberFormat="1" applyFont="1" applyFill="1" applyBorder="1"/>
    <xf numFmtId="176" fontId="8" fillId="0" borderId="49" xfId="6" applyNumberFormat="1" applyFont="1" applyFill="1" applyBorder="1"/>
    <xf numFmtId="176" fontId="11" fillId="0" borderId="0" xfId="6" applyNumberFormat="1" applyFont="1" applyFill="1"/>
    <xf numFmtId="0" fontId="8" fillId="0" borderId="0" xfId="6" applyFont="1" applyFill="1"/>
    <xf numFmtId="0" fontId="8" fillId="0" borderId="1" xfId="6" applyFont="1" applyFill="1" applyBorder="1"/>
    <xf numFmtId="0" fontId="11" fillId="0" borderId="31" xfId="6" applyFont="1" applyFill="1" applyBorder="1" applyAlignment="1">
      <alignment horizontal="center"/>
    </xf>
    <xf numFmtId="178" fontId="11" fillId="0" borderId="0" xfId="6" applyNumberFormat="1" applyFont="1" applyFill="1" applyAlignment="1" applyProtection="1">
      <alignment horizontal="center" vertical="center" shrinkToFit="1"/>
      <protection locked="0"/>
    </xf>
    <xf numFmtId="176" fontId="11" fillId="0" borderId="0" xfId="6" applyNumberFormat="1" applyFont="1" applyFill="1" applyAlignment="1">
      <alignment vertical="center"/>
    </xf>
    <xf numFmtId="176" fontId="8" fillId="0" borderId="0" xfId="6" applyNumberFormat="1" applyFont="1" applyFill="1" applyAlignment="1">
      <alignment vertical="center"/>
    </xf>
    <xf numFmtId="178" fontId="11" fillId="0" borderId="31" xfId="6" applyNumberFormat="1" applyFont="1" applyFill="1" applyBorder="1" applyAlignment="1" applyProtection="1">
      <alignment horizontal="center" vertical="center" shrinkToFit="1"/>
      <protection locked="0"/>
    </xf>
    <xf numFmtId="178" fontId="11" fillId="0" borderId="55" xfId="6" applyNumberFormat="1" applyFont="1" applyFill="1" applyBorder="1" applyAlignment="1" applyProtection="1">
      <alignment horizontal="center" vertical="center" shrinkToFit="1"/>
      <protection locked="0"/>
    </xf>
    <xf numFmtId="176" fontId="11" fillId="0" borderId="55" xfId="6" applyNumberFormat="1" applyFont="1" applyFill="1" applyBorder="1"/>
    <xf numFmtId="176" fontId="8" fillId="0" borderId="55" xfId="6" applyNumberFormat="1" applyFont="1" applyFill="1" applyBorder="1"/>
    <xf numFmtId="178" fontId="11" fillId="0" borderId="56" xfId="6" applyNumberFormat="1" applyFont="1" applyFill="1" applyBorder="1" applyAlignment="1" applyProtection="1">
      <alignment horizontal="center" vertical="center" shrinkToFit="1"/>
      <protection locked="0"/>
    </xf>
    <xf numFmtId="176" fontId="8" fillId="0" borderId="0" xfId="6" applyNumberFormat="1" applyFont="1" applyFill="1"/>
    <xf numFmtId="176" fontId="8" fillId="0" borderId="79" xfId="6" applyNumberFormat="1" applyFont="1" applyFill="1" applyBorder="1"/>
    <xf numFmtId="176" fontId="8" fillId="0" borderId="80" xfId="6" applyNumberFormat="1" applyFont="1" applyFill="1" applyBorder="1" applyAlignment="1">
      <alignment vertical="center"/>
    </xf>
    <xf numFmtId="176" fontId="8" fillId="0" borderId="81" xfId="6" applyNumberFormat="1" applyFont="1" applyFill="1" applyBorder="1" applyAlignment="1">
      <alignment vertical="center"/>
    </xf>
    <xf numFmtId="178" fontId="11" fillId="0" borderId="82" xfId="6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15" xfId="6" applyFont="1" applyFill="1" applyBorder="1" applyAlignment="1">
      <alignment horizontal="center" vertical="center"/>
    </xf>
    <xf numFmtId="176" fontId="11" fillId="0" borderId="15" xfId="6" applyNumberFormat="1" applyFont="1" applyFill="1" applyBorder="1"/>
    <xf numFmtId="176" fontId="8" fillId="0" borderId="15" xfId="6" applyNumberFormat="1" applyFont="1" applyFill="1" applyBorder="1"/>
    <xf numFmtId="0" fontId="11" fillId="0" borderId="35" xfId="6" applyFont="1" applyFill="1" applyBorder="1"/>
    <xf numFmtId="0" fontId="15" fillId="0" borderId="0" xfId="6" applyFont="1" applyFill="1"/>
    <xf numFmtId="0" fontId="20" fillId="0" borderId="0" xfId="6" applyFont="1" applyFill="1" applyAlignment="1">
      <alignment vertical="center"/>
    </xf>
    <xf numFmtId="0" fontId="20" fillId="0" borderId="0" xfId="6" applyFont="1" applyFill="1"/>
    <xf numFmtId="0" fontId="7" fillId="0" borderId="0" xfId="0" quotePrefix="1" applyFont="1" applyFill="1" applyAlignment="1">
      <alignment horizontal="left"/>
    </xf>
    <xf numFmtId="0" fontId="9" fillId="0" borderId="0" xfId="0" quotePrefix="1" applyFont="1" applyFill="1" applyAlignment="1">
      <alignment horizontal="centerContinuous" vertical="center"/>
    </xf>
    <xf numFmtId="0" fontId="7" fillId="0" borderId="0" xfId="0" applyFont="1" applyFill="1" applyAlignment="1">
      <alignment horizontal="center" vertical="center"/>
    </xf>
    <xf numFmtId="0" fontId="11" fillId="0" borderId="57" xfId="0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11" fillId="0" borderId="1" xfId="0" applyFont="1" applyFill="1" applyBorder="1"/>
    <xf numFmtId="0" fontId="11" fillId="0" borderId="19" xfId="0" applyFont="1" applyFill="1" applyBorder="1"/>
    <xf numFmtId="0" fontId="0" fillId="0" borderId="1" xfId="0" quotePrefix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4" fillId="0" borderId="0" xfId="0" applyFont="1" applyFill="1"/>
    <xf numFmtId="0" fontId="34" fillId="0" borderId="0" xfId="0" applyFont="1" applyFill="1" applyAlignment="1">
      <alignment horizontal="left"/>
    </xf>
    <xf numFmtId="0" fontId="11" fillId="0" borderId="0" xfId="0" quotePrefix="1" applyFont="1" applyFill="1" applyAlignment="1">
      <alignment horizontal="left"/>
    </xf>
    <xf numFmtId="0" fontId="11" fillId="0" borderId="0" xfId="0" quotePrefix="1" applyFont="1" applyFill="1" applyAlignment="1">
      <alignment horizontal="centerContinuous" vertical="center"/>
    </xf>
    <xf numFmtId="0" fontId="11" fillId="0" borderId="0" xfId="0" applyFont="1" applyFill="1" applyAlignment="1">
      <alignment horizontal="centerContinuous" vertical="center"/>
    </xf>
    <xf numFmtId="0" fontId="11" fillId="0" borderId="2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11" fillId="0" borderId="16" xfId="0" quotePrefix="1" applyFont="1" applyFill="1" applyBorder="1" applyAlignment="1">
      <alignment horizontal="left" vertical="center"/>
    </xf>
    <xf numFmtId="0" fontId="11" fillId="0" borderId="16" xfId="0" applyFont="1" applyFill="1" applyBorder="1" applyAlignment="1">
      <alignment horizontal="left" vertical="center"/>
    </xf>
    <xf numFmtId="0" fontId="11" fillId="0" borderId="61" xfId="0" applyFont="1" applyFill="1" applyBorder="1" applyAlignment="1">
      <alignment horizontal="center" vertical="center"/>
    </xf>
    <xf numFmtId="0" fontId="11" fillId="0" borderId="62" xfId="0" quotePrefix="1" applyFont="1" applyFill="1" applyBorder="1" applyAlignment="1">
      <alignment horizontal="center" vertical="top" wrapText="1"/>
    </xf>
    <xf numFmtId="0" fontId="15" fillId="0" borderId="28" xfId="0" quotePrefix="1" applyFont="1" applyFill="1" applyBorder="1" applyAlignment="1">
      <alignment horizontal="distributed" vertical="center" wrapText="1"/>
    </xf>
    <xf numFmtId="0" fontId="11" fillId="0" borderId="1" xfId="0" quotePrefix="1" applyFont="1" applyFill="1" applyBorder="1" applyAlignment="1">
      <alignment horizontal="distributed" vertical="top" wrapText="1"/>
    </xf>
    <xf numFmtId="0" fontId="11" fillId="0" borderId="1" xfId="0" applyFont="1" applyFill="1" applyBorder="1" applyAlignment="1">
      <alignment horizontal="distributed" vertical="top" wrapText="1"/>
    </xf>
    <xf numFmtId="0" fontId="15" fillId="0" borderId="63" xfId="0" quotePrefix="1" applyFont="1" applyFill="1" applyBorder="1" applyAlignment="1">
      <alignment horizontal="center" vertical="top" wrapText="1"/>
    </xf>
    <xf numFmtId="0" fontId="15" fillId="0" borderId="28" xfId="0" quotePrefix="1" applyFont="1" applyFill="1" applyBorder="1" applyAlignment="1">
      <alignment horizontal="center" vertical="center" wrapText="1"/>
    </xf>
    <xf numFmtId="0" fontId="15" fillId="0" borderId="32" xfId="0" quotePrefix="1" applyFont="1" applyFill="1" applyBorder="1" applyAlignment="1">
      <alignment horizontal="center" vertical="center" wrapText="1"/>
    </xf>
    <xf numFmtId="0" fontId="14" fillId="0" borderId="32" xfId="0" quotePrefix="1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shrinkToFi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64" xfId="0" quotePrefix="1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4" fillId="0" borderId="54" xfId="0" quotePrefix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1" fillId="0" borderId="0" xfId="0" quotePrefix="1" applyFont="1" applyFill="1" applyAlignment="1">
      <alignment horizontal="center" vertical="top" wrapText="1"/>
    </xf>
    <xf numFmtId="0" fontId="15" fillId="0" borderId="0" xfId="0" quotePrefix="1" applyFont="1" applyFill="1" applyAlignment="1">
      <alignment horizontal="distributed" vertical="center" wrapText="1"/>
    </xf>
    <xf numFmtId="0" fontId="11" fillId="0" borderId="0" xfId="0" quotePrefix="1" applyFont="1" applyFill="1" applyAlignment="1">
      <alignment horizontal="distributed" vertical="top" wrapText="1"/>
    </xf>
    <xf numFmtId="0" fontId="15" fillId="0" borderId="0" xfId="0" quotePrefix="1" applyFont="1" applyFill="1" applyAlignment="1">
      <alignment horizontal="center" vertical="center" wrapText="1"/>
    </xf>
    <xf numFmtId="0" fontId="12" fillId="0" borderId="0" xfId="0" applyFont="1" applyFill="1" applyAlignment="1">
      <alignment horizontal="right"/>
    </xf>
    <xf numFmtId="49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right" vertical="center"/>
    </xf>
    <xf numFmtId="176" fontId="29" fillId="0" borderId="0" xfId="0" applyNumberFormat="1" applyFont="1" applyFill="1" applyAlignment="1">
      <alignment horizontal="right" vertical="center"/>
    </xf>
    <xf numFmtId="0" fontId="16" fillId="0" borderId="0" xfId="0" quotePrefix="1" applyFont="1" applyFill="1" applyAlignment="1">
      <alignment horizontal="left"/>
    </xf>
    <xf numFmtId="49" fontId="11" fillId="0" borderId="0" xfId="0" applyNumberFormat="1" applyFont="1" applyFill="1" applyAlignment="1">
      <alignment horizontal="left"/>
    </xf>
    <xf numFmtId="0" fontId="8" fillId="0" borderId="0" xfId="6" applyFont="1" applyFill="1" applyAlignment="1">
      <alignment vertical="center"/>
    </xf>
    <xf numFmtId="176" fontId="8" fillId="0" borderId="83" xfId="6" applyNumberFormat="1" applyFont="1" applyFill="1" applyBorder="1"/>
    <xf numFmtId="0" fontId="19" fillId="0" borderId="0" xfId="6" applyFont="1" applyFill="1"/>
    <xf numFmtId="0" fontId="33" fillId="0" borderId="0" xfId="6" applyFont="1" applyFill="1" applyAlignment="1">
      <alignment vertical="center"/>
    </xf>
    <xf numFmtId="176" fontId="8" fillId="0" borderId="84" xfId="6" applyNumberFormat="1" applyFont="1" applyFill="1" applyBorder="1"/>
    <xf numFmtId="0" fontId="14" fillId="0" borderId="0" xfId="6" quotePrefix="1" applyFont="1" applyFill="1" applyAlignment="1">
      <alignment horizontal="left" vertical="center"/>
    </xf>
    <xf numFmtId="0" fontId="9" fillId="0" borderId="0" xfId="0" quotePrefix="1" applyFont="1" applyFill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0" fontId="7" fillId="0" borderId="30" xfId="0" applyFont="1" applyFill="1" applyBorder="1" applyAlignment="1">
      <alignment horizontal="distributed" vertical="center"/>
    </xf>
    <xf numFmtId="0" fontId="7" fillId="0" borderId="65" xfId="0" applyFont="1" applyFill="1" applyBorder="1" applyAlignment="1">
      <alignment horizontal="distributed" vertical="center"/>
    </xf>
    <xf numFmtId="0" fontId="7" fillId="0" borderId="66" xfId="0" applyFont="1" applyFill="1" applyBorder="1" applyAlignment="1">
      <alignment horizontal="distributed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 vertical="center"/>
    </xf>
    <xf numFmtId="0" fontId="7" fillId="0" borderId="69" xfId="0" quotePrefix="1" applyFont="1" applyFill="1" applyBorder="1" applyAlignment="1">
      <alignment horizontal="center" vertical="center"/>
    </xf>
    <xf numFmtId="0" fontId="7" fillId="0" borderId="46" xfId="0" quotePrefix="1" applyFont="1" applyFill="1" applyBorder="1" applyAlignment="1">
      <alignment horizontal="center" vertical="center"/>
    </xf>
    <xf numFmtId="0" fontId="7" fillId="0" borderId="22" xfId="0" quotePrefix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0" fontId="7" fillId="0" borderId="0" xfId="3" applyFont="1" applyFill="1" applyAlignment="1">
      <alignment horizontal="center"/>
    </xf>
    <xf numFmtId="0" fontId="7" fillId="0" borderId="22" xfId="3" applyFont="1" applyFill="1" applyBorder="1" applyAlignment="1">
      <alignment horizontal="center" vertical="center"/>
    </xf>
    <xf numFmtId="0" fontId="7" fillId="0" borderId="71" xfId="3" applyFont="1" applyFill="1" applyBorder="1" applyAlignment="1">
      <alignment horizontal="center" vertical="center"/>
    </xf>
    <xf numFmtId="0" fontId="7" fillId="0" borderId="72" xfId="3" applyFont="1" applyFill="1" applyBorder="1" applyAlignment="1">
      <alignment horizontal="center" vertical="center"/>
    </xf>
    <xf numFmtId="0" fontId="7" fillId="0" borderId="69" xfId="3" applyFont="1" applyFill="1" applyBorder="1" applyAlignment="1">
      <alignment horizontal="distributed" vertical="center"/>
    </xf>
    <xf numFmtId="0" fontId="7" fillId="0" borderId="40" xfId="3" applyFont="1" applyFill="1" applyBorder="1" applyAlignment="1">
      <alignment horizontal="distributed" vertical="center"/>
    </xf>
    <xf numFmtId="0" fontId="7" fillId="0" borderId="67" xfId="3" applyFont="1" applyFill="1" applyBorder="1" applyAlignment="1">
      <alignment horizontal="distributed" vertical="center"/>
    </xf>
    <xf numFmtId="0" fontId="10" fillId="0" borderId="68" xfId="3" applyFill="1" applyBorder="1" applyAlignment="1">
      <alignment horizontal="distributed" vertical="center"/>
    </xf>
    <xf numFmtId="0" fontId="7" fillId="0" borderId="67" xfId="3" applyFont="1" applyFill="1" applyBorder="1" applyAlignment="1">
      <alignment horizontal="distributed" vertical="distributed"/>
    </xf>
    <xf numFmtId="0" fontId="10" fillId="0" borderId="68" xfId="3" applyFill="1" applyBorder="1" applyAlignment="1">
      <alignment horizontal="distributed" vertical="distributed"/>
    </xf>
    <xf numFmtId="0" fontId="7" fillId="0" borderId="73" xfId="3" applyFont="1" applyFill="1" applyBorder="1" applyAlignment="1">
      <alignment horizontal="distributed" vertical="center"/>
    </xf>
    <xf numFmtId="0" fontId="10" fillId="0" borderId="74" xfId="3" applyFill="1" applyBorder="1" applyAlignment="1">
      <alignment horizontal="distributed" vertical="center"/>
    </xf>
    <xf numFmtId="0" fontId="7" fillId="0" borderId="75" xfId="3" applyFont="1" applyFill="1" applyBorder="1" applyAlignment="1">
      <alignment horizontal="distributed" vertical="center"/>
    </xf>
    <xf numFmtId="0" fontId="10" fillId="0" borderId="76" xfId="3" applyFill="1" applyBorder="1" applyAlignment="1">
      <alignment horizontal="distributed" vertical="center"/>
    </xf>
    <xf numFmtId="0" fontId="13" fillId="3" borderId="26" xfId="3" applyFont="1" applyBorder="1" applyAlignment="1">
      <alignment horizontal="distributed" vertical="center" indent="1"/>
    </xf>
    <xf numFmtId="0" fontId="13" fillId="3" borderId="26" xfId="3" applyFont="1" applyBorder="1" applyAlignment="1">
      <alignment horizontal="center" vertical="center"/>
    </xf>
    <xf numFmtId="0" fontId="13" fillId="3" borderId="26" xfId="3" applyFont="1" applyBorder="1" applyAlignment="1">
      <alignment horizontal="distributed" vertical="center"/>
    </xf>
    <xf numFmtId="0" fontId="11" fillId="0" borderId="16" xfId="6" applyFont="1" applyFill="1" applyBorder="1" applyAlignment="1">
      <alignment horizontal="center" vertical="center"/>
    </xf>
    <xf numFmtId="0" fontId="11" fillId="0" borderId="1" xfId="6" applyFont="1" applyFill="1" applyBorder="1" applyAlignment="1">
      <alignment horizontal="center" vertical="center"/>
    </xf>
    <xf numFmtId="0" fontId="11" fillId="0" borderId="19" xfId="6" applyFont="1" applyFill="1" applyBorder="1" applyAlignment="1">
      <alignment horizontal="center" vertical="center"/>
    </xf>
    <xf numFmtId="0" fontId="11" fillId="0" borderId="34" xfId="6" applyFont="1" applyFill="1" applyBorder="1" applyAlignment="1">
      <alignment horizontal="center" vertical="center"/>
    </xf>
    <xf numFmtId="0" fontId="11" fillId="0" borderId="4" xfId="6" applyFont="1" applyFill="1" applyBorder="1" applyAlignment="1">
      <alignment horizontal="center" vertical="center"/>
    </xf>
    <xf numFmtId="0" fontId="11" fillId="0" borderId="3" xfId="6" applyFont="1" applyFill="1" applyBorder="1" applyAlignment="1">
      <alignment horizontal="center" vertical="center"/>
    </xf>
    <xf numFmtId="0" fontId="11" fillId="0" borderId="17" xfId="6" applyFont="1" applyFill="1" applyBorder="1" applyAlignment="1">
      <alignment horizontal="center" vertical="center"/>
    </xf>
    <xf numFmtId="0" fontId="11" fillId="0" borderId="31" xfId="6" applyFont="1" applyFill="1" applyBorder="1" applyAlignment="1">
      <alignment horizontal="center" vertical="center"/>
    </xf>
    <xf numFmtId="0" fontId="11" fillId="0" borderId="36" xfId="6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7" fillId="0" borderId="67" xfId="0" applyFont="1" applyFill="1" applyBorder="1" applyAlignment="1">
      <alignment horizontal="distributed" vertical="center"/>
    </xf>
    <xf numFmtId="0" fontId="0" fillId="0" borderId="68" xfId="0" applyFill="1" applyBorder="1" applyAlignment="1">
      <alignment horizontal="distributed" vertical="center"/>
    </xf>
    <xf numFmtId="0" fontId="7" fillId="0" borderId="73" xfId="0" applyFont="1" applyFill="1" applyBorder="1" applyAlignment="1">
      <alignment horizontal="distributed" vertical="center"/>
    </xf>
    <xf numFmtId="0" fontId="7" fillId="0" borderId="74" xfId="0" applyFont="1" applyFill="1" applyBorder="1" applyAlignment="1">
      <alignment horizontal="distributed" vertical="center"/>
    </xf>
    <xf numFmtId="0" fontId="7" fillId="0" borderId="75" xfId="0" applyFont="1" applyFill="1" applyBorder="1" applyAlignment="1">
      <alignment horizontal="distributed" vertical="center"/>
    </xf>
    <xf numFmtId="0" fontId="0" fillId="0" borderId="76" xfId="0" applyFill="1" applyBorder="1" applyAlignment="1">
      <alignment horizontal="distributed" vertical="center"/>
    </xf>
    <xf numFmtId="0" fontId="0" fillId="0" borderId="74" xfId="0" applyFill="1" applyBorder="1" applyAlignment="1">
      <alignment horizontal="distributed" vertical="center"/>
    </xf>
    <xf numFmtId="0" fontId="11" fillId="0" borderId="28" xfId="0" applyFont="1" applyFill="1" applyBorder="1" applyAlignment="1">
      <alignment horizontal="distributed" vertical="center"/>
    </xf>
    <xf numFmtId="0" fontId="11" fillId="0" borderId="30" xfId="0" applyFont="1" applyFill="1" applyBorder="1" applyAlignment="1">
      <alignment horizontal="distributed" vertical="center"/>
    </xf>
    <xf numFmtId="0" fontId="13" fillId="0" borderId="30" xfId="0" applyFont="1" applyFill="1" applyBorder="1" applyAlignment="1">
      <alignment horizontal="center" vertical="center" wrapText="1" shrinkToFit="1"/>
    </xf>
    <xf numFmtId="0" fontId="13" fillId="0" borderId="32" xfId="0" applyFont="1" applyFill="1" applyBorder="1" applyAlignment="1">
      <alignment horizontal="center" vertical="center" wrapText="1" shrinkToFit="1"/>
    </xf>
    <xf numFmtId="0" fontId="13" fillId="0" borderId="30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12" xfId="0" quotePrefix="1" applyFont="1" applyFill="1" applyBorder="1" applyAlignment="1">
      <alignment horizontal="center" vertical="center"/>
    </xf>
    <xf numFmtId="0" fontId="11" fillId="0" borderId="46" xfId="0" quotePrefix="1" applyFont="1" applyFill="1" applyBorder="1" applyAlignment="1">
      <alignment horizontal="center" vertical="center"/>
    </xf>
    <xf numFmtId="0" fontId="11" fillId="0" borderId="27" xfId="0" quotePrefix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36" xfId="0" quotePrefix="1" applyFont="1" applyFill="1" applyBorder="1" applyAlignment="1">
      <alignment horizontal="center" vertical="center"/>
    </xf>
    <xf numFmtId="0" fontId="15" fillId="0" borderId="51" xfId="0" quotePrefix="1" applyFont="1" applyFill="1" applyBorder="1" applyAlignment="1">
      <alignment horizontal="center" vertical="center"/>
    </xf>
    <xf numFmtId="0" fontId="15" fillId="0" borderId="19" xfId="0" quotePrefix="1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27" fillId="0" borderId="0" xfId="0" quotePrefix="1" applyFont="1" applyFill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77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1" fillId="0" borderId="77" xfId="0" applyFont="1" applyFill="1" applyBorder="1" applyAlignment="1">
      <alignment horizontal="center" vertical="center" shrinkToFit="1"/>
    </xf>
    <xf numFmtId="0" fontId="15" fillId="0" borderId="30" xfId="0" applyFont="1" applyFill="1" applyBorder="1" applyAlignment="1">
      <alignment horizontal="center" vertical="center" shrinkToFit="1"/>
    </xf>
    <xf numFmtId="0" fontId="11" fillId="0" borderId="78" xfId="0" quotePrefix="1" applyFont="1" applyFill="1" applyBorder="1" applyAlignment="1">
      <alignment horizontal="center" vertical="center" wrapText="1"/>
    </xf>
    <xf numFmtId="0" fontId="15" fillId="0" borderId="66" xfId="0" applyFont="1" applyFill="1" applyBorder="1" applyAlignment="1">
      <alignment horizontal="center" vertical="center"/>
    </xf>
    <xf numFmtId="0" fontId="11" fillId="0" borderId="18" xfId="0" quotePrefix="1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center" vertical="center"/>
    </xf>
    <xf numFmtId="0" fontId="11" fillId="0" borderId="17" xfId="0" quotePrefix="1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/>
    </xf>
    <xf numFmtId="3" fontId="11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0" fillId="0" borderId="10" xfId="4" quotePrefix="1" applyBorder="1" applyAlignment="1">
      <alignment horizontal="center" vertical="center"/>
    </xf>
    <xf numFmtId="0" fontId="10" fillId="0" borderId="51" xfId="4" quotePrefix="1" applyBorder="1" applyAlignment="1">
      <alignment horizontal="center" vertical="center"/>
    </xf>
    <xf numFmtId="0" fontId="7" fillId="0" borderId="8" xfId="4" quotePrefix="1" applyFont="1" applyBorder="1" applyAlignment="1">
      <alignment horizontal="center" vertical="center"/>
    </xf>
    <xf numFmtId="0" fontId="7" fillId="0" borderId="46" xfId="4" quotePrefix="1" applyFont="1" applyBorder="1" applyAlignment="1">
      <alignment horizontal="center" vertical="center"/>
    </xf>
    <xf numFmtId="0" fontId="7" fillId="0" borderId="0" xfId="4" applyFont="1" applyAlignment="1">
      <alignment horizontal="center"/>
    </xf>
    <xf numFmtId="0" fontId="7" fillId="0" borderId="27" xfId="4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0" borderId="19" xfId="4" applyFont="1" applyBorder="1" applyAlignment="1">
      <alignment horizontal="center" vertical="center"/>
    </xf>
    <xf numFmtId="0" fontId="7" fillId="0" borderId="11" xfId="4" applyFont="1" applyBorder="1" applyAlignment="1">
      <alignment horizontal="center" vertical="center"/>
    </xf>
    <xf numFmtId="0" fontId="7" fillId="0" borderId="30" xfId="4" applyFont="1" applyBorder="1" applyAlignment="1">
      <alignment horizontal="center" vertical="center"/>
    </xf>
    <xf numFmtId="0" fontId="7" fillId="0" borderId="11" xfId="4" applyFont="1" applyBorder="1" applyAlignment="1">
      <alignment horizontal="center" vertical="center" wrapText="1"/>
    </xf>
    <xf numFmtId="0" fontId="7" fillId="0" borderId="30" xfId="4" applyFont="1" applyBorder="1" applyAlignment="1">
      <alignment horizontal="center" vertical="center" wrapText="1"/>
    </xf>
    <xf numFmtId="0" fontId="7" fillId="0" borderId="65" xfId="4" applyFont="1" applyBorder="1" applyAlignment="1">
      <alignment horizontal="center" vertical="center" wrapText="1"/>
    </xf>
    <xf numFmtId="0" fontId="7" fillId="0" borderId="66" xfId="4" applyFont="1" applyBorder="1" applyAlignment="1">
      <alignment horizontal="center" vertical="center" wrapText="1"/>
    </xf>
    <xf numFmtId="0" fontId="7" fillId="0" borderId="46" xfId="4" applyFont="1" applyBorder="1" applyAlignment="1">
      <alignment horizontal="center" vertical="center"/>
    </xf>
    <xf numFmtId="0" fontId="7" fillId="0" borderId="25" xfId="4" applyFont="1" applyBorder="1" applyAlignment="1">
      <alignment horizontal="center" vertical="center"/>
    </xf>
    <xf numFmtId="0" fontId="11" fillId="0" borderId="46" xfId="4" applyFont="1" applyBorder="1" applyAlignment="1">
      <alignment horizontal="center" vertical="center"/>
    </xf>
    <xf numFmtId="0" fontId="11" fillId="0" borderId="25" xfId="4" applyFont="1" applyBorder="1" applyAlignment="1">
      <alignment horizontal="center" vertical="center"/>
    </xf>
  </cellXfs>
  <cellStyles count="9">
    <cellStyle name="パーセント" xfId="1" builtinId="5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  <cellStyle name="標準_入力" xfId="7" xr:uid="{00000000-0005-0000-0000-000007000000}"/>
    <cellStyle name="標準_入力 2" xfId="8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28</xdr:row>
      <xdr:rowOff>47625</xdr:rowOff>
    </xdr:from>
    <xdr:to>
      <xdr:col>0</xdr:col>
      <xdr:colOff>133350</xdr:colOff>
      <xdr:row>29</xdr:row>
      <xdr:rowOff>200025</xdr:rowOff>
    </xdr:to>
    <xdr:grpSp>
      <xdr:nvGrpSpPr>
        <xdr:cNvPr id="144616" name="Group 22">
          <a:extLst>
            <a:ext uri="{FF2B5EF4-FFF2-40B4-BE49-F238E27FC236}">
              <a16:creationId xmlns:a16="http://schemas.microsoft.com/office/drawing/2014/main" id="{88F2AF56-8425-402E-5BBB-FAB8FC1A8197}"/>
            </a:ext>
          </a:extLst>
        </xdr:cNvPr>
        <xdr:cNvGrpSpPr>
          <a:grpSpLocks/>
        </xdr:cNvGrpSpPr>
      </xdr:nvGrpSpPr>
      <xdr:grpSpPr bwMode="auto">
        <a:xfrm>
          <a:off x="47625" y="5772150"/>
          <a:ext cx="85725" cy="361950"/>
          <a:chOff x="-27626" y="-266082"/>
          <a:chExt cx="2856" cy="288"/>
        </a:xfrm>
      </xdr:grpSpPr>
      <xdr:sp macro="" textlink="">
        <xdr:nvSpPr>
          <xdr:cNvPr id="144622" name="Line 23">
            <a:extLst>
              <a:ext uri="{FF2B5EF4-FFF2-40B4-BE49-F238E27FC236}">
                <a16:creationId xmlns:a16="http://schemas.microsoft.com/office/drawing/2014/main" id="{FDAD76F7-CC66-891D-C03B-2321254B6024}"/>
              </a:ext>
            </a:extLst>
          </xdr:cNvPr>
          <xdr:cNvSpPr>
            <a:spLocks noChangeShapeType="1"/>
          </xdr:cNvSpPr>
        </xdr:nvSpPr>
        <xdr:spPr bwMode="auto">
          <a:xfrm>
            <a:off x="-27626" y="-266042"/>
            <a:ext cx="0" cy="2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44623" name="Group 24">
            <a:extLst>
              <a:ext uri="{FF2B5EF4-FFF2-40B4-BE49-F238E27FC236}">
                <a16:creationId xmlns:a16="http://schemas.microsoft.com/office/drawing/2014/main" id="{5ABC98BB-3B8A-825B-2AC6-472C258688D5}"/>
              </a:ext>
            </a:extLst>
          </xdr:cNvPr>
          <xdr:cNvGrpSpPr>
            <a:grpSpLocks/>
          </xdr:cNvGrpSpPr>
        </xdr:nvGrpSpPr>
        <xdr:grpSpPr bwMode="auto">
          <a:xfrm>
            <a:off x="-27626" y="-266082"/>
            <a:ext cx="2856" cy="288"/>
            <a:chOff x="740000" y="7480000"/>
            <a:chExt cx="120000" cy="720000"/>
          </a:xfrm>
        </xdr:grpSpPr>
        <xdr:sp macro="" textlink="">
          <xdr:nvSpPr>
            <xdr:cNvPr id="144624" name="Arc 25">
              <a:extLst>
                <a:ext uri="{FF2B5EF4-FFF2-40B4-BE49-F238E27FC236}">
                  <a16:creationId xmlns:a16="http://schemas.microsoft.com/office/drawing/2014/main" id="{FACAE35C-7C40-24E5-A846-7DD5F2BCE3DE}"/>
                </a:ext>
              </a:extLst>
            </xdr:cNvPr>
            <xdr:cNvSpPr>
              <a:spLocks/>
            </xdr:cNvSpPr>
          </xdr:nvSpPr>
          <xdr:spPr bwMode="auto">
            <a:xfrm flipH="1">
              <a:off x="740000" y="7480000"/>
              <a:ext cx="12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44625" name="Arc 26">
              <a:extLst>
                <a:ext uri="{FF2B5EF4-FFF2-40B4-BE49-F238E27FC236}">
                  <a16:creationId xmlns:a16="http://schemas.microsoft.com/office/drawing/2014/main" id="{93EF53F2-2A5C-FD55-6E6C-C2E575ECA56A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40000" y="8100000"/>
              <a:ext cx="12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19050</xdr:colOff>
      <xdr:row>31</xdr:row>
      <xdr:rowOff>66675</xdr:rowOff>
    </xdr:from>
    <xdr:to>
      <xdr:col>0</xdr:col>
      <xdr:colOff>95250</xdr:colOff>
      <xdr:row>34</xdr:row>
      <xdr:rowOff>38100</xdr:rowOff>
    </xdr:to>
    <xdr:grpSp>
      <xdr:nvGrpSpPr>
        <xdr:cNvPr id="144617" name="Group 27">
          <a:extLst>
            <a:ext uri="{FF2B5EF4-FFF2-40B4-BE49-F238E27FC236}">
              <a16:creationId xmlns:a16="http://schemas.microsoft.com/office/drawing/2014/main" id="{3FFC907C-5801-7B3C-C320-B8CF1314C817}"/>
            </a:ext>
          </a:extLst>
        </xdr:cNvPr>
        <xdr:cNvGrpSpPr>
          <a:grpSpLocks/>
        </xdr:cNvGrpSpPr>
      </xdr:nvGrpSpPr>
      <xdr:grpSpPr bwMode="auto">
        <a:xfrm>
          <a:off x="19050" y="6419850"/>
          <a:ext cx="76200" cy="600075"/>
          <a:chOff x="-27626" y="-177447"/>
          <a:chExt cx="3332" cy="260"/>
        </a:xfrm>
      </xdr:grpSpPr>
      <xdr:sp macro="" textlink="">
        <xdr:nvSpPr>
          <xdr:cNvPr id="144618" name="Line 28">
            <a:extLst>
              <a:ext uri="{FF2B5EF4-FFF2-40B4-BE49-F238E27FC236}">
                <a16:creationId xmlns:a16="http://schemas.microsoft.com/office/drawing/2014/main" id="{9F957DE4-520C-25EB-0BAE-F466A8602A90}"/>
              </a:ext>
            </a:extLst>
          </xdr:cNvPr>
          <xdr:cNvSpPr>
            <a:spLocks noChangeShapeType="1"/>
          </xdr:cNvSpPr>
        </xdr:nvSpPr>
        <xdr:spPr bwMode="auto">
          <a:xfrm>
            <a:off x="-27626" y="-177417"/>
            <a:ext cx="0" cy="20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44619" name="Group 29">
            <a:extLst>
              <a:ext uri="{FF2B5EF4-FFF2-40B4-BE49-F238E27FC236}">
                <a16:creationId xmlns:a16="http://schemas.microsoft.com/office/drawing/2014/main" id="{75D127BF-D917-1F59-FA1D-C29CAB0BE0E0}"/>
              </a:ext>
            </a:extLst>
          </xdr:cNvPr>
          <xdr:cNvGrpSpPr>
            <a:grpSpLocks/>
          </xdr:cNvGrpSpPr>
        </xdr:nvGrpSpPr>
        <xdr:grpSpPr bwMode="auto">
          <a:xfrm>
            <a:off x="-27626" y="-177447"/>
            <a:ext cx="3332" cy="260"/>
            <a:chOff x="740000" y="8560000"/>
            <a:chExt cx="140000" cy="1040000"/>
          </a:xfrm>
        </xdr:grpSpPr>
        <xdr:sp macro="" textlink="">
          <xdr:nvSpPr>
            <xdr:cNvPr id="144620" name="Arc 30">
              <a:extLst>
                <a:ext uri="{FF2B5EF4-FFF2-40B4-BE49-F238E27FC236}">
                  <a16:creationId xmlns:a16="http://schemas.microsoft.com/office/drawing/2014/main" id="{E25F1F58-37EB-15BF-E8B8-3DA30E17B267}"/>
                </a:ext>
              </a:extLst>
            </xdr:cNvPr>
            <xdr:cNvSpPr>
              <a:spLocks/>
            </xdr:cNvSpPr>
          </xdr:nvSpPr>
          <xdr:spPr bwMode="auto">
            <a:xfrm flipH="1">
              <a:off x="740000" y="8560000"/>
              <a:ext cx="140000" cy="12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44621" name="Arc 31">
              <a:extLst>
                <a:ext uri="{FF2B5EF4-FFF2-40B4-BE49-F238E27FC236}">
                  <a16:creationId xmlns:a16="http://schemas.microsoft.com/office/drawing/2014/main" id="{1C5B5263-6F9B-4738-FD90-9E13995E3562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40000" y="9480000"/>
              <a:ext cx="140000" cy="12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28</xdr:row>
      <xdr:rowOff>57150</xdr:rowOff>
    </xdr:from>
    <xdr:to>
      <xdr:col>0</xdr:col>
      <xdr:colOff>190500</xdr:colOff>
      <xdr:row>29</xdr:row>
      <xdr:rowOff>142875</xdr:rowOff>
    </xdr:to>
    <xdr:grpSp>
      <xdr:nvGrpSpPr>
        <xdr:cNvPr id="142116" name="Group 6">
          <a:extLst>
            <a:ext uri="{FF2B5EF4-FFF2-40B4-BE49-F238E27FC236}">
              <a16:creationId xmlns:a16="http://schemas.microsoft.com/office/drawing/2014/main" id="{73CF5CD5-22D7-C4E2-DE14-D63B6F6D13C9}"/>
            </a:ext>
          </a:extLst>
        </xdr:cNvPr>
        <xdr:cNvGrpSpPr>
          <a:grpSpLocks/>
        </xdr:cNvGrpSpPr>
      </xdr:nvGrpSpPr>
      <xdr:grpSpPr bwMode="auto">
        <a:xfrm>
          <a:off x="142875" y="6200775"/>
          <a:ext cx="47625" cy="295275"/>
          <a:chOff x="-60" y="-251094"/>
          <a:chExt cx="6" cy="306"/>
        </a:xfrm>
      </xdr:grpSpPr>
      <xdr:sp macro="" textlink="">
        <xdr:nvSpPr>
          <xdr:cNvPr id="142129" name="Line 7">
            <a:extLst>
              <a:ext uri="{FF2B5EF4-FFF2-40B4-BE49-F238E27FC236}">
                <a16:creationId xmlns:a16="http://schemas.microsoft.com/office/drawing/2014/main" id="{A9D899FC-0947-1679-D491-22521C633600}"/>
              </a:ext>
            </a:extLst>
          </xdr:cNvPr>
          <xdr:cNvSpPr>
            <a:spLocks noChangeShapeType="1"/>
          </xdr:cNvSpPr>
        </xdr:nvSpPr>
        <xdr:spPr bwMode="auto">
          <a:xfrm>
            <a:off x="-60" y="-251067"/>
            <a:ext cx="0" cy="24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42130" name="Group 8">
            <a:extLst>
              <a:ext uri="{FF2B5EF4-FFF2-40B4-BE49-F238E27FC236}">
                <a16:creationId xmlns:a16="http://schemas.microsoft.com/office/drawing/2014/main" id="{D5A6BBF2-A916-C2ED-212E-F1FE4A8DD378}"/>
              </a:ext>
            </a:extLst>
          </xdr:cNvPr>
          <xdr:cNvGrpSpPr>
            <a:grpSpLocks/>
          </xdr:cNvGrpSpPr>
        </xdr:nvGrpSpPr>
        <xdr:grpSpPr bwMode="auto">
          <a:xfrm>
            <a:off x="-60" y="-251094"/>
            <a:ext cx="6" cy="306"/>
            <a:chOff x="960000" y="7620000"/>
            <a:chExt cx="120000" cy="680000"/>
          </a:xfrm>
        </xdr:grpSpPr>
        <xdr:sp macro="" textlink="">
          <xdr:nvSpPr>
            <xdr:cNvPr id="142131" name="Arc 9">
              <a:extLst>
                <a:ext uri="{FF2B5EF4-FFF2-40B4-BE49-F238E27FC236}">
                  <a16:creationId xmlns:a16="http://schemas.microsoft.com/office/drawing/2014/main" id="{CF7DD4D2-6C59-DF07-2A8F-6E1284CB3425}"/>
                </a:ext>
              </a:extLst>
            </xdr:cNvPr>
            <xdr:cNvSpPr>
              <a:spLocks/>
            </xdr:cNvSpPr>
          </xdr:nvSpPr>
          <xdr:spPr bwMode="auto">
            <a:xfrm flipH="1">
              <a:off x="960000" y="7620000"/>
              <a:ext cx="12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42132" name="Arc 10">
              <a:extLst>
                <a:ext uri="{FF2B5EF4-FFF2-40B4-BE49-F238E27FC236}">
                  <a16:creationId xmlns:a16="http://schemas.microsoft.com/office/drawing/2014/main" id="{CD7DF5A7-171C-CB35-5F6E-5E2414094195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960000" y="8220000"/>
              <a:ext cx="12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8</xdr:col>
      <xdr:colOff>0</xdr:colOff>
      <xdr:row>32</xdr:row>
      <xdr:rowOff>85725</xdr:rowOff>
    </xdr:from>
    <xdr:to>
      <xdr:col>8</xdr:col>
      <xdr:colOff>0</xdr:colOff>
      <xdr:row>36</xdr:row>
      <xdr:rowOff>133350</xdr:rowOff>
    </xdr:to>
    <xdr:grpSp>
      <xdr:nvGrpSpPr>
        <xdr:cNvPr id="142117" name="Group 16">
          <a:extLst>
            <a:ext uri="{FF2B5EF4-FFF2-40B4-BE49-F238E27FC236}">
              <a16:creationId xmlns:a16="http://schemas.microsoft.com/office/drawing/2014/main" id="{14EEB41F-01A2-5EB8-E414-E7BF02EF6916}"/>
            </a:ext>
          </a:extLst>
        </xdr:cNvPr>
        <xdr:cNvGrpSpPr>
          <a:grpSpLocks/>
        </xdr:cNvGrpSpPr>
      </xdr:nvGrpSpPr>
      <xdr:grpSpPr bwMode="auto">
        <a:xfrm>
          <a:off x="10829925" y="7067550"/>
          <a:ext cx="0" cy="885825"/>
          <a:chOff x="-46" y="-109151"/>
          <a:chExt cx="9" cy="201"/>
        </a:xfrm>
      </xdr:grpSpPr>
      <xdr:sp macro="" textlink="">
        <xdr:nvSpPr>
          <xdr:cNvPr id="142125" name="Line 17">
            <a:extLst>
              <a:ext uri="{FF2B5EF4-FFF2-40B4-BE49-F238E27FC236}">
                <a16:creationId xmlns:a16="http://schemas.microsoft.com/office/drawing/2014/main" id="{350CB4B5-F3CA-2188-16B4-CC871CD1D950}"/>
              </a:ext>
            </a:extLst>
          </xdr:cNvPr>
          <xdr:cNvSpPr>
            <a:spLocks noChangeShapeType="1"/>
          </xdr:cNvSpPr>
        </xdr:nvSpPr>
        <xdr:spPr bwMode="auto">
          <a:xfrm>
            <a:off x="-37" y="-109127"/>
            <a:ext cx="0" cy="15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42126" name="Group 18">
            <a:extLst>
              <a:ext uri="{FF2B5EF4-FFF2-40B4-BE49-F238E27FC236}">
                <a16:creationId xmlns:a16="http://schemas.microsoft.com/office/drawing/2014/main" id="{1FA2BEFD-AFB5-7A05-0A55-E7E0BFBD0C30}"/>
              </a:ext>
            </a:extLst>
          </xdr:cNvPr>
          <xdr:cNvGrpSpPr>
            <a:grpSpLocks/>
          </xdr:cNvGrpSpPr>
        </xdr:nvGrpSpPr>
        <xdr:grpSpPr bwMode="auto">
          <a:xfrm>
            <a:off x="-46" y="-109151"/>
            <a:ext cx="9" cy="201"/>
            <a:chOff x="20960000" y="8660000"/>
            <a:chExt cx="180000" cy="1340000"/>
          </a:xfrm>
        </xdr:grpSpPr>
        <xdr:sp macro="" textlink="">
          <xdr:nvSpPr>
            <xdr:cNvPr id="142127" name="Arc 19">
              <a:extLst>
                <a:ext uri="{FF2B5EF4-FFF2-40B4-BE49-F238E27FC236}">
                  <a16:creationId xmlns:a16="http://schemas.microsoft.com/office/drawing/2014/main" id="{C43A76DB-5C3A-3659-8194-057624E52B26}"/>
                </a:ext>
              </a:extLst>
            </xdr:cNvPr>
            <xdr:cNvSpPr>
              <a:spLocks/>
            </xdr:cNvSpPr>
          </xdr:nvSpPr>
          <xdr:spPr bwMode="auto">
            <a:xfrm>
              <a:off x="20960000" y="8660000"/>
              <a:ext cx="180000" cy="16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42128" name="Arc 20">
              <a:extLst>
                <a:ext uri="{FF2B5EF4-FFF2-40B4-BE49-F238E27FC236}">
                  <a16:creationId xmlns:a16="http://schemas.microsoft.com/office/drawing/2014/main" id="{AF825535-313A-2CF1-B27E-B2A83275653A}"/>
                </a:ext>
              </a:extLst>
            </xdr:cNvPr>
            <xdr:cNvSpPr>
              <a:spLocks/>
            </xdr:cNvSpPr>
          </xdr:nvSpPr>
          <xdr:spPr bwMode="auto">
            <a:xfrm flipV="1">
              <a:off x="20960000" y="9840000"/>
              <a:ext cx="180000" cy="16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8</xdr:col>
      <xdr:colOff>0</xdr:colOff>
      <xdr:row>28</xdr:row>
      <xdr:rowOff>133350</xdr:rowOff>
    </xdr:from>
    <xdr:to>
      <xdr:col>8</xdr:col>
      <xdr:colOff>0</xdr:colOff>
      <xdr:row>29</xdr:row>
      <xdr:rowOff>133350</xdr:rowOff>
    </xdr:to>
    <xdr:grpSp>
      <xdr:nvGrpSpPr>
        <xdr:cNvPr id="142118" name="Group 21">
          <a:extLst>
            <a:ext uri="{FF2B5EF4-FFF2-40B4-BE49-F238E27FC236}">
              <a16:creationId xmlns:a16="http://schemas.microsoft.com/office/drawing/2014/main" id="{E833EEDF-207A-915E-BFD5-E466F81D3909}"/>
            </a:ext>
          </a:extLst>
        </xdr:cNvPr>
        <xdr:cNvGrpSpPr>
          <a:grpSpLocks/>
        </xdr:cNvGrpSpPr>
      </xdr:nvGrpSpPr>
      <xdr:grpSpPr bwMode="auto">
        <a:xfrm>
          <a:off x="10829925" y="6276975"/>
          <a:ext cx="0" cy="209550"/>
          <a:chOff x="-44" y="-255646"/>
          <a:chExt cx="7" cy="279"/>
        </a:xfrm>
      </xdr:grpSpPr>
      <xdr:sp macro="" textlink="">
        <xdr:nvSpPr>
          <xdr:cNvPr id="142121" name="Line 22">
            <a:extLst>
              <a:ext uri="{FF2B5EF4-FFF2-40B4-BE49-F238E27FC236}">
                <a16:creationId xmlns:a16="http://schemas.microsoft.com/office/drawing/2014/main" id="{A1FCB11F-A8DC-A233-8761-2C83EBA7C3D8}"/>
              </a:ext>
            </a:extLst>
          </xdr:cNvPr>
          <xdr:cNvSpPr>
            <a:spLocks noChangeShapeType="1"/>
          </xdr:cNvSpPr>
        </xdr:nvSpPr>
        <xdr:spPr bwMode="auto">
          <a:xfrm>
            <a:off x="-37" y="-255619"/>
            <a:ext cx="0" cy="2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42122" name="Group 23">
            <a:extLst>
              <a:ext uri="{FF2B5EF4-FFF2-40B4-BE49-F238E27FC236}">
                <a16:creationId xmlns:a16="http://schemas.microsoft.com/office/drawing/2014/main" id="{204BD633-941B-3047-646A-45AB45A38842}"/>
              </a:ext>
            </a:extLst>
          </xdr:cNvPr>
          <xdr:cNvGrpSpPr>
            <a:grpSpLocks/>
          </xdr:cNvGrpSpPr>
        </xdr:nvGrpSpPr>
        <xdr:grpSpPr bwMode="auto">
          <a:xfrm>
            <a:off x="-44" y="-255646"/>
            <a:ext cx="7" cy="279"/>
            <a:chOff x="21000000" y="7580000"/>
            <a:chExt cx="140000" cy="620000"/>
          </a:xfrm>
        </xdr:grpSpPr>
        <xdr:sp macro="" textlink="">
          <xdr:nvSpPr>
            <xdr:cNvPr id="142123" name="Arc 24">
              <a:extLst>
                <a:ext uri="{FF2B5EF4-FFF2-40B4-BE49-F238E27FC236}">
                  <a16:creationId xmlns:a16="http://schemas.microsoft.com/office/drawing/2014/main" id="{DA0A437D-019C-AEF3-EC6A-E4C1BE5639DF}"/>
                </a:ext>
              </a:extLst>
            </xdr:cNvPr>
            <xdr:cNvSpPr>
              <a:spLocks/>
            </xdr:cNvSpPr>
          </xdr:nvSpPr>
          <xdr:spPr bwMode="auto">
            <a:xfrm>
              <a:off x="21000000" y="7580000"/>
              <a:ext cx="14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42124" name="Arc 25">
              <a:extLst>
                <a:ext uri="{FF2B5EF4-FFF2-40B4-BE49-F238E27FC236}">
                  <a16:creationId xmlns:a16="http://schemas.microsoft.com/office/drawing/2014/main" id="{C37DDFE2-D768-4F67-A1C3-EE2D90A1DEE8}"/>
                </a:ext>
              </a:extLst>
            </xdr:cNvPr>
            <xdr:cNvSpPr>
              <a:spLocks/>
            </xdr:cNvSpPr>
          </xdr:nvSpPr>
          <xdr:spPr bwMode="auto">
            <a:xfrm flipV="1">
              <a:off x="21000000" y="8120000"/>
              <a:ext cx="14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133350</xdr:colOff>
      <xdr:row>34</xdr:row>
      <xdr:rowOff>36702</xdr:rowOff>
    </xdr:to>
    <xdr:sp macro="" textlink="">
      <xdr:nvSpPr>
        <xdr:cNvPr id="142119" name="Text Box 26">
          <a:extLst>
            <a:ext uri="{FF2B5EF4-FFF2-40B4-BE49-F238E27FC236}">
              <a16:creationId xmlns:a16="http://schemas.microsoft.com/office/drawing/2014/main" id="{C872B2B9-6ADC-0B29-33FB-C23B874FEAB0}"/>
            </a:ext>
          </a:extLst>
        </xdr:cNvPr>
        <xdr:cNvSpPr txBox="1">
          <a:spLocks noChangeArrowheads="1"/>
        </xdr:cNvSpPr>
      </xdr:nvSpPr>
      <xdr:spPr bwMode="auto">
        <a:xfrm>
          <a:off x="10829925" y="6248400"/>
          <a:ext cx="1333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123825</xdr:colOff>
      <xdr:row>32</xdr:row>
      <xdr:rowOff>47625</xdr:rowOff>
    </xdr:from>
    <xdr:to>
      <xdr:col>0</xdr:col>
      <xdr:colOff>219075</xdr:colOff>
      <xdr:row>36</xdr:row>
      <xdr:rowOff>142875</xdr:rowOff>
    </xdr:to>
    <xdr:sp macro="" textlink="">
      <xdr:nvSpPr>
        <xdr:cNvPr id="142120" name="AutoShape 37">
          <a:extLst>
            <a:ext uri="{FF2B5EF4-FFF2-40B4-BE49-F238E27FC236}">
              <a16:creationId xmlns:a16="http://schemas.microsoft.com/office/drawing/2014/main" id="{C3129A0B-68CF-F0DA-CA92-114CADEEEE50}"/>
            </a:ext>
          </a:extLst>
        </xdr:cNvPr>
        <xdr:cNvSpPr>
          <a:spLocks/>
        </xdr:cNvSpPr>
      </xdr:nvSpPr>
      <xdr:spPr bwMode="auto">
        <a:xfrm>
          <a:off x="123825" y="6124575"/>
          <a:ext cx="95250" cy="781050"/>
        </a:xfrm>
        <a:prstGeom prst="leftBracket">
          <a:avLst>
            <a:gd name="adj" fmla="val 6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95250</xdr:rowOff>
    </xdr:from>
    <xdr:to>
      <xdr:col>0</xdr:col>
      <xdr:colOff>190500</xdr:colOff>
      <xdr:row>37</xdr:row>
      <xdr:rowOff>142875</xdr:rowOff>
    </xdr:to>
    <xdr:grpSp>
      <xdr:nvGrpSpPr>
        <xdr:cNvPr id="146560" name="Group 1">
          <a:extLst>
            <a:ext uri="{FF2B5EF4-FFF2-40B4-BE49-F238E27FC236}">
              <a16:creationId xmlns:a16="http://schemas.microsoft.com/office/drawing/2014/main" id="{D89F0ADD-FCD3-6306-A062-893B73BCF89D}"/>
            </a:ext>
          </a:extLst>
        </xdr:cNvPr>
        <xdr:cNvGrpSpPr>
          <a:grpSpLocks/>
        </xdr:cNvGrpSpPr>
      </xdr:nvGrpSpPr>
      <xdr:grpSpPr bwMode="auto">
        <a:xfrm>
          <a:off x="28575" y="7486650"/>
          <a:ext cx="161925" cy="676275"/>
          <a:chOff x="-68" y="-109151"/>
          <a:chExt cx="8" cy="201"/>
        </a:xfrm>
      </xdr:grpSpPr>
      <xdr:sp macro="" textlink="">
        <xdr:nvSpPr>
          <xdr:cNvPr id="146588" name="Line 2">
            <a:extLst>
              <a:ext uri="{FF2B5EF4-FFF2-40B4-BE49-F238E27FC236}">
                <a16:creationId xmlns:a16="http://schemas.microsoft.com/office/drawing/2014/main" id="{E36D1AF1-5C0A-CC27-B988-E3F330C07501}"/>
              </a:ext>
            </a:extLst>
          </xdr:cNvPr>
          <xdr:cNvSpPr>
            <a:spLocks noChangeShapeType="1"/>
          </xdr:cNvSpPr>
        </xdr:nvSpPr>
        <xdr:spPr bwMode="auto">
          <a:xfrm>
            <a:off x="-68" y="-109127"/>
            <a:ext cx="0" cy="15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46589" name="Group 3">
            <a:extLst>
              <a:ext uri="{FF2B5EF4-FFF2-40B4-BE49-F238E27FC236}">
                <a16:creationId xmlns:a16="http://schemas.microsoft.com/office/drawing/2014/main" id="{3824BFD1-E496-4164-B9B4-4A79363783ED}"/>
              </a:ext>
            </a:extLst>
          </xdr:cNvPr>
          <xdr:cNvGrpSpPr>
            <a:grpSpLocks/>
          </xdr:cNvGrpSpPr>
        </xdr:nvGrpSpPr>
        <xdr:grpSpPr bwMode="auto">
          <a:xfrm>
            <a:off x="-68" y="-109151"/>
            <a:ext cx="8" cy="201"/>
            <a:chOff x="1120000" y="8660000"/>
            <a:chExt cx="160000" cy="1340000"/>
          </a:xfrm>
        </xdr:grpSpPr>
        <xdr:sp macro="" textlink="">
          <xdr:nvSpPr>
            <xdr:cNvPr id="146590" name="Arc 4">
              <a:extLst>
                <a:ext uri="{FF2B5EF4-FFF2-40B4-BE49-F238E27FC236}">
                  <a16:creationId xmlns:a16="http://schemas.microsoft.com/office/drawing/2014/main" id="{142BD5EE-2725-818B-5E55-7F7BFCCF7A2E}"/>
                </a:ext>
              </a:extLst>
            </xdr:cNvPr>
            <xdr:cNvSpPr>
              <a:spLocks/>
            </xdr:cNvSpPr>
          </xdr:nvSpPr>
          <xdr:spPr bwMode="auto">
            <a:xfrm flipH="1">
              <a:off x="1120000" y="8660000"/>
              <a:ext cx="160000" cy="16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46591" name="Arc 5">
              <a:extLst>
                <a:ext uri="{FF2B5EF4-FFF2-40B4-BE49-F238E27FC236}">
                  <a16:creationId xmlns:a16="http://schemas.microsoft.com/office/drawing/2014/main" id="{36B00E29-B3F1-5B14-253B-F49A5B22A74F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1120000" y="9840000"/>
              <a:ext cx="160000" cy="16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16</xdr:col>
      <xdr:colOff>0</xdr:colOff>
      <xdr:row>41</xdr:row>
      <xdr:rowOff>66675</xdr:rowOff>
    </xdr:from>
    <xdr:to>
      <xdr:col>16</xdr:col>
      <xdr:colOff>0</xdr:colOff>
      <xdr:row>44</xdr:row>
      <xdr:rowOff>133350</xdr:rowOff>
    </xdr:to>
    <xdr:grpSp>
      <xdr:nvGrpSpPr>
        <xdr:cNvPr id="146561" name="Group 11">
          <a:extLst>
            <a:ext uri="{FF2B5EF4-FFF2-40B4-BE49-F238E27FC236}">
              <a16:creationId xmlns:a16="http://schemas.microsoft.com/office/drawing/2014/main" id="{B81C64FE-268D-5837-5B4E-9C0A354216B2}"/>
            </a:ext>
          </a:extLst>
        </xdr:cNvPr>
        <xdr:cNvGrpSpPr>
          <a:grpSpLocks/>
        </xdr:cNvGrpSpPr>
      </xdr:nvGrpSpPr>
      <xdr:grpSpPr bwMode="auto">
        <a:xfrm>
          <a:off x="18183225" y="8924925"/>
          <a:ext cx="0" cy="647700"/>
          <a:chOff x="-45" y="-220643"/>
          <a:chExt cx="9" cy="235"/>
        </a:xfrm>
      </xdr:grpSpPr>
      <xdr:sp macro="" textlink="">
        <xdr:nvSpPr>
          <xdr:cNvPr id="146584" name="Line 12">
            <a:extLst>
              <a:ext uri="{FF2B5EF4-FFF2-40B4-BE49-F238E27FC236}">
                <a16:creationId xmlns:a16="http://schemas.microsoft.com/office/drawing/2014/main" id="{9B773D97-B4C4-26E9-A022-949755E8ADC8}"/>
              </a:ext>
            </a:extLst>
          </xdr:cNvPr>
          <xdr:cNvSpPr>
            <a:spLocks noChangeShapeType="1"/>
          </xdr:cNvSpPr>
        </xdr:nvSpPr>
        <xdr:spPr bwMode="auto">
          <a:xfrm>
            <a:off x="-36" y="-220618"/>
            <a:ext cx="0" cy="18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46585" name="Group 13">
            <a:extLst>
              <a:ext uri="{FF2B5EF4-FFF2-40B4-BE49-F238E27FC236}">
                <a16:creationId xmlns:a16="http://schemas.microsoft.com/office/drawing/2014/main" id="{20EB1B32-B9D3-52F8-0084-75420CCF4776}"/>
              </a:ext>
            </a:extLst>
          </xdr:cNvPr>
          <xdr:cNvGrpSpPr>
            <a:grpSpLocks/>
          </xdr:cNvGrpSpPr>
        </xdr:nvGrpSpPr>
        <xdr:grpSpPr bwMode="auto">
          <a:xfrm>
            <a:off x="-45" y="-220643"/>
            <a:ext cx="9" cy="235"/>
            <a:chOff x="20980000" y="10480000"/>
            <a:chExt cx="180000" cy="940000"/>
          </a:xfrm>
        </xdr:grpSpPr>
        <xdr:sp macro="" textlink="">
          <xdr:nvSpPr>
            <xdr:cNvPr id="146586" name="Arc 14">
              <a:extLst>
                <a:ext uri="{FF2B5EF4-FFF2-40B4-BE49-F238E27FC236}">
                  <a16:creationId xmlns:a16="http://schemas.microsoft.com/office/drawing/2014/main" id="{CD72A741-852B-8272-71B9-A230E87BB053}"/>
                </a:ext>
              </a:extLst>
            </xdr:cNvPr>
            <xdr:cNvSpPr>
              <a:spLocks/>
            </xdr:cNvSpPr>
          </xdr:nvSpPr>
          <xdr:spPr bwMode="auto">
            <a:xfrm>
              <a:off x="20980000" y="10480000"/>
              <a:ext cx="18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46587" name="Arc 15">
              <a:extLst>
                <a:ext uri="{FF2B5EF4-FFF2-40B4-BE49-F238E27FC236}">
                  <a16:creationId xmlns:a16="http://schemas.microsoft.com/office/drawing/2014/main" id="{C9733215-BFAC-ED4E-FD2E-5EBCC5AEF6CD}"/>
                </a:ext>
              </a:extLst>
            </xdr:cNvPr>
            <xdr:cNvSpPr>
              <a:spLocks/>
            </xdr:cNvSpPr>
          </xdr:nvSpPr>
          <xdr:spPr bwMode="auto">
            <a:xfrm flipV="1">
              <a:off x="20980000" y="11320000"/>
              <a:ext cx="18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16</xdr:col>
      <xdr:colOff>0</xdr:colOff>
      <xdr:row>34</xdr:row>
      <xdr:rowOff>57150</xdr:rowOff>
    </xdr:from>
    <xdr:to>
      <xdr:col>16</xdr:col>
      <xdr:colOff>0</xdr:colOff>
      <xdr:row>37</xdr:row>
      <xdr:rowOff>152400</xdr:rowOff>
    </xdr:to>
    <xdr:grpSp>
      <xdr:nvGrpSpPr>
        <xdr:cNvPr id="146562" name="Group 16">
          <a:extLst>
            <a:ext uri="{FF2B5EF4-FFF2-40B4-BE49-F238E27FC236}">
              <a16:creationId xmlns:a16="http://schemas.microsoft.com/office/drawing/2014/main" id="{35DF64EC-EE6E-D3D9-1C54-06ACB64D2CEC}"/>
            </a:ext>
          </a:extLst>
        </xdr:cNvPr>
        <xdr:cNvGrpSpPr>
          <a:grpSpLocks/>
        </xdr:cNvGrpSpPr>
      </xdr:nvGrpSpPr>
      <xdr:grpSpPr bwMode="auto">
        <a:xfrm>
          <a:off x="18183225" y="7448550"/>
          <a:ext cx="0" cy="723900"/>
          <a:chOff x="-46" y="-109151"/>
          <a:chExt cx="9" cy="201"/>
        </a:xfrm>
      </xdr:grpSpPr>
      <xdr:sp macro="" textlink="">
        <xdr:nvSpPr>
          <xdr:cNvPr id="146580" name="Line 17">
            <a:extLst>
              <a:ext uri="{FF2B5EF4-FFF2-40B4-BE49-F238E27FC236}">
                <a16:creationId xmlns:a16="http://schemas.microsoft.com/office/drawing/2014/main" id="{5E77D77E-4E33-7BC0-9C89-97DD00B6EE58}"/>
              </a:ext>
            </a:extLst>
          </xdr:cNvPr>
          <xdr:cNvSpPr>
            <a:spLocks noChangeShapeType="1"/>
          </xdr:cNvSpPr>
        </xdr:nvSpPr>
        <xdr:spPr bwMode="auto">
          <a:xfrm>
            <a:off x="-37" y="-109127"/>
            <a:ext cx="0" cy="15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46581" name="Group 18">
            <a:extLst>
              <a:ext uri="{FF2B5EF4-FFF2-40B4-BE49-F238E27FC236}">
                <a16:creationId xmlns:a16="http://schemas.microsoft.com/office/drawing/2014/main" id="{F888ACC7-10DC-2B5A-CCBB-5AF68C178CEC}"/>
              </a:ext>
            </a:extLst>
          </xdr:cNvPr>
          <xdr:cNvGrpSpPr>
            <a:grpSpLocks/>
          </xdr:cNvGrpSpPr>
        </xdr:nvGrpSpPr>
        <xdr:grpSpPr bwMode="auto">
          <a:xfrm>
            <a:off x="-46" y="-109151"/>
            <a:ext cx="9" cy="201"/>
            <a:chOff x="20960000" y="8660000"/>
            <a:chExt cx="180000" cy="1340000"/>
          </a:xfrm>
        </xdr:grpSpPr>
        <xdr:sp macro="" textlink="">
          <xdr:nvSpPr>
            <xdr:cNvPr id="146582" name="Arc 19">
              <a:extLst>
                <a:ext uri="{FF2B5EF4-FFF2-40B4-BE49-F238E27FC236}">
                  <a16:creationId xmlns:a16="http://schemas.microsoft.com/office/drawing/2014/main" id="{CED1B023-5460-14AD-2233-DB98D38E8822}"/>
                </a:ext>
              </a:extLst>
            </xdr:cNvPr>
            <xdr:cNvSpPr>
              <a:spLocks/>
            </xdr:cNvSpPr>
          </xdr:nvSpPr>
          <xdr:spPr bwMode="auto">
            <a:xfrm>
              <a:off x="20960000" y="8660000"/>
              <a:ext cx="180000" cy="16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46583" name="Arc 20">
              <a:extLst>
                <a:ext uri="{FF2B5EF4-FFF2-40B4-BE49-F238E27FC236}">
                  <a16:creationId xmlns:a16="http://schemas.microsoft.com/office/drawing/2014/main" id="{EC520061-48E2-C398-DBEA-66DAA887BFD6}"/>
                </a:ext>
              </a:extLst>
            </xdr:cNvPr>
            <xdr:cNvSpPr>
              <a:spLocks/>
            </xdr:cNvSpPr>
          </xdr:nvSpPr>
          <xdr:spPr bwMode="auto">
            <a:xfrm flipV="1">
              <a:off x="20960000" y="9840000"/>
              <a:ext cx="180000" cy="16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152400</xdr:colOff>
      <xdr:row>29</xdr:row>
      <xdr:rowOff>95250</xdr:rowOff>
    </xdr:from>
    <xdr:to>
      <xdr:col>0</xdr:col>
      <xdr:colOff>219075</xdr:colOff>
      <xdr:row>30</xdr:row>
      <xdr:rowOff>95250</xdr:rowOff>
    </xdr:to>
    <xdr:grpSp>
      <xdr:nvGrpSpPr>
        <xdr:cNvPr id="146563" name="Group 21">
          <a:extLst>
            <a:ext uri="{FF2B5EF4-FFF2-40B4-BE49-F238E27FC236}">
              <a16:creationId xmlns:a16="http://schemas.microsoft.com/office/drawing/2014/main" id="{BA8A3626-1F0A-6BCA-EBED-3DE0D5A2BC18}"/>
            </a:ext>
          </a:extLst>
        </xdr:cNvPr>
        <xdr:cNvGrpSpPr>
          <a:grpSpLocks/>
        </xdr:cNvGrpSpPr>
      </xdr:nvGrpSpPr>
      <xdr:grpSpPr bwMode="auto">
        <a:xfrm>
          <a:off x="152400" y="6438900"/>
          <a:ext cx="66675" cy="209550"/>
          <a:chOff x="-68" y="-253936"/>
          <a:chExt cx="7" cy="288"/>
        </a:xfrm>
      </xdr:grpSpPr>
      <xdr:sp macro="" textlink="">
        <xdr:nvSpPr>
          <xdr:cNvPr id="146576" name="Line 22">
            <a:extLst>
              <a:ext uri="{FF2B5EF4-FFF2-40B4-BE49-F238E27FC236}">
                <a16:creationId xmlns:a16="http://schemas.microsoft.com/office/drawing/2014/main" id="{889147DB-EA49-0780-EDA0-5A8A8FC7969F}"/>
              </a:ext>
            </a:extLst>
          </xdr:cNvPr>
          <xdr:cNvSpPr>
            <a:spLocks noChangeShapeType="1"/>
          </xdr:cNvSpPr>
        </xdr:nvSpPr>
        <xdr:spPr bwMode="auto">
          <a:xfrm>
            <a:off x="-68" y="-253909"/>
            <a:ext cx="0" cy="2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46577" name="Group 23">
            <a:extLst>
              <a:ext uri="{FF2B5EF4-FFF2-40B4-BE49-F238E27FC236}">
                <a16:creationId xmlns:a16="http://schemas.microsoft.com/office/drawing/2014/main" id="{962FB16C-0694-67BC-468D-95357CA84A57}"/>
              </a:ext>
            </a:extLst>
          </xdr:cNvPr>
          <xdr:cNvGrpSpPr>
            <a:grpSpLocks/>
          </xdr:cNvGrpSpPr>
        </xdr:nvGrpSpPr>
        <xdr:grpSpPr bwMode="auto">
          <a:xfrm>
            <a:off x="-68" y="-253936"/>
            <a:ext cx="7" cy="288"/>
            <a:chOff x="1120000" y="7540000"/>
            <a:chExt cx="140000" cy="640000"/>
          </a:xfrm>
        </xdr:grpSpPr>
        <xdr:sp macro="" textlink="">
          <xdr:nvSpPr>
            <xdr:cNvPr id="146578" name="Arc 24">
              <a:extLst>
                <a:ext uri="{FF2B5EF4-FFF2-40B4-BE49-F238E27FC236}">
                  <a16:creationId xmlns:a16="http://schemas.microsoft.com/office/drawing/2014/main" id="{B0EC3CC8-5D32-FB44-CB61-70DA933CCD50}"/>
                </a:ext>
              </a:extLst>
            </xdr:cNvPr>
            <xdr:cNvSpPr>
              <a:spLocks/>
            </xdr:cNvSpPr>
          </xdr:nvSpPr>
          <xdr:spPr bwMode="auto">
            <a:xfrm flipH="1">
              <a:off x="1120000" y="7540000"/>
              <a:ext cx="14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46579" name="Arc 25">
              <a:extLst>
                <a:ext uri="{FF2B5EF4-FFF2-40B4-BE49-F238E27FC236}">
                  <a16:creationId xmlns:a16="http://schemas.microsoft.com/office/drawing/2014/main" id="{AD4E2018-B83E-3550-AC62-0FFAEEB8B2AE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1120000" y="8100000"/>
              <a:ext cx="14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16</xdr:col>
      <xdr:colOff>0</xdr:colOff>
      <xdr:row>29</xdr:row>
      <xdr:rowOff>123825</xdr:rowOff>
    </xdr:from>
    <xdr:to>
      <xdr:col>16</xdr:col>
      <xdr:colOff>0</xdr:colOff>
      <xdr:row>30</xdr:row>
      <xdr:rowOff>123825</xdr:rowOff>
    </xdr:to>
    <xdr:grpSp>
      <xdr:nvGrpSpPr>
        <xdr:cNvPr id="146564" name="Group 26">
          <a:extLst>
            <a:ext uri="{FF2B5EF4-FFF2-40B4-BE49-F238E27FC236}">
              <a16:creationId xmlns:a16="http://schemas.microsoft.com/office/drawing/2014/main" id="{626825CD-0391-29C4-973A-9EEBB4373875}"/>
            </a:ext>
          </a:extLst>
        </xdr:cNvPr>
        <xdr:cNvGrpSpPr>
          <a:grpSpLocks/>
        </xdr:cNvGrpSpPr>
      </xdr:nvGrpSpPr>
      <xdr:grpSpPr bwMode="auto">
        <a:xfrm>
          <a:off x="18183225" y="6467475"/>
          <a:ext cx="0" cy="209550"/>
          <a:chOff x="-44" y="-255646"/>
          <a:chExt cx="7" cy="279"/>
        </a:xfrm>
      </xdr:grpSpPr>
      <xdr:sp macro="" textlink="">
        <xdr:nvSpPr>
          <xdr:cNvPr id="146572" name="Line 27">
            <a:extLst>
              <a:ext uri="{FF2B5EF4-FFF2-40B4-BE49-F238E27FC236}">
                <a16:creationId xmlns:a16="http://schemas.microsoft.com/office/drawing/2014/main" id="{DD6C6E6E-3B7B-1D63-13AB-1A65D8B3C360}"/>
              </a:ext>
            </a:extLst>
          </xdr:cNvPr>
          <xdr:cNvSpPr>
            <a:spLocks noChangeShapeType="1"/>
          </xdr:cNvSpPr>
        </xdr:nvSpPr>
        <xdr:spPr bwMode="auto">
          <a:xfrm>
            <a:off x="-37" y="-255619"/>
            <a:ext cx="0" cy="2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46573" name="Group 28">
            <a:extLst>
              <a:ext uri="{FF2B5EF4-FFF2-40B4-BE49-F238E27FC236}">
                <a16:creationId xmlns:a16="http://schemas.microsoft.com/office/drawing/2014/main" id="{43295792-2336-80B2-0FA3-7125E9A80077}"/>
              </a:ext>
            </a:extLst>
          </xdr:cNvPr>
          <xdr:cNvGrpSpPr>
            <a:grpSpLocks/>
          </xdr:cNvGrpSpPr>
        </xdr:nvGrpSpPr>
        <xdr:grpSpPr bwMode="auto">
          <a:xfrm>
            <a:off x="-44" y="-255646"/>
            <a:ext cx="7" cy="279"/>
            <a:chOff x="21000000" y="7580000"/>
            <a:chExt cx="140000" cy="620000"/>
          </a:xfrm>
        </xdr:grpSpPr>
        <xdr:sp macro="" textlink="">
          <xdr:nvSpPr>
            <xdr:cNvPr id="146574" name="Arc 29">
              <a:extLst>
                <a:ext uri="{FF2B5EF4-FFF2-40B4-BE49-F238E27FC236}">
                  <a16:creationId xmlns:a16="http://schemas.microsoft.com/office/drawing/2014/main" id="{3F880225-1C1C-E92F-7B4A-8F0261F3CE47}"/>
                </a:ext>
              </a:extLst>
            </xdr:cNvPr>
            <xdr:cNvSpPr>
              <a:spLocks/>
            </xdr:cNvSpPr>
          </xdr:nvSpPr>
          <xdr:spPr bwMode="auto">
            <a:xfrm>
              <a:off x="21000000" y="7580000"/>
              <a:ext cx="14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46575" name="Arc 30">
              <a:extLst>
                <a:ext uri="{FF2B5EF4-FFF2-40B4-BE49-F238E27FC236}">
                  <a16:creationId xmlns:a16="http://schemas.microsoft.com/office/drawing/2014/main" id="{9B5A889F-1D63-9F3E-7736-DA56AE57FC24}"/>
                </a:ext>
              </a:extLst>
            </xdr:cNvPr>
            <xdr:cNvSpPr>
              <a:spLocks/>
            </xdr:cNvSpPr>
          </xdr:nvSpPr>
          <xdr:spPr bwMode="auto">
            <a:xfrm flipV="1">
              <a:off x="21000000" y="8120000"/>
              <a:ext cx="14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17</xdr:col>
      <xdr:colOff>0</xdr:colOff>
      <xdr:row>35</xdr:row>
      <xdr:rowOff>0</xdr:rowOff>
    </xdr:from>
    <xdr:to>
      <xdr:col>17</xdr:col>
      <xdr:colOff>95250</xdr:colOff>
      <xdr:row>36</xdr:row>
      <xdr:rowOff>9525</xdr:rowOff>
    </xdr:to>
    <xdr:sp macro="" textlink="">
      <xdr:nvSpPr>
        <xdr:cNvPr id="146565" name="Text Box 31">
          <a:extLst>
            <a:ext uri="{FF2B5EF4-FFF2-40B4-BE49-F238E27FC236}">
              <a16:creationId xmlns:a16="http://schemas.microsoft.com/office/drawing/2014/main" id="{94B9FC49-6CA7-1CA9-2442-A425A9AC8A0C}"/>
            </a:ext>
          </a:extLst>
        </xdr:cNvPr>
        <xdr:cNvSpPr txBox="1">
          <a:spLocks noChangeArrowheads="1"/>
        </xdr:cNvSpPr>
      </xdr:nvSpPr>
      <xdr:spPr bwMode="auto">
        <a:xfrm>
          <a:off x="18183225" y="676275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41</xdr:row>
      <xdr:rowOff>38100</xdr:rowOff>
    </xdr:from>
    <xdr:to>
      <xdr:col>0</xdr:col>
      <xdr:colOff>171450</xdr:colOff>
      <xdr:row>43</xdr:row>
      <xdr:rowOff>190500</xdr:rowOff>
    </xdr:to>
    <xdr:grpSp>
      <xdr:nvGrpSpPr>
        <xdr:cNvPr id="146566" name="Group 32">
          <a:extLst>
            <a:ext uri="{FF2B5EF4-FFF2-40B4-BE49-F238E27FC236}">
              <a16:creationId xmlns:a16="http://schemas.microsoft.com/office/drawing/2014/main" id="{E2AE7462-C52F-6E08-95F0-BD1188D2B475}"/>
            </a:ext>
          </a:extLst>
        </xdr:cNvPr>
        <xdr:cNvGrpSpPr>
          <a:grpSpLocks/>
        </xdr:cNvGrpSpPr>
      </xdr:nvGrpSpPr>
      <xdr:grpSpPr bwMode="auto">
        <a:xfrm>
          <a:off x="47625" y="8896350"/>
          <a:ext cx="123825" cy="571500"/>
          <a:chOff x="-68" y="-109151"/>
          <a:chExt cx="8" cy="201"/>
        </a:xfrm>
      </xdr:grpSpPr>
      <xdr:sp macro="" textlink="">
        <xdr:nvSpPr>
          <xdr:cNvPr id="146568" name="Line 33">
            <a:extLst>
              <a:ext uri="{FF2B5EF4-FFF2-40B4-BE49-F238E27FC236}">
                <a16:creationId xmlns:a16="http://schemas.microsoft.com/office/drawing/2014/main" id="{04330F8F-666C-C336-CF94-FA3EFF724D09}"/>
              </a:ext>
            </a:extLst>
          </xdr:cNvPr>
          <xdr:cNvSpPr>
            <a:spLocks noChangeShapeType="1"/>
          </xdr:cNvSpPr>
        </xdr:nvSpPr>
        <xdr:spPr bwMode="auto">
          <a:xfrm>
            <a:off x="-68" y="-109127"/>
            <a:ext cx="0" cy="15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46569" name="Group 34">
            <a:extLst>
              <a:ext uri="{FF2B5EF4-FFF2-40B4-BE49-F238E27FC236}">
                <a16:creationId xmlns:a16="http://schemas.microsoft.com/office/drawing/2014/main" id="{D4B83B2E-4755-3A00-EE2C-E2485F6E015F}"/>
              </a:ext>
            </a:extLst>
          </xdr:cNvPr>
          <xdr:cNvGrpSpPr>
            <a:grpSpLocks/>
          </xdr:cNvGrpSpPr>
        </xdr:nvGrpSpPr>
        <xdr:grpSpPr bwMode="auto">
          <a:xfrm>
            <a:off x="-68" y="-109151"/>
            <a:ext cx="8" cy="201"/>
            <a:chOff x="1120000" y="8660000"/>
            <a:chExt cx="160000" cy="1340000"/>
          </a:xfrm>
        </xdr:grpSpPr>
        <xdr:sp macro="" textlink="">
          <xdr:nvSpPr>
            <xdr:cNvPr id="146570" name="Arc 35">
              <a:extLst>
                <a:ext uri="{FF2B5EF4-FFF2-40B4-BE49-F238E27FC236}">
                  <a16:creationId xmlns:a16="http://schemas.microsoft.com/office/drawing/2014/main" id="{B23E3C95-9305-D081-D5A6-20ED99554ABE}"/>
                </a:ext>
              </a:extLst>
            </xdr:cNvPr>
            <xdr:cNvSpPr>
              <a:spLocks/>
            </xdr:cNvSpPr>
          </xdr:nvSpPr>
          <xdr:spPr bwMode="auto">
            <a:xfrm flipH="1">
              <a:off x="1120000" y="8660000"/>
              <a:ext cx="160000" cy="16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46571" name="Arc 36">
              <a:extLst>
                <a:ext uri="{FF2B5EF4-FFF2-40B4-BE49-F238E27FC236}">
                  <a16:creationId xmlns:a16="http://schemas.microsoft.com/office/drawing/2014/main" id="{2C9ACCA3-3573-C803-A788-53AEE809AF47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1120000" y="9840000"/>
              <a:ext cx="160000" cy="16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17</xdr:col>
      <xdr:colOff>0</xdr:colOff>
      <xdr:row>34</xdr:row>
      <xdr:rowOff>0</xdr:rowOff>
    </xdr:from>
    <xdr:to>
      <xdr:col>17</xdr:col>
      <xdr:colOff>95250</xdr:colOff>
      <xdr:row>35</xdr:row>
      <xdr:rowOff>0</xdr:rowOff>
    </xdr:to>
    <xdr:sp macro="" textlink="">
      <xdr:nvSpPr>
        <xdr:cNvPr id="146567" name="Text Box 47">
          <a:extLst>
            <a:ext uri="{FF2B5EF4-FFF2-40B4-BE49-F238E27FC236}">
              <a16:creationId xmlns:a16="http://schemas.microsoft.com/office/drawing/2014/main" id="{2EAA5FF0-2E4C-405E-02D3-B96372A56193}"/>
            </a:ext>
          </a:extLst>
        </xdr:cNvPr>
        <xdr:cNvSpPr txBox="1">
          <a:spLocks noChangeArrowheads="1"/>
        </xdr:cNvSpPr>
      </xdr:nvSpPr>
      <xdr:spPr bwMode="auto">
        <a:xfrm>
          <a:off x="18183225" y="656272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1420495</xdr:colOff>
      <xdr:row>32</xdr:row>
      <xdr:rowOff>32385</xdr:rowOff>
    </xdr:from>
    <xdr:ext cx="123432" cy="153274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B78B7A0-9DC9-8A94-7C29-C66758C84F91}"/>
            </a:ext>
          </a:extLst>
        </xdr:cNvPr>
        <xdr:cNvSpPr txBox="1">
          <a:spLocks noChangeArrowheads="1"/>
        </xdr:cNvSpPr>
      </xdr:nvSpPr>
      <xdr:spPr bwMode="auto">
        <a:xfrm>
          <a:off x="1420495" y="10382885"/>
          <a:ext cx="123432" cy="143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明朝"/>
            </a:rPr>
            <a:t>(1)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41</xdr:row>
      <xdr:rowOff>180975</xdr:rowOff>
    </xdr:from>
    <xdr:to>
      <xdr:col>0</xdr:col>
      <xdr:colOff>209550</xdr:colOff>
      <xdr:row>55</xdr:row>
      <xdr:rowOff>0</xdr:rowOff>
    </xdr:to>
    <xdr:grpSp>
      <xdr:nvGrpSpPr>
        <xdr:cNvPr id="148521" name="Group 1">
          <a:extLst>
            <a:ext uri="{FF2B5EF4-FFF2-40B4-BE49-F238E27FC236}">
              <a16:creationId xmlns:a16="http://schemas.microsoft.com/office/drawing/2014/main" id="{FBE20ACF-56C9-B9CA-6B34-3E7F674C404F}"/>
            </a:ext>
          </a:extLst>
        </xdr:cNvPr>
        <xdr:cNvGrpSpPr>
          <a:grpSpLocks/>
        </xdr:cNvGrpSpPr>
      </xdr:nvGrpSpPr>
      <xdr:grpSpPr bwMode="auto">
        <a:xfrm>
          <a:off x="142875" y="10391775"/>
          <a:ext cx="66675" cy="2752725"/>
          <a:chOff x="-72" y="-71422"/>
          <a:chExt cx="9" cy="135"/>
        </a:xfrm>
      </xdr:grpSpPr>
      <xdr:sp macro="" textlink="">
        <xdr:nvSpPr>
          <xdr:cNvPr id="148537" name="Line 2">
            <a:extLst>
              <a:ext uri="{FF2B5EF4-FFF2-40B4-BE49-F238E27FC236}">
                <a16:creationId xmlns:a16="http://schemas.microsoft.com/office/drawing/2014/main" id="{E6737608-6847-6D57-85B3-24ADDC82373A}"/>
              </a:ext>
            </a:extLst>
          </xdr:cNvPr>
          <xdr:cNvSpPr>
            <a:spLocks noChangeShapeType="1"/>
          </xdr:cNvSpPr>
        </xdr:nvSpPr>
        <xdr:spPr bwMode="auto">
          <a:xfrm>
            <a:off x="-72" y="-71405"/>
            <a:ext cx="0" cy="10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48538" name="Group 3">
            <a:extLst>
              <a:ext uri="{FF2B5EF4-FFF2-40B4-BE49-F238E27FC236}">
                <a16:creationId xmlns:a16="http://schemas.microsoft.com/office/drawing/2014/main" id="{F6D2CC51-1E16-E544-CF77-970C044BF001}"/>
              </a:ext>
            </a:extLst>
          </xdr:cNvPr>
          <xdr:cNvGrpSpPr>
            <a:grpSpLocks/>
          </xdr:cNvGrpSpPr>
        </xdr:nvGrpSpPr>
        <xdr:grpSpPr bwMode="auto">
          <a:xfrm>
            <a:off x="-72" y="-71422"/>
            <a:ext cx="9" cy="135"/>
            <a:chOff x="720000" y="12100000"/>
            <a:chExt cx="180000" cy="2700000"/>
          </a:xfrm>
        </xdr:grpSpPr>
        <xdr:sp macro="" textlink="">
          <xdr:nvSpPr>
            <xdr:cNvPr id="148539" name="Arc 4">
              <a:extLst>
                <a:ext uri="{FF2B5EF4-FFF2-40B4-BE49-F238E27FC236}">
                  <a16:creationId xmlns:a16="http://schemas.microsoft.com/office/drawing/2014/main" id="{18B1DD34-E4DF-3AD9-E507-B8091E7737A5}"/>
                </a:ext>
              </a:extLst>
            </xdr:cNvPr>
            <xdr:cNvSpPr>
              <a:spLocks/>
            </xdr:cNvSpPr>
          </xdr:nvSpPr>
          <xdr:spPr bwMode="auto">
            <a:xfrm flipH="1">
              <a:off x="720000" y="12100000"/>
              <a:ext cx="180000" cy="34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48540" name="Arc 5">
              <a:extLst>
                <a:ext uri="{FF2B5EF4-FFF2-40B4-BE49-F238E27FC236}">
                  <a16:creationId xmlns:a16="http://schemas.microsoft.com/office/drawing/2014/main" id="{924FCA09-043C-A92B-4557-54FCD5EAF63C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20000" y="14460000"/>
              <a:ext cx="180000" cy="34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123825</xdr:colOff>
      <xdr:row>29</xdr:row>
      <xdr:rowOff>152400</xdr:rowOff>
    </xdr:from>
    <xdr:to>
      <xdr:col>0</xdr:col>
      <xdr:colOff>219075</xdr:colOff>
      <xdr:row>30</xdr:row>
      <xdr:rowOff>161925</xdr:rowOff>
    </xdr:to>
    <xdr:grpSp>
      <xdr:nvGrpSpPr>
        <xdr:cNvPr id="148522" name="Group 6">
          <a:extLst>
            <a:ext uri="{FF2B5EF4-FFF2-40B4-BE49-F238E27FC236}">
              <a16:creationId xmlns:a16="http://schemas.microsoft.com/office/drawing/2014/main" id="{1C24F6C2-D87A-CDAF-04B4-CB58D4B65C9E}"/>
            </a:ext>
          </a:extLst>
        </xdr:cNvPr>
        <xdr:cNvGrpSpPr>
          <a:grpSpLocks/>
        </xdr:cNvGrpSpPr>
      </xdr:nvGrpSpPr>
      <xdr:grpSpPr bwMode="auto">
        <a:xfrm>
          <a:off x="123825" y="7848600"/>
          <a:ext cx="95250" cy="219075"/>
          <a:chOff x="-72" y="-273866"/>
          <a:chExt cx="8" cy="279"/>
        </a:xfrm>
      </xdr:grpSpPr>
      <xdr:sp macro="" textlink="">
        <xdr:nvSpPr>
          <xdr:cNvPr id="148533" name="Line 7">
            <a:extLst>
              <a:ext uri="{FF2B5EF4-FFF2-40B4-BE49-F238E27FC236}">
                <a16:creationId xmlns:a16="http://schemas.microsoft.com/office/drawing/2014/main" id="{F23BD4EF-0EF5-7573-91BD-04DDD257E3CF}"/>
              </a:ext>
            </a:extLst>
          </xdr:cNvPr>
          <xdr:cNvSpPr>
            <a:spLocks noChangeShapeType="1"/>
          </xdr:cNvSpPr>
        </xdr:nvSpPr>
        <xdr:spPr bwMode="auto">
          <a:xfrm>
            <a:off x="-72" y="-273839"/>
            <a:ext cx="0" cy="2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48534" name="Group 8">
            <a:extLst>
              <a:ext uri="{FF2B5EF4-FFF2-40B4-BE49-F238E27FC236}">
                <a16:creationId xmlns:a16="http://schemas.microsoft.com/office/drawing/2014/main" id="{141FD75B-ABE4-71BE-354B-B02D77EFC1E2}"/>
              </a:ext>
            </a:extLst>
          </xdr:cNvPr>
          <xdr:cNvGrpSpPr>
            <a:grpSpLocks/>
          </xdr:cNvGrpSpPr>
        </xdr:nvGrpSpPr>
        <xdr:grpSpPr bwMode="auto">
          <a:xfrm>
            <a:off x="-72" y="-273866"/>
            <a:ext cx="8" cy="279"/>
            <a:chOff x="720000" y="8480000"/>
            <a:chExt cx="160000" cy="620000"/>
          </a:xfrm>
        </xdr:grpSpPr>
        <xdr:sp macro="" textlink="">
          <xdr:nvSpPr>
            <xdr:cNvPr id="148535" name="Arc 9">
              <a:extLst>
                <a:ext uri="{FF2B5EF4-FFF2-40B4-BE49-F238E27FC236}">
                  <a16:creationId xmlns:a16="http://schemas.microsoft.com/office/drawing/2014/main" id="{E8CAA547-5572-7D57-3AB4-F77249117E69}"/>
                </a:ext>
              </a:extLst>
            </xdr:cNvPr>
            <xdr:cNvSpPr>
              <a:spLocks/>
            </xdr:cNvSpPr>
          </xdr:nvSpPr>
          <xdr:spPr bwMode="auto">
            <a:xfrm flipH="1">
              <a:off x="720000" y="8480000"/>
              <a:ext cx="16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48536" name="Arc 10">
              <a:extLst>
                <a:ext uri="{FF2B5EF4-FFF2-40B4-BE49-F238E27FC236}">
                  <a16:creationId xmlns:a16="http://schemas.microsoft.com/office/drawing/2014/main" id="{A893EBE0-3A2F-BC56-90A4-8398724FAA11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20000" y="9020000"/>
              <a:ext cx="16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76200</xdr:colOff>
      <xdr:row>36</xdr:row>
      <xdr:rowOff>123825</xdr:rowOff>
    </xdr:from>
    <xdr:to>
      <xdr:col>0</xdr:col>
      <xdr:colOff>190500</xdr:colOff>
      <xdr:row>39</xdr:row>
      <xdr:rowOff>200025</xdr:rowOff>
    </xdr:to>
    <xdr:grpSp>
      <xdr:nvGrpSpPr>
        <xdr:cNvPr id="148523" name="Group 11">
          <a:extLst>
            <a:ext uri="{FF2B5EF4-FFF2-40B4-BE49-F238E27FC236}">
              <a16:creationId xmlns:a16="http://schemas.microsoft.com/office/drawing/2014/main" id="{6AF7F138-E327-560A-B657-DD87F23DF164}"/>
            </a:ext>
          </a:extLst>
        </xdr:cNvPr>
        <xdr:cNvGrpSpPr>
          <a:grpSpLocks/>
        </xdr:cNvGrpSpPr>
      </xdr:nvGrpSpPr>
      <xdr:grpSpPr bwMode="auto">
        <a:xfrm>
          <a:off x="76200" y="9286875"/>
          <a:ext cx="114300" cy="704850"/>
          <a:chOff x="-72" y="-401474"/>
          <a:chExt cx="8" cy="279"/>
        </a:xfrm>
      </xdr:grpSpPr>
      <xdr:sp macro="" textlink="">
        <xdr:nvSpPr>
          <xdr:cNvPr id="148529" name="Line 12">
            <a:extLst>
              <a:ext uri="{FF2B5EF4-FFF2-40B4-BE49-F238E27FC236}">
                <a16:creationId xmlns:a16="http://schemas.microsoft.com/office/drawing/2014/main" id="{B93373EB-D204-7ACD-3082-53B60F24F618}"/>
              </a:ext>
            </a:extLst>
          </xdr:cNvPr>
          <xdr:cNvSpPr>
            <a:spLocks noChangeShapeType="1"/>
          </xdr:cNvSpPr>
        </xdr:nvSpPr>
        <xdr:spPr bwMode="auto">
          <a:xfrm>
            <a:off x="-72" y="-401447"/>
            <a:ext cx="0" cy="2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48530" name="Group 13">
            <a:extLst>
              <a:ext uri="{FF2B5EF4-FFF2-40B4-BE49-F238E27FC236}">
                <a16:creationId xmlns:a16="http://schemas.microsoft.com/office/drawing/2014/main" id="{3853712F-337D-D3EB-777A-63CCA41B06E9}"/>
              </a:ext>
            </a:extLst>
          </xdr:cNvPr>
          <xdr:cNvGrpSpPr>
            <a:grpSpLocks/>
          </xdr:cNvGrpSpPr>
        </xdr:nvGrpSpPr>
        <xdr:grpSpPr bwMode="auto">
          <a:xfrm>
            <a:off x="-72" y="-401474"/>
            <a:ext cx="8" cy="279"/>
            <a:chOff x="720000" y="11000000"/>
            <a:chExt cx="160000" cy="620000"/>
          </a:xfrm>
        </xdr:grpSpPr>
        <xdr:sp macro="" textlink="">
          <xdr:nvSpPr>
            <xdr:cNvPr id="148531" name="Arc 14">
              <a:extLst>
                <a:ext uri="{FF2B5EF4-FFF2-40B4-BE49-F238E27FC236}">
                  <a16:creationId xmlns:a16="http://schemas.microsoft.com/office/drawing/2014/main" id="{C2F20804-B063-A765-5069-C22B736DDF8E}"/>
                </a:ext>
              </a:extLst>
            </xdr:cNvPr>
            <xdr:cNvSpPr>
              <a:spLocks/>
            </xdr:cNvSpPr>
          </xdr:nvSpPr>
          <xdr:spPr bwMode="auto">
            <a:xfrm flipH="1">
              <a:off x="720000" y="11000000"/>
              <a:ext cx="16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48532" name="Arc 15">
              <a:extLst>
                <a:ext uri="{FF2B5EF4-FFF2-40B4-BE49-F238E27FC236}">
                  <a16:creationId xmlns:a16="http://schemas.microsoft.com/office/drawing/2014/main" id="{0576DA6E-00E8-C84B-E12C-C94C161D2784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20000" y="11540000"/>
              <a:ext cx="16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85725</xdr:colOff>
      <xdr:row>32</xdr:row>
      <xdr:rowOff>180975</xdr:rowOff>
    </xdr:from>
    <xdr:to>
      <xdr:col>0</xdr:col>
      <xdr:colOff>219075</xdr:colOff>
      <xdr:row>34</xdr:row>
      <xdr:rowOff>180975</xdr:rowOff>
    </xdr:to>
    <xdr:grpSp>
      <xdr:nvGrpSpPr>
        <xdr:cNvPr id="148524" name="Group 16">
          <a:extLst>
            <a:ext uri="{FF2B5EF4-FFF2-40B4-BE49-F238E27FC236}">
              <a16:creationId xmlns:a16="http://schemas.microsoft.com/office/drawing/2014/main" id="{CF25A8BA-F5E5-D413-214C-1728E261C714}"/>
            </a:ext>
          </a:extLst>
        </xdr:cNvPr>
        <xdr:cNvGrpSpPr>
          <a:grpSpLocks/>
        </xdr:cNvGrpSpPr>
      </xdr:nvGrpSpPr>
      <xdr:grpSpPr bwMode="auto">
        <a:xfrm>
          <a:off x="85725" y="8505825"/>
          <a:ext cx="133350" cy="419100"/>
          <a:chOff x="-72" y="-171488"/>
          <a:chExt cx="10" cy="192"/>
        </a:xfrm>
      </xdr:grpSpPr>
      <xdr:sp macro="" textlink="">
        <xdr:nvSpPr>
          <xdr:cNvPr id="148525" name="Line 17">
            <a:extLst>
              <a:ext uri="{FF2B5EF4-FFF2-40B4-BE49-F238E27FC236}">
                <a16:creationId xmlns:a16="http://schemas.microsoft.com/office/drawing/2014/main" id="{89CC4B62-DFDD-CDC5-6C3A-29C2680DEF08}"/>
              </a:ext>
            </a:extLst>
          </xdr:cNvPr>
          <xdr:cNvSpPr>
            <a:spLocks noChangeShapeType="1"/>
          </xdr:cNvSpPr>
        </xdr:nvSpPr>
        <xdr:spPr bwMode="auto">
          <a:xfrm>
            <a:off x="-72" y="-171468"/>
            <a:ext cx="0" cy="15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48526" name="Group 18">
            <a:extLst>
              <a:ext uri="{FF2B5EF4-FFF2-40B4-BE49-F238E27FC236}">
                <a16:creationId xmlns:a16="http://schemas.microsoft.com/office/drawing/2014/main" id="{ADBA4CCD-719E-8829-98E8-34276C5A0716}"/>
              </a:ext>
            </a:extLst>
          </xdr:cNvPr>
          <xdr:cNvGrpSpPr>
            <a:grpSpLocks/>
          </xdr:cNvGrpSpPr>
        </xdr:nvGrpSpPr>
        <xdr:grpSpPr bwMode="auto">
          <a:xfrm>
            <a:off x="-72" y="-171488"/>
            <a:ext cx="10" cy="192"/>
            <a:chOff x="720000" y="9560000"/>
            <a:chExt cx="200000" cy="960000"/>
          </a:xfrm>
        </xdr:grpSpPr>
        <xdr:sp macro="" textlink="">
          <xdr:nvSpPr>
            <xdr:cNvPr id="148527" name="Arc 19">
              <a:extLst>
                <a:ext uri="{FF2B5EF4-FFF2-40B4-BE49-F238E27FC236}">
                  <a16:creationId xmlns:a16="http://schemas.microsoft.com/office/drawing/2014/main" id="{10CF0CB0-D059-C8BA-FE5C-B43A01DBC13A}"/>
                </a:ext>
              </a:extLst>
            </xdr:cNvPr>
            <xdr:cNvSpPr>
              <a:spLocks/>
            </xdr:cNvSpPr>
          </xdr:nvSpPr>
          <xdr:spPr bwMode="auto">
            <a:xfrm flipH="1">
              <a:off x="720000" y="9560000"/>
              <a:ext cx="20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48528" name="Arc 20">
              <a:extLst>
                <a:ext uri="{FF2B5EF4-FFF2-40B4-BE49-F238E27FC236}">
                  <a16:creationId xmlns:a16="http://schemas.microsoft.com/office/drawing/2014/main" id="{85CBA98F-F4C6-0994-7BF9-8C57EA5DAA12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20000" y="10420000"/>
              <a:ext cx="20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30</xdr:row>
      <xdr:rowOff>85725</xdr:rowOff>
    </xdr:from>
    <xdr:to>
      <xdr:col>0</xdr:col>
      <xdr:colOff>190500</xdr:colOff>
      <xdr:row>31</xdr:row>
      <xdr:rowOff>180975</xdr:rowOff>
    </xdr:to>
    <xdr:sp macro="" textlink="">
      <xdr:nvSpPr>
        <xdr:cNvPr id="128456" name="AutoShape 1">
          <a:extLst>
            <a:ext uri="{FF2B5EF4-FFF2-40B4-BE49-F238E27FC236}">
              <a16:creationId xmlns:a16="http://schemas.microsoft.com/office/drawing/2014/main" id="{1B261CEB-9F5C-0718-DB53-6B6614523F24}"/>
            </a:ext>
          </a:extLst>
        </xdr:cNvPr>
        <xdr:cNvSpPr>
          <a:spLocks/>
        </xdr:cNvSpPr>
      </xdr:nvSpPr>
      <xdr:spPr bwMode="auto">
        <a:xfrm>
          <a:off x="142875" y="5924550"/>
          <a:ext cx="47625" cy="276225"/>
        </a:xfrm>
        <a:prstGeom prst="leftBracket">
          <a:avLst>
            <a:gd name="adj" fmla="val 486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123825</xdr:colOff>
      <xdr:row>33</xdr:row>
      <xdr:rowOff>123825</xdr:rowOff>
    </xdr:from>
    <xdr:to>
      <xdr:col>0</xdr:col>
      <xdr:colOff>180975</xdr:colOff>
      <xdr:row>35</xdr:row>
      <xdr:rowOff>180975</xdr:rowOff>
    </xdr:to>
    <xdr:sp macro="" textlink="">
      <xdr:nvSpPr>
        <xdr:cNvPr id="128457" name="AutoShape 2">
          <a:extLst>
            <a:ext uri="{FF2B5EF4-FFF2-40B4-BE49-F238E27FC236}">
              <a16:creationId xmlns:a16="http://schemas.microsoft.com/office/drawing/2014/main" id="{82B2AF92-F456-53FF-8CCA-CE517416B984}"/>
            </a:ext>
          </a:extLst>
        </xdr:cNvPr>
        <xdr:cNvSpPr>
          <a:spLocks/>
        </xdr:cNvSpPr>
      </xdr:nvSpPr>
      <xdr:spPr bwMode="auto">
        <a:xfrm>
          <a:off x="123825" y="6400800"/>
          <a:ext cx="57150" cy="419100"/>
        </a:xfrm>
        <a:prstGeom prst="leftBracket">
          <a:avLst>
            <a:gd name="adj" fmla="val 6111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28</xdr:row>
      <xdr:rowOff>152400</xdr:rowOff>
    </xdr:from>
    <xdr:to>
      <xdr:col>0</xdr:col>
      <xdr:colOff>114300</xdr:colOff>
      <xdr:row>29</xdr:row>
      <xdr:rowOff>180975</xdr:rowOff>
    </xdr:to>
    <xdr:sp macro="" textlink="">
      <xdr:nvSpPr>
        <xdr:cNvPr id="129481" name="AutoShape 1">
          <a:extLst>
            <a:ext uri="{FF2B5EF4-FFF2-40B4-BE49-F238E27FC236}">
              <a16:creationId xmlns:a16="http://schemas.microsoft.com/office/drawing/2014/main" id="{664FDB1A-5E8A-16AB-A286-F9E61B29AE6B}"/>
            </a:ext>
          </a:extLst>
        </xdr:cNvPr>
        <xdr:cNvSpPr>
          <a:spLocks/>
        </xdr:cNvSpPr>
      </xdr:nvSpPr>
      <xdr:spPr bwMode="auto">
        <a:xfrm>
          <a:off x="76200" y="6534150"/>
          <a:ext cx="38100" cy="209550"/>
        </a:xfrm>
        <a:prstGeom prst="leftBracket">
          <a:avLst>
            <a:gd name="adj" fmla="val 458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66675</xdr:colOff>
      <xdr:row>31</xdr:row>
      <xdr:rowOff>104775</xdr:rowOff>
    </xdr:from>
    <xdr:to>
      <xdr:col>0</xdr:col>
      <xdr:colOff>114300</xdr:colOff>
      <xdr:row>32</xdr:row>
      <xdr:rowOff>123825</xdr:rowOff>
    </xdr:to>
    <xdr:sp macro="" textlink="">
      <xdr:nvSpPr>
        <xdr:cNvPr id="129482" name="AutoShape 2">
          <a:extLst>
            <a:ext uri="{FF2B5EF4-FFF2-40B4-BE49-F238E27FC236}">
              <a16:creationId xmlns:a16="http://schemas.microsoft.com/office/drawing/2014/main" id="{7CAF91AF-BC85-A113-4026-D69A45D157C4}"/>
            </a:ext>
          </a:extLst>
        </xdr:cNvPr>
        <xdr:cNvSpPr>
          <a:spLocks/>
        </xdr:cNvSpPr>
      </xdr:nvSpPr>
      <xdr:spPr bwMode="auto">
        <a:xfrm>
          <a:off x="66675" y="6924675"/>
          <a:ext cx="47625" cy="200025"/>
        </a:xfrm>
        <a:prstGeom prst="leftBracket">
          <a:avLst>
            <a:gd name="adj" fmla="val 3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40</xdr:row>
      <xdr:rowOff>123825</xdr:rowOff>
    </xdr:from>
    <xdr:to>
      <xdr:col>0</xdr:col>
      <xdr:colOff>219075</xdr:colOff>
      <xdr:row>41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91C7E19B-E6A3-4260-A949-0A8C4CC2E06E}"/>
            </a:ext>
          </a:extLst>
        </xdr:cNvPr>
        <xdr:cNvSpPr>
          <a:spLocks/>
        </xdr:cNvSpPr>
      </xdr:nvSpPr>
      <xdr:spPr bwMode="auto">
        <a:xfrm>
          <a:off x="180975" y="7362825"/>
          <a:ext cx="38100" cy="209550"/>
        </a:xfrm>
        <a:prstGeom prst="leftBracket">
          <a:avLst>
            <a:gd name="adj" fmla="val 458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2"/>
  <sheetViews>
    <sheetView tabSelected="1" showOutlineSymbols="0" topLeftCell="A13" zoomScaleNormal="100" zoomScaleSheetLayoutView="75" workbookViewId="0"/>
  </sheetViews>
  <sheetFormatPr defaultColWidth="10.75" defaultRowHeight="13.5"/>
  <cols>
    <col min="1" max="1" width="30.75" style="2" customWidth="1"/>
    <col min="2" max="6" width="12.625" style="2" customWidth="1"/>
    <col min="7" max="8" width="6.875" style="2" customWidth="1"/>
    <col min="9" max="9" width="10.75" style="2" customWidth="1"/>
    <col min="10" max="10" width="6.875" style="2" customWidth="1"/>
    <col min="11" max="13" width="7.625" style="2" customWidth="1"/>
    <col min="14" max="16384" width="10.75" style="2"/>
  </cols>
  <sheetData>
    <row r="1" spans="1:6" s="18" customFormat="1" ht="14.25" customHeight="1">
      <c r="F1" s="19" t="s">
        <v>540</v>
      </c>
    </row>
    <row r="2" spans="1:6" s="18" customFormat="1" ht="14.25"/>
    <row r="3" spans="1:6" s="18" customFormat="1" ht="14.25">
      <c r="A3" s="440" t="s">
        <v>35</v>
      </c>
      <c r="B3" s="440"/>
      <c r="C3" s="440"/>
      <c r="D3" s="440"/>
      <c r="E3" s="440"/>
      <c r="F3" s="440"/>
    </row>
    <row r="4" spans="1:6" s="18" customFormat="1" ht="14.25">
      <c r="A4" s="450" t="s">
        <v>72</v>
      </c>
      <c r="B4" s="450"/>
      <c r="C4" s="450"/>
      <c r="D4" s="450"/>
      <c r="E4" s="450"/>
      <c r="F4" s="450"/>
    </row>
    <row r="5" spans="1:6" s="18" customFormat="1" ht="6" customHeight="1" thickBot="1">
      <c r="A5" s="21"/>
      <c r="B5" s="21"/>
      <c r="C5" s="21"/>
      <c r="D5" s="21"/>
      <c r="E5" s="21"/>
      <c r="F5" s="21"/>
    </row>
    <row r="6" spans="1:6" s="18" customFormat="1" ht="15" customHeight="1">
      <c r="A6" s="447" t="s">
        <v>33</v>
      </c>
      <c r="B6" s="441" t="s">
        <v>0</v>
      </c>
      <c r="C6" s="443" t="s">
        <v>1</v>
      </c>
      <c r="D6" s="443" t="s">
        <v>2</v>
      </c>
      <c r="E6" s="445" t="s">
        <v>3</v>
      </c>
      <c r="F6" s="22" t="s">
        <v>4</v>
      </c>
    </row>
    <row r="7" spans="1:6" s="18" customFormat="1" ht="15" customHeight="1">
      <c r="A7" s="448"/>
      <c r="B7" s="442"/>
      <c r="C7" s="444"/>
      <c r="D7" s="444"/>
      <c r="E7" s="446"/>
      <c r="F7" s="242" t="s">
        <v>5</v>
      </c>
    </row>
    <row r="8" spans="1:6" s="18" customFormat="1" ht="27.75" customHeight="1">
      <c r="A8" s="449"/>
      <c r="B8" s="182" t="s">
        <v>42</v>
      </c>
      <c r="C8" s="183" t="s">
        <v>43</v>
      </c>
      <c r="D8" s="183" t="s">
        <v>44</v>
      </c>
      <c r="E8" s="184" t="s">
        <v>45</v>
      </c>
      <c r="F8" s="41" t="s">
        <v>46</v>
      </c>
    </row>
    <row r="9" spans="1:6" s="18" customFormat="1" ht="16.5" customHeight="1">
      <c r="A9" s="27" t="s">
        <v>47</v>
      </c>
      <c r="B9" s="29">
        <v>4607</v>
      </c>
      <c r="C9" s="30">
        <v>21</v>
      </c>
      <c r="D9" s="29">
        <v>3691</v>
      </c>
      <c r="E9" s="30">
        <v>895</v>
      </c>
      <c r="F9" s="31">
        <v>19.399999999999999</v>
      </c>
    </row>
    <row r="10" spans="1:6" s="18" customFormat="1" ht="16.5" customHeight="1">
      <c r="A10" s="27" t="s">
        <v>48</v>
      </c>
      <c r="B10" s="29">
        <v>4598</v>
      </c>
      <c r="C10" s="30">
        <v>23</v>
      </c>
      <c r="D10" s="29">
        <v>3554</v>
      </c>
      <c r="E10" s="29">
        <v>1021</v>
      </c>
      <c r="F10" s="31">
        <v>22.2</v>
      </c>
    </row>
    <row r="11" spans="1:6" s="18" customFormat="1" ht="16.5" customHeight="1">
      <c r="A11" s="27" t="s">
        <v>49</v>
      </c>
      <c r="B11" s="29">
        <v>4849</v>
      </c>
      <c r="C11" s="30">
        <v>24</v>
      </c>
      <c r="D11" s="29">
        <v>3633</v>
      </c>
      <c r="E11" s="29">
        <v>1192</v>
      </c>
      <c r="F11" s="31">
        <v>24.6</v>
      </c>
    </row>
    <row r="12" spans="1:6" s="18" customFormat="1" ht="16.5" customHeight="1">
      <c r="A12" s="27" t="s">
        <v>50</v>
      </c>
      <c r="B12" s="29">
        <v>4798</v>
      </c>
      <c r="C12" s="30">
        <v>24</v>
      </c>
      <c r="D12" s="29">
        <v>3550</v>
      </c>
      <c r="E12" s="29">
        <v>1224</v>
      </c>
      <c r="F12" s="31">
        <v>25.5</v>
      </c>
    </row>
    <row r="13" spans="1:6" s="18" customFormat="1" ht="16.5" customHeight="1">
      <c r="A13" s="27" t="s">
        <v>51</v>
      </c>
      <c r="B13" s="29">
        <v>4946</v>
      </c>
      <c r="C13" s="30">
        <v>17</v>
      </c>
      <c r="D13" s="29">
        <v>3701</v>
      </c>
      <c r="E13" s="29">
        <v>1228</v>
      </c>
      <c r="F13" s="31">
        <v>24.8</v>
      </c>
    </row>
    <row r="14" spans="1:6" s="18" customFormat="1" ht="16.5" customHeight="1">
      <c r="A14" s="27" t="s">
        <v>52</v>
      </c>
      <c r="B14" s="29">
        <v>5208</v>
      </c>
      <c r="C14" s="30">
        <v>17</v>
      </c>
      <c r="D14" s="29">
        <v>3951</v>
      </c>
      <c r="E14" s="29">
        <v>1240</v>
      </c>
      <c r="F14" s="31">
        <v>23.8</v>
      </c>
    </row>
    <row r="15" spans="1:6" s="18" customFormat="1" ht="16.5" customHeight="1">
      <c r="A15" s="27" t="s">
        <v>53</v>
      </c>
      <c r="B15" s="29">
        <v>5453</v>
      </c>
      <c r="C15" s="30">
        <v>17</v>
      </c>
      <c r="D15" s="29">
        <v>4147</v>
      </c>
      <c r="E15" s="29">
        <v>1289</v>
      </c>
      <c r="F15" s="31">
        <v>23.6</v>
      </c>
    </row>
    <row r="16" spans="1:6" s="18" customFormat="1" ht="16.5" customHeight="1">
      <c r="A16" s="27" t="s">
        <v>54</v>
      </c>
      <c r="B16" s="29">
        <v>5506</v>
      </c>
      <c r="C16" s="30">
        <v>17</v>
      </c>
      <c r="D16" s="29">
        <v>4177</v>
      </c>
      <c r="E16" s="29">
        <v>1312</v>
      </c>
      <c r="F16" s="31">
        <v>23.8</v>
      </c>
    </row>
    <row r="17" spans="1:14" s="18" customFormat="1" ht="16.5" customHeight="1">
      <c r="A17" s="27" t="s">
        <v>55</v>
      </c>
      <c r="B17" s="29">
        <v>5501</v>
      </c>
      <c r="C17" s="29">
        <v>17</v>
      </c>
      <c r="D17" s="29">
        <v>4164</v>
      </c>
      <c r="E17" s="29">
        <v>1320</v>
      </c>
      <c r="F17" s="162">
        <v>23.995637156880566</v>
      </c>
    </row>
    <row r="18" spans="1:14" s="24" customFormat="1" ht="16.5" customHeight="1">
      <c r="A18" s="27" t="s">
        <v>56</v>
      </c>
      <c r="B18" s="29">
        <v>5478</v>
      </c>
      <c r="C18" s="29">
        <v>15</v>
      </c>
      <c r="D18" s="29">
        <v>4145</v>
      </c>
      <c r="E18" s="29">
        <v>1318</v>
      </c>
      <c r="F18" s="162">
        <v>24.059875867104783</v>
      </c>
    </row>
    <row r="19" spans="1:14" s="24" customFormat="1" ht="16.5" customHeight="1">
      <c r="A19" s="27" t="s">
        <v>73</v>
      </c>
      <c r="B19" s="29">
        <v>5418</v>
      </c>
      <c r="C19" s="29">
        <v>15</v>
      </c>
      <c r="D19" s="29">
        <v>4082</v>
      </c>
      <c r="E19" s="29">
        <v>1321</v>
      </c>
      <c r="F19" s="162">
        <v>24.381690660760427</v>
      </c>
    </row>
    <row r="20" spans="1:14" s="30" customFormat="1" ht="16.5" customHeight="1">
      <c r="A20" s="27" t="s">
        <v>95</v>
      </c>
      <c r="B20" s="29">
        <v>5116</v>
      </c>
      <c r="C20" s="29">
        <v>15</v>
      </c>
      <c r="D20" s="29">
        <v>3780</v>
      </c>
      <c r="E20" s="29">
        <v>1321</v>
      </c>
      <c r="F20" s="162">
        <v>25.820953870211099</v>
      </c>
    </row>
    <row r="21" spans="1:14" s="30" customFormat="1" ht="16.5" customHeight="1">
      <c r="A21" s="27" t="s">
        <v>517</v>
      </c>
      <c r="B21" s="29">
        <v>4925</v>
      </c>
      <c r="C21" s="29">
        <v>15</v>
      </c>
      <c r="D21" s="29">
        <v>3589</v>
      </c>
      <c r="E21" s="29">
        <v>1321</v>
      </c>
      <c r="F21" s="162">
        <v>26.82233502538071</v>
      </c>
    </row>
    <row r="22" spans="1:14" s="30" customFormat="1" ht="16.5" customHeight="1">
      <c r="A22" s="27" t="s">
        <v>530</v>
      </c>
      <c r="B22" s="29">
        <v>4907</v>
      </c>
      <c r="C22" s="29">
        <v>15</v>
      </c>
      <c r="D22" s="29">
        <v>3571</v>
      </c>
      <c r="E22" s="29">
        <v>1321</v>
      </c>
      <c r="F22" s="162">
        <v>26.92072549419197</v>
      </c>
    </row>
    <row r="23" spans="1:14" s="30" customFormat="1" ht="16.5" customHeight="1">
      <c r="A23" s="27" t="s">
        <v>554</v>
      </c>
      <c r="B23" s="29">
        <v>4897</v>
      </c>
      <c r="C23" s="29">
        <v>15</v>
      </c>
      <c r="D23" s="29">
        <v>3559</v>
      </c>
      <c r="E23" s="29">
        <v>1323</v>
      </c>
      <c r="F23" s="162">
        <v>27.016540739228102</v>
      </c>
      <c r="G23" s="32"/>
    </row>
    <row r="24" spans="1:14" s="30" customFormat="1" ht="16.5" customHeight="1">
      <c r="A24" s="27" t="s">
        <v>565</v>
      </c>
      <c r="B24" s="29">
        <v>4887</v>
      </c>
      <c r="C24" s="29">
        <v>15</v>
      </c>
      <c r="D24" s="29">
        <v>3550</v>
      </c>
      <c r="E24" s="29">
        <v>1322</v>
      </c>
      <c r="F24" s="162">
        <v>27.051360753018212</v>
      </c>
      <c r="G24" s="32"/>
    </row>
    <row r="25" spans="1:14" s="30" customFormat="1" ht="16.5" customHeight="1">
      <c r="A25" s="27" t="s">
        <v>609</v>
      </c>
      <c r="B25" s="29">
        <v>4874</v>
      </c>
      <c r="C25" s="29">
        <v>15</v>
      </c>
      <c r="D25" s="29">
        <v>3537</v>
      </c>
      <c r="E25" s="29">
        <v>1322</v>
      </c>
      <c r="F25" s="162">
        <v>27.123512515387802</v>
      </c>
      <c r="G25" s="32"/>
      <c r="I25" s="192"/>
    </row>
    <row r="26" spans="1:14" s="24" customFormat="1" ht="16.5" customHeight="1">
      <c r="A26" s="27" t="s">
        <v>610</v>
      </c>
      <c r="B26" s="29">
        <v>4856</v>
      </c>
      <c r="C26" s="29">
        <v>15</v>
      </c>
      <c r="D26" s="29">
        <v>3521</v>
      </c>
      <c r="E26" s="29">
        <v>1320</v>
      </c>
      <c r="F26" s="162">
        <v>27.182866556836899</v>
      </c>
      <c r="G26" s="191"/>
      <c r="I26" s="193"/>
    </row>
    <row r="27" spans="1:14" s="24" customFormat="1" ht="16.5" customHeight="1">
      <c r="A27" s="220" t="s">
        <v>650</v>
      </c>
      <c r="B27" s="296">
        <v>4824</v>
      </c>
      <c r="C27" s="296">
        <v>15</v>
      </c>
      <c r="D27" s="296">
        <v>3489</v>
      </c>
      <c r="E27" s="296">
        <v>1320</v>
      </c>
      <c r="F27" s="297">
        <v>27.363184079601986</v>
      </c>
      <c r="G27" s="191"/>
      <c r="I27" s="193"/>
    </row>
    <row r="28" spans="1:14" s="18" customFormat="1" ht="16.5" customHeight="1">
      <c r="A28" s="28"/>
      <c r="B28" s="29"/>
      <c r="C28" s="30"/>
      <c r="D28" s="29"/>
      <c r="E28" s="29"/>
      <c r="F28" s="297"/>
      <c r="G28" s="32"/>
      <c r="I28" s="192"/>
      <c r="N28" s="18" t="s">
        <v>573</v>
      </c>
    </row>
    <row r="29" spans="1:14" s="30" customFormat="1" ht="16.5" customHeight="1">
      <c r="A29" s="38" t="s">
        <v>644</v>
      </c>
      <c r="B29" s="29">
        <v>4742</v>
      </c>
      <c r="C29" s="29">
        <v>15</v>
      </c>
      <c r="D29" s="29">
        <v>3409</v>
      </c>
      <c r="E29" s="29">
        <v>1318</v>
      </c>
      <c r="F29" s="162">
        <v>27.794179671024882</v>
      </c>
      <c r="G29" s="32"/>
      <c r="I29" s="192"/>
      <c r="K29" s="29"/>
      <c r="L29" s="29"/>
      <c r="M29" s="29"/>
    </row>
    <row r="30" spans="1:14" s="30" customFormat="1" ht="16.5" customHeight="1">
      <c r="A30" s="38" t="s">
        <v>645</v>
      </c>
      <c r="B30" s="29">
        <v>82</v>
      </c>
      <c r="C30" s="32">
        <v>0</v>
      </c>
      <c r="D30" s="32">
        <v>80</v>
      </c>
      <c r="E30" s="32">
        <v>2</v>
      </c>
      <c r="F30" s="162">
        <v>2.4390243902439024</v>
      </c>
      <c r="G30" s="32"/>
      <c r="H30" s="29"/>
      <c r="I30" s="192"/>
      <c r="J30" s="29"/>
      <c r="K30" s="29"/>
    </row>
    <row r="31" spans="1:14" s="30" customFormat="1" ht="16.5" customHeight="1">
      <c r="A31" s="28"/>
      <c r="C31" s="33"/>
      <c r="F31" s="162"/>
      <c r="G31" s="32"/>
      <c r="I31" s="192"/>
    </row>
    <row r="32" spans="1:14" s="30" customFormat="1" ht="16.5" customHeight="1">
      <c r="A32" s="38" t="s">
        <v>646</v>
      </c>
      <c r="B32" s="29">
        <v>4196</v>
      </c>
      <c r="C32" s="26">
        <v>15</v>
      </c>
      <c r="D32" s="29">
        <v>2887</v>
      </c>
      <c r="E32" s="29">
        <v>1294</v>
      </c>
      <c r="F32" s="162">
        <v>30.838894184938038</v>
      </c>
      <c r="G32" s="32"/>
      <c r="I32" s="192"/>
    </row>
    <row r="33" spans="1:11" s="30" customFormat="1" ht="16.5" customHeight="1">
      <c r="A33" s="287" t="s">
        <v>647</v>
      </c>
      <c r="B33" s="29">
        <v>172</v>
      </c>
      <c r="C33" s="32">
        <v>0</v>
      </c>
      <c r="D33" s="29">
        <v>168</v>
      </c>
      <c r="E33" s="29">
        <v>4</v>
      </c>
      <c r="F33" s="162">
        <v>2.3255813953488373</v>
      </c>
      <c r="G33" s="32"/>
      <c r="I33" s="192"/>
    </row>
    <row r="34" spans="1:11" s="30" customFormat="1" ht="16.5" customHeight="1">
      <c r="A34" s="287" t="s">
        <v>648</v>
      </c>
      <c r="B34" s="29">
        <v>456</v>
      </c>
      <c r="C34" s="32">
        <v>0</v>
      </c>
      <c r="D34" s="29">
        <v>434</v>
      </c>
      <c r="E34" s="29">
        <v>22</v>
      </c>
      <c r="F34" s="162">
        <v>4.8245614035087714</v>
      </c>
      <c r="G34" s="32"/>
      <c r="H34" s="29"/>
      <c r="I34" s="192"/>
      <c r="J34" s="29"/>
      <c r="K34" s="29"/>
    </row>
    <row r="35" spans="1:11" s="18" customFormat="1" ht="6" customHeight="1" thickBot="1">
      <c r="A35" s="23"/>
      <c r="B35" s="298"/>
      <c r="C35" s="32"/>
      <c r="D35" s="29"/>
      <c r="E35" s="29"/>
      <c r="F35" s="162"/>
    </row>
    <row r="36" spans="1:11" ht="3.75" customHeight="1">
      <c r="A36" s="4"/>
      <c r="B36" s="4"/>
      <c r="C36" s="4"/>
      <c r="D36" s="4"/>
      <c r="E36" s="4"/>
      <c r="F36" s="4"/>
    </row>
    <row r="37" spans="1:11" s="25" customFormat="1" ht="12.75" customHeight="1">
      <c r="A37" s="36" t="s">
        <v>38</v>
      </c>
    </row>
    <row r="38" spans="1:11">
      <c r="A38" s="37" t="s">
        <v>492</v>
      </c>
    </row>
    <row r="39" spans="1:11">
      <c r="A39" s="37" t="s">
        <v>493</v>
      </c>
    </row>
    <row r="40" spans="1:11" ht="13.5" customHeight="1">
      <c r="A40" s="39" t="s">
        <v>494</v>
      </c>
    </row>
    <row r="41" spans="1:11">
      <c r="A41" s="20"/>
      <c r="B41" s="20"/>
      <c r="C41" s="20"/>
      <c r="D41" s="20"/>
      <c r="E41" s="20"/>
    </row>
    <row r="42" spans="1:11" ht="14.25">
      <c r="A42" s="42"/>
      <c r="B42" s="32"/>
      <c r="C42" s="32"/>
      <c r="D42" s="32"/>
      <c r="E42" s="32"/>
    </row>
    <row r="43" spans="1:11" ht="14.25">
      <c r="A43" s="42"/>
      <c r="B43" s="241"/>
      <c r="C43" s="32"/>
      <c r="D43" s="32"/>
      <c r="E43" s="32"/>
    </row>
    <row r="44" spans="1:11" ht="14.25">
      <c r="A44" s="42"/>
      <c r="B44" s="32"/>
      <c r="C44" s="32"/>
      <c r="D44" s="32"/>
      <c r="E44" s="32"/>
    </row>
    <row r="45" spans="1:11">
      <c r="A45" s="42"/>
      <c r="B45" s="241"/>
    </row>
    <row r="46" spans="1:11">
      <c r="A46" s="42"/>
      <c r="B46" s="241"/>
    </row>
    <row r="47" spans="1:11">
      <c r="A47" s="42"/>
      <c r="B47" s="241"/>
    </row>
    <row r="48" spans="1:11">
      <c r="A48" s="42"/>
      <c r="B48" s="241"/>
    </row>
    <row r="49" spans="1:2">
      <c r="A49" s="42"/>
      <c r="B49" s="241"/>
    </row>
    <row r="50" spans="1:2">
      <c r="A50" s="42"/>
      <c r="B50" s="241"/>
    </row>
    <row r="51" spans="1:2">
      <c r="A51" s="42"/>
      <c r="B51" s="241"/>
    </row>
    <row r="52" spans="1:2">
      <c r="A52" s="42"/>
      <c r="B52" s="241"/>
    </row>
  </sheetData>
  <mergeCells count="7">
    <mergeCell ref="A3:F3"/>
    <mergeCell ref="B6:B7"/>
    <mergeCell ref="C6:C7"/>
    <mergeCell ref="D6:D7"/>
    <mergeCell ref="E6:E7"/>
    <mergeCell ref="A6:A8"/>
    <mergeCell ref="A4:F4"/>
  </mergeCells>
  <phoneticPr fontId="6"/>
  <printOptions horizontalCentered="1"/>
  <pageMargins left="0" right="0" top="0" bottom="0" header="0" footer="0"/>
  <pageSetup paperSize="9" scale="90" orientation="portrait" blackAndWhite="1" r:id="rId1"/>
  <headerFooter alignWithMargins="0"/>
  <colBreaks count="1" manualBreakCount="1">
    <brk id="10" max="6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600"/>
  <sheetViews>
    <sheetView showOutlineSymbols="0" zoomScaleNormal="100" zoomScaleSheetLayoutView="90" workbookViewId="0"/>
  </sheetViews>
  <sheetFormatPr defaultColWidth="9.75" defaultRowHeight="13.5"/>
  <cols>
    <col min="1" max="1" width="18.75" style="2" customWidth="1"/>
    <col min="2" max="3" width="9" style="2" customWidth="1"/>
    <col min="4" max="4" width="8.625" style="2" customWidth="1"/>
    <col min="5" max="8" width="9" style="2" customWidth="1"/>
    <col min="9" max="9" width="10.625" style="2" customWidth="1"/>
    <col min="10" max="16384" width="9.75" style="2"/>
  </cols>
  <sheetData>
    <row r="1" spans="1:9" s="18" customFormat="1" ht="14.25" customHeight="1">
      <c r="I1" s="124" t="s">
        <v>516</v>
      </c>
    </row>
    <row r="2" spans="1:9" s="18" customFormat="1" ht="14.25" customHeight="1"/>
    <row r="3" spans="1:9" s="18" customFormat="1" ht="14.25" customHeight="1">
      <c r="A3" s="440" t="s">
        <v>267</v>
      </c>
      <c r="B3" s="440"/>
      <c r="C3" s="440"/>
      <c r="D3" s="440"/>
      <c r="E3" s="440"/>
      <c r="F3" s="440"/>
      <c r="G3" s="440"/>
      <c r="H3" s="440"/>
      <c r="I3" s="440"/>
    </row>
    <row r="4" spans="1:9" s="18" customFormat="1" ht="14.25" customHeight="1">
      <c r="A4" s="450" t="s">
        <v>268</v>
      </c>
      <c r="B4" s="450"/>
      <c r="C4" s="450"/>
      <c r="D4" s="450"/>
      <c r="E4" s="450"/>
      <c r="F4" s="450"/>
      <c r="G4" s="450"/>
      <c r="H4" s="450"/>
      <c r="I4" s="450"/>
    </row>
    <row r="5" spans="1:9" s="18" customFormat="1" ht="14.25" customHeight="1" thickBot="1">
      <c r="A5" s="125"/>
      <c r="B5" s="126"/>
      <c r="C5" s="126"/>
      <c r="D5" s="126"/>
      <c r="E5" s="126"/>
      <c r="F5" s="126"/>
      <c r="G5" s="126"/>
      <c r="H5" s="126"/>
      <c r="I5" s="126"/>
    </row>
    <row r="6" spans="1:9" s="18" customFormat="1" ht="21" customHeight="1">
      <c r="A6" s="490" t="s">
        <v>100</v>
      </c>
      <c r="B6" s="493" t="s">
        <v>0</v>
      </c>
      <c r="C6" s="127"/>
      <c r="D6" s="495" t="s">
        <v>1</v>
      </c>
      <c r="E6" s="495" t="s">
        <v>2</v>
      </c>
      <c r="F6" s="497" t="s">
        <v>3</v>
      </c>
      <c r="G6" s="499" t="s">
        <v>200</v>
      </c>
      <c r="H6" s="497" t="s">
        <v>201</v>
      </c>
      <c r="I6" s="128" t="s">
        <v>202</v>
      </c>
    </row>
    <row r="7" spans="1:9" s="18" customFormat="1" ht="18" customHeight="1">
      <c r="A7" s="491"/>
      <c r="B7" s="494"/>
      <c r="C7" s="129" t="s">
        <v>203</v>
      </c>
      <c r="D7" s="496"/>
      <c r="E7" s="496"/>
      <c r="F7" s="498"/>
      <c r="G7" s="500"/>
      <c r="H7" s="501"/>
      <c r="I7" s="197" t="s">
        <v>5</v>
      </c>
    </row>
    <row r="8" spans="1:9" s="18" customFormat="1" ht="47.25" customHeight="1">
      <c r="A8" s="492"/>
      <c r="B8" s="198" t="s">
        <v>42</v>
      </c>
      <c r="C8" s="198" t="s">
        <v>204</v>
      </c>
      <c r="D8" s="157" t="s">
        <v>43</v>
      </c>
      <c r="E8" s="157" t="s">
        <v>44</v>
      </c>
      <c r="F8" s="199" t="s">
        <v>45</v>
      </c>
      <c r="G8" s="243" t="s">
        <v>86</v>
      </c>
      <c r="H8" s="244" t="s">
        <v>88</v>
      </c>
      <c r="I8" s="200" t="s">
        <v>205</v>
      </c>
    </row>
    <row r="9" spans="1:9" s="45" customFormat="1" ht="16.5" customHeight="1">
      <c r="A9" s="38" t="s">
        <v>269</v>
      </c>
      <c r="B9" s="29">
        <v>31014</v>
      </c>
      <c r="C9" s="29">
        <v>10734</v>
      </c>
      <c r="D9" s="30">
        <v>342</v>
      </c>
      <c r="E9" s="29">
        <v>25620</v>
      </c>
      <c r="F9" s="29">
        <v>5052</v>
      </c>
      <c r="G9" s="29">
        <v>26071</v>
      </c>
      <c r="H9" s="29">
        <v>4943</v>
      </c>
      <c r="I9" s="31">
        <v>34.6</v>
      </c>
    </row>
    <row r="10" spans="1:9" s="45" customFormat="1" ht="16.5" customHeight="1">
      <c r="A10" s="38" t="s">
        <v>270</v>
      </c>
      <c r="B10" s="29">
        <v>35051</v>
      </c>
      <c r="C10" s="29">
        <v>12294</v>
      </c>
      <c r="D10" s="30">
        <v>350</v>
      </c>
      <c r="E10" s="29">
        <v>26869</v>
      </c>
      <c r="F10" s="29">
        <v>7832</v>
      </c>
      <c r="G10" s="29">
        <v>29918</v>
      </c>
      <c r="H10" s="29">
        <v>5133</v>
      </c>
      <c r="I10" s="31">
        <v>35.1</v>
      </c>
    </row>
    <row r="11" spans="1:9" s="45" customFormat="1" ht="16.5" customHeight="1">
      <c r="A11" s="38" t="s">
        <v>271</v>
      </c>
      <c r="B11" s="29">
        <v>49063</v>
      </c>
      <c r="C11" s="29">
        <v>18193</v>
      </c>
      <c r="D11" s="30">
        <v>394</v>
      </c>
      <c r="E11" s="29">
        <v>35453</v>
      </c>
      <c r="F11" s="29">
        <v>13216</v>
      </c>
      <c r="G11" s="29">
        <v>43804</v>
      </c>
      <c r="H11" s="29">
        <v>5259</v>
      </c>
      <c r="I11" s="31">
        <v>37.1</v>
      </c>
    </row>
    <row r="12" spans="1:9" s="45" customFormat="1" ht="16.5" customHeight="1">
      <c r="A12" s="38" t="s">
        <v>576</v>
      </c>
      <c r="B12" s="29">
        <v>55659</v>
      </c>
      <c r="C12" s="29">
        <v>21313</v>
      </c>
      <c r="D12" s="30">
        <v>275</v>
      </c>
      <c r="E12" s="29">
        <v>41271</v>
      </c>
      <c r="F12" s="29">
        <v>14113</v>
      </c>
      <c r="G12" s="29">
        <v>49433</v>
      </c>
      <c r="H12" s="29">
        <v>6226</v>
      </c>
      <c r="I12" s="31">
        <v>38.299999999999997</v>
      </c>
    </row>
    <row r="13" spans="1:9" s="45" customFormat="1" ht="16.5" customHeight="1">
      <c r="A13" s="38" t="s">
        <v>272</v>
      </c>
      <c r="B13" s="29">
        <v>62313</v>
      </c>
      <c r="C13" s="29">
        <v>25735</v>
      </c>
      <c r="D13" s="30">
        <v>188</v>
      </c>
      <c r="E13" s="29">
        <v>47762</v>
      </c>
      <c r="F13" s="29">
        <v>14363</v>
      </c>
      <c r="G13" s="29">
        <v>56125</v>
      </c>
      <c r="H13" s="29">
        <v>6188</v>
      </c>
      <c r="I13" s="31">
        <v>41.3</v>
      </c>
    </row>
    <row r="14" spans="1:9" s="45" customFormat="1" ht="16.5" customHeight="1">
      <c r="A14" s="38" t="s">
        <v>273</v>
      </c>
      <c r="B14" s="29">
        <v>64871</v>
      </c>
      <c r="C14" s="29">
        <v>27061</v>
      </c>
      <c r="D14" s="30">
        <v>208</v>
      </c>
      <c r="E14" s="29">
        <v>50002</v>
      </c>
      <c r="F14" s="29">
        <v>14661</v>
      </c>
      <c r="G14" s="29">
        <v>59784</v>
      </c>
      <c r="H14" s="29">
        <v>5087</v>
      </c>
      <c r="I14" s="31">
        <v>41.7</v>
      </c>
    </row>
    <row r="15" spans="1:9" s="45" customFormat="1" ht="16.5" customHeight="1">
      <c r="A15" s="38" t="s">
        <v>274</v>
      </c>
      <c r="B15" s="29">
        <v>65666</v>
      </c>
      <c r="C15" s="29">
        <v>27780</v>
      </c>
      <c r="D15" s="30">
        <v>191</v>
      </c>
      <c r="E15" s="29">
        <v>50306</v>
      </c>
      <c r="F15" s="29">
        <v>15169</v>
      </c>
      <c r="G15" s="29">
        <v>61370</v>
      </c>
      <c r="H15" s="29">
        <v>4296</v>
      </c>
      <c r="I15" s="31">
        <v>42.3</v>
      </c>
    </row>
    <row r="16" spans="1:9" s="45" customFormat="1" ht="16.5" customHeight="1">
      <c r="A16" s="38" t="s">
        <v>275</v>
      </c>
      <c r="B16" s="29">
        <v>65018</v>
      </c>
      <c r="C16" s="29">
        <v>27841</v>
      </c>
      <c r="D16" s="30">
        <v>168</v>
      </c>
      <c r="E16" s="29">
        <v>49582</v>
      </c>
      <c r="F16" s="29">
        <v>15268</v>
      </c>
      <c r="G16" s="29">
        <v>61158</v>
      </c>
      <c r="H16" s="29">
        <v>3860</v>
      </c>
      <c r="I16" s="31">
        <v>42.8</v>
      </c>
    </row>
    <row r="17" spans="1:9" s="45" customFormat="1" ht="16.5" customHeight="1">
      <c r="A17" s="38" t="s">
        <v>276</v>
      </c>
      <c r="B17" s="29">
        <v>63642</v>
      </c>
      <c r="C17" s="29">
        <v>28192</v>
      </c>
      <c r="D17" s="29">
        <v>167</v>
      </c>
      <c r="E17" s="29">
        <v>48514</v>
      </c>
      <c r="F17" s="29">
        <v>14961</v>
      </c>
      <c r="G17" s="29">
        <v>59964</v>
      </c>
      <c r="H17" s="29">
        <v>3678</v>
      </c>
      <c r="I17" s="162">
        <v>44.297790767103486</v>
      </c>
    </row>
    <row r="18" spans="1:9" s="57" customFormat="1" ht="16.5" customHeight="1">
      <c r="A18" s="38" t="s">
        <v>277</v>
      </c>
      <c r="B18" s="29">
        <v>59823</v>
      </c>
      <c r="C18" s="29">
        <v>26519</v>
      </c>
      <c r="D18" s="29">
        <v>101</v>
      </c>
      <c r="E18" s="29">
        <v>46104</v>
      </c>
      <c r="F18" s="29">
        <v>13618</v>
      </c>
      <c r="G18" s="29">
        <v>56730</v>
      </c>
      <c r="H18" s="29">
        <v>3093</v>
      </c>
      <c r="I18" s="162">
        <v>44.329104190695887</v>
      </c>
    </row>
    <row r="19" spans="1:9" s="57" customFormat="1" ht="16.5" customHeight="1">
      <c r="A19" s="38" t="s">
        <v>278</v>
      </c>
      <c r="B19" s="29">
        <v>54592</v>
      </c>
      <c r="C19" s="29">
        <v>24180</v>
      </c>
      <c r="D19" s="29">
        <v>86</v>
      </c>
      <c r="E19" s="29">
        <v>41853</v>
      </c>
      <c r="F19" s="29">
        <v>12653</v>
      </c>
      <c r="G19" s="29">
        <v>51867</v>
      </c>
      <c r="H19" s="29">
        <v>2725</v>
      </c>
      <c r="I19" s="162">
        <v>44.292203985932005</v>
      </c>
    </row>
    <row r="20" spans="1:9" s="58" customFormat="1" ht="16.5" customHeight="1">
      <c r="A20" s="38" t="s">
        <v>279</v>
      </c>
      <c r="B20" s="29">
        <v>48590</v>
      </c>
      <c r="C20" s="29">
        <v>21458</v>
      </c>
      <c r="D20" s="29">
        <v>68</v>
      </c>
      <c r="E20" s="29">
        <v>36528</v>
      </c>
      <c r="F20" s="29">
        <v>11994</v>
      </c>
      <c r="G20" s="29">
        <v>46179</v>
      </c>
      <c r="H20" s="29">
        <v>2411</v>
      </c>
      <c r="I20" s="162">
        <v>44.161350072031283</v>
      </c>
    </row>
    <row r="21" spans="1:9" s="58" customFormat="1" ht="16.5" customHeight="1">
      <c r="A21" s="38" t="s">
        <v>510</v>
      </c>
      <c r="B21" s="29">
        <v>45683</v>
      </c>
      <c r="C21" s="29">
        <v>20433</v>
      </c>
      <c r="D21" s="29">
        <v>61</v>
      </c>
      <c r="E21" s="29">
        <v>33423</v>
      </c>
      <c r="F21" s="29">
        <v>12199</v>
      </c>
      <c r="G21" s="29">
        <v>43556</v>
      </c>
      <c r="H21" s="29">
        <v>2127</v>
      </c>
      <c r="I21" s="162">
        <v>44.72779808681566</v>
      </c>
    </row>
    <row r="22" spans="1:9" s="58" customFormat="1" ht="16.5" customHeight="1">
      <c r="A22" s="38" t="s">
        <v>522</v>
      </c>
      <c r="B22" s="29">
        <v>45604</v>
      </c>
      <c r="C22" s="29">
        <v>20366</v>
      </c>
      <c r="D22" s="29">
        <v>60</v>
      </c>
      <c r="E22" s="29">
        <v>33215</v>
      </c>
      <c r="F22" s="29">
        <v>12329</v>
      </c>
      <c r="G22" s="29">
        <v>43520</v>
      </c>
      <c r="H22" s="29">
        <v>2084</v>
      </c>
      <c r="I22" s="162">
        <v>44.658363301464782</v>
      </c>
    </row>
    <row r="23" spans="1:9" s="58" customFormat="1" ht="16.5" customHeight="1">
      <c r="A23" s="38" t="s">
        <v>535</v>
      </c>
      <c r="B23" s="29">
        <v>45433</v>
      </c>
      <c r="C23" s="29">
        <v>20422</v>
      </c>
      <c r="D23" s="29">
        <v>57</v>
      </c>
      <c r="E23" s="29">
        <v>32946</v>
      </c>
      <c r="F23" s="29">
        <v>12430</v>
      </c>
      <c r="G23" s="29">
        <v>43358</v>
      </c>
      <c r="H23" s="29">
        <v>2075</v>
      </c>
      <c r="I23" s="162">
        <v>44.949706160720183</v>
      </c>
    </row>
    <row r="24" spans="1:9" s="58" customFormat="1" ht="16.5" customHeight="1">
      <c r="A24" s="38" t="s">
        <v>559</v>
      </c>
      <c r="B24" s="29">
        <v>45131</v>
      </c>
      <c r="C24" s="29">
        <v>20396</v>
      </c>
      <c r="D24" s="29">
        <v>56</v>
      </c>
      <c r="E24" s="29">
        <v>32592</v>
      </c>
      <c r="F24" s="29">
        <v>12483</v>
      </c>
      <c r="G24" s="29">
        <v>43085</v>
      </c>
      <c r="H24" s="29">
        <v>2046</v>
      </c>
      <c r="I24" s="162">
        <v>45.192882940772414</v>
      </c>
    </row>
    <row r="25" spans="1:9" s="58" customFormat="1" ht="16.5" customHeight="1">
      <c r="A25" s="38" t="s">
        <v>571</v>
      </c>
      <c r="B25" s="29">
        <v>44940</v>
      </c>
      <c r="C25" s="29">
        <v>20400</v>
      </c>
      <c r="D25" s="29">
        <v>53</v>
      </c>
      <c r="E25" s="29">
        <v>32298</v>
      </c>
      <c r="F25" s="29">
        <v>12589</v>
      </c>
      <c r="G25" s="29">
        <v>42936</v>
      </c>
      <c r="H25" s="29">
        <v>2004</v>
      </c>
      <c r="I25" s="162">
        <v>45.393858477970625</v>
      </c>
    </row>
    <row r="26" spans="1:9" s="58" customFormat="1" ht="16.5" customHeight="1">
      <c r="A26" s="38" t="s">
        <v>620</v>
      </c>
      <c r="B26" s="29">
        <v>44899</v>
      </c>
      <c r="C26" s="29">
        <v>20291</v>
      </c>
      <c r="D26" s="29">
        <v>58</v>
      </c>
      <c r="E26" s="29">
        <v>32154</v>
      </c>
      <c r="F26" s="29">
        <v>12687</v>
      </c>
      <c r="G26" s="29">
        <v>42906</v>
      </c>
      <c r="H26" s="29">
        <v>1993</v>
      </c>
      <c r="I26" s="162">
        <v>45.192543263769799</v>
      </c>
    </row>
    <row r="27" spans="1:9" s="57" customFormat="1" ht="16.5" customHeight="1">
      <c r="A27" s="38" t="s">
        <v>622</v>
      </c>
      <c r="B27" s="29">
        <v>44430</v>
      </c>
      <c r="C27" s="29">
        <v>20241</v>
      </c>
      <c r="D27" s="29">
        <v>66</v>
      </c>
      <c r="E27" s="29">
        <v>31758</v>
      </c>
      <c r="F27" s="29">
        <v>12606</v>
      </c>
      <c r="G27" s="29">
        <v>42468</v>
      </c>
      <c r="H27" s="29">
        <v>1962</v>
      </c>
      <c r="I27" s="162">
        <v>45.557056043214047</v>
      </c>
    </row>
    <row r="28" spans="1:9" s="57" customFormat="1" ht="16.5" customHeight="1">
      <c r="A28" s="317" t="s">
        <v>654</v>
      </c>
      <c r="B28" s="296">
        <v>44211</v>
      </c>
      <c r="C28" s="296">
        <v>20333</v>
      </c>
      <c r="D28" s="296">
        <v>69</v>
      </c>
      <c r="E28" s="296">
        <v>31553</v>
      </c>
      <c r="F28" s="296">
        <v>12589</v>
      </c>
      <c r="G28" s="296">
        <v>42244</v>
      </c>
      <c r="H28" s="296">
        <v>1967</v>
      </c>
      <c r="I28" s="297">
        <v>45.990816765058469</v>
      </c>
    </row>
    <row r="29" spans="1:9" s="45" customFormat="1" ht="16.5" customHeight="1">
      <c r="A29" s="28"/>
      <c r="B29" s="29"/>
      <c r="C29" s="29"/>
      <c r="D29" s="30"/>
      <c r="E29" s="29"/>
      <c r="F29" s="29"/>
      <c r="G29" s="29"/>
      <c r="H29" s="29"/>
      <c r="I29" s="162"/>
    </row>
    <row r="30" spans="1:9" s="45" customFormat="1" ht="16.5" customHeight="1">
      <c r="A30" s="201" t="s">
        <v>280</v>
      </c>
      <c r="B30" s="130">
        <v>23975</v>
      </c>
      <c r="C30" s="130">
        <v>12458</v>
      </c>
      <c r="D30" s="130">
        <v>47</v>
      </c>
      <c r="E30" s="130">
        <v>15221</v>
      </c>
      <c r="F30" s="130">
        <v>8707</v>
      </c>
      <c r="G30" s="130">
        <v>22977</v>
      </c>
      <c r="H30" s="130">
        <v>998</v>
      </c>
      <c r="I30" s="162">
        <v>51.962460896767467</v>
      </c>
    </row>
    <row r="31" spans="1:9" s="45" customFormat="1" ht="26.25" customHeight="1">
      <c r="A31" s="202" t="s">
        <v>281</v>
      </c>
      <c r="B31" s="130"/>
      <c r="C31" s="130"/>
      <c r="D31" s="130"/>
      <c r="E31" s="130"/>
      <c r="F31" s="130"/>
      <c r="G31" s="130"/>
      <c r="H31" s="130"/>
      <c r="I31" s="162"/>
    </row>
    <row r="32" spans="1:9" s="45" customFormat="1" ht="16.5" customHeight="1">
      <c r="A32" s="201" t="s">
        <v>282</v>
      </c>
      <c r="B32" s="130">
        <v>11289</v>
      </c>
      <c r="C32" s="130">
        <v>4824</v>
      </c>
      <c r="D32" s="130">
        <v>8</v>
      </c>
      <c r="E32" s="130">
        <v>10586</v>
      </c>
      <c r="F32" s="130">
        <v>695</v>
      </c>
      <c r="G32" s="130">
        <v>10787</v>
      </c>
      <c r="H32" s="130">
        <v>502</v>
      </c>
      <c r="I32" s="162">
        <v>42.731862875365401</v>
      </c>
    </row>
    <row r="33" spans="1:9" s="45" customFormat="1" ht="16.5" customHeight="1">
      <c r="A33" s="202" t="s">
        <v>283</v>
      </c>
      <c r="B33" s="130"/>
      <c r="C33" s="130"/>
      <c r="D33" s="130"/>
      <c r="E33" s="130"/>
      <c r="F33" s="130"/>
      <c r="G33" s="130"/>
      <c r="H33" s="130"/>
      <c r="I33" s="162"/>
    </row>
    <row r="34" spans="1:9" s="45" customFormat="1" ht="16.5" customHeight="1">
      <c r="A34" s="203" t="s">
        <v>284</v>
      </c>
      <c r="B34" s="130">
        <v>1114</v>
      </c>
      <c r="C34" s="130">
        <v>1012</v>
      </c>
      <c r="D34" s="130">
        <v>3</v>
      </c>
      <c r="E34" s="130">
        <v>690</v>
      </c>
      <c r="F34" s="130">
        <v>421</v>
      </c>
      <c r="G34" s="130">
        <v>1076</v>
      </c>
      <c r="H34" s="130">
        <v>38</v>
      </c>
      <c r="I34" s="162">
        <v>90.843806104129271</v>
      </c>
    </row>
    <row r="35" spans="1:9" s="45" customFormat="1" ht="16.5" customHeight="1">
      <c r="A35" s="204" t="s">
        <v>285</v>
      </c>
      <c r="B35" s="130"/>
      <c r="C35" s="130"/>
      <c r="D35" s="130"/>
      <c r="E35" s="130"/>
      <c r="F35" s="130"/>
      <c r="G35" s="130"/>
      <c r="H35" s="130"/>
      <c r="I35" s="162"/>
    </row>
    <row r="36" spans="1:9" s="45" customFormat="1" ht="16.5" customHeight="1">
      <c r="A36" s="201" t="s">
        <v>286</v>
      </c>
      <c r="B36" s="130">
        <v>1093</v>
      </c>
      <c r="C36" s="130">
        <v>261</v>
      </c>
      <c r="D36" s="130">
        <v>2</v>
      </c>
      <c r="E36" s="130">
        <v>667</v>
      </c>
      <c r="F36" s="130">
        <v>424</v>
      </c>
      <c r="G36" s="130">
        <v>953</v>
      </c>
      <c r="H36" s="130">
        <v>140</v>
      </c>
      <c r="I36" s="162">
        <v>23.879231473010066</v>
      </c>
    </row>
    <row r="37" spans="1:9" s="45" customFormat="1" ht="16.5" customHeight="1">
      <c r="A37" s="202" t="s">
        <v>287</v>
      </c>
      <c r="B37" s="130"/>
      <c r="C37" s="130"/>
      <c r="D37" s="130"/>
      <c r="E37" s="130"/>
      <c r="F37" s="130"/>
      <c r="G37" s="130"/>
      <c r="H37" s="130"/>
      <c r="I37" s="162"/>
    </row>
    <row r="38" spans="1:9" s="45" customFormat="1" ht="16.5" customHeight="1">
      <c r="A38" s="201" t="s">
        <v>288</v>
      </c>
      <c r="B38" s="130">
        <v>119</v>
      </c>
      <c r="C38" s="130">
        <v>117</v>
      </c>
      <c r="D38" s="318">
        <v>0</v>
      </c>
      <c r="E38" s="130">
        <v>10</v>
      </c>
      <c r="F38" s="130">
        <v>109</v>
      </c>
      <c r="G38" s="130">
        <v>111</v>
      </c>
      <c r="H38" s="130">
        <v>8</v>
      </c>
      <c r="I38" s="162">
        <v>98.319327731092429</v>
      </c>
    </row>
    <row r="39" spans="1:9" s="45" customFormat="1" ht="16.5" customHeight="1">
      <c r="A39" s="202" t="s">
        <v>289</v>
      </c>
      <c r="B39" s="130"/>
      <c r="C39" s="130"/>
      <c r="D39" s="318"/>
      <c r="E39" s="130"/>
      <c r="F39" s="130"/>
      <c r="G39" s="130"/>
      <c r="H39" s="130"/>
      <c r="I39" s="162"/>
    </row>
    <row r="40" spans="1:9" s="45" customFormat="1" ht="16.5" customHeight="1">
      <c r="A40" s="201" t="s">
        <v>290</v>
      </c>
      <c r="B40" s="130">
        <v>4115</v>
      </c>
      <c r="C40" s="130">
        <v>782</v>
      </c>
      <c r="D40" s="318">
        <v>4</v>
      </c>
      <c r="E40" s="130">
        <v>3293</v>
      </c>
      <c r="F40" s="130">
        <v>818</v>
      </c>
      <c r="G40" s="130">
        <v>3923</v>
      </c>
      <c r="H40" s="130">
        <v>192</v>
      </c>
      <c r="I40" s="162">
        <v>19.003645200486027</v>
      </c>
    </row>
    <row r="41" spans="1:9" s="45" customFormat="1" ht="16.5" customHeight="1">
      <c r="A41" s="205" t="s">
        <v>291</v>
      </c>
      <c r="B41" s="130"/>
      <c r="C41" s="130"/>
      <c r="D41" s="130"/>
      <c r="E41" s="130"/>
      <c r="F41" s="130"/>
      <c r="G41" s="130"/>
      <c r="H41" s="130"/>
      <c r="I41" s="162"/>
    </row>
    <row r="42" spans="1:9" s="45" customFormat="1" ht="16.5" customHeight="1">
      <c r="A42" s="206" t="s">
        <v>24</v>
      </c>
      <c r="B42" s="207">
        <v>2506</v>
      </c>
      <c r="C42" s="130">
        <v>879</v>
      </c>
      <c r="D42" s="318">
        <v>5</v>
      </c>
      <c r="E42" s="130">
        <v>1086</v>
      </c>
      <c r="F42" s="130">
        <v>1415</v>
      </c>
      <c r="G42" s="130">
        <v>2417</v>
      </c>
      <c r="H42" s="130">
        <v>89</v>
      </c>
      <c r="I42" s="162">
        <v>35.075818036711894</v>
      </c>
    </row>
    <row r="43" spans="1:9" s="45" customFormat="1" ht="16.5" customHeight="1">
      <c r="A43" s="131" t="s">
        <v>64</v>
      </c>
      <c r="B43" s="207"/>
      <c r="C43" s="130"/>
      <c r="D43" s="130"/>
      <c r="E43" s="130"/>
      <c r="F43" s="130"/>
      <c r="G43" s="130"/>
      <c r="H43" s="130"/>
      <c r="I43" s="163"/>
    </row>
    <row r="44" spans="1:9" s="45" customFormat="1" ht="6" customHeight="1" thickBot="1">
      <c r="A44" s="131"/>
      <c r="B44" s="208"/>
      <c r="C44" s="130"/>
      <c r="D44" s="130"/>
      <c r="E44" s="130"/>
      <c r="F44" s="130"/>
      <c r="G44" s="130"/>
      <c r="H44" s="130"/>
      <c r="I44" s="163"/>
    </row>
    <row r="45" spans="1:9" ht="3.75" customHeight="1">
      <c r="A45" s="4"/>
      <c r="B45" s="4"/>
      <c r="C45" s="4"/>
      <c r="D45" s="4"/>
      <c r="E45" s="4"/>
      <c r="F45" s="4"/>
      <c r="G45" s="4"/>
      <c r="H45" s="4"/>
      <c r="I45" s="4"/>
    </row>
    <row r="46" spans="1:9" s="25" customFormat="1" ht="11.25" customHeight="1">
      <c r="A46" s="132" t="s">
        <v>292</v>
      </c>
    </row>
    <row r="47" spans="1:9" s="25" customFormat="1" ht="11.25" customHeight="1">
      <c r="A47" s="132" t="s">
        <v>293</v>
      </c>
    </row>
    <row r="48" spans="1:9">
      <c r="A48" s="25" t="s">
        <v>691</v>
      </c>
    </row>
    <row r="50" spans="2:8" ht="14.25">
      <c r="B50" s="172"/>
      <c r="C50" s="172"/>
      <c r="D50" s="172"/>
      <c r="E50" s="172"/>
      <c r="F50" s="172"/>
      <c r="G50" s="172"/>
      <c r="H50" s="172"/>
    </row>
    <row r="2600" spans="10:10">
      <c r="J2600" s="2" t="s">
        <v>574</v>
      </c>
    </row>
  </sheetData>
  <mergeCells count="9">
    <mergeCell ref="A3:I3"/>
    <mergeCell ref="A4:I4"/>
    <mergeCell ref="A6:A8"/>
    <mergeCell ref="B6:B7"/>
    <mergeCell ref="D6:D7"/>
    <mergeCell ref="E6:E7"/>
    <mergeCell ref="F6:F7"/>
    <mergeCell ref="G6:G7"/>
    <mergeCell ref="H6:H7"/>
  </mergeCells>
  <phoneticPr fontId="18"/>
  <printOptions horizontalCentered="1"/>
  <pageMargins left="0" right="0" top="0" bottom="0" header="0" footer="0"/>
  <pageSetup paperSize="9" scale="86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3"/>
  <sheetViews>
    <sheetView showOutlineSymbols="0" zoomScaleNormal="100" zoomScaleSheetLayoutView="90" workbookViewId="0"/>
  </sheetViews>
  <sheetFormatPr defaultColWidth="10.75" defaultRowHeight="13.5"/>
  <cols>
    <col min="1" max="1" width="18.25" style="2" customWidth="1"/>
    <col min="2" max="2" width="13.75" style="2" customWidth="1"/>
    <col min="3" max="13" width="12.625" style="2" customWidth="1"/>
    <col min="14" max="16384" width="10.75" style="2"/>
  </cols>
  <sheetData>
    <row r="1" spans="1:13" s="18" customFormat="1" ht="14.25" customHeight="1">
      <c r="A1" s="18" t="s">
        <v>546</v>
      </c>
      <c r="M1" s="124" t="s">
        <v>547</v>
      </c>
    </row>
    <row r="2" spans="1:13" s="30" customFormat="1" ht="14.25" customHeight="1">
      <c r="M2" s="33"/>
    </row>
    <row r="3" spans="1:13" s="30" customFormat="1" ht="14.25" customHeight="1">
      <c r="A3" s="516" t="s">
        <v>523</v>
      </c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</row>
    <row r="4" spans="1:13" s="30" customFormat="1" ht="14.25" customHeight="1">
      <c r="B4" s="133"/>
      <c r="C4" s="133"/>
      <c r="D4" s="133"/>
      <c r="E4" s="134" t="s">
        <v>294</v>
      </c>
      <c r="G4" s="134" t="s">
        <v>295</v>
      </c>
      <c r="H4" s="133"/>
      <c r="I4" s="133"/>
      <c r="J4" s="133"/>
      <c r="K4" s="133"/>
      <c r="L4" s="133"/>
      <c r="M4" s="133"/>
    </row>
    <row r="5" spans="1:13" s="30" customFormat="1" ht="14.25" customHeight="1" thickBot="1">
      <c r="A5" s="133"/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</row>
    <row r="6" spans="1:13" s="58" customFormat="1" ht="21" customHeight="1">
      <c r="A6" s="135" t="s">
        <v>296</v>
      </c>
      <c r="B6" s="511" t="s">
        <v>297</v>
      </c>
      <c r="C6" s="512"/>
      <c r="D6" s="513" t="s">
        <v>298</v>
      </c>
      <c r="E6" s="514"/>
      <c r="F6" s="515"/>
      <c r="G6" s="511" t="s">
        <v>679</v>
      </c>
      <c r="H6" s="459"/>
      <c r="I6" s="459"/>
      <c r="J6" s="512"/>
      <c r="K6" s="513" t="s">
        <v>299</v>
      </c>
      <c r="L6" s="514"/>
      <c r="M6" s="514"/>
    </row>
    <row r="7" spans="1:13" s="58" customFormat="1" ht="18" customHeight="1">
      <c r="A7" s="136"/>
      <c r="B7" s="517" t="s">
        <v>300</v>
      </c>
      <c r="C7" s="518"/>
      <c r="D7" s="519" t="s">
        <v>301</v>
      </c>
      <c r="E7" s="520"/>
      <c r="F7" s="521"/>
      <c r="G7" s="517" t="s">
        <v>302</v>
      </c>
      <c r="H7" s="522"/>
      <c r="I7" s="522"/>
      <c r="J7" s="518"/>
      <c r="K7" s="519" t="s">
        <v>303</v>
      </c>
      <c r="L7" s="520"/>
      <c r="M7" s="520"/>
    </row>
    <row r="8" spans="1:13" s="58" customFormat="1" ht="21" customHeight="1">
      <c r="A8" s="137" t="s">
        <v>304</v>
      </c>
      <c r="B8" s="138" t="s">
        <v>305</v>
      </c>
      <c r="C8" s="138" t="s">
        <v>306</v>
      </c>
      <c r="D8" s="139" t="s">
        <v>0</v>
      </c>
      <c r="E8" s="139" t="s">
        <v>132</v>
      </c>
      <c r="F8" s="139" t="s">
        <v>133</v>
      </c>
      <c r="G8" s="508" t="s">
        <v>307</v>
      </c>
      <c r="H8" s="509"/>
      <c r="I8" s="510"/>
      <c r="J8" s="502" t="s">
        <v>308</v>
      </c>
      <c r="K8" s="139" t="s">
        <v>0</v>
      </c>
      <c r="L8" s="139" t="s">
        <v>132</v>
      </c>
      <c r="M8" s="140" t="s">
        <v>133</v>
      </c>
    </row>
    <row r="9" spans="1:13" s="58" customFormat="1" ht="17.25" customHeight="1">
      <c r="A9" s="137"/>
      <c r="B9" s="504" t="s">
        <v>309</v>
      </c>
      <c r="C9" s="506" t="s">
        <v>310</v>
      </c>
      <c r="D9" s="141"/>
      <c r="E9" s="141"/>
      <c r="F9" s="141"/>
      <c r="G9" s="180" t="s">
        <v>311</v>
      </c>
      <c r="H9" s="321"/>
      <c r="I9" s="143"/>
      <c r="J9" s="503"/>
      <c r="K9" s="141"/>
      <c r="L9" s="141"/>
      <c r="M9" s="142"/>
    </row>
    <row r="10" spans="1:13" s="58" customFormat="1" ht="17.25" customHeight="1">
      <c r="A10" s="137"/>
      <c r="B10" s="504"/>
      <c r="C10" s="506"/>
      <c r="D10" s="181" t="s">
        <v>42</v>
      </c>
      <c r="E10" s="181" t="s">
        <v>312</v>
      </c>
      <c r="F10" s="181" t="s">
        <v>204</v>
      </c>
      <c r="G10" s="139" t="s">
        <v>0</v>
      </c>
      <c r="H10" s="139" t="s">
        <v>132</v>
      </c>
      <c r="I10" s="139" t="s">
        <v>133</v>
      </c>
      <c r="J10" s="503"/>
      <c r="K10" s="181" t="s">
        <v>42</v>
      </c>
      <c r="L10" s="181" t="s">
        <v>312</v>
      </c>
      <c r="M10" s="185" t="s">
        <v>204</v>
      </c>
    </row>
    <row r="11" spans="1:13" s="58" customFormat="1" ht="18" customHeight="1">
      <c r="A11" s="143"/>
      <c r="B11" s="505"/>
      <c r="C11" s="507"/>
      <c r="D11" s="144"/>
      <c r="E11" s="144"/>
      <c r="F11" s="144"/>
      <c r="G11" s="144" t="s">
        <v>42</v>
      </c>
      <c r="H11" s="144" t="s">
        <v>312</v>
      </c>
      <c r="I11" s="144" t="s">
        <v>204</v>
      </c>
      <c r="J11" s="144" t="s">
        <v>240</v>
      </c>
      <c r="K11" s="144"/>
      <c r="L11" s="144"/>
      <c r="M11" s="180"/>
    </row>
    <row r="12" spans="1:13" s="30" customFormat="1" ht="9.6" customHeight="1">
      <c r="A12" s="137" t="s">
        <v>313</v>
      </c>
      <c r="B12" s="150" t="s">
        <v>314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</row>
    <row r="13" spans="1:13" s="58" customFormat="1" ht="39" customHeight="1">
      <c r="A13" s="28" t="s">
        <v>315</v>
      </c>
      <c r="B13" s="320">
        <v>70</v>
      </c>
      <c r="C13" s="320"/>
      <c r="D13" s="29">
        <v>46036</v>
      </c>
      <c r="E13" s="29">
        <v>34456</v>
      </c>
      <c r="F13" s="29">
        <v>11580</v>
      </c>
      <c r="G13" s="30">
        <v>303</v>
      </c>
      <c r="H13" s="30">
        <v>280</v>
      </c>
      <c r="I13" s="30">
        <v>23</v>
      </c>
      <c r="J13" s="29">
        <v>1100</v>
      </c>
      <c r="K13" s="30">
        <v>139</v>
      </c>
      <c r="L13" s="30">
        <v>68</v>
      </c>
      <c r="M13" s="30">
        <v>71</v>
      </c>
    </row>
    <row r="14" spans="1:13" s="58" customFormat="1" ht="39" customHeight="1">
      <c r="A14" s="59" t="s">
        <v>316</v>
      </c>
      <c r="B14" s="320">
        <v>70</v>
      </c>
      <c r="C14" s="320"/>
      <c r="D14" s="29">
        <v>65414</v>
      </c>
      <c r="E14" s="29">
        <v>42961</v>
      </c>
      <c r="F14" s="29">
        <v>22453</v>
      </c>
      <c r="G14" s="30">
        <v>495</v>
      </c>
      <c r="H14" s="30">
        <v>440</v>
      </c>
      <c r="I14" s="30">
        <v>55</v>
      </c>
      <c r="J14" s="29">
        <v>1836</v>
      </c>
      <c r="K14" s="30">
        <v>165</v>
      </c>
      <c r="L14" s="30">
        <v>78</v>
      </c>
      <c r="M14" s="30">
        <v>87</v>
      </c>
    </row>
    <row r="15" spans="1:13" s="58" customFormat="1" ht="39" customHeight="1">
      <c r="A15" s="59" t="s">
        <v>317</v>
      </c>
      <c r="B15" s="30">
        <v>7</v>
      </c>
      <c r="C15" s="30">
        <v>63</v>
      </c>
      <c r="D15" s="29">
        <v>123068</v>
      </c>
      <c r="E15" s="29">
        <v>62175</v>
      </c>
      <c r="F15" s="29">
        <v>60893</v>
      </c>
      <c r="G15" s="30">
        <v>987</v>
      </c>
      <c r="H15" s="30">
        <v>778</v>
      </c>
      <c r="I15" s="30">
        <v>209</v>
      </c>
      <c r="J15" s="29">
        <v>2418</v>
      </c>
      <c r="K15" s="30">
        <v>307</v>
      </c>
      <c r="L15" s="30">
        <v>152</v>
      </c>
      <c r="M15" s="30">
        <v>155</v>
      </c>
    </row>
    <row r="16" spans="1:13" s="58" customFormat="1" ht="39" customHeight="1">
      <c r="A16" s="59" t="s">
        <v>318</v>
      </c>
      <c r="B16" s="30">
        <v>14</v>
      </c>
      <c r="C16" s="30">
        <v>68</v>
      </c>
      <c r="D16" s="29">
        <v>156599</v>
      </c>
      <c r="E16" s="29">
        <v>67225</v>
      </c>
      <c r="F16" s="29">
        <v>89374</v>
      </c>
      <c r="G16" s="29">
        <v>1436</v>
      </c>
      <c r="H16" s="29">
        <v>1102</v>
      </c>
      <c r="I16" s="30">
        <v>334</v>
      </c>
      <c r="J16" s="29">
        <v>2946</v>
      </c>
      <c r="K16" s="30">
        <v>356</v>
      </c>
      <c r="L16" s="30">
        <v>177</v>
      </c>
      <c r="M16" s="30">
        <v>179</v>
      </c>
    </row>
    <row r="17" spans="1:16" s="58" customFormat="1" ht="39" customHeight="1">
      <c r="A17" s="59" t="s">
        <v>319</v>
      </c>
      <c r="B17" s="30">
        <v>14</v>
      </c>
      <c r="C17" s="30">
        <v>74</v>
      </c>
      <c r="D17" s="29">
        <v>149100</v>
      </c>
      <c r="E17" s="29">
        <v>59744</v>
      </c>
      <c r="F17" s="29">
        <v>89356</v>
      </c>
      <c r="G17" s="29">
        <v>1604</v>
      </c>
      <c r="H17" s="29">
        <v>1216</v>
      </c>
      <c r="I17" s="30">
        <v>388</v>
      </c>
      <c r="J17" s="29">
        <v>3753</v>
      </c>
      <c r="K17" s="30">
        <v>364</v>
      </c>
      <c r="L17" s="30">
        <v>188</v>
      </c>
      <c r="M17" s="30">
        <v>176</v>
      </c>
    </row>
    <row r="18" spans="1:16" s="58" customFormat="1" ht="39" customHeight="1">
      <c r="A18" s="59" t="s">
        <v>320</v>
      </c>
      <c r="B18" s="30">
        <v>14</v>
      </c>
      <c r="C18" s="30">
        <v>74</v>
      </c>
      <c r="D18" s="29">
        <v>128987</v>
      </c>
      <c r="E18" s="29">
        <v>52300</v>
      </c>
      <c r="F18" s="29">
        <v>76687</v>
      </c>
      <c r="G18" s="29">
        <v>1595</v>
      </c>
      <c r="H18" s="29">
        <v>1163</v>
      </c>
      <c r="I18" s="30">
        <v>432</v>
      </c>
      <c r="J18" s="29">
        <v>2918</v>
      </c>
      <c r="K18" s="30">
        <v>361</v>
      </c>
      <c r="L18" s="30">
        <v>195</v>
      </c>
      <c r="M18" s="30">
        <v>166</v>
      </c>
    </row>
    <row r="19" spans="1:16" s="58" customFormat="1" ht="39" customHeight="1">
      <c r="A19" s="59" t="s">
        <v>321</v>
      </c>
      <c r="B19" s="30">
        <v>13</v>
      </c>
      <c r="C19" s="30">
        <v>73</v>
      </c>
      <c r="D19" s="29">
        <v>132644</v>
      </c>
      <c r="E19" s="29">
        <v>59622</v>
      </c>
      <c r="F19" s="29">
        <v>73022</v>
      </c>
      <c r="G19" s="29">
        <v>1654</v>
      </c>
      <c r="H19" s="29">
        <v>1228</v>
      </c>
      <c r="I19" s="30">
        <v>426</v>
      </c>
      <c r="J19" s="29">
        <v>2381</v>
      </c>
      <c r="K19" s="30">
        <v>367</v>
      </c>
      <c r="L19" s="30">
        <v>184</v>
      </c>
      <c r="M19" s="30">
        <v>183</v>
      </c>
    </row>
    <row r="20" spans="1:16" s="58" customFormat="1" ht="39" customHeight="1">
      <c r="A20" s="59" t="s">
        <v>322</v>
      </c>
      <c r="B20" s="30">
        <v>12</v>
      </c>
      <c r="C20" s="30">
        <v>72</v>
      </c>
      <c r="D20" s="29">
        <v>166986</v>
      </c>
      <c r="E20" s="29">
        <v>85634</v>
      </c>
      <c r="F20" s="29">
        <v>81352</v>
      </c>
      <c r="G20" s="29">
        <v>1838</v>
      </c>
      <c r="H20" s="29">
        <v>1375</v>
      </c>
      <c r="I20" s="30">
        <v>463</v>
      </c>
      <c r="J20" s="29">
        <v>2917</v>
      </c>
      <c r="K20" s="30">
        <v>379</v>
      </c>
      <c r="L20" s="30">
        <v>184</v>
      </c>
      <c r="M20" s="30">
        <v>195</v>
      </c>
    </row>
    <row r="21" spans="1:16" s="58" customFormat="1" ht="39" customHeight="1">
      <c r="A21" s="28" t="s">
        <v>323</v>
      </c>
      <c r="B21" s="30">
        <v>16</v>
      </c>
      <c r="C21" s="30">
        <v>77</v>
      </c>
      <c r="D21" s="29">
        <v>153983</v>
      </c>
      <c r="E21" s="29">
        <v>86373</v>
      </c>
      <c r="F21" s="29">
        <v>67610</v>
      </c>
      <c r="G21" s="29">
        <v>2048</v>
      </c>
      <c r="H21" s="29">
        <v>1506</v>
      </c>
      <c r="I21" s="30">
        <v>542</v>
      </c>
      <c r="J21" s="29">
        <v>3791</v>
      </c>
      <c r="K21" s="29">
        <v>405</v>
      </c>
      <c r="L21" s="30">
        <v>193</v>
      </c>
      <c r="M21" s="30">
        <v>212</v>
      </c>
    </row>
    <row r="22" spans="1:16" s="58" customFormat="1" ht="39" customHeight="1">
      <c r="A22" s="28" t="s">
        <v>324</v>
      </c>
      <c r="B22" s="30">
        <v>25</v>
      </c>
      <c r="C22" s="30">
        <v>88</v>
      </c>
      <c r="D22" s="29">
        <v>181877</v>
      </c>
      <c r="E22" s="29">
        <v>102187</v>
      </c>
      <c r="F22" s="29">
        <v>79690</v>
      </c>
      <c r="G22" s="29">
        <v>2478</v>
      </c>
      <c r="H22" s="29">
        <v>1743</v>
      </c>
      <c r="I22" s="29">
        <v>735</v>
      </c>
      <c r="J22" s="29">
        <v>4474</v>
      </c>
      <c r="K22" s="29">
        <v>494</v>
      </c>
      <c r="L22" s="29">
        <v>234</v>
      </c>
      <c r="M22" s="29">
        <v>260</v>
      </c>
    </row>
    <row r="23" spans="1:16" s="58" customFormat="1" ht="39" customHeight="1">
      <c r="A23" s="28" t="s">
        <v>325</v>
      </c>
      <c r="B23" s="30">
        <v>59</v>
      </c>
      <c r="C23" s="30">
        <v>116</v>
      </c>
      <c r="D23" s="29">
        <v>183518</v>
      </c>
      <c r="E23" s="29">
        <v>94926</v>
      </c>
      <c r="F23" s="29">
        <v>88592</v>
      </c>
      <c r="G23" s="29">
        <v>3169</v>
      </c>
      <c r="H23" s="29">
        <v>2138</v>
      </c>
      <c r="I23" s="29">
        <v>1031</v>
      </c>
      <c r="J23" s="29">
        <v>5842</v>
      </c>
      <c r="K23" s="29">
        <v>616</v>
      </c>
      <c r="L23" s="29">
        <v>301</v>
      </c>
      <c r="M23" s="29">
        <v>315</v>
      </c>
    </row>
    <row r="24" spans="1:16" s="58" customFormat="1" ht="39" customHeight="1">
      <c r="A24" s="28" t="s">
        <v>326</v>
      </c>
      <c r="B24" s="34">
        <v>88</v>
      </c>
      <c r="C24" s="34">
        <v>121</v>
      </c>
      <c r="D24" s="34">
        <v>187538</v>
      </c>
      <c r="E24" s="34">
        <v>96144</v>
      </c>
      <c r="F24" s="34">
        <v>91394</v>
      </c>
      <c r="G24" s="34">
        <v>3765</v>
      </c>
      <c r="H24" s="34">
        <v>2436</v>
      </c>
      <c r="I24" s="34">
        <v>1329</v>
      </c>
      <c r="J24" s="34">
        <v>6944</v>
      </c>
      <c r="K24" s="34">
        <v>770</v>
      </c>
      <c r="L24" s="34">
        <v>375</v>
      </c>
      <c r="M24" s="34">
        <v>395</v>
      </c>
    </row>
    <row r="25" spans="1:16" s="58" customFormat="1" ht="39" customHeight="1">
      <c r="A25" s="28" t="s">
        <v>511</v>
      </c>
      <c r="B25" s="34">
        <v>100</v>
      </c>
      <c r="C25" s="34">
        <v>137</v>
      </c>
      <c r="D25" s="34">
        <v>180393</v>
      </c>
      <c r="E25" s="34">
        <v>95635</v>
      </c>
      <c r="F25" s="34">
        <v>84758</v>
      </c>
      <c r="G25" s="34">
        <v>4299</v>
      </c>
      <c r="H25" s="34">
        <v>2757</v>
      </c>
      <c r="I25" s="34">
        <v>1542</v>
      </c>
      <c r="J25" s="34">
        <v>8677</v>
      </c>
      <c r="K25" s="34">
        <v>1017</v>
      </c>
      <c r="L25" s="34">
        <v>465</v>
      </c>
      <c r="M25" s="34">
        <v>552</v>
      </c>
    </row>
    <row r="26" spans="1:16" s="58" customFormat="1" ht="39" customHeight="1">
      <c r="A26" s="28" t="s">
        <v>524</v>
      </c>
      <c r="B26" s="34">
        <v>104</v>
      </c>
      <c r="C26" s="34">
        <v>140</v>
      </c>
      <c r="D26" s="34">
        <v>181031</v>
      </c>
      <c r="E26" s="34">
        <v>95813</v>
      </c>
      <c r="F26" s="34">
        <v>85218</v>
      </c>
      <c r="G26" s="34">
        <v>4318</v>
      </c>
      <c r="H26" s="34">
        <v>2755</v>
      </c>
      <c r="I26" s="34">
        <v>1563</v>
      </c>
      <c r="J26" s="34">
        <v>1996</v>
      </c>
      <c r="K26" s="34">
        <v>1032</v>
      </c>
      <c r="L26" s="34">
        <v>464</v>
      </c>
      <c r="M26" s="34">
        <v>568</v>
      </c>
    </row>
    <row r="27" spans="1:16" s="58" customFormat="1" ht="39" customHeight="1">
      <c r="A27" s="28" t="s">
        <v>536</v>
      </c>
      <c r="B27" s="34">
        <v>107</v>
      </c>
      <c r="C27" s="34">
        <v>143</v>
      </c>
      <c r="D27" s="34">
        <v>182515</v>
      </c>
      <c r="E27" s="34">
        <v>96403</v>
      </c>
      <c r="F27" s="34">
        <v>86112</v>
      </c>
      <c r="G27" s="34">
        <v>4516</v>
      </c>
      <c r="H27" s="34">
        <v>2867</v>
      </c>
      <c r="I27" s="34">
        <v>1649</v>
      </c>
      <c r="J27" s="34">
        <v>1653</v>
      </c>
      <c r="K27" s="34">
        <v>1116</v>
      </c>
      <c r="L27" s="34">
        <v>504</v>
      </c>
      <c r="M27" s="34">
        <v>612</v>
      </c>
    </row>
    <row r="28" spans="1:16" s="58" customFormat="1" ht="39" customHeight="1">
      <c r="A28" s="28" t="s">
        <v>560</v>
      </c>
      <c r="B28" s="34">
        <v>110</v>
      </c>
      <c r="C28" s="34">
        <v>142</v>
      </c>
      <c r="D28" s="34">
        <v>186502</v>
      </c>
      <c r="E28" s="34">
        <v>97307</v>
      </c>
      <c r="F28" s="34">
        <v>89195</v>
      </c>
      <c r="G28" s="34">
        <v>4665</v>
      </c>
      <c r="H28" s="34">
        <v>2961</v>
      </c>
      <c r="I28" s="34">
        <v>1704</v>
      </c>
      <c r="J28" s="34">
        <v>1719</v>
      </c>
      <c r="K28" s="34">
        <v>1172</v>
      </c>
      <c r="L28" s="34">
        <v>506</v>
      </c>
      <c r="M28" s="34">
        <v>666</v>
      </c>
      <c r="N28" s="168"/>
      <c r="O28" s="168"/>
      <c r="P28" s="168"/>
    </row>
    <row r="29" spans="1:16" s="57" customFormat="1" ht="39" customHeight="1">
      <c r="A29" s="27" t="s">
        <v>568</v>
      </c>
      <c r="B29" s="34">
        <v>113</v>
      </c>
      <c r="C29" s="34">
        <v>140</v>
      </c>
      <c r="D29" s="34">
        <v>197696</v>
      </c>
      <c r="E29" s="34">
        <v>101974</v>
      </c>
      <c r="F29" s="34">
        <v>95722</v>
      </c>
      <c r="G29" s="34">
        <v>4880</v>
      </c>
      <c r="H29" s="34">
        <v>3062</v>
      </c>
      <c r="I29" s="34">
        <v>1818</v>
      </c>
      <c r="J29" s="34">
        <v>1762</v>
      </c>
      <c r="K29" s="34">
        <v>1236</v>
      </c>
      <c r="L29" s="34">
        <v>525</v>
      </c>
      <c r="M29" s="34">
        <v>711</v>
      </c>
      <c r="N29" s="173"/>
      <c r="O29" s="173"/>
      <c r="P29" s="173"/>
    </row>
    <row r="30" spans="1:16" s="58" customFormat="1" ht="39" customHeight="1">
      <c r="A30" s="27" t="s">
        <v>619</v>
      </c>
      <c r="B30" s="34">
        <v>117</v>
      </c>
      <c r="C30" s="34">
        <v>140</v>
      </c>
      <c r="D30" s="34">
        <v>206948</v>
      </c>
      <c r="E30" s="34">
        <v>105833</v>
      </c>
      <c r="F30" s="34">
        <v>101115</v>
      </c>
      <c r="G30" s="34">
        <v>5324</v>
      </c>
      <c r="H30" s="34">
        <v>3241</v>
      </c>
      <c r="I30" s="34">
        <v>2083</v>
      </c>
      <c r="J30" s="34">
        <v>1841</v>
      </c>
      <c r="K30" s="34">
        <v>1355</v>
      </c>
      <c r="L30" s="34">
        <v>574</v>
      </c>
      <c r="M30" s="34">
        <v>781</v>
      </c>
      <c r="N30" s="168"/>
      <c r="O30" s="168"/>
      <c r="P30" s="168"/>
    </row>
    <row r="31" spans="1:16" s="57" customFormat="1" ht="39" customHeight="1">
      <c r="A31" s="27" t="s">
        <v>621</v>
      </c>
      <c r="B31" s="34">
        <v>119</v>
      </c>
      <c r="C31" s="34">
        <v>141</v>
      </c>
      <c r="D31" s="34">
        <v>218389</v>
      </c>
      <c r="E31" s="34">
        <v>111056</v>
      </c>
      <c r="F31" s="34">
        <v>107333</v>
      </c>
      <c r="G31" s="34">
        <v>5558</v>
      </c>
      <c r="H31" s="34">
        <v>3379</v>
      </c>
      <c r="I31" s="34">
        <v>2179</v>
      </c>
      <c r="J31" s="34">
        <v>2133</v>
      </c>
      <c r="K31" s="34">
        <v>1320</v>
      </c>
      <c r="L31" s="34">
        <v>544</v>
      </c>
      <c r="M31" s="34">
        <v>776</v>
      </c>
      <c r="N31" s="173"/>
      <c r="O31" s="173"/>
      <c r="P31" s="173"/>
    </row>
    <row r="32" spans="1:16" s="57" customFormat="1" ht="39" customHeight="1">
      <c r="A32" s="220" t="s">
        <v>654</v>
      </c>
      <c r="B32" s="224">
        <v>126</v>
      </c>
      <c r="C32" s="224">
        <v>148</v>
      </c>
      <c r="D32" s="224">
        <v>238267</v>
      </c>
      <c r="E32" s="224">
        <v>117654</v>
      </c>
      <c r="F32" s="224">
        <v>120613</v>
      </c>
      <c r="G32" s="224">
        <v>5708</v>
      </c>
      <c r="H32" s="224">
        <v>3429</v>
      </c>
      <c r="I32" s="224">
        <v>2279</v>
      </c>
      <c r="J32" s="224">
        <v>2394</v>
      </c>
      <c r="K32" s="224">
        <v>1364</v>
      </c>
      <c r="L32" s="224">
        <v>538</v>
      </c>
      <c r="M32" s="224">
        <v>826</v>
      </c>
      <c r="N32" s="173"/>
      <c r="O32" s="173"/>
      <c r="P32" s="173"/>
    </row>
    <row r="33" spans="1:16" s="45" customFormat="1" ht="38.1" customHeight="1">
      <c r="A33" s="18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O33" s="48"/>
    </row>
    <row r="34" spans="1:16" s="58" customFormat="1" ht="37.5" customHeight="1">
      <c r="A34" s="145" t="s">
        <v>327</v>
      </c>
      <c r="B34" s="58">
        <v>6</v>
      </c>
      <c r="C34" s="58">
        <v>72</v>
      </c>
      <c r="D34" s="130">
        <v>54621</v>
      </c>
      <c r="E34" s="130">
        <v>26133</v>
      </c>
      <c r="F34" s="130">
        <v>28488</v>
      </c>
      <c r="G34" s="130">
        <v>1483</v>
      </c>
      <c r="H34" s="130">
        <v>932</v>
      </c>
      <c r="I34" s="58">
        <v>551</v>
      </c>
      <c r="J34" s="130">
        <v>385</v>
      </c>
      <c r="K34" s="58">
        <v>157</v>
      </c>
      <c r="L34" s="58">
        <v>72</v>
      </c>
      <c r="M34" s="58">
        <v>85</v>
      </c>
      <c r="N34" s="168"/>
      <c r="O34" s="168"/>
      <c r="P34" s="168"/>
    </row>
    <row r="35" spans="1:16" s="58" customFormat="1" ht="38.1" customHeight="1" thickBot="1">
      <c r="A35" s="145" t="s">
        <v>328</v>
      </c>
      <c r="B35" s="58">
        <v>120</v>
      </c>
      <c r="C35" s="58">
        <v>76</v>
      </c>
      <c r="D35" s="130">
        <v>183646</v>
      </c>
      <c r="E35" s="130">
        <v>91521</v>
      </c>
      <c r="F35" s="130">
        <v>92125</v>
      </c>
      <c r="G35" s="130">
        <v>4225</v>
      </c>
      <c r="H35" s="130">
        <v>2497</v>
      </c>
      <c r="I35" s="58">
        <v>1728</v>
      </c>
      <c r="J35" s="130">
        <v>2009</v>
      </c>
      <c r="K35" s="58">
        <v>1207</v>
      </c>
      <c r="L35" s="58">
        <v>466</v>
      </c>
      <c r="M35" s="58">
        <v>741</v>
      </c>
      <c r="N35" s="168"/>
      <c r="O35" s="168"/>
      <c r="P35" s="168"/>
    </row>
    <row r="36" spans="1:16" ht="3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6" s="25" customFormat="1" ht="12.75" customHeight="1">
      <c r="A37" s="36" t="s">
        <v>329</v>
      </c>
      <c r="G37" s="186" t="s">
        <v>670</v>
      </c>
    </row>
    <row r="38" spans="1:16" s="25" customFormat="1" ht="12.75" customHeight="1">
      <c r="A38" s="68" t="s">
        <v>692</v>
      </c>
      <c r="G38" s="187" t="s">
        <v>671</v>
      </c>
    </row>
    <row r="39" spans="1:16" s="25" customFormat="1" ht="12.75" customHeight="1">
      <c r="A39" s="36" t="s">
        <v>672</v>
      </c>
    </row>
    <row r="40" spans="1:16">
      <c r="A40" s="68" t="s">
        <v>693</v>
      </c>
    </row>
    <row r="42" spans="1:16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4" spans="1:16">
      <c r="B44" s="190"/>
      <c r="C44" s="190"/>
      <c r="D44" s="190"/>
    </row>
    <row r="45" spans="1:16">
      <c r="B45" s="188"/>
      <c r="C45" s="188"/>
      <c r="D45" s="188"/>
    </row>
    <row r="46" spans="1:16">
      <c r="B46" s="188"/>
      <c r="C46" s="188"/>
      <c r="D46" s="188"/>
    </row>
    <row r="47" spans="1:16">
      <c r="B47" s="188"/>
      <c r="C47" s="188"/>
      <c r="D47" s="188"/>
    </row>
    <row r="48" spans="1:16">
      <c r="B48" s="188"/>
      <c r="C48" s="188"/>
      <c r="D48" s="188"/>
    </row>
    <row r="49" spans="2:4">
      <c r="B49" s="188"/>
      <c r="C49" s="188"/>
      <c r="D49" s="188"/>
    </row>
    <row r="50" spans="2:4">
      <c r="B50" s="188"/>
      <c r="C50" s="188"/>
      <c r="D50" s="188"/>
    </row>
    <row r="51" spans="2:4">
      <c r="B51" s="6"/>
      <c r="C51" s="6"/>
      <c r="D51" s="6"/>
    </row>
    <row r="52" spans="2:4">
      <c r="B52" s="6"/>
      <c r="C52" s="6"/>
      <c r="D52" s="6"/>
    </row>
    <row r="53" spans="2:4">
      <c r="B53" s="6"/>
      <c r="C53" s="6"/>
      <c r="D53" s="6"/>
    </row>
  </sheetData>
  <mergeCells count="13">
    <mergeCell ref="K6:M6"/>
    <mergeCell ref="G6:J6"/>
    <mergeCell ref="A3:M3"/>
    <mergeCell ref="B7:C7"/>
    <mergeCell ref="D7:F7"/>
    <mergeCell ref="G7:J7"/>
    <mergeCell ref="K7:M7"/>
    <mergeCell ref="J8:J10"/>
    <mergeCell ref="B9:B11"/>
    <mergeCell ref="C9:C11"/>
    <mergeCell ref="G8:I8"/>
    <mergeCell ref="B6:C6"/>
    <mergeCell ref="D6:F6"/>
  </mergeCells>
  <phoneticPr fontId="18"/>
  <printOptions horizontalCentered="1"/>
  <pageMargins left="0" right="0" top="0" bottom="0" header="0" footer="0"/>
  <pageSetup paperSize="9" scale="83" orientation="portrait" blackAndWhite="1" r:id="rId1"/>
  <headerFooter alignWithMargins="0"/>
  <colBreaks count="1" manualBreakCount="1">
    <brk id="6" max="4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B2:G25"/>
  <sheetViews>
    <sheetView workbookViewId="0">
      <selection activeCell="E6" sqref="E6"/>
    </sheetView>
  </sheetViews>
  <sheetFormatPr defaultColWidth="9.125" defaultRowHeight="13.5"/>
  <cols>
    <col min="1" max="16384" width="9.125" style="2"/>
  </cols>
  <sheetData>
    <row r="2" spans="2:7" ht="14.25" thickBot="1">
      <c r="B2" s="11" t="s">
        <v>330</v>
      </c>
    </row>
    <row r="3" spans="2:7" ht="18" customHeight="1">
      <c r="B3" s="146" t="s">
        <v>169</v>
      </c>
      <c r="C3" s="147" t="s">
        <v>331</v>
      </c>
      <c r="D3" s="147" t="s">
        <v>332</v>
      </c>
      <c r="E3" s="148" t="s">
        <v>24</v>
      </c>
    </row>
    <row r="4" spans="2:7">
      <c r="B4" s="149" t="s">
        <v>2</v>
      </c>
      <c r="C4" s="2">
        <v>358</v>
      </c>
      <c r="D4" s="2">
        <v>1555</v>
      </c>
      <c r="E4" s="2">
        <v>525</v>
      </c>
      <c r="G4" s="2">
        <f>SUM(C4:F4)</f>
        <v>2438</v>
      </c>
    </row>
    <row r="5" spans="2:7" ht="14.25" thickBot="1">
      <c r="B5" s="149" t="s">
        <v>3</v>
      </c>
      <c r="C5" s="2">
        <v>1490</v>
      </c>
      <c r="D5" s="2">
        <v>1141</v>
      </c>
      <c r="E5" s="2">
        <v>3608</v>
      </c>
      <c r="G5" s="2">
        <f>SUM(C5:F5)</f>
        <v>6239</v>
      </c>
    </row>
    <row r="6" spans="2:7">
      <c r="B6" s="4"/>
      <c r="C6" s="4"/>
      <c r="D6" s="4"/>
      <c r="E6" s="4"/>
    </row>
    <row r="25" hidden="1"/>
  </sheetData>
  <phoneticPr fontId="18"/>
  <printOptions gridLinesSet="0"/>
  <pageMargins left="0.78700000000000003" right="0.78700000000000003" top="0.98399999999999999" bottom="0.98399999999999999" header="0.5" footer="0.5"/>
  <pageSetup paperSize="9" orientation="portrait" horizontalDpi="300" verticalDpi="300" r:id="rId1"/>
  <headerFooter alignWithMargins="0">
    <oddHeader>&amp;A</oddHeader>
    <oddFooter>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85"/>
  <sheetViews>
    <sheetView showOutlineSymbols="0" zoomScaleNormal="100" zoomScaleSheetLayoutView="70" workbookViewId="0"/>
  </sheetViews>
  <sheetFormatPr defaultColWidth="10.75" defaultRowHeight="13.5"/>
  <cols>
    <col min="1" max="1" width="30.875" style="2" customWidth="1"/>
    <col min="2" max="2" width="13.75" style="2" customWidth="1"/>
    <col min="3" max="13" width="12.75" style="2" customWidth="1"/>
    <col min="14" max="14" width="13.25" style="2" customWidth="1"/>
    <col min="15" max="15" width="14.5" style="2" customWidth="1"/>
    <col min="16" max="16" width="4.875" style="2" customWidth="1"/>
    <col min="17" max="17" width="5.5" style="2" customWidth="1"/>
    <col min="18" max="16384" width="10.75" style="2"/>
  </cols>
  <sheetData>
    <row r="1" spans="1:15" s="30" customFormat="1" ht="14.25" customHeight="1">
      <c r="A1" s="400" t="s">
        <v>548</v>
      </c>
      <c r="O1" s="33" t="s">
        <v>549</v>
      </c>
    </row>
    <row r="2" spans="1:15" s="30" customFormat="1" ht="14.25" customHeight="1">
      <c r="A2" s="523" t="s">
        <v>333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</row>
    <row r="3" spans="1:15" s="30" customFormat="1" ht="12.75" customHeight="1">
      <c r="B3" s="150"/>
      <c r="C3" s="150"/>
      <c r="D3" s="150"/>
      <c r="E3" s="150"/>
      <c r="F3" s="134" t="s">
        <v>334</v>
      </c>
      <c r="G3" s="150"/>
      <c r="H3" s="134" t="s">
        <v>335</v>
      </c>
      <c r="I3" s="150"/>
      <c r="J3" s="150"/>
      <c r="K3" s="150"/>
      <c r="L3" s="150"/>
      <c r="M3" s="150"/>
      <c r="N3" s="150"/>
      <c r="O3" s="150"/>
    </row>
    <row r="4" spans="1:15" s="30" customFormat="1" ht="14.25" customHeight="1" thickBot="1">
      <c r="A4" s="401"/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</row>
    <row r="5" spans="1:15" s="30" customFormat="1" ht="14.25">
      <c r="A5" s="524" t="s">
        <v>336</v>
      </c>
      <c r="B5" s="527" t="s">
        <v>337</v>
      </c>
      <c r="C5" s="403" t="s">
        <v>338</v>
      </c>
      <c r="D5" s="404"/>
      <c r="E5" s="405" t="s">
        <v>339</v>
      </c>
      <c r="F5" s="405" t="s">
        <v>340</v>
      </c>
      <c r="G5" s="406" t="s">
        <v>341</v>
      </c>
      <c r="H5" s="527" t="s">
        <v>625</v>
      </c>
      <c r="I5" s="529" t="s">
        <v>342</v>
      </c>
      <c r="J5" s="531" t="s">
        <v>343</v>
      </c>
      <c r="K5" s="407" t="s">
        <v>344</v>
      </c>
      <c r="L5" s="533" t="s">
        <v>345</v>
      </c>
      <c r="M5" s="403"/>
      <c r="N5" s="533" t="s">
        <v>346</v>
      </c>
      <c r="O5" s="535" t="s">
        <v>498</v>
      </c>
    </row>
    <row r="6" spans="1:15" s="30" customFormat="1" ht="63.75" customHeight="1">
      <c r="A6" s="525"/>
      <c r="B6" s="528"/>
      <c r="C6" s="408" t="s">
        <v>680</v>
      </c>
      <c r="D6" s="409" t="s">
        <v>347</v>
      </c>
      <c r="E6" s="410" t="s">
        <v>348</v>
      </c>
      <c r="F6" s="410" t="s">
        <v>349</v>
      </c>
      <c r="G6" s="411" t="s">
        <v>681</v>
      </c>
      <c r="H6" s="528"/>
      <c r="I6" s="530"/>
      <c r="J6" s="532"/>
      <c r="K6" s="412" t="s">
        <v>350</v>
      </c>
      <c r="L6" s="534"/>
      <c r="M6" s="413" t="s">
        <v>351</v>
      </c>
      <c r="N6" s="534"/>
      <c r="O6" s="536"/>
    </row>
    <row r="7" spans="1:15" s="30" customFormat="1" ht="114.95" customHeight="1">
      <c r="A7" s="526"/>
      <c r="B7" s="144" t="s">
        <v>352</v>
      </c>
      <c r="C7" s="414" t="s">
        <v>353</v>
      </c>
      <c r="D7" s="415" t="s">
        <v>354</v>
      </c>
      <c r="E7" s="414" t="s">
        <v>355</v>
      </c>
      <c r="F7" s="414" t="s">
        <v>356</v>
      </c>
      <c r="G7" s="416" t="s">
        <v>357</v>
      </c>
      <c r="H7" s="416" t="s">
        <v>358</v>
      </c>
      <c r="I7" s="417" t="s">
        <v>359</v>
      </c>
      <c r="J7" s="418" t="s">
        <v>360</v>
      </c>
      <c r="K7" s="419" t="s">
        <v>361</v>
      </c>
      <c r="L7" s="420" t="s">
        <v>362</v>
      </c>
      <c r="M7" s="421" t="s">
        <v>354</v>
      </c>
      <c r="N7" s="420" t="s">
        <v>363</v>
      </c>
      <c r="O7" s="418" t="s">
        <v>364</v>
      </c>
    </row>
    <row r="8" spans="1:15" s="30" customFormat="1" ht="11.25" customHeight="1">
      <c r="A8" s="422"/>
      <c r="B8" s="423"/>
      <c r="C8" s="424"/>
      <c r="D8" s="425"/>
      <c r="E8" s="426"/>
      <c r="F8" s="401" t="s">
        <v>314</v>
      </c>
      <c r="G8" s="402"/>
      <c r="H8" s="423"/>
      <c r="I8" s="423"/>
      <c r="J8" s="423"/>
      <c r="K8" s="424"/>
      <c r="L8" s="423"/>
      <c r="M8" s="427"/>
      <c r="N8" s="423"/>
      <c r="O8" s="423"/>
    </row>
    <row r="9" spans="1:15" s="58" customFormat="1" ht="16.5" customHeight="1">
      <c r="A9" s="28" t="s">
        <v>315</v>
      </c>
      <c r="B9" s="26">
        <v>715916</v>
      </c>
      <c r="C9" s="33" t="s">
        <v>15</v>
      </c>
      <c r="D9" s="26">
        <v>131526</v>
      </c>
      <c r="E9" s="33" t="s">
        <v>15</v>
      </c>
      <c r="F9" s="539" t="s">
        <v>365</v>
      </c>
      <c r="G9" s="540"/>
      <c r="H9" s="26">
        <v>332261</v>
      </c>
      <c r="I9" s="26">
        <v>209778</v>
      </c>
      <c r="J9" s="26">
        <v>42351</v>
      </c>
      <c r="K9" s="26">
        <v>8268</v>
      </c>
      <c r="L9" s="428" t="s">
        <v>15</v>
      </c>
      <c r="M9" s="428">
        <v>18.399999999999999</v>
      </c>
      <c r="N9" s="33" t="s">
        <v>15</v>
      </c>
      <c r="O9" s="428">
        <v>47.6</v>
      </c>
    </row>
    <row r="10" spans="1:15" s="58" customFormat="1" ht="16.5" customHeight="1">
      <c r="A10" s="59" t="s">
        <v>316</v>
      </c>
      <c r="B10" s="26">
        <v>933738</v>
      </c>
      <c r="C10" s="33" t="s">
        <v>15</v>
      </c>
      <c r="D10" s="26">
        <v>160386</v>
      </c>
      <c r="E10" s="33" t="s">
        <v>15</v>
      </c>
      <c r="F10" s="539" t="s">
        <v>365</v>
      </c>
      <c r="G10" s="540"/>
      <c r="H10" s="26">
        <v>566618</v>
      </c>
      <c r="I10" s="26">
        <v>181669</v>
      </c>
      <c r="J10" s="26">
        <v>25065</v>
      </c>
      <c r="K10" s="26">
        <v>5884</v>
      </c>
      <c r="L10" s="428" t="s">
        <v>15</v>
      </c>
      <c r="M10" s="428">
        <v>17.2</v>
      </c>
      <c r="N10" s="33" t="s">
        <v>15</v>
      </c>
      <c r="O10" s="428">
        <v>61.3</v>
      </c>
    </row>
    <row r="11" spans="1:15" s="58" customFormat="1" ht="16.5" customHeight="1">
      <c r="A11" s="59" t="s">
        <v>317</v>
      </c>
      <c r="B11" s="26">
        <v>1160075</v>
      </c>
      <c r="C11" s="33" t="s">
        <v>15</v>
      </c>
      <c r="D11" s="26">
        <v>294540</v>
      </c>
      <c r="E11" s="33" t="s">
        <v>15</v>
      </c>
      <c r="F11" s="539" t="s">
        <v>365</v>
      </c>
      <c r="G11" s="540"/>
      <c r="H11" s="26">
        <v>690051</v>
      </c>
      <c r="I11" s="26">
        <v>164481</v>
      </c>
      <c r="J11" s="26">
        <v>11003</v>
      </c>
      <c r="K11" s="26">
        <v>10210</v>
      </c>
      <c r="L11" s="428" t="s">
        <v>15</v>
      </c>
      <c r="M11" s="428">
        <v>25.4</v>
      </c>
      <c r="N11" s="33" t="s">
        <v>15</v>
      </c>
      <c r="O11" s="428">
        <v>60.4</v>
      </c>
    </row>
    <row r="12" spans="1:15" s="58" customFormat="1" ht="16.5" customHeight="1">
      <c r="A12" s="59" t="s">
        <v>318</v>
      </c>
      <c r="B12" s="26">
        <v>1402962</v>
      </c>
      <c r="C12" s="33" t="s">
        <v>15</v>
      </c>
      <c r="D12" s="26">
        <v>340217</v>
      </c>
      <c r="E12" s="33" t="s">
        <v>15</v>
      </c>
      <c r="F12" s="539" t="s">
        <v>365</v>
      </c>
      <c r="G12" s="540"/>
      <c r="H12" s="26">
        <v>802817</v>
      </c>
      <c r="I12" s="26">
        <v>253483</v>
      </c>
      <c r="J12" s="26">
        <v>6445</v>
      </c>
      <c r="K12" s="26">
        <v>13899</v>
      </c>
      <c r="L12" s="428" t="s">
        <v>15</v>
      </c>
      <c r="M12" s="428">
        <v>24.2</v>
      </c>
      <c r="N12" s="33" t="s">
        <v>15</v>
      </c>
      <c r="O12" s="428">
        <v>58.2</v>
      </c>
    </row>
    <row r="13" spans="1:15" s="58" customFormat="1" ht="16.5" customHeight="1">
      <c r="A13" s="59" t="s">
        <v>366</v>
      </c>
      <c r="B13" s="26">
        <v>1327407</v>
      </c>
      <c r="C13" s="33" t="s">
        <v>15</v>
      </c>
      <c r="D13" s="26">
        <v>453842</v>
      </c>
      <c r="E13" s="33" t="s">
        <v>15</v>
      </c>
      <c r="F13" s="539" t="s">
        <v>365</v>
      </c>
      <c r="G13" s="540"/>
      <c r="H13" s="26">
        <v>576768</v>
      </c>
      <c r="I13" s="26">
        <v>288625</v>
      </c>
      <c r="J13" s="26">
        <v>8172</v>
      </c>
      <c r="K13" s="26">
        <v>14669</v>
      </c>
      <c r="L13" s="428" t="s">
        <v>15</v>
      </c>
      <c r="M13" s="428">
        <v>34.200000000000003</v>
      </c>
      <c r="N13" s="33" t="s">
        <v>15</v>
      </c>
      <c r="O13" s="428">
        <v>44.6</v>
      </c>
    </row>
    <row r="14" spans="1:15" s="58" customFormat="1" ht="16.5" customHeight="1">
      <c r="A14" s="59" t="s">
        <v>367</v>
      </c>
      <c r="B14" s="26">
        <v>1399292</v>
      </c>
      <c r="C14" s="33" t="s">
        <v>15</v>
      </c>
      <c r="D14" s="26">
        <v>445875</v>
      </c>
      <c r="E14" s="26">
        <v>120076</v>
      </c>
      <c r="F14" s="537">
        <v>162551</v>
      </c>
      <c r="G14" s="538"/>
      <c r="H14" s="26">
        <v>581430</v>
      </c>
      <c r="I14" s="26">
        <v>86243</v>
      </c>
      <c r="J14" s="26">
        <v>3117</v>
      </c>
      <c r="K14" s="26">
        <v>18263</v>
      </c>
      <c r="L14" s="428" t="s">
        <v>15</v>
      </c>
      <c r="M14" s="428">
        <v>31.9</v>
      </c>
      <c r="N14" s="166">
        <v>8.5811967766556219</v>
      </c>
      <c r="O14" s="428">
        <v>42.9</v>
      </c>
    </row>
    <row r="15" spans="1:15" s="58" customFormat="1" ht="16.5" customHeight="1">
      <c r="A15" s="59" t="s">
        <v>368</v>
      </c>
      <c r="B15" s="26">
        <v>1373713</v>
      </c>
      <c r="C15" s="26">
        <v>418952</v>
      </c>
      <c r="D15" s="26">
        <v>418296</v>
      </c>
      <c r="E15" s="26">
        <v>156879</v>
      </c>
      <c r="F15" s="537">
        <v>182079</v>
      </c>
      <c r="G15" s="538"/>
      <c r="H15" s="26">
        <v>547372</v>
      </c>
      <c r="I15" s="26">
        <v>66325</v>
      </c>
      <c r="J15" s="26">
        <v>2106</v>
      </c>
      <c r="K15" s="26">
        <v>16540</v>
      </c>
      <c r="L15" s="166">
        <v>30.5</v>
      </c>
      <c r="M15" s="166">
        <v>30.5</v>
      </c>
      <c r="N15" s="166">
        <v>11.420071004642162</v>
      </c>
      <c r="O15" s="166">
        <v>41.1</v>
      </c>
    </row>
    <row r="16" spans="1:15" s="58" customFormat="1" ht="16.5" customHeight="1">
      <c r="A16" s="59" t="s">
        <v>322</v>
      </c>
      <c r="B16" s="26">
        <v>1766917</v>
      </c>
      <c r="C16" s="26">
        <v>539953</v>
      </c>
      <c r="D16" s="26">
        <v>538890</v>
      </c>
      <c r="E16" s="26">
        <v>278743</v>
      </c>
      <c r="F16" s="537">
        <v>247974</v>
      </c>
      <c r="G16" s="538"/>
      <c r="H16" s="26">
        <v>607737</v>
      </c>
      <c r="I16" s="26">
        <v>91415</v>
      </c>
      <c r="J16" s="26">
        <v>1095</v>
      </c>
      <c r="K16" s="26">
        <v>14593</v>
      </c>
      <c r="L16" s="166">
        <v>30.6</v>
      </c>
      <c r="M16" s="166">
        <v>30.5</v>
      </c>
      <c r="N16" s="166">
        <v>15.77567027766443</v>
      </c>
      <c r="O16" s="166">
        <v>35.200000000000003</v>
      </c>
    </row>
    <row r="17" spans="1:17" s="58" customFormat="1" ht="16.5" customHeight="1">
      <c r="A17" s="28" t="s">
        <v>369</v>
      </c>
      <c r="B17" s="26">
        <v>1590720</v>
      </c>
      <c r="C17" s="26">
        <v>597986</v>
      </c>
      <c r="D17" s="26">
        <v>596853</v>
      </c>
      <c r="E17" s="26">
        <v>265892</v>
      </c>
      <c r="F17" s="537">
        <v>217654</v>
      </c>
      <c r="G17" s="538"/>
      <c r="H17" s="26">
        <v>395796</v>
      </c>
      <c r="I17" s="26">
        <v>112510</v>
      </c>
      <c r="J17" s="26">
        <v>882</v>
      </c>
      <c r="K17" s="26">
        <v>12118</v>
      </c>
      <c r="L17" s="166">
        <v>37.59215952524643</v>
      </c>
      <c r="M17" s="166">
        <v>37.520933916716956</v>
      </c>
      <c r="N17" s="166">
        <v>16.715198149265742</v>
      </c>
      <c r="O17" s="166">
        <v>25.64335646751157</v>
      </c>
    </row>
    <row r="18" spans="1:17" s="58" customFormat="1" ht="16.5" customHeight="1">
      <c r="A18" s="28" t="s">
        <v>370</v>
      </c>
      <c r="B18" s="26">
        <v>1328902</v>
      </c>
      <c r="C18" s="26">
        <v>599747</v>
      </c>
      <c r="D18" s="26">
        <v>599120</v>
      </c>
      <c r="E18" s="26">
        <v>228672</v>
      </c>
      <c r="F18" s="26">
        <v>115512</v>
      </c>
      <c r="G18" s="26">
        <v>10192</v>
      </c>
      <c r="H18" s="26">
        <v>241703</v>
      </c>
      <c r="I18" s="26">
        <v>132456</v>
      </c>
      <c r="J18" s="26">
        <v>620</v>
      </c>
      <c r="K18" s="26">
        <v>5371</v>
      </c>
      <c r="L18" s="166">
        <v>45.131017938117338</v>
      </c>
      <c r="M18" s="166">
        <v>45.083836129375982</v>
      </c>
      <c r="N18" s="166">
        <v>17.207589423448834</v>
      </c>
      <c r="O18" s="166">
        <v>18.592341647465354</v>
      </c>
    </row>
    <row r="19" spans="1:17" s="58" customFormat="1" ht="16.5" customHeight="1">
      <c r="A19" s="28" t="s">
        <v>371</v>
      </c>
      <c r="B19" s="26">
        <v>1202738</v>
      </c>
      <c r="C19" s="26">
        <v>568336</v>
      </c>
      <c r="D19" s="26">
        <v>567712</v>
      </c>
      <c r="E19" s="26">
        <v>228858</v>
      </c>
      <c r="F19" s="26">
        <v>88056</v>
      </c>
      <c r="G19" s="26">
        <v>8746</v>
      </c>
      <c r="H19" s="26">
        <v>229605</v>
      </c>
      <c r="I19" s="26">
        <v>78870</v>
      </c>
      <c r="J19" s="26">
        <v>267</v>
      </c>
      <c r="K19" s="26">
        <v>1995</v>
      </c>
      <c r="L19" s="166">
        <v>47.253516559716246</v>
      </c>
      <c r="M19" s="166">
        <v>47.201634936287043</v>
      </c>
      <c r="N19" s="166">
        <v>19.028084254426151</v>
      </c>
      <c r="O19" s="166">
        <v>17.355899622361644</v>
      </c>
      <c r="Q19" s="130"/>
    </row>
    <row r="20" spans="1:17" s="58" customFormat="1" ht="16.5" customHeight="1">
      <c r="A20" s="28" t="s">
        <v>372</v>
      </c>
      <c r="B20" s="26">
        <v>1069129</v>
      </c>
      <c r="C20" s="26">
        <v>580578</v>
      </c>
      <c r="D20" s="26">
        <v>580056</v>
      </c>
      <c r="E20" s="26">
        <v>170182</v>
      </c>
      <c r="F20" s="26">
        <v>67876</v>
      </c>
      <c r="G20" s="26">
        <v>7689</v>
      </c>
      <c r="H20" s="26">
        <v>182923</v>
      </c>
      <c r="I20" s="26">
        <v>59582</v>
      </c>
      <c r="J20" s="26">
        <v>299</v>
      </c>
      <c r="K20" s="26">
        <v>1303</v>
      </c>
      <c r="L20" s="166">
        <v>54.303830501277204</v>
      </c>
      <c r="M20" s="166">
        <v>54.25500571025573</v>
      </c>
      <c r="N20" s="166">
        <v>15.917817213825462</v>
      </c>
      <c r="O20" s="166">
        <v>15.776674283458778</v>
      </c>
      <c r="Q20" s="130"/>
    </row>
    <row r="21" spans="1:17" s="58" customFormat="1" ht="16.5" customHeight="1">
      <c r="A21" s="28" t="s">
        <v>512</v>
      </c>
      <c r="B21" s="26">
        <v>1064376</v>
      </c>
      <c r="C21" s="26">
        <v>579938</v>
      </c>
      <c r="D21" s="26">
        <v>579540</v>
      </c>
      <c r="E21" s="26">
        <v>177827</v>
      </c>
      <c r="F21" s="26">
        <v>54990</v>
      </c>
      <c r="G21" s="26">
        <v>6376</v>
      </c>
      <c r="H21" s="26">
        <v>198520</v>
      </c>
      <c r="I21" s="26">
        <v>46496</v>
      </c>
      <c r="J21" s="26">
        <v>229</v>
      </c>
      <c r="K21" s="26">
        <v>774</v>
      </c>
      <c r="L21" s="166">
        <v>54.486196607213991</v>
      </c>
      <c r="M21" s="166">
        <v>54.448803806173764</v>
      </c>
      <c r="N21" s="166">
        <v>16.707159875833351</v>
      </c>
      <c r="O21" s="166">
        <v>17.820676152036498</v>
      </c>
      <c r="Q21" s="130"/>
    </row>
    <row r="22" spans="1:17" s="58" customFormat="1" ht="16.5" customHeight="1">
      <c r="A22" s="28" t="s">
        <v>525</v>
      </c>
      <c r="B22" s="26">
        <v>1059266</v>
      </c>
      <c r="C22" s="26">
        <v>579738</v>
      </c>
      <c r="D22" s="26">
        <v>579382</v>
      </c>
      <c r="E22" s="26">
        <v>173396</v>
      </c>
      <c r="F22" s="26">
        <v>56458</v>
      </c>
      <c r="G22" s="26">
        <v>6159</v>
      </c>
      <c r="H22" s="26">
        <v>197527</v>
      </c>
      <c r="I22" s="26">
        <v>45783</v>
      </c>
      <c r="J22" s="26">
        <v>205</v>
      </c>
      <c r="K22" s="26">
        <v>678</v>
      </c>
      <c r="L22" s="166">
        <v>54.730162206660083</v>
      </c>
      <c r="M22" s="166">
        <v>54.696554028921916</v>
      </c>
      <c r="N22" s="166">
        <v>16.369448278336133</v>
      </c>
      <c r="O22" s="166">
        <v>17.918823034063212</v>
      </c>
      <c r="Q22" s="130"/>
    </row>
    <row r="23" spans="1:17" s="58" customFormat="1" ht="16.5" customHeight="1">
      <c r="A23" s="28" t="s">
        <v>537</v>
      </c>
      <c r="B23" s="26">
        <v>1069568</v>
      </c>
      <c r="C23" s="26">
        <v>585184</v>
      </c>
      <c r="D23" s="26">
        <v>584785</v>
      </c>
      <c r="E23" s="26">
        <v>173676</v>
      </c>
      <c r="F23" s="26">
        <v>56410</v>
      </c>
      <c r="G23" s="26">
        <v>6360</v>
      </c>
      <c r="H23" s="26">
        <v>197413</v>
      </c>
      <c r="I23" s="26">
        <v>50315</v>
      </c>
      <c r="J23" s="26">
        <v>210</v>
      </c>
      <c r="K23" s="26">
        <v>640</v>
      </c>
      <c r="L23" s="166">
        <v>54.712182862613687</v>
      </c>
      <c r="M23" s="166">
        <v>54.674878081617997</v>
      </c>
      <c r="N23" s="166">
        <v>16.237957754906652</v>
      </c>
      <c r="O23" s="166">
        <v>17.788396810674964</v>
      </c>
      <c r="Q23" s="130"/>
    </row>
    <row r="24" spans="1:17" s="58" customFormat="1" ht="16.5" customHeight="1">
      <c r="A24" s="28" t="s">
        <v>561</v>
      </c>
      <c r="B24" s="26">
        <v>1056378</v>
      </c>
      <c r="C24" s="26">
        <v>578041</v>
      </c>
      <c r="D24" s="26">
        <v>577562</v>
      </c>
      <c r="E24" s="26">
        <v>168782</v>
      </c>
      <c r="F24" s="26">
        <v>57416</v>
      </c>
      <c r="G24" s="26">
        <v>6235</v>
      </c>
      <c r="H24" s="26">
        <v>192764</v>
      </c>
      <c r="I24" s="26">
        <v>52941</v>
      </c>
      <c r="J24" s="26">
        <v>199</v>
      </c>
      <c r="K24" s="26">
        <v>454</v>
      </c>
      <c r="L24" s="166">
        <v>54.719144094254133</v>
      </c>
      <c r="M24" s="166">
        <v>54.673800476723287</v>
      </c>
      <c r="N24" s="166">
        <v>15.977424747580885</v>
      </c>
      <c r="O24" s="166">
        <v>17.629484900291374</v>
      </c>
      <c r="P24" s="168"/>
      <c r="Q24" s="130"/>
    </row>
    <row r="25" spans="1:17" s="57" customFormat="1" ht="16.5" customHeight="1">
      <c r="A25" s="28" t="s">
        <v>686</v>
      </c>
      <c r="B25" s="26">
        <v>1050559</v>
      </c>
      <c r="C25" s="26">
        <v>574308</v>
      </c>
      <c r="D25" s="26">
        <v>573809</v>
      </c>
      <c r="E25" s="26">
        <v>172059</v>
      </c>
      <c r="F25" s="26">
        <v>52835</v>
      </c>
      <c r="G25" s="26">
        <v>5948</v>
      </c>
      <c r="H25" s="26">
        <v>191698</v>
      </c>
      <c r="I25" s="26">
        <v>53548</v>
      </c>
      <c r="J25" s="26">
        <v>163</v>
      </c>
      <c r="K25" s="26">
        <v>390</v>
      </c>
      <c r="L25" s="166">
        <v>54.666896385638509</v>
      </c>
      <c r="M25" s="166">
        <v>54.619397863423188</v>
      </c>
      <c r="N25" s="166">
        <v>16.377852172034128</v>
      </c>
      <c r="O25" s="166">
        <v>17.663263081844999</v>
      </c>
      <c r="P25" s="173"/>
      <c r="Q25" s="130"/>
    </row>
    <row r="26" spans="1:17" s="58" customFormat="1" ht="16.5" customHeight="1">
      <c r="A26" s="28" t="s">
        <v>687</v>
      </c>
      <c r="B26" s="26">
        <v>1037284</v>
      </c>
      <c r="C26" s="26">
        <v>578341</v>
      </c>
      <c r="D26" s="26">
        <v>577816</v>
      </c>
      <c r="E26" s="26">
        <v>174822</v>
      </c>
      <c r="F26" s="26">
        <v>45173</v>
      </c>
      <c r="G26" s="26">
        <v>5657</v>
      </c>
      <c r="H26" s="26">
        <v>184842</v>
      </c>
      <c r="I26" s="26">
        <v>48147</v>
      </c>
      <c r="J26" s="26">
        <v>302</v>
      </c>
      <c r="K26" s="26">
        <v>302</v>
      </c>
      <c r="L26" s="166">
        <v>55.755319</v>
      </c>
      <c r="M26" s="166">
        <v>55.704706000000002</v>
      </c>
      <c r="N26" s="166">
        <v>16.853822000000001</v>
      </c>
      <c r="O26" s="166">
        <v>17.399999999999999</v>
      </c>
      <c r="P26" s="168"/>
      <c r="Q26" s="130"/>
    </row>
    <row r="27" spans="1:17" s="57" customFormat="1" ht="16.5" customHeight="1">
      <c r="A27" s="28" t="s">
        <v>688</v>
      </c>
      <c r="B27" s="26">
        <v>1012007</v>
      </c>
      <c r="C27" s="26">
        <v>580550</v>
      </c>
      <c r="D27" s="26">
        <v>579870</v>
      </c>
      <c r="E27" s="26">
        <v>175185</v>
      </c>
      <c r="F27" s="26">
        <v>42553</v>
      </c>
      <c r="G27" s="26">
        <v>5769</v>
      </c>
      <c r="H27" s="26">
        <v>162900</v>
      </c>
      <c r="I27" s="26">
        <v>44987</v>
      </c>
      <c r="J27" s="26">
        <v>63</v>
      </c>
      <c r="K27" s="26">
        <v>297</v>
      </c>
      <c r="L27" s="166">
        <v>57.366204000000003</v>
      </c>
      <c r="M27" s="166">
        <v>57.299011</v>
      </c>
      <c r="N27" s="166">
        <v>17.310651</v>
      </c>
      <c r="O27" s="166">
        <v>15.723803999999999</v>
      </c>
      <c r="P27" s="173"/>
    </row>
    <row r="28" spans="1:17" s="57" customFormat="1" ht="16.5" customHeight="1">
      <c r="A28" s="300" t="s">
        <v>689</v>
      </c>
      <c r="B28" s="322">
        <v>990230</v>
      </c>
      <c r="C28" s="43">
        <v>588919</v>
      </c>
      <c r="D28" s="43">
        <v>588185</v>
      </c>
      <c r="E28" s="43">
        <v>165906</v>
      </c>
      <c r="F28" s="43">
        <v>37171</v>
      </c>
      <c r="G28" s="43">
        <v>5605</v>
      </c>
      <c r="H28" s="43">
        <v>149335</v>
      </c>
      <c r="I28" s="43">
        <v>43248</v>
      </c>
      <c r="J28" s="43">
        <v>46</v>
      </c>
      <c r="K28" s="43">
        <v>270</v>
      </c>
      <c r="L28" s="167">
        <v>59.472950728618606</v>
      </c>
      <c r="M28" s="167">
        <v>59.398826535249384</v>
      </c>
      <c r="N28" s="167">
        <v>16.754289407511386</v>
      </c>
      <c r="O28" s="167">
        <v>14.732637872009533</v>
      </c>
      <c r="P28" s="173"/>
    </row>
    <row r="29" spans="1:17" s="45" customFormat="1" ht="16.5" customHeight="1">
      <c r="A29" s="28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167"/>
      <c r="M29" s="167"/>
      <c r="N29" s="167"/>
      <c r="O29" s="167"/>
    </row>
    <row r="30" spans="1:17" s="58" customFormat="1" ht="16.5" customHeight="1">
      <c r="A30" s="27" t="s">
        <v>373</v>
      </c>
      <c r="B30" s="26">
        <v>500708</v>
      </c>
      <c r="C30" s="26">
        <v>289161</v>
      </c>
      <c r="D30" s="26">
        <v>288809</v>
      </c>
      <c r="E30" s="26">
        <v>65544</v>
      </c>
      <c r="F30" s="26">
        <v>23062</v>
      </c>
      <c r="G30" s="26">
        <v>4714</v>
      </c>
      <c r="H30" s="26">
        <v>93134</v>
      </c>
      <c r="I30" s="26">
        <v>25062</v>
      </c>
      <c r="J30" s="26">
        <v>31</v>
      </c>
      <c r="K30" s="26">
        <v>117</v>
      </c>
      <c r="L30" s="166">
        <v>57.750425397636945</v>
      </c>
      <c r="M30" s="166">
        <v>57.6801249430806</v>
      </c>
      <c r="N30" s="166">
        <v>13.090264185912748</v>
      </c>
      <c r="O30" s="166">
        <v>18.323254271950919</v>
      </c>
      <c r="P30" s="168"/>
      <c r="Q30" s="130"/>
    </row>
    <row r="31" spans="1:17" s="58" customFormat="1" ht="16.5" customHeight="1">
      <c r="A31" s="27" t="s">
        <v>374</v>
      </c>
      <c r="B31" s="26">
        <v>489522</v>
      </c>
      <c r="C31" s="26">
        <v>299758</v>
      </c>
      <c r="D31" s="26">
        <v>299376</v>
      </c>
      <c r="E31" s="26">
        <v>100362</v>
      </c>
      <c r="F31" s="26">
        <v>14109</v>
      </c>
      <c r="G31" s="26">
        <v>891</v>
      </c>
      <c r="H31" s="26">
        <v>56201</v>
      </c>
      <c r="I31" s="26">
        <v>18186</v>
      </c>
      <c r="J31" s="26">
        <v>15</v>
      </c>
      <c r="K31" s="26">
        <v>153</v>
      </c>
      <c r="L31" s="166">
        <v>61.234837249398396</v>
      </c>
      <c r="M31" s="166">
        <v>61.156801941485774</v>
      </c>
      <c r="N31" s="166">
        <v>20.502040766298553</v>
      </c>
      <c r="O31" s="166">
        <v>11.059972789782686</v>
      </c>
      <c r="P31" s="168"/>
      <c r="Q31" s="130"/>
    </row>
    <row r="32" spans="1:17" s="58" customFormat="1" ht="16.5" customHeight="1">
      <c r="A32" s="28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166"/>
      <c r="M32" s="166"/>
      <c r="N32" s="166"/>
      <c r="O32" s="166"/>
      <c r="Q32" s="130"/>
    </row>
    <row r="33" spans="1:17" s="58" customFormat="1" ht="16.5" customHeight="1">
      <c r="A33" s="27" t="s">
        <v>375</v>
      </c>
      <c r="B33" s="26">
        <v>2738</v>
      </c>
      <c r="C33" s="26">
        <v>1976</v>
      </c>
      <c r="D33" s="26">
        <v>1974</v>
      </c>
      <c r="E33" s="26">
        <v>44</v>
      </c>
      <c r="F33" s="26">
        <v>263</v>
      </c>
      <c r="G33" s="26">
        <v>3</v>
      </c>
      <c r="H33" s="26">
        <v>10</v>
      </c>
      <c r="I33" s="26">
        <v>442</v>
      </c>
      <c r="J33" s="32">
        <v>0</v>
      </c>
      <c r="K33" s="32">
        <v>0</v>
      </c>
      <c r="L33" s="166">
        <v>72.169466764061355</v>
      </c>
      <c r="M33" s="166">
        <v>72.096420745069395</v>
      </c>
      <c r="N33" s="166">
        <v>1.6070124178232286</v>
      </c>
      <c r="O33" s="166">
        <v>0.3287070854638422</v>
      </c>
      <c r="P33" s="168"/>
      <c r="Q33" s="130"/>
    </row>
    <row r="34" spans="1:17" s="58" customFormat="1" ht="16.5" customHeight="1">
      <c r="A34" s="27" t="s">
        <v>376</v>
      </c>
      <c r="B34" s="26">
        <v>662628</v>
      </c>
      <c r="C34" s="26">
        <v>361032</v>
      </c>
      <c r="D34" s="26">
        <v>360517</v>
      </c>
      <c r="E34" s="26">
        <v>122715</v>
      </c>
      <c r="F34" s="26">
        <v>23442</v>
      </c>
      <c r="G34" s="26">
        <v>4736</v>
      </c>
      <c r="H34" s="26">
        <v>124301</v>
      </c>
      <c r="I34" s="26">
        <v>26376</v>
      </c>
      <c r="J34" s="26">
        <v>26</v>
      </c>
      <c r="K34" s="26">
        <v>178</v>
      </c>
      <c r="L34" s="166">
        <v>54.484869338452341</v>
      </c>
      <c r="M34" s="166">
        <v>54.407148505647214</v>
      </c>
      <c r="N34" s="166">
        <v>18.519440772197974</v>
      </c>
      <c r="O34" s="166">
        <v>18.307255352928038</v>
      </c>
      <c r="P34" s="168"/>
      <c r="Q34" s="130"/>
    </row>
    <row r="35" spans="1:17" s="58" customFormat="1" ht="16.5" customHeight="1">
      <c r="A35" s="27" t="s">
        <v>377</v>
      </c>
      <c r="B35" s="26">
        <v>324864</v>
      </c>
      <c r="C35" s="26">
        <v>225911</v>
      </c>
      <c r="D35" s="26">
        <v>225694</v>
      </c>
      <c r="E35" s="26">
        <v>43147</v>
      </c>
      <c r="F35" s="26">
        <v>13466</v>
      </c>
      <c r="G35" s="26">
        <v>866</v>
      </c>
      <c r="H35" s="26">
        <v>25024</v>
      </c>
      <c r="I35" s="26">
        <v>16430</v>
      </c>
      <c r="J35" s="26">
        <v>20</v>
      </c>
      <c r="K35" s="26">
        <v>92</v>
      </c>
      <c r="L35" s="166">
        <v>69.540176812450753</v>
      </c>
      <c r="M35" s="166">
        <v>69.473379629629633</v>
      </c>
      <c r="N35" s="166">
        <v>13.281557821118991</v>
      </c>
      <c r="O35" s="166">
        <v>7.56285707249803</v>
      </c>
      <c r="P35" s="168"/>
      <c r="Q35" s="130"/>
    </row>
    <row r="36" spans="1:17" s="58" customFormat="1" ht="16.5" customHeight="1">
      <c r="A36" s="28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166"/>
      <c r="M36" s="166"/>
      <c r="N36" s="166"/>
      <c r="O36" s="166"/>
      <c r="Q36" s="130"/>
    </row>
    <row r="37" spans="1:17" s="58" customFormat="1" ht="16.5" customHeight="1">
      <c r="A37" s="27" t="s">
        <v>378</v>
      </c>
      <c r="B37" s="26">
        <v>972219</v>
      </c>
      <c r="C37" s="26">
        <v>586007</v>
      </c>
      <c r="D37" s="26">
        <v>585386</v>
      </c>
      <c r="E37" s="26">
        <v>162326</v>
      </c>
      <c r="F37" s="26">
        <v>36830</v>
      </c>
      <c r="G37" s="26">
        <v>5161</v>
      </c>
      <c r="H37" s="26">
        <v>141563</v>
      </c>
      <c r="I37" s="26">
        <v>40288</v>
      </c>
      <c r="J37" s="26">
        <v>44</v>
      </c>
      <c r="K37" s="26">
        <v>264</v>
      </c>
      <c r="L37" s="166">
        <v>60.275205483538173</v>
      </c>
      <c r="M37" s="166">
        <v>60.211330986125553</v>
      </c>
      <c r="N37" s="166">
        <v>16.696443908214096</v>
      </c>
      <c r="O37" s="166">
        <v>14.320230318477627</v>
      </c>
      <c r="P37" s="168"/>
      <c r="Q37" s="130"/>
    </row>
    <row r="38" spans="1:17" s="58" customFormat="1" ht="16.5" customHeight="1">
      <c r="A38" s="151" t="s">
        <v>379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166"/>
      <c r="M38" s="166"/>
      <c r="N38" s="166"/>
      <c r="O38" s="166"/>
      <c r="Q38" s="130"/>
    </row>
    <row r="39" spans="1:17" s="58" customFormat="1" ht="16.5" customHeight="1">
      <c r="A39" s="27" t="s">
        <v>380</v>
      </c>
      <c r="B39" s="26">
        <v>18011</v>
      </c>
      <c r="C39" s="26">
        <v>2912</v>
      </c>
      <c r="D39" s="26">
        <v>2799</v>
      </c>
      <c r="E39" s="26">
        <v>3580</v>
      </c>
      <c r="F39" s="26">
        <v>341</v>
      </c>
      <c r="G39" s="26">
        <v>444</v>
      </c>
      <c r="H39" s="26">
        <v>7772</v>
      </c>
      <c r="I39" s="26">
        <v>2960</v>
      </c>
      <c r="J39" s="26">
        <v>2</v>
      </c>
      <c r="K39" s="26">
        <v>6</v>
      </c>
      <c r="L39" s="166">
        <v>16.167897396035755</v>
      </c>
      <c r="M39" s="166">
        <v>15.540503025928599</v>
      </c>
      <c r="N39" s="166">
        <v>19.876741991005495</v>
      </c>
      <c r="O39" s="166">
        <v>36.994059186052965</v>
      </c>
      <c r="P39" s="168"/>
      <c r="Q39" s="130"/>
    </row>
    <row r="40" spans="1:17" s="45" customFormat="1" ht="16.5" customHeight="1">
      <c r="A40" s="151" t="s">
        <v>381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166"/>
      <c r="M40" s="166"/>
      <c r="N40" s="166"/>
      <c r="O40" s="166"/>
    </row>
    <row r="41" spans="1:17" s="45" customFormat="1" ht="16.5" customHeight="1">
      <c r="A41" s="28"/>
      <c r="B41" s="26"/>
      <c r="C41" s="26"/>
      <c r="D41" s="33"/>
      <c r="E41" s="26"/>
      <c r="F41" s="26"/>
      <c r="G41" s="26"/>
      <c r="H41" s="26"/>
      <c r="I41" s="26"/>
      <c r="J41" s="33"/>
      <c r="K41" s="33"/>
      <c r="L41" s="166"/>
      <c r="M41" s="166"/>
      <c r="N41" s="166"/>
      <c r="O41" s="166"/>
    </row>
    <row r="42" spans="1:17" s="45" customFormat="1" ht="16.5" customHeight="1">
      <c r="A42" s="27" t="s">
        <v>382</v>
      </c>
      <c r="B42" s="26">
        <v>724524</v>
      </c>
      <c r="C42" s="26">
        <v>500423</v>
      </c>
      <c r="D42" s="26">
        <v>499924</v>
      </c>
      <c r="E42" s="26">
        <v>107087</v>
      </c>
      <c r="F42" s="26">
        <v>30405</v>
      </c>
      <c r="G42" s="26">
        <v>2732</v>
      </c>
      <c r="H42" s="26">
        <v>49296</v>
      </c>
      <c r="I42" s="26">
        <v>34547</v>
      </c>
      <c r="J42" s="26">
        <v>34</v>
      </c>
      <c r="K42" s="26">
        <v>97</v>
      </c>
      <c r="L42" s="166">
        <v>69.069209577598528</v>
      </c>
      <c r="M42" s="166">
        <v>69.000336772832924</v>
      </c>
      <c r="N42" s="166">
        <v>14.780324737344795</v>
      </c>
      <c r="O42" s="166">
        <v>6.4837051636660759</v>
      </c>
      <c r="P42" s="173"/>
      <c r="Q42" s="169"/>
    </row>
    <row r="43" spans="1:17" s="45" customFormat="1" ht="16.5" customHeight="1">
      <c r="A43" s="27" t="s">
        <v>684</v>
      </c>
      <c r="B43" s="32">
        <v>0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3">
        <v>0</v>
      </c>
      <c r="M43" s="323">
        <v>0</v>
      </c>
      <c r="N43" s="323">
        <v>0</v>
      </c>
      <c r="O43" s="323">
        <v>0</v>
      </c>
      <c r="P43" s="173"/>
      <c r="Q43" s="169"/>
    </row>
    <row r="44" spans="1:17" s="45" customFormat="1" ht="16.5" customHeight="1">
      <c r="A44" s="27" t="s">
        <v>685</v>
      </c>
      <c r="B44" s="32">
        <v>0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3">
        <v>0</v>
      </c>
      <c r="M44" s="323">
        <v>0</v>
      </c>
      <c r="N44" s="323">
        <v>0</v>
      </c>
      <c r="O44" s="323">
        <v>0</v>
      </c>
      <c r="P44" s="173"/>
      <c r="Q44" s="169"/>
    </row>
    <row r="45" spans="1:17" s="45" customFormat="1" ht="16.5" customHeight="1">
      <c r="A45" s="27" t="s">
        <v>664</v>
      </c>
      <c r="B45" s="32">
        <v>0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3">
        <v>0</v>
      </c>
      <c r="M45" s="323">
        <v>0</v>
      </c>
      <c r="N45" s="323">
        <v>0</v>
      </c>
      <c r="O45" s="323">
        <v>0</v>
      </c>
      <c r="P45" s="173"/>
      <c r="Q45" s="169"/>
    </row>
    <row r="46" spans="1:17" s="45" customFormat="1" ht="16.5" customHeight="1">
      <c r="A46" s="27" t="s">
        <v>383</v>
      </c>
      <c r="B46" s="26">
        <v>24263</v>
      </c>
      <c r="C46" s="26">
        <v>3934</v>
      </c>
      <c r="D46" s="26">
        <v>3909</v>
      </c>
      <c r="E46" s="26">
        <v>6929</v>
      </c>
      <c r="F46" s="26">
        <v>447</v>
      </c>
      <c r="G46" s="26">
        <v>393</v>
      </c>
      <c r="H46" s="26">
        <v>11947</v>
      </c>
      <c r="I46" s="26">
        <v>613</v>
      </c>
      <c r="J46" s="32">
        <v>0</v>
      </c>
      <c r="K46" s="26">
        <v>21</v>
      </c>
      <c r="L46" s="166">
        <v>16.213988377364711</v>
      </c>
      <c r="M46" s="166">
        <v>16.110950830482629</v>
      </c>
      <c r="N46" s="166">
        <v>28.557886493838353</v>
      </c>
      <c r="O46" s="166">
        <v>48.687301652722255</v>
      </c>
      <c r="P46" s="173"/>
      <c r="Q46" s="169"/>
    </row>
    <row r="47" spans="1:17" s="45" customFormat="1" ht="16.5" customHeight="1">
      <c r="A47" s="27" t="s">
        <v>384</v>
      </c>
      <c r="B47" s="26">
        <v>73872</v>
      </c>
      <c r="C47" s="26">
        <v>12418</v>
      </c>
      <c r="D47" s="26">
        <v>12363</v>
      </c>
      <c r="E47" s="26">
        <v>11082</v>
      </c>
      <c r="F47" s="26">
        <v>1146</v>
      </c>
      <c r="G47" s="26">
        <v>1413</v>
      </c>
      <c r="H47" s="26">
        <v>46401</v>
      </c>
      <c r="I47" s="26">
        <v>1409</v>
      </c>
      <c r="J47" s="26">
        <v>3</v>
      </c>
      <c r="K47" s="26">
        <v>40</v>
      </c>
      <c r="L47" s="166">
        <v>16.810158111327702</v>
      </c>
      <c r="M47" s="166">
        <v>16.735705003248864</v>
      </c>
      <c r="N47" s="166">
        <v>15.001624431448993</v>
      </c>
      <c r="O47" s="166">
        <v>62.558208793588911</v>
      </c>
      <c r="P47" s="173"/>
      <c r="Q47" s="169"/>
    </row>
    <row r="48" spans="1:17" s="45" customFormat="1" ht="16.5" customHeight="1">
      <c r="A48" s="27" t="s">
        <v>385</v>
      </c>
      <c r="B48" s="26">
        <v>57125</v>
      </c>
      <c r="C48" s="26">
        <v>17393</v>
      </c>
      <c r="D48" s="26">
        <v>17342</v>
      </c>
      <c r="E48" s="26">
        <v>16567</v>
      </c>
      <c r="F48" s="26">
        <v>1214</v>
      </c>
      <c r="G48" s="26">
        <v>293</v>
      </c>
      <c r="H48" s="26">
        <v>20323</v>
      </c>
      <c r="I48" s="26">
        <v>1330</v>
      </c>
      <c r="J48" s="26">
        <v>5</v>
      </c>
      <c r="K48" s="26">
        <v>38</v>
      </c>
      <c r="L48" s="166">
        <v>30.4472647702407</v>
      </c>
      <c r="M48" s="166">
        <v>30.357986870897154</v>
      </c>
      <c r="N48" s="166">
        <v>29.001312910284465</v>
      </c>
      <c r="O48" s="166">
        <v>35.164989059080966</v>
      </c>
      <c r="P48" s="173"/>
      <c r="Q48" s="169"/>
    </row>
    <row r="49" spans="1:17" s="45" customFormat="1" ht="16.5" customHeight="1">
      <c r="A49" s="27" t="s">
        <v>386</v>
      </c>
      <c r="B49" s="26">
        <v>2634</v>
      </c>
      <c r="C49" s="26">
        <v>528</v>
      </c>
      <c r="D49" s="26">
        <v>528</v>
      </c>
      <c r="E49" s="26">
        <v>340</v>
      </c>
      <c r="F49" s="26">
        <v>34</v>
      </c>
      <c r="G49" s="26">
        <v>72</v>
      </c>
      <c r="H49" s="26">
        <v>1626</v>
      </c>
      <c r="I49" s="26">
        <v>34</v>
      </c>
      <c r="J49" s="32">
        <v>0</v>
      </c>
      <c r="K49" s="32">
        <v>0</v>
      </c>
      <c r="L49" s="166">
        <v>20.045558086560366</v>
      </c>
      <c r="M49" s="166">
        <v>20.045558086560366</v>
      </c>
      <c r="N49" s="166">
        <v>12.908124525436598</v>
      </c>
      <c r="O49" s="166">
        <v>61.427486712224756</v>
      </c>
      <c r="P49" s="173"/>
      <c r="Q49" s="169"/>
    </row>
    <row r="50" spans="1:17" s="45" customFormat="1" ht="16.5" customHeight="1">
      <c r="A50" s="27" t="s">
        <v>387</v>
      </c>
      <c r="B50" s="26">
        <v>11686</v>
      </c>
      <c r="C50" s="26">
        <v>3369</v>
      </c>
      <c r="D50" s="26">
        <v>3354</v>
      </c>
      <c r="E50" s="26">
        <v>3761</v>
      </c>
      <c r="F50" s="26">
        <v>284</v>
      </c>
      <c r="G50" s="26">
        <v>30</v>
      </c>
      <c r="H50" s="26">
        <v>3839</v>
      </c>
      <c r="I50" s="26">
        <v>403</v>
      </c>
      <c r="J50" s="32">
        <v>0</v>
      </c>
      <c r="K50" s="26">
        <v>11</v>
      </c>
      <c r="L50" s="166">
        <v>28.829368475098409</v>
      </c>
      <c r="M50" s="166">
        <v>28.701009755262707</v>
      </c>
      <c r="N50" s="166">
        <v>32.183809686804722</v>
      </c>
      <c r="O50" s="166">
        <v>32.389183638541844</v>
      </c>
      <c r="P50" s="173"/>
      <c r="Q50" s="169"/>
    </row>
    <row r="51" spans="1:17" s="45" customFormat="1" ht="16.5" customHeight="1">
      <c r="A51" s="27" t="s">
        <v>388</v>
      </c>
      <c r="B51" s="26">
        <v>5004</v>
      </c>
      <c r="C51" s="26">
        <v>4241</v>
      </c>
      <c r="D51" s="26">
        <v>4241</v>
      </c>
      <c r="E51" s="26">
        <v>393</v>
      </c>
      <c r="F51" s="26">
        <v>85</v>
      </c>
      <c r="G51" s="26">
        <v>5</v>
      </c>
      <c r="H51" s="26">
        <v>174</v>
      </c>
      <c r="I51" s="26">
        <v>106</v>
      </c>
      <c r="J51" s="32">
        <v>0</v>
      </c>
      <c r="K51" s="26">
        <v>1</v>
      </c>
      <c r="L51" s="166">
        <v>84.752198241406873</v>
      </c>
      <c r="M51" s="166">
        <v>84.752198241406873</v>
      </c>
      <c r="N51" s="166">
        <v>7.8537170263788969</v>
      </c>
      <c r="O51" s="166">
        <v>3.3573141486810552</v>
      </c>
      <c r="P51" s="173"/>
      <c r="Q51" s="169"/>
    </row>
    <row r="52" spans="1:17" s="45" customFormat="1" ht="16.5" customHeight="1">
      <c r="A52" s="27" t="s">
        <v>389</v>
      </c>
      <c r="B52" s="26">
        <v>843</v>
      </c>
      <c r="C52" s="26">
        <v>342</v>
      </c>
      <c r="D52" s="26">
        <v>342</v>
      </c>
      <c r="E52" s="26">
        <v>254</v>
      </c>
      <c r="F52" s="26">
        <v>8</v>
      </c>
      <c r="G52" s="26">
        <v>8</v>
      </c>
      <c r="H52" s="26">
        <v>185</v>
      </c>
      <c r="I52" s="26">
        <v>46</v>
      </c>
      <c r="J52" s="32">
        <v>0</v>
      </c>
      <c r="K52" s="32">
        <v>0</v>
      </c>
      <c r="L52" s="166">
        <v>40.569395017793596</v>
      </c>
      <c r="M52" s="166">
        <v>40.569395017793596</v>
      </c>
      <c r="N52" s="166">
        <v>30.130486358244365</v>
      </c>
      <c r="O52" s="166">
        <v>21.826809015421116</v>
      </c>
      <c r="P52" s="173"/>
      <c r="Q52" s="169"/>
    </row>
    <row r="53" spans="1:17" s="45" customFormat="1" ht="16.5" customHeight="1">
      <c r="A53" s="27" t="s">
        <v>486</v>
      </c>
      <c r="B53" s="26">
        <v>2526</v>
      </c>
      <c r="C53" s="26">
        <v>497</v>
      </c>
      <c r="D53" s="26">
        <v>493</v>
      </c>
      <c r="E53" s="26">
        <v>743</v>
      </c>
      <c r="F53" s="26">
        <v>38</v>
      </c>
      <c r="G53" s="26">
        <v>29</v>
      </c>
      <c r="H53" s="26">
        <v>1147</v>
      </c>
      <c r="I53" s="26">
        <v>72</v>
      </c>
      <c r="J53" s="32">
        <v>0</v>
      </c>
      <c r="K53" s="26">
        <v>2</v>
      </c>
      <c r="L53" s="166">
        <v>19.675376088677751</v>
      </c>
      <c r="M53" s="166">
        <v>19.517022961203484</v>
      </c>
      <c r="N53" s="166">
        <v>29.414093428345211</v>
      </c>
      <c r="O53" s="166">
        <v>45.051464766429135</v>
      </c>
      <c r="P53" s="173"/>
      <c r="Q53" s="169"/>
    </row>
    <row r="54" spans="1:17" s="45" customFormat="1" ht="16.5" customHeight="1">
      <c r="A54" s="27" t="s">
        <v>390</v>
      </c>
      <c r="B54" s="26">
        <v>34298</v>
      </c>
      <c r="C54" s="26">
        <v>25076</v>
      </c>
      <c r="D54" s="26">
        <v>25048</v>
      </c>
      <c r="E54" s="26">
        <v>3172</v>
      </c>
      <c r="F54" s="26">
        <v>2068</v>
      </c>
      <c r="G54" s="26">
        <v>104</v>
      </c>
      <c r="H54" s="26">
        <v>1534</v>
      </c>
      <c r="I54" s="26">
        <v>2342</v>
      </c>
      <c r="J54" s="26">
        <v>2</v>
      </c>
      <c r="K54" s="26">
        <v>4</v>
      </c>
      <c r="L54" s="166">
        <v>73.112134818356751</v>
      </c>
      <c r="M54" s="166">
        <v>73.030497405096511</v>
      </c>
      <c r="N54" s="166">
        <v>9.2483526736252841</v>
      </c>
      <c r="O54" s="166">
        <v>4.315120415184559</v>
      </c>
      <c r="P54" s="173"/>
      <c r="Q54" s="169"/>
    </row>
    <row r="55" spans="1:17" s="45" customFormat="1" ht="16.5" customHeight="1">
      <c r="A55" s="27" t="s">
        <v>391</v>
      </c>
      <c r="B55" s="26">
        <v>53455</v>
      </c>
      <c r="C55" s="26">
        <v>20698</v>
      </c>
      <c r="D55" s="26">
        <v>20641</v>
      </c>
      <c r="E55" s="26">
        <v>15578</v>
      </c>
      <c r="F55" s="26">
        <v>1442</v>
      </c>
      <c r="G55" s="26">
        <v>526</v>
      </c>
      <c r="H55" s="26">
        <v>12863</v>
      </c>
      <c r="I55" s="26">
        <v>2346</v>
      </c>
      <c r="J55" s="26">
        <v>2</v>
      </c>
      <c r="K55" s="26">
        <v>56</v>
      </c>
      <c r="L55" s="166">
        <v>38.720419044055745</v>
      </c>
      <c r="M55" s="166">
        <v>38.613787297727058</v>
      </c>
      <c r="N55" s="166">
        <v>29.142269198391169</v>
      </c>
      <c r="O55" s="166">
        <v>23.241979234870453</v>
      </c>
      <c r="P55" s="173"/>
      <c r="Q55" s="169"/>
    </row>
    <row r="56" spans="1:17" s="45" customFormat="1" ht="6" customHeight="1" thickBot="1">
      <c r="A56" s="429"/>
      <c r="B56" s="152"/>
      <c r="C56" s="430"/>
      <c r="D56" s="430"/>
      <c r="E56" s="430"/>
      <c r="F56" s="430"/>
      <c r="G56" s="430"/>
      <c r="H56" s="430"/>
      <c r="I56" s="430"/>
      <c r="J56" s="153"/>
      <c r="K56" s="430"/>
      <c r="L56" s="431"/>
      <c r="M56" s="431"/>
      <c r="N56" s="431"/>
      <c r="O56" s="431"/>
    </row>
    <row r="57" spans="1:17" ht="3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7" s="25" customFormat="1" ht="12.75" customHeight="1">
      <c r="A58" s="36" t="s">
        <v>476</v>
      </c>
      <c r="H58" s="39" t="s">
        <v>392</v>
      </c>
    </row>
    <row r="59" spans="1:17" s="25" customFormat="1" ht="12.75" customHeight="1">
      <c r="A59" s="36" t="s">
        <v>393</v>
      </c>
      <c r="H59" s="432" t="s">
        <v>697</v>
      </c>
    </row>
    <row r="60" spans="1:17" s="25" customFormat="1" ht="12.75" customHeight="1">
      <c r="A60" s="39" t="s">
        <v>695</v>
      </c>
      <c r="H60" s="432" t="s">
        <v>698</v>
      </c>
    </row>
    <row r="61" spans="1:17" s="25" customFormat="1" ht="12.75" customHeight="1">
      <c r="A61" s="36" t="s">
        <v>575</v>
      </c>
      <c r="H61" s="39" t="s">
        <v>394</v>
      </c>
    </row>
    <row r="62" spans="1:17" s="25" customFormat="1" ht="12.75" customHeight="1">
      <c r="A62" s="36" t="s">
        <v>395</v>
      </c>
      <c r="H62" s="37" t="s">
        <v>396</v>
      </c>
    </row>
    <row r="63" spans="1:17" s="25" customFormat="1" ht="12.75" customHeight="1">
      <c r="A63" s="36" t="s">
        <v>397</v>
      </c>
      <c r="H63" s="37" t="s">
        <v>398</v>
      </c>
    </row>
    <row r="64" spans="1:17" s="25" customFormat="1" ht="12.75" customHeight="1">
      <c r="A64" s="36" t="s">
        <v>399</v>
      </c>
      <c r="H64" s="37" t="s">
        <v>400</v>
      </c>
    </row>
    <row r="65" spans="1:15" s="25" customFormat="1" ht="12.75" customHeight="1">
      <c r="A65" s="36" t="s">
        <v>502</v>
      </c>
      <c r="H65" s="37" t="s">
        <v>401</v>
      </c>
    </row>
    <row r="66" spans="1:15" s="25" customFormat="1" ht="12.75" customHeight="1">
      <c r="A66" s="36" t="s">
        <v>694</v>
      </c>
      <c r="H66" s="37"/>
    </row>
    <row r="67" spans="1:15" ht="12.75" customHeight="1">
      <c r="A67" s="36" t="s">
        <v>402</v>
      </c>
    </row>
    <row r="68" spans="1:15" ht="12.75" customHeight="1">
      <c r="A68" s="68" t="s">
        <v>696</v>
      </c>
    </row>
    <row r="69" spans="1:15" ht="12.75" customHeight="1">
      <c r="A69" s="36"/>
    </row>
    <row r="70" spans="1:15">
      <c r="A70" s="68"/>
      <c r="B70" s="6"/>
      <c r="C70" s="6"/>
      <c r="D70" s="6"/>
      <c r="E70" s="6"/>
      <c r="F70" s="6"/>
      <c r="G70" s="6"/>
      <c r="H70" s="6"/>
      <c r="I70" s="6"/>
      <c r="J70" s="6"/>
      <c r="K70" s="6"/>
    </row>
    <row r="72" spans="1:15">
      <c r="B72" s="6"/>
      <c r="C72" s="6"/>
      <c r="D72" s="6"/>
      <c r="E72" s="6"/>
      <c r="F72" s="6"/>
      <c r="G72" s="6"/>
      <c r="H72" s="6"/>
      <c r="I72" s="6"/>
      <c r="J72" s="6"/>
      <c r="K72" s="6"/>
    </row>
    <row r="74" spans="1:15"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5" ht="14.25">
      <c r="O75" s="433"/>
    </row>
    <row r="76" spans="1:15" ht="14.25">
      <c r="B76" s="6"/>
      <c r="C76" s="6"/>
      <c r="D76" s="6"/>
      <c r="E76" s="6"/>
      <c r="F76" s="6"/>
      <c r="G76" s="6"/>
      <c r="H76" s="6"/>
      <c r="I76" s="6"/>
      <c r="J76" s="6"/>
      <c r="K76" s="6"/>
      <c r="O76" s="433"/>
    </row>
    <row r="77" spans="1:15" ht="14.25">
      <c r="O77" s="433"/>
    </row>
    <row r="78" spans="1:15" ht="14.25">
      <c r="C78" s="6"/>
      <c r="O78" s="433"/>
    </row>
    <row r="79" spans="1:15" ht="14.25">
      <c r="O79" s="433"/>
    </row>
    <row r="80" spans="1:15" ht="14.25">
      <c r="O80" s="433"/>
    </row>
    <row r="81" spans="15:15" ht="14.25">
      <c r="O81" s="433"/>
    </row>
    <row r="82" spans="15:15" ht="14.25">
      <c r="O82" s="433"/>
    </row>
    <row r="83" spans="15:15" ht="14.25">
      <c r="O83" s="433"/>
    </row>
    <row r="84" spans="15:15" ht="14.25">
      <c r="O84" s="433"/>
    </row>
    <row r="85" spans="15:15" ht="14.25">
      <c r="O85" s="433"/>
    </row>
  </sheetData>
  <mergeCells count="18">
    <mergeCell ref="F15:G15"/>
    <mergeCell ref="F16:G16"/>
    <mergeCell ref="F17:G17"/>
    <mergeCell ref="F9:G9"/>
    <mergeCell ref="F10:G10"/>
    <mergeCell ref="F11:G11"/>
    <mergeCell ref="F12:G12"/>
    <mergeCell ref="F13:G13"/>
    <mergeCell ref="F14:G14"/>
    <mergeCell ref="A2:O2"/>
    <mergeCell ref="A5:A7"/>
    <mergeCell ref="B5:B6"/>
    <mergeCell ref="H5:H6"/>
    <mergeCell ref="I5:I6"/>
    <mergeCell ref="J5:J6"/>
    <mergeCell ref="L5:L6"/>
    <mergeCell ref="N5:N6"/>
    <mergeCell ref="O5:O6"/>
  </mergeCells>
  <phoneticPr fontId="18"/>
  <printOptions horizontalCentered="1"/>
  <pageMargins left="0" right="0" top="0" bottom="0" header="0" footer="0"/>
  <pageSetup paperSize="9" scale="76" orientation="portrait" blackAndWhite="1" r:id="rId1"/>
  <headerFooter alignWithMargins="0"/>
  <rowBreaks count="1" manualBreakCount="1">
    <brk id="68" max="15" man="1"/>
  </rowBreaks>
  <colBreaks count="1" manualBreakCount="1">
    <brk id="7" max="64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49"/>
  <sheetViews>
    <sheetView zoomScaleNormal="100" zoomScaleSheetLayoutView="80" workbookViewId="0"/>
  </sheetViews>
  <sheetFormatPr defaultRowHeight="13.5"/>
  <cols>
    <col min="1" max="1" width="21.125" style="335" customWidth="1"/>
    <col min="2" max="10" width="16.625" style="335" customWidth="1"/>
    <col min="11" max="11" width="17.5" style="335" customWidth="1"/>
    <col min="12" max="16384" width="9" style="335"/>
  </cols>
  <sheetData>
    <row r="1" spans="1:11" s="179" customFormat="1" ht="14.25" customHeight="1">
      <c r="A1" s="245" t="s">
        <v>550</v>
      </c>
      <c r="I1" s="246"/>
      <c r="J1" s="154" t="s">
        <v>551</v>
      </c>
      <c r="K1" s="246"/>
    </row>
    <row r="2" spans="1:11" s="179" customFormat="1" ht="14.25" customHeight="1">
      <c r="A2" s="245"/>
      <c r="I2" s="245"/>
    </row>
    <row r="3" spans="1:11" s="179" customFormat="1" ht="14.25" customHeight="1">
      <c r="A3" s="263" t="s">
        <v>528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</row>
    <row r="4" spans="1:11" s="179" customFormat="1" ht="14.25" customHeight="1">
      <c r="B4" s="248"/>
      <c r="C4" s="248"/>
      <c r="D4" s="545" t="s">
        <v>503</v>
      </c>
      <c r="E4" s="545"/>
      <c r="F4" s="545"/>
      <c r="G4" s="545"/>
      <c r="H4" s="248"/>
      <c r="I4" s="248"/>
      <c r="J4" s="248"/>
      <c r="K4" s="248"/>
    </row>
    <row r="5" spans="1:11" s="179" customFormat="1" ht="14.25" customHeight="1">
      <c r="A5" s="263"/>
      <c r="B5" s="248"/>
      <c r="C5" s="248"/>
      <c r="D5" s="248"/>
      <c r="E5" s="248"/>
      <c r="F5" s="248"/>
      <c r="G5" s="248"/>
      <c r="H5" s="248"/>
      <c r="I5" s="248"/>
      <c r="J5" s="248"/>
      <c r="K5" s="248"/>
    </row>
    <row r="6" spans="1:11" s="179" customFormat="1" ht="6" customHeight="1" thickBot="1">
      <c r="A6" s="264"/>
      <c r="B6" s="248"/>
      <c r="C6" s="248"/>
      <c r="D6" s="248"/>
      <c r="E6" s="248"/>
      <c r="F6" s="248"/>
      <c r="G6" s="248"/>
      <c r="H6" s="248"/>
      <c r="I6" s="248"/>
      <c r="J6" s="248"/>
      <c r="K6" s="248"/>
    </row>
    <row r="7" spans="1:11" s="179" customFormat="1" ht="17.25" customHeight="1">
      <c r="A7" s="546" t="s">
        <v>403</v>
      </c>
      <c r="B7" s="549" t="s">
        <v>0</v>
      </c>
      <c r="C7" s="551" t="s">
        <v>404</v>
      </c>
      <c r="D7" s="553" t="s">
        <v>405</v>
      </c>
      <c r="E7" s="271" t="s">
        <v>406</v>
      </c>
      <c r="F7" s="272"/>
      <c r="G7" s="273"/>
      <c r="H7" s="543" t="s">
        <v>407</v>
      </c>
      <c r="I7" s="544"/>
      <c r="J7" s="544"/>
      <c r="K7" s="264"/>
    </row>
    <row r="8" spans="1:11" s="179" customFormat="1" ht="17.25" customHeight="1">
      <c r="A8" s="547"/>
      <c r="B8" s="550"/>
      <c r="C8" s="552"/>
      <c r="D8" s="554"/>
      <c r="F8" s="324" t="s">
        <v>408</v>
      </c>
      <c r="G8" s="325"/>
      <c r="H8" s="541" t="s">
        <v>409</v>
      </c>
      <c r="I8" s="542"/>
      <c r="J8" s="542"/>
      <c r="K8" s="264"/>
    </row>
    <row r="9" spans="1:11" s="179" customFormat="1" ht="30" customHeight="1">
      <c r="A9" s="547"/>
      <c r="B9" s="550"/>
      <c r="C9" s="552"/>
      <c r="D9" s="554"/>
      <c r="E9" s="274" t="s">
        <v>0</v>
      </c>
      <c r="F9" s="275" t="s">
        <v>410</v>
      </c>
      <c r="G9" s="276" t="s">
        <v>411</v>
      </c>
      <c r="H9" s="274" t="s">
        <v>0</v>
      </c>
      <c r="I9" s="276" t="s">
        <v>410</v>
      </c>
      <c r="J9" s="277" t="s">
        <v>411</v>
      </c>
      <c r="K9" s="278"/>
    </row>
    <row r="10" spans="1:11" s="179" customFormat="1" ht="41.25" customHeight="1">
      <c r="A10" s="548"/>
      <c r="B10" s="326" t="s">
        <v>42</v>
      </c>
      <c r="C10" s="279" t="s">
        <v>412</v>
      </c>
      <c r="D10" s="327" t="s">
        <v>413</v>
      </c>
      <c r="E10" s="328" t="s">
        <v>42</v>
      </c>
      <c r="F10" s="329" t="s">
        <v>414</v>
      </c>
      <c r="G10" s="330" t="s">
        <v>415</v>
      </c>
      <c r="H10" s="331" t="s">
        <v>42</v>
      </c>
      <c r="I10" s="329" t="s">
        <v>414</v>
      </c>
      <c r="J10" s="327" t="s">
        <v>416</v>
      </c>
      <c r="K10" s="278"/>
    </row>
    <row r="11" spans="1:11" s="179" customFormat="1" ht="16.5" customHeight="1">
      <c r="A11" s="209" t="s">
        <v>417</v>
      </c>
      <c r="B11" s="161">
        <v>242353</v>
      </c>
      <c r="C11" s="161">
        <v>197847</v>
      </c>
      <c r="D11" s="161">
        <v>44506</v>
      </c>
      <c r="E11" s="216">
        <v>26</v>
      </c>
      <c r="F11" s="216">
        <v>21.2</v>
      </c>
      <c r="G11" s="216">
        <v>4.8</v>
      </c>
      <c r="H11" s="177" t="s">
        <v>15</v>
      </c>
      <c r="I11" s="177" t="s">
        <v>15</v>
      </c>
      <c r="J11" s="177" t="s">
        <v>15</v>
      </c>
      <c r="K11" s="177"/>
    </row>
    <row r="12" spans="1:11" s="179" customFormat="1" ht="16.5" customHeight="1">
      <c r="A12" s="209" t="s">
        <v>418</v>
      </c>
      <c r="B12" s="161">
        <v>385862</v>
      </c>
      <c r="C12" s="161">
        <v>300231</v>
      </c>
      <c r="D12" s="161">
        <v>85631</v>
      </c>
      <c r="E12" s="216">
        <v>33.299999999999997</v>
      </c>
      <c r="F12" s="216">
        <v>25.9</v>
      </c>
      <c r="G12" s="216">
        <v>7.4</v>
      </c>
      <c r="H12" s="161">
        <v>107546</v>
      </c>
      <c r="I12" s="161">
        <v>94954</v>
      </c>
      <c r="J12" s="161">
        <v>12592</v>
      </c>
      <c r="K12" s="161"/>
    </row>
    <row r="13" spans="1:11" s="179" customFormat="1" ht="16.5" customHeight="1">
      <c r="A13" s="209" t="s">
        <v>419</v>
      </c>
      <c r="B13" s="161">
        <v>485958</v>
      </c>
      <c r="C13" s="161">
        <v>360175</v>
      </c>
      <c r="D13" s="161">
        <v>125783</v>
      </c>
      <c r="E13" s="216">
        <v>34.6</v>
      </c>
      <c r="F13" s="216">
        <v>25.7</v>
      </c>
      <c r="G13" s="216">
        <v>9</v>
      </c>
      <c r="H13" s="161">
        <v>190848</v>
      </c>
      <c r="I13" s="161">
        <v>178686</v>
      </c>
      <c r="J13" s="161">
        <v>12162</v>
      </c>
      <c r="K13" s="161"/>
    </row>
    <row r="14" spans="1:11" s="179" customFormat="1" ht="16.5" customHeight="1">
      <c r="A14" s="209" t="s">
        <v>420</v>
      </c>
      <c r="B14" s="161">
        <v>627585</v>
      </c>
      <c r="C14" s="161">
        <v>457363</v>
      </c>
      <c r="D14" s="161">
        <v>170222</v>
      </c>
      <c r="E14" s="216">
        <v>47.3</v>
      </c>
      <c r="F14" s="216">
        <v>34.5</v>
      </c>
      <c r="G14" s="216">
        <v>12.8</v>
      </c>
      <c r="H14" s="161">
        <v>193808</v>
      </c>
      <c r="I14" s="161">
        <v>182857</v>
      </c>
      <c r="J14" s="161">
        <v>10951</v>
      </c>
      <c r="K14" s="161"/>
    </row>
    <row r="15" spans="1:11" s="179" customFormat="1" ht="16.5" customHeight="1">
      <c r="A15" s="209" t="s">
        <v>421</v>
      </c>
      <c r="B15" s="161">
        <v>635884</v>
      </c>
      <c r="C15" s="161">
        <v>452065</v>
      </c>
      <c r="D15" s="161">
        <v>183819</v>
      </c>
      <c r="E15" s="216">
        <v>45.4</v>
      </c>
      <c r="F15" s="216">
        <v>32.299999999999997</v>
      </c>
      <c r="G15" s="216">
        <v>13.1</v>
      </c>
      <c r="H15" s="161">
        <v>194568</v>
      </c>
      <c r="I15" s="161">
        <v>184899</v>
      </c>
      <c r="J15" s="161">
        <v>9669</v>
      </c>
      <c r="K15" s="161"/>
    </row>
    <row r="16" spans="1:11" s="179" customFormat="1" ht="16.5" customHeight="1">
      <c r="A16" s="209" t="s">
        <v>422</v>
      </c>
      <c r="B16" s="161">
        <v>622260</v>
      </c>
      <c r="C16" s="161">
        <v>444209</v>
      </c>
      <c r="D16" s="161">
        <v>178051</v>
      </c>
      <c r="E16" s="216">
        <v>45.3</v>
      </c>
      <c r="F16" s="216">
        <v>32.299999999999997</v>
      </c>
      <c r="G16" s="216">
        <v>13</v>
      </c>
      <c r="H16" s="161">
        <v>225302</v>
      </c>
      <c r="I16" s="161">
        <v>214127</v>
      </c>
      <c r="J16" s="161">
        <v>11175</v>
      </c>
      <c r="K16" s="161"/>
    </row>
    <row r="17" spans="1:11" s="179" customFormat="1" ht="16.5" customHeight="1">
      <c r="A17" s="209" t="s">
        <v>423</v>
      </c>
      <c r="B17" s="161">
        <v>868717</v>
      </c>
      <c r="C17" s="161">
        <v>609408</v>
      </c>
      <c r="D17" s="161">
        <v>259309</v>
      </c>
      <c r="E17" s="216">
        <v>49.2</v>
      </c>
      <c r="F17" s="216">
        <v>34.5</v>
      </c>
      <c r="G17" s="216">
        <v>14.7</v>
      </c>
      <c r="H17" s="161">
        <v>291844</v>
      </c>
      <c r="I17" s="161">
        <v>278110</v>
      </c>
      <c r="J17" s="161">
        <v>13734</v>
      </c>
      <c r="K17" s="161"/>
    </row>
    <row r="18" spans="1:11" s="179" customFormat="1" ht="16.5" customHeight="1">
      <c r="A18" s="209" t="s">
        <v>424</v>
      </c>
      <c r="B18" s="161">
        <v>862017</v>
      </c>
      <c r="C18" s="161">
        <v>619618</v>
      </c>
      <c r="D18" s="161">
        <v>242399</v>
      </c>
      <c r="E18" s="216">
        <v>54.190366626433317</v>
      </c>
      <c r="F18" s="216">
        <v>38.952046871856773</v>
      </c>
      <c r="G18" s="216">
        <v>15.238319754576542</v>
      </c>
      <c r="H18" s="161">
        <v>270667</v>
      </c>
      <c r="I18" s="161">
        <v>257695</v>
      </c>
      <c r="J18" s="161">
        <v>12972</v>
      </c>
      <c r="K18" s="161"/>
    </row>
    <row r="19" spans="1:11" s="259" customFormat="1" ht="16.5" customHeight="1">
      <c r="A19" s="209" t="s">
        <v>425</v>
      </c>
      <c r="B19" s="161">
        <v>738443</v>
      </c>
      <c r="C19" s="161">
        <v>599914</v>
      </c>
      <c r="D19" s="161">
        <v>138529</v>
      </c>
      <c r="E19" s="216">
        <v>55.6</v>
      </c>
      <c r="F19" s="216">
        <v>45.1</v>
      </c>
      <c r="G19" s="216">
        <v>10.4</v>
      </c>
      <c r="H19" s="161">
        <v>150751</v>
      </c>
      <c r="I19" s="161">
        <v>145249</v>
      </c>
      <c r="J19" s="161">
        <v>5502</v>
      </c>
      <c r="K19" s="161"/>
    </row>
    <row r="20" spans="1:11" s="259" customFormat="1" ht="16.5" customHeight="1">
      <c r="A20" s="209" t="s">
        <v>426</v>
      </c>
      <c r="B20" s="161">
        <v>672468</v>
      </c>
      <c r="C20" s="161">
        <v>577811</v>
      </c>
      <c r="D20" s="161">
        <v>94657</v>
      </c>
      <c r="E20" s="216">
        <v>55.911428756720085</v>
      </c>
      <c r="F20" s="216">
        <v>48.041302428292781</v>
      </c>
      <c r="G20" s="216">
        <v>7.8701263284273058</v>
      </c>
      <c r="H20" s="161">
        <v>124774</v>
      </c>
      <c r="I20" s="161">
        <v>121329</v>
      </c>
      <c r="J20" s="161">
        <v>3445</v>
      </c>
      <c r="K20" s="161"/>
    </row>
    <row r="21" spans="1:11" s="160" customFormat="1" ht="16.5" customHeight="1">
      <c r="A21" s="209" t="s">
        <v>427</v>
      </c>
      <c r="B21" s="161">
        <v>660190</v>
      </c>
      <c r="C21" s="161">
        <v>594620</v>
      </c>
      <c r="D21" s="161">
        <v>65570</v>
      </c>
      <c r="E21" s="216">
        <v>61.750265870629271</v>
      </c>
      <c r="F21" s="216">
        <v>55.61723608657141</v>
      </c>
      <c r="G21" s="216">
        <v>6.1330297840578645</v>
      </c>
      <c r="H21" s="161">
        <v>85544</v>
      </c>
      <c r="I21" s="161">
        <v>83764</v>
      </c>
      <c r="J21" s="161">
        <v>1780</v>
      </c>
      <c r="K21" s="161"/>
    </row>
    <row r="22" spans="1:11" s="160" customFormat="1" ht="16.5" customHeight="1">
      <c r="A22" s="209" t="s">
        <v>513</v>
      </c>
      <c r="B22" s="161">
        <v>645314</v>
      </c>
      <c r="C22" s="161">
        <v>588760</v>
      </c>
      <c r="D22" s="161">
        <v>56554</v>
      </c>
      <c r="E22" s="216">
        <v>60.628386960998746</v>
      </c>
      <c r="F22" s="216">
        <v>55.315039046352041</v>
      </c>
      <c r="G22" s="216">
        <v>5.3133479146467035</v>
      </c>
      <c r="H22" s="161">
        <v>73855</v>
      </c>
      <c r="I22" s="161">
        <v>72916</v>
      </c>
      <c r="J22" s="161">
        <v>939</v>
      </c>
      <c r="K22" s="161"/>
    </row>
    <row r="23" spans="1:11" s="160" customFormat="1" ht="16.5" customHeight="1">
      <c r="A23" s="209" t="s">
        <v>526</v>
      </c>
      <c r="B23" s="161">
        <v>645631</v>
      </c>
      <c r="C23" s="161">
        <v>591393</v>
      </c>
      <c r="D23" s="161">
        <v>54238</v>
      </c>
      <c r="E23" s="216">
        <v>60.950790453011805</v>
      </c>
      <c r="F23" s="216">
        <v>55.830452407610551</v>
      </c>
      <c r="G23" s="216">
        <v>5.1203380454012493</v>
      </c>
      <c r="H23" s="161">
        <v>69705</v>
      </c>
      <c r="I23" s="161">
        <v>68667</v>
      </c>
      <c r="J23" s="161">
        <v>1038</v>
      </c>
      <c r="K23" s="161"/>
    </row>
    <row r="24" spans="1:11" s="160" customFormat="1" ht="16.5" customHeight="1">
      <c r="A24" s="209" t="s">
        <v>538</v>
      </c>
      <c r="B24" s="161">
        <v>655749</v>
      </c>
      <c r="C24" s="161">
        <v>603397</v>
      </c>
      <c r="D24" s="161">
        <v>52352</v>
      </c>
      <c r="E24" s="216">
        <v>61.309706348731453</v>
      </c>
      <c r="F24" s="216">
        <v>56.415019895883198</v>
      </c>
      <c r="G24" s="216">
        <v>4.8946864528482532</v>
      </c>
      <c r="H24" s="161">
        <v>71323</v>
      </c>
      <c r="I24" s="161">
        <v>70258</v>
      </c>
      <c r="J24" s="161">
        <v>1065</v>
      </c>
      <c r="K24" s="161"/>
    </row>
    <row r="25" spans="1:11" s="160" customFormat="1" ht="16.5" customHeight="1">
      <c r="A25" s="209" t="s">
        <v>562</v>
      </c>
      <c r="B25" s="161">
        <v>651207</v>
      </c>
      <c r="C25" s="161">
        <v>601550</v>
      </c>
      <c r="D25" s="161">
        <v>49657</v>
      </c>
      <c r="E25" s="216">
        <v>61.645263343235094</v>
      </c>
      <c r="F25" s="216">
        <v>56.944578550480983</v>
      </c>
      <c r="G25" s="216">
        <v>4.7006847927541093</v>
      </c>
      <c r="H25" s="161">
        <v>72973</v>
      </c>
      <c r="I25" s="161">
        <v>71997</v>
      </c>
      <c r="J25" s="161">
        <v>976</v>
      </c>
      <c r="K25" s="161"/>
    </row>
    <row r="26" spans="1:11" s="259" customFormat="1" ht="16.5" customHeight="1">
      <c r="A26" s="209" t="s">
        <v>572</v>
      </c>
      <c r="B26" s="161">
        <v>641206</v>
      </c>
      <c r="C26" s="161">
        <v>594622</v>
      </c>
      <c r="D26" s="161">
        <v>46584</v>
      </c>
      <c r="E26" s="216">
        <v>61.034744359907442</v>
      </c>
      <c r="F26" s="216">
        <v>56.600533620672422</v>
      </c>
      <c r="G26" s="216">
        <v>4.4342107392350165</v>
      </c>
      <c r="H26" s="161">
        <v>74697</v>
      </c>
      <c r="I26" s="161">
        <v>73768</v>
      </c>
      <c r="J26" s="161">
        <v>929</v>
      </c>
      <c r="K26" s="159"/>
    </row>
    <row r="27" spans="1:11" s="160" customFormat="1" ht="16.5" customHeight="1">
      <c r="A27" s="209" t="s">
        <v>665</v>
      </c>
      <c r="B27" s="161">
        <v>635006</v>
      </c>
      <c r="C27" s="161">
        <v>589997</v>
      </c>
      <c r="D27" s="161">
        <v>45009</v>
      </c>
      <c r="E27" s="216">
        <v>61.21814276514435</v>
      </c>
      <c r="F27" s="216">
        <v>56.879022524207443</v>
      </c>
      <c r="G27" s="216">
        <v>4.3391202409369081</v>
      </c>
      <c r="H27" s="161">
        <v>70160</v>
      </c>
      <c r="I27" s="161">
        <v>69138</v>
      </c>
      <c r="J27" s="161">
        <v>1022</v>
      </c>
      <c r="K27" s="161"/>
    </row>
    <row r="28" spans="1:11" s="259" customFormat="1" ht="16.5" customHeight="1">
      <c r="A28" s="209" t="s">
        <v>666</v>
      </c>
      <c r="B28" s="161">
        <v>626867</v>
      </c>
      <c r="C28" s="161">
        <v>585294</v>
      </c>
      <c r="D28" s="161">
        <v>41573</v>
      </c>
      <c r="E28" s="216">
        <v>61.94295098749317</v>
      </c>
      <c r="F28" s="216">
        <v>57.834975449774561</v>
      </c>
      <c r="G28" s="216">
        <v>4.1079755377186125</v>
      </c>
      <c r="H28" s="161">
        <v>54951</v>
      </c>
      <c r="I28" s="161">
        <v>54505</v>
      </c>
      <c r="J28" s="161">
        <v>446</v>
      </c>
      <c r="K28" s="280"/>
    </row>
    <row r="29" spans="1:11" s="259" customFormat="1" ht="16.5" customHeight="1">
      <c r="A29" s="210" t="s">
        <v>667</v>
      </c>
      <c r="B29" s="159">
        <v>633128</v>
      </c>
      <c r="C29" s="159">
        <v>595179</v>
      </c>
      <c r="D29" s="159">
        <v>37949</v>
      </c>
      <c r="E29" s="333">
        <v>63.937469072841665</v>
      </c>
      <c r="F29" s="333">
        <v>60.105127091685773</v>
      </c>
      <c r="G29" s="333">
        <v>3.832341981155893</v>
      </c>
      <c r="H29" s="159">
        <v>766</v>
      </c>
      <c r="I29" s="159">
        <v>766</v>
      </c>
      <c r="J29" s="159">
        <v>0</v>
      </c>
      <c r="K29" s="280"/>
    </row>
    <row r="30" spans="1:11" s="179" customFormat="1" ht="16.5" customHeight="1">
      <c r="A30" s="215"/>
      <c r="B30" s="160"/>
      <c r="C30" s="160"/>
      <c r="D30" s="160"/>
      <c r="E30" s="333"/>
      <c r="F30" s="333"/>
      <c r="G30" s="333"/>
      <c r="H30" s="160"/>
      <c r="I30" s="161"/>
      <c r="J30" s="161"/>
      <c r="K30" s="160"/>
    </row>
    <row r="31" spans="1:11" s="179" customFormat="1" ht="16.5" customHeight="1">
      <c r="A31" s="212" t="s">
        <v>488</v>
      </c>
      <c r="B31" s="161">
        <v>319912</v>
      </c>
      <c r="C31" s="161">
        <v>315567</v>
      </c>
      <c r="D31" s="161">
        <v>4345</v>
      </c>
      <c r="E31" s="216">
        <v>63.891929028495653</v>
      </c>
      <c r="F31" s="216">
        <v>63.024157792565724</v>
      </c>
      <c r="G31" s="216">
        <v>0.86777123592992311</v>
      </c>
      <c r="H31" s="161">
        <v>504</v>
      </c>
      <c r="I31" s="161">
        <v>504</v>
      </c>
      <c r="J31" s="161">
        <v>0</v>
      </c>
      <c r="K31" s="161"/>
    </row>
    <row r="32" spans="1:11" s="179" customFormat="1" ht="16.5" customHeight="1">
      <c r="A32" s="212" t="s">
        <v>489</v>
      </c>
      <c r="B32" s="161">
        <v>313216</v>
      </c>
      <c r="C32" s="161">
        <v>279612</v>
      </c>
      <c r="D32" s="161">
        <v>33604</v>
      </c>
      <c r="E32" s="216">
        <v>63.984049746487393</v>
      </c>
      <c r="F32" s="216">
        <v>57.119394021106309</v>
      </c>
      <c r="G32" s="216">
        <v>6.8646557253810858</v>
      </c>
      <c r="H32" s="161">
        <v>262</v>
      </c>
      <c r="I32" s="161">
        <v>262</v>
      </c>
      <c r="J32" s="161">
        <v>0</v>
      </c>
      <c r="K32" s="161"/>
    </row>
    <row r="33" spans="1:11" s="179" customFormat="1" ht="16.5" customHeight="1">
      <c r="A33" s="215"/>
      <c r="B33" s="160"/>
      <c r="C33" s="160"/>
      <c r="D33" s="160"/>
      <c r="E33" s="216"/>
      <c r="F33" s="216"/>
      <c r="G33" s="216"/>
      <c r="H33" s="160"/>
      <c r="I33" s="161"/>
      <c r="J33" s="161"/>
      <c r="K33" s="161"/>
    </row>
    <row r="34" spans="1:11" s="179" customFormat="1" ht="16.5" customHeight="1">
      <c r="A34" s="212" t="s">
        <v>428</v>
      </c>
      <c r="B34" s="161">
        <v>2665</v>
      </c>
      <c r="C34" s="161">
        <v>2653</v>
      </c>
      <c r="D34" s="160">
        <v>12</v>
      </c>
      <c r="E34" s="216">
        <v>97.333820306793285</v>
      </c>
      <c r="F34" s="216">
        <v>96.895544192841484</v>
      </c>
      <c r="G34" s="216">
        <v>0.43827611395178961</v>
      </c>
      <c r="H34" s="161">
        <v>28955</v>
      </c>
      <c r="I34" s="161">
        <v>28604</v>
      </c>
      <c r="J34" s="217">
        <v>351</v>
      </c>
      <c r="K34" s="161"/>
    </row>
    <row r="35" spans="1:11" s="179" customFormat="1" ht="16.5" customHeight="1">
      <c r="A35" s="212" t="s">
        <v>429</v>
      </c>
      <c r="B35" s="161">
        <v>388858</v>
      </c>
      <c r="C35" s="161">
        <v>362664</v>
      </c>
      <c r="D35" s="161">
        <v>26194</v>
      </c>
      <c r="E35" s="216">
        <v>58.684208937744856</v>
      </c>
      <c r="F35" s="216">
        <v>54.731161375613468</v>
      </c>
      <c r="G35" s="216">
        <v>3.9530475621313919</v>
      </c>
      <c r="H35" s="161">
        <v>21825</v>
      </c>
      <c r="I35" s="161">
        <v>21665</v>
      </c>
      <c r="J35" s="161">
        <v>160</v>
      </c>
      <c r="K35" s="161"/>
    </row>
    <row r="36" spans="1:11" s="179" customFormat="1" ht="16.5" customHeight="1">
      <c r="A36" s="212" t="s">
        <v>430</v>
      </c>
      <c r="B36" s="161">
        <v>241605</v>
      </c>
      <c r="C36" s="161">
        <v>229862</v>
      </c>
      <c r="D36" s="161">
        <v>11743</v>
      </c>
      <c r="E36" s="216">
        <v>74.371121453900713</v>
      </c>
      <c r="F36" s="216">
        <v>70.756378053585507</v>
      </c>
      <c r="G36" s="216">
        <v>3.6147434003152088</v>
      </c>
      <c r="H36" s="161">
        <v>1229</v>
      </c>
      <c r="I36" s="161">
        <v>1213</v>
      </c>
      <c r="J36" s="161">
        <v>16</v>
      </c>
      <c r="K36" s="161"/>
    </row>
    <row r="37" spans="1:11" s="179" customFormat="1" ht="6" customHeight="1" thickBot="1">
      <c r="A37" s="281"/>
      <c r="B37" s="218"/>
      <c r="C37" s="175"/>
      <c r="D37" s="175"/>
      <c r="E37" s="219"/>
      <c r="F37" s="219"/>
      <c r="G37" s="219"/>
      <c r="H37" s="175"/>
      <c r="I37" s="175"/>
      <c r="J37" s="175"/>
      <c r="K37" s="161"/>
    </row>
    <row r="38" spans="1:11" ht="3.75" customHeight="1">
      <c r="A38" s="334"/>
      <c r="B38" s="334"/>
      <c r="C38" s="334"/>
      <c r="D38" s="334"/>
      <c r="E38" s="334"/>
      <c r="F38" s="334"/>
      <c r="G38" s="334"/>
      <c r="H38" s="334"/>
      <c r="I38" s="334"/>
      <c r="J38" s="334"/>
    </row>
    <row r="39" spans="1:11" s="156" customFormat="1" ht="12.75" customHeight="1">
      <c r="A39" s="155" t="s">
        <v>431</v>
      </c>
      <c r="F39" s="176" t="s">
        <v>432</v>
      </c>
    </row>
    <row r="40" spans="1:11" s="156" customFormat="1" ht="12.75" customHeight="1">
      <c r="A40" s="282" t="s">
        <v>699</v>
      </c>
      <c r="F40" s="176" t="s">
        <v>433</v>
      </c>
    </row>
    <row r="41" spans="1:11" s="156" customFormat="1" ht="12.75" customHeight="1">
      <c r="A41" s="155" t="s">
        <v>434</v>
      </c>
      <c r="F41" s="283" t="s">
        <v>487</v>
      </c>
    </row>
    <row r="42" spans="1:11" s="156" customFormat="1" ht="12.75" customHeight="1">
      <c r="A42" s="282" t="s">
        <v>700</v>
      </c>
    </row>
    <row r="43" spans="1:11" s="156" customFormat="1" ht="12.75" customHeight="1">
      <c r="A43" s="155" t="s">
        <v>435</v>
      </c>
    </row>
    <row r="44" spans="1:11" ht="16.5" customHeight="1">
      <c r="A44" s="284" t="s">
        <v>701</v>
      </c>
    </row>
    <row r="45" spans="1:11" ht="6.75" customHeight="1"/>
    <row r="47" spans="1:11">
      <c r="B47" s="332"/>
      <c r="C47" s="332"/>
      <c r="D47" s="332"/>
    </row>
    <row r="48" spans="1:11">
      <c r="B48" s="332"/>
      <c r="C48" s="332"/>
      <c r="D48" s="332"/>
    </row>
    <row r="49" spans="2:4">
      <c r="B49" s="332"/>
      <c r="C49" s="332"/>
      <c r="D49" s="332"/>
    </row>
  </sheetData>
  <mergeCells count="7">
    <mergeCell ref="H8:J8"/>
    <mergeCell ref="H7:J7"/>
    <mergeCell ref="D4:G4"/>
    <mergeCell ref="A7:A10"/>
    <mergeCell ref="B7:B9"/>
    <mergeCell ref="C7:C9"/>
    <mergeCell ref="D7:D9"/>
  </mergeCells>
  <phoneticPr fontId="18"/>
  <printOptions horizontalCentered="1" gridLinesSet="0"/>
  <pageMargins left="0" right="0" top="0" bottom="0" header="0" footer="0"/>
  <pageSetup paperSize="9" scale="90" orientation="portrait" blackAndWhite="1" r:id="rId1"/>
  <headerFooter alignWithMargins="0"/>
  <colBreaks count="2" manualBreakCount="2">
    <brk id="5" max="45" man="1"/>
    <brk id="10" max="41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1"/>
  <sheetViews>
    <sheetView zoomScaleNormal="100" zoomScaleSheetLayoutView="115" workbookViewId="0"/>
  </sheetViews>
  <sheetFormatPr defaultRowHeight="13.5"/>
  <cols>
    <col min="1" max="1" width="25.125" style="335" customWidth="1"/>
    <col min="2" max="2" width="12" style="335" customWidth="1"/>
    <col min="3" max="3" width="12.875" style="335" customWidth="1"/>
    <col min="4" max="4" width="12" style="335" customWidth="1"/>
    <col min="5" max="5" width="14" style="335" customWidth="1"/>
    <col min="6" max="7" width="12" style="335" customWidth="1"/>
    <col min="8" max="16384" width="9" style="335"/>
  </cols>
  <sheetData>
    <row r="1" spans="1:7" s="179" customFormat="1" ht="14.25" customHeight="1">
      <c r="A1" s="245" t="s">
        <v>552</v>
      </c>
    </row>
    <row r="2" spans="1:7" s="179" customFormat="1" ht="14.25" customHeight="1"/>
    <row r="3" spans="1:7" s="179" customFormat="1" ht="14.25" customHeight="1">
      <c r="A3" s="263" t="s">
        <v>436</v>
      </c>
      <c r="B3" s="248"/>
      <c r="C3" s="248"/>
      <c r="D3" s="248"/>
      <c r="E3" s="248"/>
      <c r="F3" s="248"/>
      <c r="G3" s="248"/>
    </row>
    <row r="4" spans="1:7" s="179" customFormat="1" ht="14.25" customHeight="1">
      <c r="A4" s="264" t="s">
        <v>437</v>
      </c>
      <c r="B4" s="248"/>
      <c r="C4" s="248"/>
      <c r="D4" s="248"/>
      <c r="E4" s="248"/>
      <c r="F4" s="248"/>
      <c r="G4" s="248"/>
    </row>
    <row r="5" spans="1:7" s="179" customFormat="1" ht="6" customHeight="1" thickBot="1">
      <c r="A5" s="264"/>
      <c r="B5" s="248"/>
      <c r="C5" s="248"/>
      <c r="D5" s="248"/>
      <c r="E5" s="248"/>
      <c r="F5" s="248"/>
      <c r="G5" s="248"/>
    </row>
    <row r="6" spans="1:7" s="179" customFormat="1" ht="79.5" customHeight="1">
      <c r="A6" s="555" t="s">
        <v>438</v>
      </c>
      <c r="B6" s="265" t="s">
        <v>0</v>
      </c>
      <c r="C6" s="266" t="s">
        <v>504</v>
      </c>
      <c r="D6" s="266" t="s">
        <v>439</v>
      </c>
      <c r="E6" s="266" t="s">
        <v>505</v>
      </c>
      <c r="F6" s="266" t="s">
        <v>564</v>
      </c>
      <c r="G6" s="267" t="s">
        <v>440</v>
      </c>
    </row>
    <row r="7" spans="1:7" s="179" customFormat="1" ht="69" customHeight="1">
      <c r="A7" s="556"/>
      <c r="B7" s="268" t="s">
        <v>42</v>
      </c>
      <c r="C7" s="255" t="s">
        <v>441</v>
      </c>
      <c r="D7" s="255" t="s">
        <v>442</v>
      </c>
      <c r="E7" s="255" t="s">
        <v>443</v>
      </c>
      <c r="F7" s="255" t="s">
        <v>444</v>
      </c>
      <c r="G7" s="257" t="s">
        <v>445</v>
      </c>
    </row>
    <row r="8" spans="1:7" s="179" customFormat="1" ht="16.5" customHeight="1">
      <c r="A8" s="209" t="s">
        <v>446</v>
      </c>
      <c r="B8" s="213">
        <v>131526</v>
      </c>
      <c r="C8" s="213">
        <v>91165</v>
      </c>
      <c r="D8" s="213">
        <v>32542</v>
      </c>
      <c r="E8" s="177" t="s">
        <v>15</v>
      </c>
      <c r="F8" s="213">
        <v>7819</v>
      </c>
      <c r="G8" s="177" t="s">
        <v>15</v>
      </c>
    </row>
    <row r="9" spans="1:7" s="179" customFormat="1" ht="16.5" customHeight="1">
      <c r="A9" s="209" t="s">
        <v>447</v>
      </c>
      <c r="B9" s="213">
        <v>160386</v>
      </c>
      <c r="C9" s="213">
        <v>116285</v>
      </c>
      <c r="D9" s="213">
        <v>37782</v>
      </c>
      <c r="E9" s="177" t="s">
        <v>15</v>
      </c>
      <c r="F9" s="213">
        <v>6319</v>
      </c>
      <c r="G9" s="177" t="s">
        <v>15</v>
      </c>
    </row>
    <row r="10" spans="1:7" s="179" customFormat="1" ht="16.5" customHeight="1">
      <c r="A10" s="209" t="s">
        <v>448</v>
      </c>
      <c r="B10" s="213">
        <v>294540</v>
      </c>
      <c r="C10" s="213">
        <v>213199</v>
      </c>
      <c r="D10" s="213">
        <v>74744</v>
      </c>
      <c r="E10" s="177" t="s">
        <v>15</v>
      </c>
      <c r="F10" s="213">
        <v>5502</v>
      </c>
      <c r="G10" s="213">
        <v>1095</v>
      </c>
    </row>
    <row r="11" spans="1:7" s="179" customFormat="1" ht="16.5" customHeight="1">
      <c r="A11" s="209" t="s">
        <v>449</v>
      </c>
      <c r="B11" s="213">
        <v>340217</v>
      </c>
      <c r="C11" s="213">
        <v>218656</v>
      </c>
      <c r="D11" s="213">
        <v>114404</v>
      </c>
      <c r="E11" s="177" t="s">
        <v>15</v>
      </c>
      <c r="F11" s="213">
        <v>6736</v>
      </c>
      <c r="G11" s="177">
        <v>421</v>
      </c>
    </row>
    <row r="12" spans="1:7" s="179" customFormat="1" ht="16.5" customHeight="1">
      <c r="A12" s="209" t="s">
        <v>450</v>
      </c>
      <c r="B12" s="213">
        <v>453842</v>
      </c>
      <c r="C12" s="213">
        <v>291640</v>
      </c>
      <c r="D12" s="213">
        <v>156947</v>
      </c>
      <c r="E12" s="177" t="s">
        <v>15</v>
      </c>
      <c r="F12" s="213">
        <v>4945</v>
      </c>
      <c r="G12" s="177">
        <v>310</v>
      </c>
    </row>
    <row r="13" spans="1:7" s="179" customFormat="1" ht="16.5" customHeight="1">
      <c r="A13" s="209" t="s">
        <v>451</v>
      </c>
      <c r="B13" s="213">
        <v>445875</v>
      </c>
      <c r="C13" s="213">
        <v>276415</v>
      </c>
      <c r="D13" s="213">
        <v>165500</v>
      </c>
      <c r="E13" s="177" t="s">
        <v>15</v>
      </c>
      <c r="F13" s="213">
        <v>3960</v>
      </c>
      <c r="G13" s="177" t="s">
        <v>15</v>
      </c>
    </row>
    <row r="14" spans="1:7" s="179" customFormat="1" ht="16.5" customHeight="1">
      <c r="A14" s="209" t="s">
        <v>452</v>
      </c>
      <c r="B14" s="213">
        <v>418952</v>
      </c>
      <c r="C14" s="213">
        <v>255032</v>
      </c>
      <c r="D14" s="213">
        <v>159528</v>
      </c>
      <c r="E14" s="177">
        <v>656</v>
      </c>
      <c r="F14" s="213">
        <v>3736</v>
      </c>
      <c r="G14" s="177" t="s">
        <v>15</v>
      </c>
    </row>
    <row r="15" spans="1:7" s="179" customFormat="1" ht="16.5" customHeight="1">
      <c r="A15" s="209" t="s">
        <v>453</v>
      </c>
      <c r="B15" s="213">
        <v>539953</v>
      </c>
      <c r="C15" s="213">
        <v>314982</v>
      </c>
      <c r="D15" s="213">
        <v>219565</v>
      </c>
      <c r="E15" s="213">
        <v>1063</v>
      </c>
      <c r="F15" s="213">
        <v>4343</v>
      </c>
      <c r="G15" s="177" t="s">
        <v>15</v>
      </c>
    </row>
    <row r="16" spans="1:7" s="179" customFormat="1" ht="16.5" customHeight="1">
      <c r="A16" s="209" t="s">
        <v>454</v>
      </c>
      <c r="B16" s="213">
        <v>597986</v>
      </c>
      <c r="C16" s="213">
        <v>374676</v>
      </c>
      <c r="D16" s="213">
        <v>217882</v>
      </c>
      <c r="E16" s="213">
        <v>1133</v>
      </c>
      <c r="F16" s="213">
        <v>4295</v>
      </c>
      <c r="G16" s="177" t="s">
        <v>15</v>
      </c>
    </row>
    <row r="17" spans="1:12" s="179" customFormat="1" ht="16.5" customHeight="1">
      <c r="A17" s="209" t="s">
        <v>455</v>
      </c>
      <c r="B17" s="213">
        <v>599747</v>
      </c>
      <c r="C17" s="213">
        <v>463897</v>
      </c>
      <c r="D17" s="213">
        <v>131363</v>
      </c>
      <c r="E17" s="213">
        <v>627</v>
      </c>
      <c r="F17" s="213">
        <v>3860</v>
      </c>
      <c r="G17" s="177" t="s">
        <v>15</v>
      </c>
    </row>
    <row r="18" spans="1:12" s="179" customFormat="1" ht="16.5" customHeight="1">
      <c r="A18" s="209" t="s">
        <v>456</v>
      </c>
      <c r="B18" s="213">
        <v>568336</v>
      </c>
      <c r="C18" s="213">
        <v>472897</v>
      </c>
      <c r="D18" s="213">
        <v>90312</v>
      </c>
      <c r="E18" s="213">
        <v>624</v>
      </c>
      <c r="F18" s="213">
        <v>4503</v>
      </c>
      <c r="G18" s="177" t="s">
        <v>15</v>
      </c>
    </row>
    <row r="19" spans="1:12" s="160" customFormat="1" ht="16.5" customHeight="1">
      <c r="A19" s="209" t="s">
        <v>457</v>
      </c>
      <c r="B19" s="213">
        <v>580578</v>
      </c>
      <c r="C19" s="213">
        <v>511397</v>
      </c>
      <c r="D19" s="213">
        <v>64220</v>
      </c>
      <c r="E19" s="213">
        <v>522</v>
      </c>
      <c r="F19" s="213">
        <v>4439</v>
      </c>
      <c r="G19" s="177" t="s">
        <v>15</v>
      </c>
    </row>
    <row r="20" spans="1:12" s="160" customFormat="1" ht="16.5" customHeight="1">
      <c r="A20" s="209" t="s">
        <v>514</v>
      </c>
      <c r="B20" s="213">
        <v>579938</v>
      </c>
      <c r="C20" s="213">
        <v>519132</v>
      </c>
      <c r="D20" s="213">
        <v>55620</v>
      </c>
      <c r="E20" s="213">
        <v>398</v>
      </c>
      <c r="F20" s="213">
        <v>4788</v>
      </c>
      <c r="G20" s="177" t="s">
        <v>497</v>
      </c>
    </row>
    <row r="21" spans="1:12" s="160" customFormat="1" ht="16.5" customHeight="1">
      <c r="A21" s="209" t="s">
        <v>527</v>
      </c>
      <c r="B21" s="213">
        <v>579738</v>
      </c>
      <c r="C21" s="213">
        <v>521320</v>
      </c>
      <c r="D21" s="213">
        <v>53273</v>
      </c>
      <c r="E21" s="213">
        <v>356</v>
      </c>
      <c r="F21" s="213">
        <v>4789</v>
      </c>
      <c r="G21" s="177" t="s">
        <v>497</v>
      </c>
    </row>
    <row r="22" spans="1:12" s="160" customFormat="1" ht="16.5" customHeight="1">
      <c r="A22" s="209" t="s">
        <v>539</v>
      </c>
      <c r="B22" s="213">
        <v>585184</v>
      </c>
      <c r="C22" s="213">
        <v>528686</v>
      </c>
      <c r="D22" s="213">
        <v>51426</v>
      </c>
      <c r="E22" s="213">
        <v>399</v>
      </c>
      <c r="F22" s="213">
        <v>4673</v>
      </c>
      <c r="G22" s="177" t="s">
        <v>497</v>
      </c>
    </row>
    <row r="23" spans="1:12" s="259" customFormat="1" ht="16.5" customHeight="1">
      <c r="A23" s="209" t="s">
        <v>563</v>
      </c>
      <c r="B23" s="213">
        <v>578041</v>
      </c>
      <c r="C23" s="213">
        <v>524158</v>
      </c>
      <c r="D23" s="213">
        <v>48696</v>
      </c>
      <c r="E23" s="213">
        <v>479</v>
      </c>
      <c r="F23" s="213">
        <v>4708</v>
      </c>
      <c r="G23" s="177" t="s">
        <v>497</v>
      </c>
      <c r="H23" s="332"/>
    </row>
    <row r="24" spans="1:12" s="160" customFormat="1" ht="16.5" customHeight="1">
      <c r="A24" s="209" t="s">
        <v>569</v>
      </c>
      <c r="B24" s="213">
        <v>574308</v>
      </c>
      <c r="C24" s="213">
        <v>523466</v>
      </c>
      <c r="D24" s="213">
        <v>45798</v>
      </c>
      <c r="E24" s="213">
        <v>499</v>
      </c>
      <c r="F24" s="213">
        <v>4545</v>
      </c>
      <c r="G24" s="177" t="s">
        <v>497</v>
      </c>
      <c r="H24" s="174"/>
    </row>
    <row r="25" spans="1:12" s="160" customFormat="1" ht="16.5" customHeight="1">
      <c r="A25" s="209" t="s">
        <v>623</v>
      </c>
      <c r="B25" s="213">
        <v>578341</v>
      </c>
      <c r="C25" s="213">
        <v>529009</v>
      </c>
      <c r="D25" s="213">
        <v>44200</v>
      </c>
      <c r="E25" s="213">
        <v>525</v>
      </c>
      <c r="F25" s="213">
        <v>4607</v>
      </c>
      <c r="G25" s="177" t="s">
        <v>497</v>
      </c>
      <c r="H25" s="174"/>
    </row>
    <row r="26" spans="1:12" s="259" customFormat="1" ht="16.5" customHeight="1">
      <c r="A26" s="210" t="s">
        <v>624</v>
      </c>
      <c r="B26" s="214">
        <v>580550</v>
      </c>
      <c r="C26" s="214">
        <v>534312</v>
      </c>
      <c r="D26" s="214">
        <v>40969</v>
      </c>
      <c r="E26" s="214">
        <v>680</v>
      </c>
      <c r="F26" s="214">
        <v>4589</v>
      </c>
      <c r="G26" s="177" t="s">
        <v>497</v>
      </c>
      <c r="H26" s="196"/>
    </row>
    <row r="27" spans="1:12" s="259" customFormat="1" ht="16.5" customHeight="1">
      <c r="A27" s="210" t="s">
        <v>649</v>
      </c>
      <c r="B27" s="214">
        <v>588919</v>
      </c>
      <c r="C27" s="214">
        <v>546589</v>
      </c>
      <c r="D27" s="214">
        <v>37253</v>
      </c>
      <c r="E27" s="214">
        <v>734</v>
      </c>
      <c r="F27" s="214">
        <v>4343</v>
      </c>
      <c r="G27" s="336" t="s">
        <v>497</v>
      </c>
      <c r="H27" s="196"/>
    </row>
    <row r="28" spans="1:12" s="179" customFormat="1" ht="16.5" customHeight="1">
      <c r="A28" s="215"/>
      <c r="B28" s="177"/>
      <c r="C28" s="213"/>
      <c r="D28" s="177"/>
      <c r="E28" s="177"/>
      <c r="F28" s="213"/>
      <c r="G28" s="177"/>
    </row>
    <row r="29" spans="1:12" s="179" customFormat="1" ht="16.5" customHeight="1">
      <c r="A29" s="212" t="s">
        <v>490</v>
      </c>
      <c r="B29" s="213">
        <v>289161</v>
      </c>
      <c r="C29" s="213">
        <v>283926</v>
      </c>
      <c r="D29" s="213">
        <v>4130</v>
      </c>
      <c r="E29" s="213">
        <v>352</v>
      </c>
      <c r="F29" s="213">
        <v>753</v>
      </c>
      <c r="G29" s="177" t="s">
        <v>15</v>
      </c>
      <c r="H29" s="332"/>
    </row>
    <row r="30" spans="1:12" s="179" customFormat="1" ht="16.5" customHeight="1">
      <c r="A30" s="212" t="s">
        <v>491</v>
      </c>
      <c r="B30" s="213">
        <v>299758</v>
      </c>
      <c r="C30" s="213">
        <v>262663</v>
      </c>
      <c r="D30" s="213">
        <v>33123</v>
      </c>
      <c r="E30" s="213">
        <v>382</v>
      </c>
      <c r="F30" s="213">
        <v>3590</v>
      </c>
      <c r="G30" s="177" t="s">
        <v>15</v>
      </c>
      <c r="H30" s="332"/>
      <c r="I30" s="161"/>
      <c r="J30" s="161"/>
      <c r="K30" s="161"/>
      <c r="L30" s="161"/>
    </row>
    <row r="31" spans="1:12" s="179" customFormat="1" ht="16.5" customHeight="1">
      <c r="A31" s="215"/>
      <c r="B31" s="177"/>
      <c r="C31" s="177"/>
      <c r="D31" s="177"/>
      <c r="E31" s="177"/>
      <c r="F31" s="177"/>
      <c r="G31" s="177"/>
      <c r="H31" s="160"/>
    </row>
    <row r="32" spans="1:12" s="179" customFormat="1" ht="16.5" customHeight="1">
      <c r="A32" s="212" t="s">
        <v>626</v>
      </c>
      <c r="B32" s="213">
        <v>586007</v>
      </c>
      <c r="C32" s="213">
        <v>544263</v>
      </c>
      <c r="D32" s="213">
        <v>36801</v>
      </c>
      <c r="E32" s="213">
        <v>621</v>
      </c>
      <c r="F32" s="213">
        <v>4322</v>
      </c>
      <c r="G32" s="177" t="s">
        <v>15</v>
      </c>
      <c r="H32" s="332"/>
    </row>
    <row r="33" spans="1:12" s="179" customFormat="1" ht="16.5" customHeight="1">
      <c r="A33" s="212" t="s">
        <v>627</v>
      </c>
      <c r="B33" s="213">
        <v>2912</v>
      </c>
      <c r="C33" s="213">
        <v>2326</v>
      </c>
      <c r="D33" s="213">
        <v>452</v>
      </c>
      <c r="E33" s="213">
        <v>113</v>
      </c>
      <c r="F33" s="213">
        <v>21</v>
      </c>
      <c r="G33" s="177" t="s">
        <v>15</v>
      </c>
      <c r="H33" s="332"/>
      <c r="I33" s="161"/>
      <c r="J33" s="161"/>
      <c r="K33" s="161"/>
      <c r="L33" s="161"/>
    </row>
    <row r="34" spans="1:12" s="179" customFormat="1" ht="6" customHeight="1" thickBot="1">
      <c r="A34" s="269"/>
      <c r="B34" s="337"/>
      <c r="C34" s="338"/>
      <c r="D34" s="338"/>
      <c r="E34" s="338"/>
      <c r="F34" s="338"/>
      <c r="G34" s="338"/>
    </row>
    <row r="35" spans="1:12" s="156" customFormat="1" ht="3.75" customHeight="1">
      <c r="A35" s="178"/>
      <c r="B35" s="178"/>
      <c r="C35" s="178"/>
      <c r="D35" s="178"/>
      <c r="E35" s="178"/>
      <c r="F35" s="178"/>
      <c r="G35" s="178"/>
    </row>
    <row r="36" spans="1:12" s="156" customFormat="1" ht="12.75" customHeight="1">
      <c r="A36" s="155" t="s">
        <v>460</v>
      </c>
    </row>
    <row r="37" spans="1:12" s="156" customFormat="1" ht="12.75" customHeight="1">
      <c r="A37" s="155" t="s">
        <v>461</v>
      </c>
    </row>
    <row r="38" spans="1:12" s="156" customFormat="1" ht="12.75" customHeight="1">
      <c r="A38" s="155" t="s">
        <v>462</v>
      </c>
    </row>
    <row r="39" spans="1:12" ht="13.5" customHeight="1">
      <c r="A39" s="270" t="s">
        <v>463</v>
      </c>
    </row>
    <row r="40" spans="1:12" ht="13.5" customHeight="1">
      <c r="A40" s="270" t="s">
        <v>464</v>
      </c>
    </row>
    <row r="41" spans="1:12" ht="11.25" customHeight="1"/>
    <row r="42" spans="1:12" ht="11.25" customHeight="1">
      <c r="B42" s="339"/>
      <c r="C42" s="339"/>
      <c r="D42" s="339"/>
      <c r="E42" s="339"/>
      <c r="F42" s="339"/>
    </row>
    <row r="43" spans="1:12" ht="11.25" customHeight="1"/>
    <row r="49" spans="1:6">
      <c r="A49" s="340"/>
      <c r="B49" s="332"/>
      <c r="C49" s="332"/>
      <c r="D49" s="332"/>
      <c r="E49" s="332"/>
      <c r="F49" s="332"/>
    </row>
    <row r="50" spans="1:6">
      <c r="B50" s="332"/>
      <c r="C50" s="332"/>
      <c r="D50" s="332"/>
      <c r="E50" s="332"/>
      <c r="F50" s="332"/>
    </row>
    <row r="51" spans="1:6">
      <c r="B51" s="332"/>
      <c r="C51" s="332"/>
      <c r="D51" s="332"/>
      <c r="E51" s="332"/>
      <c r="F51" s="332"/>
    </row>
  </sheetData>
  <mergeCells count="1">
    <mergeCell ref="A6:A7"/>
  </mergeCells>
  <phoneticPr fontId="18"/>
  <printOptions horizontalCentered="1" gridLinesSet="0"/>
  <pageMargins left="0" right="0" top="0" bottom="0" header="0" footer="0"/>
  <pageSetup paperSize="9" scale="90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747CC-AAB1-470C-B5FC-4DD429055EB0}">
  <dimension ref="A1:K51"/>
  <sheetViews>
    <sheetView zoomScale="110" zoomScaleNormal="110" zoomScaleSheetLayoutView="100" workbookViewId="0">
      <selection activeCell="I38" sqref="I38"/>
    </sheetView>
  </sheetViews>
  <sheetFormatPr defaultRowHeight="13.5"/>
  <cols>
    <col min="1" max="1" width="17.375" style="335" customWidth="1"/>
    <col min="2" max="4" width="12" style="335" customWidth="1"/>
    <col min="5" max="5" width="13.25" style="335" customWidth="1"/>
    <col min="6" max="7" width="12" style="335" customWidth="1"/>
    <col min="8" max="8" width="11.625" style="335" customWidth="1"/>
    <col min="9" max="9" width="10" style="335" bestFit="1" customWidth="1"/>
    <col min="10" max="16384" width="9" style="335"/>
  </cols>
  <sheetData>
    <row r="1" spans="1:8" s="179" customFormat="1" ht="14.25" customHeight="1">
      <c r="A1" s="245"/>
      <c r="G1" s="246" t="s">
        <v>553</v>
      </c>
    </row>
    <row r="2" spans="1:8" s="179" customFormat="1" ht="14.25" customHeight="1"/>
    <row r="3" spans="1:8" s="179" customFormat="1" ht="14.25" customHeight="1">
      <c r="A3" s="247" t="s">
        <v>465</v>
      </c>
      <c r="B3" s="248"/>
      <c r="C3" s="248"/>
      <c r="D3" s="248"/>
      <c r="E3" s="248"/>
      <c r="F3" s="248"/>
      <c r="G3" s="248"/>
    </row>
    <row r="4" spans="1:8" s="179" customFormat="1" ht="14.25" customHeight="1">
      <c r="A4" s="249" t="s">
        <v>466</v>
      </c>
      <c r="B4" s="248"/>
      <c r="C4" s="248"/>
      <c r="D4" s="248"/>
      <c r="E4" s="248"/>
      <c r="F4" s="248"/>
      <c r="G4" s="248"/>
    </row>
    <row r="5" spans="1:8" s="179" customFormat="1" ht="6" customHeight="1" thickBot="1">
      <c r="A5" s="249"/>
      <c r="B5" s="248"/>
      <c r="C5" s="248"/>
      <c r="D5" s="248"/>
      <c r="E5" s="248"/>
      <c r="F5" s="248"/>
      <c r="G5" s="248"/>
    </row>
    <row r="6" spans="1:8" s="179" customFormat="1" ht="59.25" customHeight="1">
      <c r="A6" s="557" t="s">
        <v>438</v>
      </c>
      <c r="B6" s="250" t="s">
        <v>0</v>
      </c>
      <c r="C6" s="251" t="s">
        <v>467</v>
      </c>
      <c r="D6" s="251" t="s">
        <v>468</v>
      </c>
      <c r="E6" s="251" t="s">
        <v>499</v>
      </c>
      <c r="F6" s="252" t="s">
        <v>469</v>
      </c>
      <c r="G6" s="253" t="s">
        <v>470</v>
      </c>
    </row>
    <row r="7" spans="1:8" s="179" customFormat="1" ht="45" customHeight="1">
      <c r="A7" s="558"/>
      <c r="B7" s="254" t="s">
        <v>42</v>
      </c>
      <c r="C7" s="255" t="s">
        <v>471</v>
      </c>
      <c r="D7" s="255" t="s">
        <v>472</v>
      </c>
      <c r="E7" s="255" t="s">
        <v>515</v>
      </c>
      <c r="F7" s="256" t="s">
        <v>473</v>
      </c>
      <c r="G7" s="257" t="s">
        <v>64</v>
      </c>
    </row>
    <row r="8" spans="1:8" s="179" customFormat="1" ht="16.5" customHeight="1">
      <c r="A8" s="209" t="s">
        <v>74</v>
      </c>
      <c r="B8" s="161">
        <v>340529</v>
      </c>
      <c r="C8" s="161">
        <v>114095</v>
      </c>
      <c r="D8" s="161">
        <v>51624</v>
      </c>
      <c r="E8" s="161">
        <v>49200</v>
      </c>
      <c r="F8" s="161">
        <v>12511</v>
      </c>
      <c r="G8" s="161">
        <v>113099</v>
      </c>
      <c r="H8" s="258"/>
    </row>
    <row r="9" spans="1:8" s="179" customFormat="1" ht="14.25">
      <c r="A9" s="209" t="s">
        <v>77</v>
      </c>
      <c r="B9" s="161">
        <v>572502</v>
      </c>
      <c r="C9" s="161">
        <v>223534</v>
      </c>
      <c r="D9" s="161">
        <v>97326</v>
      </c>
      <c r="E9" s="161">
        <v>124474</v>
      </c>
      <c r="F9" s="161">
        <v>22565</v>
      </c>
      <c r="G9" s="161">
        <v>104603</v>
      </c>
      <c r="H9" s="258"/>
    </row>
    <row r="10" spans="1:8" s="179" customFormat="1" ht="14.25">
      <c r="A10" s="209" t="s">
        <v>448</v>
      </c>
      <c r="B10" s="161">
        <v>700261</v>
      </c>
      <c r="C10" s="161">
        <v>285203</v>
      </c>
      <c r="D10" s="161">
        <v>115012</v>
      </c>
      <c r="E10" s="161">
        <v>162874</v>
      </c>
      <c r="F10" s="161">
        <v>22807</v>
      </c>
      <c r="G10" s="161">
        <v>114365</v>
      </c>
      <c r="H10" s="258"/>
    </row>
    <row r="11" spans="1:8" s="179" customFormat="1" ht="14.25">
      <c r="A11" s="209" t="s">
        <v>449</v>
      </c>
      <c r="B11" s="161">
        <v>816716</v>
      </c>
      <c r="C11" s="161">
        <v>279937</v>
      </c>
      <c r="D11" s="161">
        <v>138836</v>
      </c>
      <c r="E11" s="161">
        <v>255567</v>
      </c>
      <c r="F11" s="161">
        <v>33107</v>
      </c>
      <c r="G11" s="161">
        <v>109269</v>
      </c>
      <c r="H11" s="258"/>
    </row>
    <row r="12" spans="1:8" s="179" customFormat="1" ht="14.25">
      <c r="A12" s="209" t="s">
        <v>450</v>
      </c>
      <c r="B12" s="161">
        <v>591437</v>
      </c>
      <c r="C12" s="161">
        <v>231540</v>
      </c>
      <c r="D12" s="161">
        <v>90485</v>
      </c>
      <c r="E12" s="161">
        <v>162953</v>
      </c>
      <c r="F12" s="161">
        <v>32430</v>
      </c>
      <c r="G12" s="161">
        <v>74029</v>
      </c>
      <c r="H12" s="258"/>
    </row>
    <row r="13" spans="1:8" s="179" customFormat="1" ht="14.25">
      <c r="A13" s="209" t="s">
        <v>451</v>
      </c>
      <c r="B13" s="161">
        <v>599693</v>
      </c>
      <c r="C13" s="161">
        <v>204251</v>
      </c>
      <c r="D13" s="161">
        <v>106735</v>
      </c>
      <c r="E13" s="161">
        <v>172527</v>
      </c>
      <c r="F13" s="161">
        <v>45544</v>
      </c>
      <c r="G13" s="161">
        <v>70636</v>
      </c>
      <c r="H13" s="258"/>
    </row>
    <row r="14" spans="1:8" s="179" customFormat="1" ht="14.25">
      <c r="A14" s="209" t="s">
        <v>452</v>
      </c>
      <c r="B14" s="161">
        <v>563912</v>
      </c>
      <c r="C14" s="161">
        <v>155744</v>
      </c>
      <c r="D14" s="161">
        <v>93187</v>
      </c>
      <c r="E14" s="161">
        <v>206940</v>
      </c>
      <c r="F14" s="161">
        <v>55812</v>
      </c>
      <c r="G14" s="161">
        <v>52229</v>
      </c>
      <c r="H14" s="258"/>
    </row>
    <row r="15" spans="1:8" s="179" customFormat="1" ht="14.25">
      <c r="A15" s="209" t="s">
        <v>453</v>
      </c>
      <c r="B15" s="161">
        <v>622330</v>
      </c>
      <c r="C15" s="161">
        <v>175361</v>
      </c>
      <c r="D15" s="161">
        <v>105934</v>
      </c>
      <c r="E15" s="161">
        <v>211586</v>
      </c>
      <c r="F15" s="161">
        <v>70055</v>
      </c>
      <c r="G15" s="161">
        <v>59394</v>
      </c>
      <c r="H15" s="258"/>
    </row>
    <row r="16" spans="1:8" s="179" customFormat="1" ht="14.25" customHeight="1">
      <c r="A16" s="209" t="s">
        <v>454</v>
      </c>
      <c r="B16" s="161">
        <v>407914</v>
      </c>
      <c r="C16" s="161">
        <v>70990</v>
      </c>
      <c r="D16" s="161">
        <v>64515</v>
      </c>
      <c r="E16" s="161">
        <v>159911</v>
      </c>
      <c r="F16" s="161">
        <v>65229</v>
      </c>
      <c r="G16" s="161">
        <v>47269</v>
      </c>
      <c r="H16" s="258"/>
    </row>
    <row r="17" spans="1:9" s="179" customFormat="1" ht="15" customHeight="1">
      <c r="A17" s="209" t="s">
        <v>474</v>
      </c>
      <c r="B17" s="161">
        <v>247074</v>
      </c>
      <c r="C17" s="161">
        <v>31622</v>
      </c>
      <c r="D17" s="161">
        <v>32812</v>
      </c>
      <c r="E17" s="161">
        <v>103358</v>
      </c>
      <c r="F17" s="161">
        <v>47362</v>
      </c>
      <c r="G17" s="161">
        <v>31920</v>
      </c>
      <c r="H17" s="258"/>
    </row>
    <row r="18" spans="1:9" s="179" customFormat="1" ht="27" hidden="1" customHeight="1">
      <c r="A18" s="209" t="s">
        <v>713</v>
      </c>
      <c r="B18" s="161">
        <v>244505</v>
      </c>
      <c r="C18" s="161">
        <v>31671</v>
      </c>
      <c r="D18" s="161">
        <v>29412</v>
      </c>
      <c r="E18" s="161">
        <v>107275</v>
      </c>
      <c r="F18" s="161">
        <v>44227</v>
      </c>
      <c r="G18" s="161">
        <v>31920</v>
      </c>
      <c r="H18" s="258"/>
    </row>
    <row r="19" spans="1:9" s="179" customFormat="1" ht="27" hidden="1" customHeight="1">
      <c r="A19" s="209" t="s">
        <v>712</v>
      </c>
      <c r="B19" s="161">
        <v>224692</v>
      </c>
      <c r="C19" s="161">
        <v>29929</v>
      </c>
      <c r="D19" s="161">
        <v>29945</v>
      </c>
      <c r="E19" s="161">
        <v>88064</v>
      </c>
      <c r="F19" s="161">
        <v>44653</v>
      </c>
      <c r="G19" s="161">
        <v>32101</v>
      </c>
      <c r="H19" s="258"/>
    </row>
    <row r="20" spans="1:9" s="160" customFormat="1" ht="27" hidden="1" customHeight="1">
      <c r="A20" s="209" t="s">
        <v>711</v>
      </c>
      <c r="B20" s="161">
        <v>212863</v>
      </c>
      <c r="C20" s="161">
        <v>26579</v>
      </c>
      <c r="D20" s="161">
        <v>28364</v>
      </c>
      <c r="E20" s="161">
        <v>82951</v>
      </c>
      <c r="F20" s="161">
        <v>43445</v>
      </c>
      <c r="G20" s="161">
        <v>31524</v>
      </c>
      <c r="H20" s="161"/>
    </row>
    <row r="21" spans="1:9" s="160" customFormat="1" ht="28.5" hidden="1" customHeight="1">
      <c r="A21" s="209" t="s">
        <v>710</v>
      </c>
      <c r="B21" s="161">
        <v>208903</v>
      </c>
      <c r="C21" s="161">
        <v>24385</v>
      </c>
      <c r="D21" s="161">
        <v>25762</v>
      </c>
      <c r="E21" s="161">
        <v>87867</v>
      </c>
      <c r="F21" s="161">
        <v>40575</v>
      </c>
      <c r="G21" s="161">
        <v>30314</v>
      </c>
      <c r="H21" s="161"/>
    </row>
    <row r="22" spans="1:9" s="160" customFormat="1" ht="15" customHeight="1">
      <c r="A22" s="209" t="s">
        <v>456</v>
      </c>
      <c r="B22" s="161">
        <v>208746</v>
      </c>
      <c r="C22" s="161">
        <v>23884</v>
      </c>
      <c r="D22" s="161">
        <v>24957</v>
      </c>
      <c r="E22" s="161">
        <v>92800</v>
      </c>
      <c r="F22" s="161">
        <v>37143</v>
      </c>
      <c r="G22" s="161">
        <v>29962</v>
      </c>
      <c r="H22" s="161"/>
    </row>
    <row r="23" spans="1:9" s="160" customFormat="1" ht="29.25" hidden="1" customHeight="1">
      <c r="A23" s="209" t="s">
        <v>709</v>
      </c>
      <c r="B23" s="161">
        <v>210439</v>
      </c>
      <c r="C23" s="161">
        <v>24455</v>
      </c>
      <c r="D23" s="161">
        <v>24967</v>
      </c>
      <c r="E23" s="161">
        <v>96142</v>
      </c>
      <c r="F23" s="161">
        <v>33922</v>
      </c>
      <c r="G23" s="161">
        <v>30953</v>
      </c>
      <c r="H23" s="161"/>
    </row>
    <row r="24" spans="1:9" s="259" customFormat="1" ht="29.25" hidden="1" customHeight="1">
      <c r="A24" s="209" t="s">
        <v>708</v>
      </c>
      <c r="B24" s="161">
        <v>212600</v>
      </c>
      <c r="C24" s="161">
        <v>25300</v>
      </c>
      <c r="D24" s="161">
        <v>24546</v>
      </c>
      <c r="E24" s="161">
        <v>99434</v>
      </c>
      <c r="F24" s="161">
        <v>32007</v>
      </c>
      <c r="G24" s="161">
        <v>31313</v>
      </c>
      <c r="H24" s="159"/>
    </row>
    <row r="25" spans="1:9" s="259" customFormat="1" ht="14.25" hidden="1">
      <c r="A25" s="209" t="s">
        <v>707</v>
      </c>
      <c r="B25" s="161">
        <v>206588</v>
      </c>
      <c r="C25" s="161">
        <v>23986</v>
      </c>
      <c r="D25" s="161">
        <v>22570</v>
      </c>
      <c r="E25" s="161">
        <v>99615</v>
      </c>
      <c r="F25" s="161">
        <v>28766</v>
      </c>
      <c r="G25" s="161">
        <v>31651</v>
      </c>
      <c r="H25" s="159"/>
    </row>
    <row r="26" spans="1:9" s="259" customFormat="1" ht="29.25" hidden="1" customHeight="1">
      <c r="A26" s="209" t="s">
        <v>706</v>
      </c>
      <c r="B26" s="161">
        <v>193563</v>
      </c>
      <c r="C26" s="161">
        <v>21624</v>
      </c>
      <c r="D26" s="161">
        <v>19044</v>
      </c>
      <c r="E26" s="161">
        <v>93394</v>
      </c>
      <c r="F26" s="161">
        <v>28284</v>
      </c>
      <c r="G26" s="161">
        <v>31217</v>
      </c>
      <c r="H26" s="159"/>
    </row>
    <row r="27" spans="1:9" s="160" customFormat="1" ht="17.25" customHeight="1">
      <c r="A27" s="209" t="s">
        <v>475</v>
      </c>
      <c r="B27" s="161">
        <v>168673</v>
      </c>
      <c r="C27" s="161">
        <v>17044</v>
      </c>
      <c r="D27" s="161">
        <v>16502</v>
      </c>
      <c r="E27" s="161">
        <v>74326</v>
      </c>
      <c r="F27" s="161">
        <v>31218</v>
      </c>
      <c r="G27" s="161">
        <v>29583</v>
      </c>
      <c r="H27" s="161"/>
    </row>
    <row r="28" spans="1:9" s="160" customFormat="1" ht="15" hidden="1" customHeight="1">
      <c r="A28" s="209" t="s">
        <v>705</v>
      </c>
      <c r="B28" s="161">
        <v>173518</v>
      </c>
      <c r="C28" s="161">
        <v>16765</v>
      </c>
      <c r="D28" s="161">
        <v>14952</v>
      </c>
      <c r="E28" s="161">
        <v>68787</v>
      </c>
      <c r="F28" s="161">
        <v>31462</v>
      </c>
      <c r="G28" s="161">
        <v>41552</v>
      </c>
      <c r="H28" s="161"/>
    </row>
    <row r="29" spans="1:9" s="259" customFormat="1" ht="30" hidden="1" customHeight="1">
      <c r="A29" s="209" t="s">
        <v>704</v>
      </c>
      <c r="B29" s="161">
        <v>176873</v>
      </c>
      <c r="C29" s="161">
        <v>16263</v>
      </c>
      <c r="D29" s="161">
        <v>15845</v>
      </c>
      <c r="E29" s="161">
        <v>71335</v>
      </c>
      <c r="F29" s="161">
        <v>31891</v>
      </c>
      <c r="G29" s="161">
        <v>41539</v>
      </c>
      <c r="H29" s="159"/>
    </row>
    <row r="30" spans="1:9" s="160" customFormat="1" ht="30" hidden="1" customHeight="1">
      <c r="A30" s="209" t="s">
        <v>703</v>
      </c>
      <c r="B30" s="161">
        <v>184603</v>
      </c>
      <c r="C30" s="161">
        <v>16718</v>
      </c>
      <c r="D30" s="161">
        <v>17930</v>
      </c>
      <c r="E30" s="161">
        <v>66210</v>
      </c>
      <c r="F30" s="161">
        <v>37359</v>
      </c>
      <c r="G30" s="161">
        <v>46386</v>
      </c>
      <c r="H30" s="161"/>
    </row>
    <row r="31" spans="1:9" s="259" customFormat="1" ht="24" hidden="1" customHeight="1">
      <c r="A31" s="209" t="s">
        <v>702</v>
      </c>
      <c r="B31" s="161">
        <v>183584</v>
      </c>
      <c r="C31" s="161">
        <v>16821</v>
      </c>
      <c r="D31" s="161">
        <v>17226</v>
      </c>
      <c r="E31" s="161">
        <v>64348</v>
      </c>
      <c r="F31" s="161">
        <v>36868</v>
      </c>
      <c r="G31" s="161">
        <v>48321</v>
      </c>
      <c r="H31" s="161"/>
      <c r="I31" s="159">
        <v>135263</v>
      </c>
    </row>
    <row r="32" spans="1:9" s="160" customFormat="1" ht="21.75" customHeight="1">
      <c r="A32" s="209" t="s">
        <v>514</v>
      </c>
      <c r="B32" s="161">
        <v>189679</v>
      </c>
      <c r="C32" s="161">
        <v>18854</v>
      </c>
      <c r="D32" s="161">
        <v>18140</v>
      </c>
      <c r="E32" s="161">
        <v>69036</v>
      </c>
      <c r="F32" s="161">
        <v>34180</v>
      </c>
      <c r="G32" s="161">
        <v>49469</v>
      </c>
      <c r="H32" s="161"/>
      <c r="I32" s="161"/>
    </row>
    <row r="33" spans="1:11" s="160" customFormat="1" ht="14.25">
      <c r="A33" s="209" t="s">
        <v>527</v>
      </c>
      <c r="B33" s="161">
        <v>189808</v>
      </c>
      <c r="C33" s="161">
        <v>19721</v>
      </c>
      <c r="D33" s="161">
        <v>18311</v>
      </c>
      <c r="E33" s="161">
        <v>72051</v>
      </c>
      <c r="F33" s="161">
        <v>31353</v>
      </c>
      <c r="G33" s="161">
        <v>48372</v>
      </c>
      <c r="H33" s="161"/>
      <c r="I33" s="161"/>
    </row>
    <row r="34" spans="1:11" s="160" customFormat="1" ht="14.25">
      <c r="A34" s="209" t="s">
        <v>539</v>
      </c>
      <c r="B34" s="161">
        <v>190259</v>
      </c>
      <c r="C34" s="161">
        <v>20168</v>
      </c>
      <c r="D34" s="161">
        <v>18187</v>
      </c>
      <c r="E34" s="161">
        <v>72350</v>
      </c>
      <c r="F34" s="161">
        <v>29928</v>
      </c>
      <c r="G34" s="161">
        <v>49626</v>
      </c>
      <c r="H34" s="161"/>
      <c r="I34" s="161"/>
    </row>
    <row r="35" spans="1:11" s="160" customFormat="1" ht="14.25">
      <c r="A35" s="209" t="s">
        <v>563</v>
      </c>
      <c r="B35" s="161">
        <v>186234</v>
      </c>
      <c r="C35" s="161">
        <v>20889</v>
      </c>
      <c r="D35" s="161">
        <v>16347</v>
      </c>
      <c r="E35" s="161">
        <v>73198</v>
      </c>
      <c r="F35" s="161">
        <v>26909</v>
      </c>
      <c r="G35" s="161">
        <v>48891</v>
      </c>
      <c r="H35" s="161"/>
      <c r="I35" s="161"/>
      <c r="J35" s="174"/>
    </row>
    <row r="36" spans="1:11" s="160" customFormat="1" ht="14.25">
      <c r="A36" s="209" t="s">
        <v>569</v>
      </c>
      <c r="B36" s="161">
        <v>185563</v>
      </c>
      <c r="C36" s="161">
        <v>21358</v>
      </c>
      <c r="D36" s="161">
        <v>15386</v>
      </c>
      <c r="E36" s="161">
        <v>73894</v>
      </c>
      <c r="F36" s="161">
        <v>25721</v>
      </c>
      <c r="G36" s="161">
        <v>49204</v>
      </c>
      <c r="H36" s="161"/>
      <c r="I36" s="161"/>
      <c r="J36" s="174"/>
    </row>
    <row r="37" spans="1:11" s="160" customFormat="1" ht="14.25">
      <c r="A37" s="209" t="s">
        <v>623</v>
      </c>
      <c r="B37" s="161">
        <v>180560</v>
      </c>
      <c r="C37" s="161">
        <v>21687</v>
      </c>
      <c r="D37" s="161">
        <v>15027</v>
      </c>
      <c r="E37" s="161">
        <v>69875</v>
      </c>
      <c r="F37" s="161">
        <v>24117</v>
      </c>
      <c r="G37" s="161">
        <v>49854</v>
      </c>
      <c r="H37" s="161"/>
      <c r="I37" s="161"/>
      <c r="J37" s="174"/>
    </row>
    <row r="38" spans="1:11" s="259" customFormat="1" ht="14.25">
      <c r="A38" s="209" t="s">
        <v>624</v>
      </c>
      <c r="B38" s="161">
        <v>159126</v>
      </c>
      <c r="C38" s="161">
        <v>18111</v>
      </c>
      <c r="D38" s="161">
        <v>13255</v>
      </c>
      <c r="E38" s="161">
        <v>59430</v>
      </c>
      <c r="F38" s="161">
        <v>19878</v>
      </c>
      <c r="G38" s="161">
        <v>48452</v>
      </c>
      <c r="H38" s="159"/>
      <c r="I38" s="159"/>
      <c r="J38" s="196"/>
    </row>
    <row r="39" spans="1:11" s="259" customFormat="1" ht="14.25">
      <c r="A39" s="210" t="s">
        <v>649</v>
      </c>
      <c r="B39" s="159">
        <v>145887</v>
      </c>
      <c r="C39" s="159">
        <v>15664</v>
      </c>
      <c r="D39" s="159">
        <v>11432</v>
      </c>
      <c r="E39" s="159">
        <v>57041</v>
      </c>
      <c r="F39" s="159">
        <v>17954</v>
      </c>
      <c r="G39" s="159">
        <v>43796</v>
      </c>
      <c r="H39" s="159"/>
      <c r="I39" s="159"/>
      <c r="J39" s="196"/>
    </row>
    <row r="40" spans="1:11" s="179" customFormat="1" ht="6" customHeight="1">
      <c r="A40" s="211"/>
      <c r="G40" s="159"/>
    </row>
    <row r="41" spans="1:11" s="179" customFormat="1" ht="14.25">
      <c r="A41" s="212" t="s">
        <v>458</v>
      </c>
      <c r="B41" s="161">
        <v>91746</v>
      </c>
      <c r="C41" s="161">
        <v>3211</v>
      </c>
      <c r="D41" s="161">
        <v>4272</v>
      </c>
      <c r="E41" s="161">
        <v>42722</v>
      </c>
      <c r="F41" s="161">
        <v>5606</v>
      </c>
      <c r="G41" s="161">
        <v>35935</v>
      </c>
      <c r="H41" s="260"/>
      <c r="I41" s="159"/>
      <c r="J41" s="332"/>
      <c r="K41" s="260"/>
    </row>
    <row r="42" spans="1:11" s="179" customFormat="1" ht="14.25">
      <c r="A42" s="212" t="s">
        <v>459</v>
      </c>
      <c r="B42" s="161">
        <v>54141</v>
      </c>
      <c r="C42" s="161">
        <v>12453</v>
      </c>
      <c r="D42" s="161">
        <v>7160</v>
      </c>
      <c r="E42" s="161">
        <v>14319</v>
      </c>
      <c r="F42" s="161">
        <v>12348</v>
      </c>
      <c r="G42" s="161">
        <v>7861</v>
      </c>
      <c r="H42" s="260"/>
      <c r="I42" s="159"/>
      <c r="J42" s="332"/>
    </row>
    <row r="43" spans="1:11" s="179" customFormat="1" ht="6" customHeight="1" thickBot="1">
      <c r="A43" s="211"/>
    </row>
    <row r="44" spans="1:11" s="179" customFormat="1" ht="3.75" customHeight="1">
      <c r="A44" s="261"/>
      <c r="B44" s="261"/>
      <c r="C44" s="261"/>
      <c r="D44" s="261"/>
      <c r="E44" s="261"/>
      <c r="F44" s="261"/>
      <c r="G44" s="261"/>
    </row>
    <row r="45" spans="1:11" s="156" customFormat="1" ht="12.75" customHeight="1">
      <c r="A45" s="155" t="s">
        <v>476</v>
      </c>
    </row>
    <row r="46" spans="1:11" s="156" customFormat="1" ht="12.75" customHeight="1">
      <c r="A46" s="155" t="s">
        <v>477</v>
      </c>
    </row>
    <row r="47" spans="1:11" s="156" customFormat="1" ht="12.75" customHeight="1">
      <c r="A47" s="155" t="s">
        <v>529</v>
      </c>
    </row>
    <row r="48" spans="1:11" s="156" customFormat="1" ht="12.75" customHeight="1">
      <c r="A48" s="155" t="s">
        <v>478</v>
      </c>
    </row>
    <row r="49" spans="1:7">
      <c r="A49" s="262" t="s">
        <v>496</v>
      </c>
    </row>
    <row r="51" spans="1:7">
      <c r="B51" s="332"/>
      <c r="C51" s="332"/>
      <c r="D51" s="332"/>
      <c r="E51" s="332"/>
      <c r="F51" s="332"/>
      <c r="G51" s="332"/>
    </row>
  </sheetData>
  <mergeCells count="1">
    <mergeCell ref="A6:A7"/>
  </mergeCells>
  <phoneticPr fontId="18"/>
  <printOptions horizontalCentered="1" gridLinesSet="0"/>
  <pageMargins left="0" right="0" top="0" bottom="0" header="0" footer="0"/>
  <pageSetup paperSize="9" scale="9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10"/>
  </sheetPr>
  <dimension ref="B2:N25"/>
  <sheetViews>
    <sheetView workbookViewId="0">
      <selection activeCell="B2" sqref="B2"/>
    </sheetView>
  </sheetViews>
  <sheetFormatPr defaultRowHeight="13.5"/>
  <cols>
    <col min="1" max="1" width="2.75" style="2" customWidth="1"/>
    <col min="2" max="2" width="17.625" style="2" customWidth="1"/>
    <col min="3" max="14" width="5.75" style="2" customWidth="1"/>
    <col min="15" max="16384" width="9" style="2"/>
  </cols>
  <sheetData>
    <row r="2" spans="2:14" ht="14.25" thickBot="1">
      <c r="B2" s="11" t="s">
        <v>16</v>
      </c>
    </row>
    <row r="3" spans="2:14" ht="22.5">
      <c r="B3" s="9" t="s">
        <v>479</v>
      </c>
      <c r="C3" s="7" t="s">
        <v>0</v>
      </c>
      <c r="D3" s="12" t="s">
        <v>17</v>
      </c>
      <c r="E3" s="12" t="s">
        <v>18</v>
      </c>
      <c r="F3" s="12" t="s">
        <v>19</v>
      </c>
      <c r="G3" s="12" t="s">
        <v>20</v>
      </c>
      <c r="H3" s="12" t="s">
        <v>21</v>
      </c>
      <c r="I3" s="12" t="s">
        <v>22</v>
      </c>
      <c r="J3" s="12" t="s">
        <v>23</v>
      </c>
      <c r="K3" s="35" t="s">
        <v>36</v>
      </c>
      <c r="L3" s="35" t="s">
        <v>37</v>
      </c>
      <c r="M3" s="8" t="s">
        <v>24</v>
      </c>
      <c r="N3" s="13" t="s">
        <v>25</v>
      </c>
    </row>
    <row r="4" spans="2:14">
      <c r="B4" s="5" t="s">
        <v>26</v>
      </c>
      <c r="C4" s="16">
        <f>SUM(D4:N4)</f>
        <v>7181</v>
      </c>
      <c r="D4" s="10">
        <f>SUM(D5:D7,D8:D10,D11:D13,D11:D13)</f>
        <v>4077</v>
      </c>
      <c r="E4" s="10">
        <f>SUM(E5:E7,E8:E10,E11:E13,E11:E13)</f>
        <v>318</v>
      </c>
      <c r="F4" s="10">
        <f>SUM(F5:F7,F8:F10,F11:F13,F11:F13)</f>
        <v>632</v>
      </c>
      <c r="G4" s="10">
        <f>SUM(G5:G7,G8:G10,G11:G13,G11:G13)</f>
        <v>676</v>
      </c>
      <c r="H4" s="10">
        <f t="shared" ref="H4:M4" si="0">SUM(H5:H7,H8:H10,H11:H13,H11:H13)</f>
        <v>42</v>
      </c>
      <c r="I4" s="10">
        <f t="shared" si="0"/>
        <v>277</v>
      </c>
      <c r="J4" s="10">
        <f t="shared" si="0"/>
        <v>95</v>
      </c>
      <c r="K4" s="10">
        <f>SUM(K5:K7,K8:K10,K11:K13,K11:K13)</f>
        <v>28</v>
      </c>
      <c r="L4" s="10">
        <f t="shared" si="0"/>
        <v>98</v>
      </c>
      <c r="M4" s="10">
        <f t="shared" si="0"/>
        <v>567</v>
      </c>
      <c r="N4" s="10">
        <f>SUM(N5:N7,N8:N10,N11:N13,N11:N13)</f>
        <v>371</v>
      </c>
    </row>
    <row r="5" spans="2:14">
      <c r="B5" s="14" t="s">
        <v>27</v>
      </c>
      <c r="C5" s="17">
        <f>SUM(D5:N5)</f>
        <v>15</v>
      </c>
      <c r="D5" s="15">
        <v>11</v>
      </c>
      <c r="E5" s="15">
        <v>0</v>
      </c>
      <c r="F5" s="15">
        <v>1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1</v>
      </c>
      <c r="N5" s="15">
        <v>2</v>
      </c>
    </row>
    <row r="6" spans="2:14">
      <c r="B6" s="3" t="s">
        <v>28</v>
      </c>
      <c r="C6" s="1">
        <f t="shared" ref="C6:C13" si="1">SUM(D6:N6)</f>
        <v>4152</v>
      </c>
      <c r="D6" s="6">
        <v>2080</v>
      </c>
      <c r="E6" s="6">
        <v>284</v>
      </c>
      <c r="F6" s="6">
        <v>335</v>
      </c>
      <c r="G6" s="6">
        <v>405</v>
      </c>
      <c r="H6" s="6">
        <v>42</v>
      </c>
      <c r="I6" s="6">
        <v>166</v>
      </c>
      <c r="J6" s="6">
        <v>29</v>
      </c>
      <c r="K6" s="6">
        <v>21</v>
      </c>
      <c r="L6" s="6">
        <v>58</v>
      </c>
      <c r="M6" s="6">
        <v>431</v>
      </c>
      <c r="N6" s="6">
        <v>301</v>
      </c>
    </row>
    <row r="7" spans="2:14">
      <c r="B7" s="3" t="s">
        <v>29</v>
      </c>
      <c r="C7" s="1">
        <f t="shared" si="1"/>
        <v>1855</v>
      </c>
      <c r="D7" s="6">
        <v>1249</v>
      </c>
      <c r="E7" s="6">
        <v>3</v>
      </c>
      <c r="F7" s="6">
        <v>91</v>
      </c>
      <c r="G7" s="6">
        <v>156</v>
      </c>
      <c r="H7" s="6">
        <v>0</v>
      </c>
      <c r="I7" s="6">
        <v>97</v>
      </c>
      <c r="J7" s="6">
        <v>61</v>
      </c>
      <c r="K7" s="6">
        <v>6</v>
      </c>
      <c r="L7" s="6">
        <v>40</v>
      </c>
      <c r="M7" s="6">
        <v>131</v>
      </c>
      <c r="N7" s="6">
        <v>21</v>
      </c>
    </row>
    <row r="8" spans="2:14">
      <c r="B8" s="14" t="s">
        <v>30</v>
      </c>
      <c r="C8" s="17">
        <f t="shared" si="1"/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</row>
    <row r="9" spans="2:14">
      <c r="B9" s="3" t="s">
        <v>28</v>
      </c>
      <c r="C9" s="1">
        <f t="shared" si="1"/>
        <v>275</v>
      </c>
      <c r="D9" s="6">
        <v>174</v>
      </c>
      <c r="E9" s="6">
        <v>13</v>
      </c>
      <c r="F9" s="6">
        <v>15</v>
      </c>
      <c r="G9" s="6">
        <v>31</v>
      </c>
      <c r="H9" s="6">
        <v>0</v>
      </c>
      <c r="I9" s="6">
        <v>11</v>
      </c>
      <c r="J9" s="6">
        <v>1</v>
      </c>
      <c r="K9" s="6">
        <v>1</v>
      </c>
      <c r="L9" s="6">
        <v>0</v>
      </c>
      <c r="M9" s="6">
        <v>2</v>
      </c>
      <c r="N9" s="6">
        <v>27</v>
      </c>
    </row>
    <row r="10" spans="2:14">
      <c r="B10" s="3" t="s">
        <v>29</v>
      </c>
      <c r="C10" s="1">
        <f t="shared" si="1"/>
        <v>14</v>
      </c>
      <c r="D10" s="6">
        <v>3</v>
      </c>
      <c r="E10" s="6">
        <v>0</v>
      </c>
      <c r="F10" s="6">
        <v>0</v>
      </c>
      <c r="G10" s="6">
        <v>4</v>
      </c>
      <c r="H10" s="6">
        <v>0</v>
      </c>
      <c r="I10" s="6">
        <v>3</v>
      </c>
      <c r="J10" s="6">
        <v>2</v>
      </c>
      <c r="K10" s="6">
        <v>0</v>
      </c>
      <c r="L10" s="6">
        <v>0</v>
      </c>
      <c r="M10" s="6">
        <v>0</v>
      </c>
      <c r="N10" s="6">
        <v>2</v>
      </c>
    </row>
    <row r="11" spans="2:14">
      <c r="B11" s="14" t="s">
        <v>31</v>
      </c>
      <c r="C11" s="17">
        <f t="shared" si="1"/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</row>
    <row r="12" spans="2:14">
      <c r="B12" s="3" t="s">
        <v>28</v>
      </c>
      <c r="C12" s="1">
        <f t="shared" si="1"/>
        <v>412</v>
      </c>
      <c r="D12" s="6">
        <v>262</v>
      </c>
      <c r="E12" s="6">
        <v>9</v>
      </c>
      <c r="F12" s="6">
        <v>93</v>
      </c>
      <c r="G12" s="6">
        <v>38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1</v>
      </c>
      <c r="N12" s="6">
        <v>9</v>
      </c>
    </row>
    <row r="13" spans="2:14" ht="14.25" thickBot="1">
      <c r="B13" s="3" t="s">
        <v>29</v>
      </c>
      <c r="C13" s="1">
        <f t="shared" si="1"/>
        <v>23</v>
      </c>
      <c r="D13" s="6">
        <v>18</v>
      </c>
      <c r="E13" s="6">
        <v>0</v>
      </c>
      <c r="F13" s="6">
        <v>2</v>
      </c>
      <c r="G13" s="6">
        <v>2</v>
      </c>
      <c r="H13" s="6">
        <v>0</v>
      </c>
      <c r="I13" s="6">
        <v>0</v>
      </c>
      <c r="J13" s="6">
        <v>1</v>
      </c>
      <c r="K13" s="6">
        <v>0</v>
      </c>
      <c r="L13" s="6">
        <v>0</v>
      </c>
      <c r="M13" s="6">
        <v>0</v>
      </c>
      <c r="N13" s="6">
        <v>0</v>
      </c>
    </row>
    <row r="14" spans="2:1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2:14">
      <c r="B15" s="42" t="s">
        <v>94</v>
      </c>
    </row>
    <row r="16" spans="2:14">
      <c r="B16" s="14" t="s">
        <v>27</v>
      </c>
      <c r="C16" s="6">
        <f>SUM(D16:N16)</f>
        <v>15</v>
      </c>
      <c r="D16" s="6">
        <f>D5+D11</f>
        <v>11</v>
      </c>
      <c r="E16" s="6">
        <f t="shared" ref="E16:N16" si="2">E5+E11</f>
        <v>0</v>
      </c>
      <c r="F16" s="6">
        <f t="shared" si="2"/>
        <v>1</v>
      </c>
      <c r="G16" s="6">
        <f t="shared" si="2"/>
        <v>0</v>
      </c>
      <c r="H16" s="6">
        <f t="shared" si="2"/>
        <v>0</v>
      </c>
      <c r="I16" s="6">
        <f t="shared" si="2"/>
        <v>0</v>
      </c>
      <c r="J16" s="6">
        <f t="shared" si="2"/>
        <v>0</v>
      </c>
      <c r="K16" s="6">
        <f t="shared" si="2"/>
        <v>0</v>
      </c>
      <c r="L16" s="6">
        <f t="shared" si="2"/>
        <v>0</v>
      </c>
      <c r="M16" s="6">
        <f t="shared" si="2"/>
        <v>1</v>
      </c>
      <c r="N16" s="6">
        <f t="shared" si="2"/>
        <v>2</v>
      </c>
    </row>
    <row r="17" spans="2:14">
      <c r="B17" s="3" t="s">
        <v>28</v>
      </c>
      <c r="C17" s="6">
        <f>SUM(D17:N17)</f>
        <v>4564</v>
      </c>
      <c r="D17" s="6">
        <f>D6+D12</f>
        <v>2342</v>
      </c>
      <c r="E17" s="6">
        <f t="shared" ref="E17:N17" si="3">E6+E12</f>
        <v>293</v>
      </c>
      <c r="F17" s="6">
        <f t="shared" si="3"/>
        <v>428</v>
      </c>
      <c r="G17" s="6">
        <f t="shared" si="3"/>
        <v>443</v>
      </c>
      <c r="H17" s="6">
        <f t="shared" si="3"/>
        <v>42</v>
      </c>
      <c r="I17" s="6">
        <f t="shared" si="3"/>
        <v>166</v>
      </c>
      <c r="J17" s="6">
        <f t="shared" si="3"/>
        <v>29</v>
      </c>
      <c r="K17" s="6">
        <f t="shared" si="3"/>
        <v>21</v>
      </c>
      <c r="L17" s="6">
        <f t="shared" si="3"/>
        <v>58</v>
      </c>
      <c r="M17" s="6">
        <f t="shared" si="3"/>
        <v>432</v>
      </c>
      <c r="N17" s="6">
        <f t="shared" si="3"/>
        <v>310</v>
      </c>
    </row>
    <row r="18" spans="2:14">
      <c r="B18" s="3" t="s">
        <v>29</v>
      </c>
      <c r="C18" s="6">
        <f>SUM(D18:N18)</f>
        <v>1878</v>
      </c>
      <c r="D18" s="6">
        <f>D7+D13</f>
        <v>1267</v>
      </c>
      <c r="E18" s="6">
        <f t="shared" ref="E18:M18" si="4">E7+E13</f>
        <v>3</v>
      </c>
      <c r="F18" s="6">
        <f>F7+F13</f>
        <v>93</v>
      </c>
      <c r="G18" s="6">
        <f t="shared" si="4"/>
        <v>158</v>
      </c>
      <c r="H18" s="6">
        <f t="shared" si="4"/>
        <v>0</v>
      </c>
      <c r="I18" s="6">
        <f t="shared" si="4"/>
        <v>97</v>
      </c>
      <c r="J18" s="6">
        <f t="shared" si="4"/>
        <v>62</v>
      </c>
      <c r="K18" s="6">
        <f t="shared" si="4"/>
        <v>6</v>
      </c>
      <c r="L18" s="6">
        <f t="shared" si="4"/>
        <v>40</v>
      </c>
      <c r="M18" s="6">
        <f t="shared" si="4"/>
        <v>131</v>
      </c>
      <c r="N18" s="6">
        <f>N7+N13</f>
        <v>21</v>
      </c>
    </row>
    <row r="20" spans="2:14">
      <c r="B20" s="14" t="s">
        <v>30</v>
      </c>
      <c r="C20" s="6">
        <f>SUM(D20:N20)</f>
        <v>0</v>
      </c>
      <c r="D20" s="6">
        <f>D8+D11</f>
        <v>0</v>
      </c>
      <c r="E20" s="6">
        <f t="shared" ref="E20:N20" si="5">E8+E11</f>
        <v>0</v>
      </c>
      <c r="F20" s="6">
        <f t="shared" si="5"/>
        <v>0</v>
      </c>
      <c r="G20" s="6">
        <f t="shared" si="5"/>
        <v>0</v>
      </c>
      <c r="H20" s="6">
        <f t="shared" si="5"/>
        <v>0</v>
      </c>
      <c r="I20" s="6">
        <f t="shared" si="5"/>
        <v>0</v>
      </c>
      <c r="J20" s="6">
        <f t="shared" si="5"/>
        <v>0</v>
      </c>
      <c r="K20" s="6">
        <f t="shared" si="5"/>
        <v>0</v>
      </c>
      <c r="L20" s="6">
        <f t="shared" si="5"/>
        <v>0</v>
      </c>
      <c r="M20" s="6">
        <f t="shared" si="5"/>
        <v>0</v>
      </c>
      <c r="N20" s="6">
        <f t="shared" si="5"/>
        <v>0</v>
      </c>
    </row>
    <row r="21" spans="2:14">
      <c r="B21" s="3" t="s">
        <v>28</v>
      </c>
      <c r="C21" s="6">
        <f>SUM(D21:N21)</f>
        <v>687</v>
      </c>
      <c r="D21" s="6">
        <f>D9+D12</f>
        <v>436</v>
      </c>
      <c r="E21" s="6">
        <f t="shared" ref="E21:N21" si="6">E9+E12</f>
        <v>22</v>
      </c>
      <c r="F21" s="6">
        <f t="shared" si="6"/>
        <v>108</v>
      </c>
      <c r="G21" s="6">
        <f t="shared" si="6"/>
        <v>69</v>
      </c>
      <c r="H21" s="6">
        <f t="shared" si="6"/>
        <v>0</v>
      </c>
      <c r="I21" s="6">
        <f t="shared" si="6"/>
        <v>11</v>
      </c>
      <c r="J21" s="6">
        <f t="shared" si="6"/>
        <v>1</v>
      </c>
      <c r="K21" s="6">
        <f t="shared" si="6"/>
        <v>1</v>
      </c>
      <c r="L21" s="6">
        <f t="shared" si="6"/>
        <v>0</v>
      </c>
      <c r="M21" s="6">
        <f t="shared" si="6"/>
        <v>3</v>
      </c>
      <c r="N21" s="6">
        <f t="shared" si="6"/>
        <v>36</v>
      </c>
    </row>
    <row r="22" spans="2:14">
      <c r="B22" s="3" t="s">
        <v>29</v>
      </c>
      <c r="C22" s="6">
        <f>SUM(D22:N22)</f>
        <v>37</v>
      </c>
      <c r="D22" s="6">
        <f>D10+D13</f>
        <v>21</v>
      </c>
      <c r="E22" s="6">
        <f t="shared" ref="E22:N22" si="7">E10+E13</f>
        <v>0</v>
      </c>
      <c r="F22" s="6">
        <f t="shared" si="7"/>
        <v>2</v>
      </c>
      <c r="G22" s="6">
        <f t="shared" si="7"/>
        <v>6</v>
      </c>
      <c r="H22" s="6">
        <f t="shared" si="7"/>
        <v>0</v>
      </c>
      <c r="I22" s="6">
        <f t="shared" si="7"/>
        <v>3</v>
      </c>
      <c r="J22" s="6">
        <f t="shared" si="7"/>
        <v>3</v>
      </c>
      <c r="K22" s="6">
        <f t="shared" si="7"/>
        <v>0</v>
      </c>
      <c r="L22" s="6">
        <f t="shared" si="7"/>
        <v>0</v>
      </c>
      <c r="M22" s="6">
        <f t="shared" si="7"/>
        <v>0</v>
      </c>
      <c r="N22" s="6">
        <f t="shared" si="7"/>
        <v>2</v>
      </c>
    </row>
    <row r="25" spans="2:14" hidden="1"/>
  </sheetData>
  <phoneticPr fontId="6"/>
  <printOptions gridLinesSet="0"/>
  <pageMargins left="0.75" right="0.75" top="1" bottom="1" header="0.5" footer="0.5"/>
  <pageSetup paperSize="9" orientation="portrait" horizontalDpi="300" verticalDpi="300" r:id="rId1"/>
  <headerFooter alignWithMargins="0">
    <oddHeader>&amp;A</oddHeader>
    <oddFooter>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2"/>
  <sheetViews>
    <sheetView zoomScaleNormal="100" zoomScaleSheetLayoutView="85" workbookViewId="0"/>
  </sheetViews>
  <sheetFormatPr defaultColWidth="10.75" defaultRowHeight="13.5"/>
  <cols>
    <col min="1" max="1" width="19.625" style="2" customWidth="1"/>
    <col min="2" max="16" width="10.625" style="2" customWidth="1"/>
    <col min="17" max="17" width="7.625" style="2" customWidth="1"/>
    <col min="18" max="16384" width="10.75" style="2"/>
  </cols>
  <sheetData>
    <row r="1" spans="1:16" s="18" customFormat="1" ht="14.25">
      <c r="A1" s="380" t="s">
        <v>541</v>
      </c>
      <c r="P1" s="19" t="s">
        <v>542</v>
      </c>
    </row>
    <row r="2" spans="1:16" s="18" customFormat="1" ht="14.25"/>
    <row r="3" spans="1:16" s="18" customFormat="1" ht="14.25">
      <c r="A3" s="381" t="s">
        <v>34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</row>
    <row r="4" spans="1:16" s="18" customFormat="1" ht="14.25">
      <c r="B4" s="382"/>
      <c r="C4" s="382"/>
      <c r="D4" s="382"/>
      <c r="E4" s="382"/>
      <c r="F4" s="382"/>
      <c r="G4" s="382"/>
      <c r="H4" s="47" t="s">
        <v>92</v>
      </c>
      <c r="J4" s="47" t="s">
        <v>91</v>
      </c>
      <c r="K4" s="382"/>
      <c r="L4" s="382"/>
      <c r="M4" s="382"/>
      <c r="N4" s="382"/>
      <c r="O4" s="382"/>
      <c r="P4" s="382"/>
    </row>
    <row r="5" spans="1:16" s="18" customFormat="1" ht="6" customHeight="1" thickBo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s="18" customFormat="1" ht="15.6" customHeight="1">
      <c r="A6" s="451" t="s">
        <v>6</v>
      </c>
      <c r="B6" s="453" t="s">
        <v>0</v>
      </c>
      <c r="C6" s="455" t="s">
        <v>656</v>
      </c>
      <c r="D6" s="456"/>
      <c r="E6" s="456"/>
      <c r="F6" s="457"/>
      <c r="G6" s="455" t="s">
        <v>655</v>
      </c>
      <c r="H6" s="456"/>
      <c r="I6" s="456"/>
      <c r="J6" s="456"/>
      <c r="K6" s="456"/>
      <c r="L6" s="456"/>
      <c r="M6" s="456"/>
      <c r="N6" s="456"/>
      <c r="O6" s="456"/>
      <c r="P6" s="456"/>
    </row>
    <row r="7" spans="1:16" s="18" customFormat="1" ht="21" customHeight="1">
      <c r="A7" s="450"/>
      <c r="B7" s="454"/>
      <c r="C7" s="383" t="s">
        <v>7</v>
      </c>
      <c r="D7" s="384" t="s">
        <v>657</v>
      </c>
      <c r="E7" s="384" t="s">
        <v>658</v>
      </c>
      <c r="F7" s="384" t="s">
        <v>659</v>
      </c>
      <c r="G7" s="385" t="s">
        <v>8</v>
      </c>
      <c r="H7" s="385" t="s">
        <v>9</v>
      </c>
      <c r="I7" s="385" t="s">
        <v>10</v>
      </c>
      <c r="J7" s="386" t="s">
        <v>11</v>
      </c>
      <c r="K7" s="385" t="s">
        <v>12</v>
      </c>
      <c r="L7" s="385" t="s">
        <v>13</v>
      </c>
      <c r="M7" s="385" t="s">
        <v>40</v>
      </c>
      <c r="N7" s="385" t="s">
        <v>41</v>
      </c>
      <c r="O7" s="385" t="s">
        <v>32</v>
      </c>
      <c r="P7" s="387" t="s">
        <v>14</v>
      </c>
    </row>
    <row r="8" spans="1:16" s="18" customFormat="1" ht="28.5" customHeight="1">
      <c r="A8" s="452"/>
      <c r="B8" s="388" t="s">
        <v>42</v>
      </c>
      <c r="C8" s="389" t="s">
        <v>57</v>
      </c>
      <c r="D8" s="390" t="s">
        <v>683</v>
      </c>
      <c r="E8" s="391" t="s">
        <v>682</v>
      </c>
      <c r="F8" s="389" t="s">
        <v>668</v>
      </c>
      <c r="G8" s="392" t="s">
        <v>58</v>
      </c>
      <c r="H8" s="392" t="s">
        <v>59</v>
      </c>
      <c r="I8" s="392" t="s">
        <v>60</v>
      </c>
      <c r="J8" s="392" t="s">
        <v>61</v>
      </c>
      <c r="K8" s="40" t="s">
        <v>62</v>
      </c>
      <c r="L8" s="392" t="s">
        <v>63</v>
      </c>
      <c r="M8" s="392" t="s">
        <v>500</v>
      </c>
      <c r="N8" s="392" t="s">
        <v>501</v>
      </c>
      <c r="O8" s="392" t="s">
        <v>668</v>
      </c>
      <c r="P8" s="388" t="s">
        <v>65</v>
      </c>
    </row>
    <row r="9" spans="1:16" s="18" customFormat="1" ht="16.5" customHeight="1">
      <c r="A9" s="27" t="s">
        <v>74</v>
      </c>
      <c r="B9" s="26">
        <v>7426</v>
      </c>
      <c r="C9" s="26">
        <v>3209</v>
      </c>
      <c r="D9" s="33" t="s">
        <v>15</v>
      </c>
      <c r="E9" s="33" t="s">
        <v>15</v>
      </c>
      <c r="F9" s="33" t="s">
        <v>15</v>
      </c>
      <c r="G9" s="26">
        <v>1217</v>
      </c>
      <c r="H9" s="33">
        <v>394</v>
      </c>
      <c r="I9" s="33">
        <v>875</v>
      </c>
      <c r="J9" s="33">
        <v>61</v>
      </c>
      <c r="K9" s="26">
        <v>1615</v>
      </c>
      <c r="L9" s="33" t="s">
        <v>15</v>
      </c>
      <c r="M9" s="33" t="s">
        <v>15</v>
      </c>
      <c r="N9" s="33" t="s">
        <v>15</v>
      </c>
      <c r="O9" s="33">
        <v>55</v>
      </c>
      <c r="P9" s="33" t="s">
        <v>15</v>
      </c>
    </row>
    <row r="10" spans="1:16" s="18" customFormat="1" ht="16.5" customHeight="1">
      <c r="A10" s="27" t="s">
        <v>77</v>
      </c>
      <c r="B10" s="26">
        <v>8786</v>
      </c>
      <c r="C10" s="26">
        <v>3958</v>
      </c>
      <c r="D10" s="33" t="s">
        <v>15</v>
      </c>
      <c r="E10" s="33" t="s">
        <v>15</v>
      </c>
      <c r="F10" s="33" t="s">
        <v>15</v>
      </c>
      <c r="G10" s="26">
        <v>1257</v>
      </c>
      <c r="H10" s="33">
        <v>644</v>
      </c>
      <c r="I10" s="26">
        <v>1252</v>
      </c>
      <c r="J10" s="33">
        <v>64</v>
      </c>
      <c r="K10" s="26">
        <v>1561</v>
      </c>
      <c r="L10" s="33" t="s">
        <v>15</v>
      </c>
      <c r="M10" s="33" t="s">
        <v>15</v>
      </c>
      <c r="N10" s="33" t="s">
        <v>15</v>
      </c>
      <c r="O10" s="33">
        <v>50</v>
      </c>
      <c r="P10" s="33" t="s">
        <v>15</v>
      </c>
    </row>
    <row r="11" spans="1:16" s="18" customFormat="1" ht="16.5" customHeight="1">
      <c r="A11" s="27" t="s">
        <v>75</v>
      </c>
      <c r="B11" s="26">
        <v>8669</v>
      </c>
      <c r="C11" s="26">
        <v>4165</v>
      </c>
      <c r="D11" s="33" t="s">
        <v>15</v>
      </c>
      <c r="E11" s="33" t="s">
        <v>15</v>
      </c>
      <c r="F11" s="33" t="s">
        <v>15</v>
      </c>
      <c r="G11" s="33">
        <v>923</v>
      </c>
      <c r="H11" s="33">
        <v>925</v>
      </c>
      <c r="I11" s="26">
        <v>1356</v>
      </c>
      <c r="J11" s="33">
        <v>65</v>
      </c>
      <c r="K11" s="26">
        <v>1166</v>
      </c>
      <c r="L11" s="33" t="s">
        <v>15</v>
      </c>
      <c r="M11" s="33" t="s">
        <v>15</v>
      </c>
      <c r="N11" s="33" t="s">
        <v>15</v>
      </c>
      <c r="O11" s="33">
        <v>69</v>
      </c>
      <c r="P11" s="33" t="s">
        <v>15</v>
      </c>
    </row>
    <row r="12" spans="1:16" s="18" customFormat="1" ht="16.5" customHeight="1">
      <c r="A12" s="27" t="s">
        <v>76</v>
      </c>
      <c r="B12" s="26">
        <v>8541</v>
      </c>
      <c r="C12" s="26">
        <v>4110</v>
      </c>
      <c r="D12" s="33" t="s">
        <v>15</v>
      </c>
      <c r="E12" s="33" t="s">
        <v>15</v>
      </c>
      <c r="F12" s="33" t="s">
        <v>15</v>
      </c>
      <c r="G12" s="33">
        <v>762</v>
      </c>
      <c r="H12" s="33">
        <v>923</v>
      </c>
      <c r="I12" s="26">
        <v>1407</v>
      </c>
      <c r="J12" s="33">
        <v>56</v>
      </c>
      <c r="K12" s="33">
        <v>992</v>
      </c>
      <c r="L12" s="33" t="s">
        <v>15</v>
      </c>
      <c r="M12" s="33" t="s">
        <v>15</v>
      </c>
      <c r="N12" s="33" t="s">
        <v>15</v>
      </c>
      <c r="O12" s="33">
        <v>291</v>
      </c>
      <c r="P12" s="33" t="s">
        <v>15</v>
      </c>
    </row>
    <row r="13" spans="1:16" s="18" customFormat="1" ht="16.5" customHeight="1">
      <c r="A13" s="27" t="s">
        <v>78</v>
      </c>
      <c r="B13" s="26">
        <v>8376</v>
      </c>
      <c r="C13" s="26">
        <v>4249</v>
      </c>
      <c r="D13" s="33" t="s">
        <v>15</v>
      </c>
      <c r="E13" s="33" t="s">
        <v>15</v>
      </c>
      <c r="F13" s="33" t="s">
        <v>15</v>
      </c>
      <c r="G13" s="33">
        <v>634</v>
      </c>
      <c r="H13" s="33">
        <v>918</v>
      </c>
      <c r="I13" s="26">
        <v>1256</v>
      </c>
      <c r="J13" s="33">
        <v>53</v>
      </c>
      <c r="K13" s="33">
        <v>873</v>
      </c>
      <c r="L13" s="33">
        <v>168</v>
      </c>
      <c r="M13" s="33" t="s">
        <v>15</v>
      </c>
      <c r="N13" s="33" t="s">
        <v>15</v>
      </c>
      <c r="O13" s="33">
        <v>225</v>
      </c>
      <c r="P13" s="33" t="s">
        <v>15</v>
      </c>
    </row>
    <row r="14" spans="1:16" s="18" customFormat="1" ht="16.5" customHeight="1">
      <c r="A14" s="27" t="s">
        <v>79</v>
      </c>
      <c r="B14" s="26">
        <v>8434</v>
      </c>
      <c r="C14" s="26">
        <v>4601</v>
      </c>
      <c r="D14" s="33" t="s">
        <v>15</v>
      </c>
      <c r="E14" s="33" t="s">
        <v>15</v>
      </c>
      <c r="F14" s="33" t="s">
        <v>15</v>
      </c>
      <c r="G14" s="33">
        <v>521</v>
      </c>
      <c r="H14" s="33">
        <v>852</v>
      </c>
      <c r="I14" s="26">
        <v>1236</v>
      </c>
      <c r="J14" s="33">
        <v>52</v>
      </c>
      <c r="K14" s="33">
        <v>773</v>
      </c>
      <c r="L14" s="33">
        <v>164</v>
      </c>
      <c r="M14" s="33" t="s">
        <v>15</v>
      </c>
      <c r="N14" s="33" t="s">
        <v>15</v>
      </c>
      <c r="O14" s="33">
        <v>235</v>
      </c>
      <c r="P14" s="33" t="s">
        <v>15</v>
      </c>
    </row>
    <row r="15" spans="1:16" s="18" customFormat="1" ht="16.5" customHeight="1">
      <c r="A15" s="27" t="s">
        <v>80</v>
      </c>
      <c r="B15" s="26">
        <v>8466</v>
      </c>
      <c r="C15" s="26">
        <v>4772</v>
      </c>
      <c r="D15" s="33" t="s">
        <v>15</v>
      </c>
      <c r="E15" s="33" t="s">
        <v>15</v>
      </c>
      <c r="F15" s="33" t="s">
        <v>15</v>
      </c>
      <c r="G15" s="33">
        <v>480</v>
      </c>
      <c r="H15" s="33">
        <v>838</v>
      </c>
      <c r="I15" s="26">
        <v>1195</v>
      </c>
      <c r="J15" s="33">
        <v>54</v>
      </c>
      <c r="K15" s="33">
        <v>702</v>
      </c>
      <c r="L15" s="33">
        <v>164</v>
      </c>
      <c r="M15" s="33" t="s">
        <v>15</v>
      </c>
      <c r="N15" s="33" t="s">
        <v>15</v>
      </c>
      <c r="O15" s="33">
        <v>261</v>
      </c>
      <c r="P15" s="33" t="s">
        <v>15</v>
      </c>
    </row>
    <row r="16" spans="1:16" s="18" customFormat="1" ht="16.5" customHeight="1">
      <c r="A16" s="27" t="s">
        <v>81</v>
      </c>
      <c r="B16" s="26">
        <v>8478</v>
      </c>
      <c r="C16" s="26">
        <v>4814</v>
      </c>
      <c r="D16" s="33" t="s">
        <v>15</v>
      </c>
      <c r="E16" s="33" t="s">
        <v>15</v>
      </c>
      <c r="F16" s="33" t="s">
        <v>15</v>
      </c>
      <c r="G16" s="33">
        <v>448</v>
      </c>
      <c r="H16" s="33">
        <v>840</v>
      </c>
      <c r="I16" s="26">
        <v>1168</v>
      </c>
      <c r="J16" s="33">
        <v>52</v>
      </c>
      <c r="K16" s="33">
        <v>637</v>
      </c>
      <c r="L16" s="33">
        <v>156</v>
      </c>
      <c r="M16" s="33" t="s">
        <v>15</v>
      </c>
      <c r="N16" s="33" t="s">
        <v>15</v>
      </c>
      <c r="O16" s="33">
        <v>363</v>
      </c>
      <c r="P16" s="33" t="s">
        <v>15</v>
      </c>
    </row>
    <row r="17" spans="1:17" s="18" customFormat="1" ht="16.5" customHeight="1">
      <c r="A17" s="27" t="s">
        <v>82</v>
      </c>
      <c r="B17" s="26">
        <v>8478</v>
      </c>
      <c r="C17" s="26">
        <v>4816</v>
      </c>
      <c r="D17" s="33" t="s">
        <v>15</v>
      </c>
      <c r="E17" s="33" t="s">
        <v>15</v>
      </c>
      <c r="F17" s="33" t="s">
        <v>15</v>
      </c>
      <c r="G17" s="26">
        <v>424</v>
      </c>
      <c r="H17" s="26">
        <v>841</v>
      </c>
      <c r="I17" s="26">
        <v>1121</v>
      </c>
      <c r="J17" s="26">
        <v>52</v>
      </c>
      <c r="K17" s="26">
        <v>537</v>
      </c>
      <c r="L17" s="26">
        <v>143</v>
      </c>
      <c r="M17" s="33" t="s">
        <v>15</v>
      </c>
      <c r="N17" s="33" t="s">
        <v>15</v>
      </c>
      <c r="O17" s="26">
        <v>521</v>
      </c>
      <c r="P17" s="26">
        <v>23</v>
      </c>
    </row>
    <row r="18" spans="1:17" s="24" customFormat="1" ht="16.5" customHeight="1">
      <c r="A18" s="27" t="s">
        <v>83</v>
      </c>
      <c r="B18" s="26">
        <v>8273</v>
      </c>
      <c r="C18" s="26">
        <v>4706</v>
      </c>
      <c r="D18" s="33" t="s">
        <v>15</v>
      </c>
      <c r="E18" s="33" t="s">
        <v>15</v>
      </c>
      <c r="F18" s="33" t="s">
        <v>15</v>
      </c>
      <c r="G18" s="26">
        <v>393</v>
      </c>
      <c r="H18" s="26">
        <v>797</v>
      </c>
      <c r="I18" s="26">
        <v>1010</v>
      </c>
      <c r="J18" s="26">
        <v>48</v>
      </c>
      <c r="K18" s="26">
        <v>430</v>
      </c>
      <c r="L18" s="26">
        <v>141</v>
      </c>
      <c r="M18" s="33" t="s">
        <v>15</v>
      </c>
      <c r="N18" s="33" t="s">
        <v>15</v>
      </c>
      <c r="O18" s="26">
        <v>607</v>
      </c>
      <c r="P18" s="26">
        <v>141</v>
      </c>
    </row>
    <row r="19" spans="1:17" s="24" customFormat="1" ht="16.5" customHeight="1">
      <c r="A19" s="27" t="s">
        <v>84</v>
      </c>
      <c r="B19" s="26">
        <v>8076</v>
      </c>
      <c r="C19" s="26">
        <v>4569</v>
      </c>
      <c r="D19" s="33" t="s">
        <v>15</v>
      </c>
      <c r="E19" s="33" t="s">
        <v>15</v>
      </c>
      <c r="F19" s="33" t="s">
        <v>15</v>
      </c>
      <c r="G19" s="26">
        <v>369</v>
      </c>
      <c r="H19" s="26">
        <v>766</v>
      </c>
      <c r="I19" s="26">
        <v>881</v>
      </c>
      <c r="J19" s="26">
        <v>46</v>
      </c>
      <c r="K19" s="26">
        <v>372</v>
      </c>
      <c r="L19" s="26">
        <v>99</v>
      </c>
      <c r="M19" s="33">
        <v>22</v>
      </c>
      <c r="N19" s="33">
        <v>68</v>
      </c>
      <c r="O19" s="26">
        <v>606</v>
      </c>
      <c r="P19" s="26">
        <v>278</v>
      </c>
    </row>
    <row r="20" spans="1:17" s="30" customFormat="1" ht="16.5" customHeight="1">
      <c r="A20" s="27" t="s">
        <v>96</v>
      </c>
      <c r="B20" s="26">
        <v>7479</v>
      </c>
      <c r="C20" s="26">
        <v>4230</v>
      </c>
      <c r="D20" s="33" t="s">
        <v>15</v>
      </c>
      <c r="E20" s="33" t="s">
        <v>15</v>
      </c>
      <c r="F20" s="33" t="s">
        <v>15</v>
      </c>
      <c r="G20" s="26">
        <v>341</v>
      </c>
      <c r="H20" s="26">
        <v>669</v>
      </c>
      <c r="I20" s="26">
        <v>745</v>
      </c>
      <c r="J20" s="26">
        <v>44</v>
      </c>
      <c r="K20" s="26">
        <v>296</v>
      </c>
      <c r="L20" s="26">
        <v>97</v>
      </c>
      <c r="M20" s="26">
        <v>25</v>
      </c>
      <c r="N20" s="26">
        <v>107</v>
      </c>
      <c r="O20" s="26">
        <v>583</v>
      </c>
      <c r="P20" s="26">
        <v>342</v>
      </c>
    </row>
    <row r="21" spans="1:17" s="30" customFormat="1" ht="16.5" customHeight="1">
      <c r="A21" s="27" t="s">
        <v>506</v>
      </c>
      <c r="B21" s="26">
        <v>7181</v>
      </c>
      <c r="C21" s="26">
        <v>4077</v>
      </c>
      <c r="D21" s="33" t="s">
        <v>15</v>
      </c>
      <c r="E21" s="33" t="s">
        <v>15</v>
      </c>
      <c r="F21" s="33" t="s">
        <v>15</v>
      </c>
      <c r="G21" s="26">
        <v>318</v>
      </c>
      <c r="H21" s="26">
        <v>632</v>
      </c>
      <c r="I21" s="26">
        <v>676</v>
      </c>
      <c r="J21" s="26">
        <v>42</v>
      </c>
      <c r="K21" s="26">
        <v>277</v>
      </c>
      <c r="L21" s="26">
        <v>95</v>
      </c>
      <c r="M21" s="26">
        <v>28</v>
      </c>
      <c r="N21" s="26">
        <v>98</v>
      </c>
      <c r="O21" s="26">
        <v>567</v>
      </c>
      <c r="P21" s="26">
        <v>371</v>
      </c>
    </row>
    <row r="22" spans="1:17" s="30" customFormat="1" ht="16.5" customHeight="1">
      <c r="A22" s="27" t="s">
        <v>518</v>
      </c>
      <c r="B22" s="26">
        <v>7146</v>
      </c>
      <c r="C22" s="26">
        <v>4060</v>
      </c>
      <c r="D22" s="33" t="s">
        <v>15</v>
      </c>
      <c r="E22" s="33" t="s">
        <v>15</v>
      </c>
      <c r="F22" s="33" t="s">
        <v>15</v>
      </c>
      <c r="G22" s="26">
        <v>315</v>
      </c>
      <c r="H22" s="26">
        <v>627</v>
      </c>
      <c r="I22" s="26">
        <v>671</v>
      </c>
      <c r="J22" s="26">
        <v>42</v>
      </c>
      <c r="K22" s="26">
        <v>273</v>
      </c>
      <c r="L22" s="26">
        <v>95</v>
      </c>
      <c r="M22" s="26">
        <v>28</v>
      </c>
      <c r="N22" s="26">
        <v>95</v>
      </c>
      <c r="O22" s="26">
        <v>567</v>
      </c>
      <c r="P22" s="26">
        <v>373</v>
      </c>
    </row>
    <row r="23" spans="1:17" s="30" customFormat="1" ht="16.5" customHeight="1">
      <c r="A23" s="27" t="s">
        <v>531</v>
      </c>
      <c r="B23" s="26">
        <v>6697</v>
      </c>
      <c r="C23" s="26">
        <v>3770</v>
      </c>
      <c r="D23" s="33" t="s">
        <v>15</v>
      </c>
      <c r="E23" s="33" t="s">
        <v>15</v>
      </c>
      <c r="F23" s="33" t="s">
        <v>15</v>
      </c>
      <c r="G23" s="26">
        <v>303</v>
      </c>
      <c r="H23" s="26">
        <v>531</v>
      </c>
      <c r="I23" s="26">
        <v>623</v>
      </c>
      <c r="J23" s="26">
        <v>41</v>
      </c>
      <c r="K23" s="26">
        <v>274</v>
      </c>
      <c r="L23" s="26">
        <v>96</v>
      </c>
      <c r="M23" s="26">
        <v>28</v>
      </c>
      <c r="N23" s="26">
        <v>97</v>
      </c>
      <c r="O23" s="26">
        <v>565</v>
      </c>
      <c r="P23" s="26">
        <v>369</v>
      </c>
    </row>
    <row r="24" spans="1:17" s="30" customFormat="1" ht="16.5" customHeight="1">
      <c r="A24" s="27" t="s">
        <v>555</v>
      </c>
      <c r="B24" s="26">
        <v>6685</v>
      </c>
      <c r="C24" s="26">
        <v>3755</v>
      </c>
      <c r="D24" s="33" t="s">
        <v>15</v>
      </c>
      <c r="E24" s="33" t="s">
        <v>15</v>
      </c>
      <c r="F24" s="33" t="s">
        <v>15</v>
      </c>
      <c r="G24" s="26">
        <v>303</v>
      </c>
      <c r="H24" s="26">
        <v>530</v>
      </c>
      <c r="I24" s="26">
        <v>618</v>
      </c>
      <c r="J24" s="26">
        <v>41</v>
      </c>
      <c r="K24" s="26">
        <v>274</v>
      </c>
      <c r="L24" s="26">
        <v>96</v>
      </c>
      <c r="M24" s="26">
        <v>26</v>
      </c>
      <c r="N24" s="26">
        <v>99</v>
      </c>
      <c r="O24" s="26">
        <v>568</v>
      </c>
      <c r="P24" s="26">
        <v>375</v>
      </c>
    </row>
    <row r="25" spans="1:17" s="30" customFormat="1" ht="16.5" customHeight="1">
      <c r="A25" s="27" t="s">
        <v>566</v>
      </c>
      <c r="B25" s="26">
        <v>6670</v>
      </c>
      <c r="C25" s="26">
        <v>3743</v>
      </c>
      <c r="D25" s="33" t="s">
        <v>15</v>
      </c>
      <c r="E25" s="33" t="s">
        <v>15</v>
      </c>
      <c r="F25" s="33" t="s">
        <v>15</v>
      </c>
      <c r="G25" s="26">
        <v>303</v>
      </c>
      <c r="H25" s="26">
        <v>525</v>
      </c>
      <c r="I25" s="26">
        <v>615</v>
      </c>
      <c r="J25" s="26">
        <v>41</v>
      </c>
      <c r="K25" s="26">
        <v>275</v>
      </c>
      <c r="L25" s="26">
        <v>95</v>
      </c>
      <c r="M25" s="26">
        <v>25</v>
      </c>
      <c r="N25" s="26">
        <v>100</v>
      </c>
      <c r="O25" s="26">
        <v>570</v>
      </c>
      <c r="P25" s="26">
        <v>378</v>
      </c>
    </row>
    <row r="26" spans="1:17" s="30" customFormat="1" ht="16.5" customHeight="1">
      <c r="A26" s="27" t="s">
        <v>611</v>
      </c>
      <c r="B26" s="26">
        <v>6657</v>
      </c>
      <c r="C26" s="26">
        <v>3733</v>
      </c>
      <c r="D26" s="33" t="s">
        <v>15</v>
      </c>
      <c r="E26" s="33" t="s">
        <v>15</v>
      </c>
      <c r="F26" s="33" t="s">
        <v>15</v>
      </c>
      <c r="G26" s="26">
        <v>303</v>
      </c>
      <c r="H26" s="26">
        <v>526</v>
      </c>
      <c r="I26" s="26">
        <v>609</v>
      </c>
      <c r="J26" s="26">
        <v>41</v>
      </c>
      <c r="K26" s="26">
        <v>273</v>
      </c>
      <c r="L26" s="26">
        <v>97</v>
      </c>
      <c r="M26" s="26">
        <v>26</v>
      </c>
      <c r="N26" s="26">
        <v>97</v>
      </c>
      <c r="O26" s="26">
        <v>571</v>
      </c>
      <c r="P26" s="26">
        <v>381</v>
      </c>
    </row>
    <row r="27" spans="1:17" s="24" customFormat="1" ht="16.5" customHeight="1">
      <c r="A27" s="27" t="s">
        <v>612</v>
      </c>
      <c r="B27" s="26">
        <v>6612</v>
      </c>
      <c r="C27" s="26">
        <v>3711</v>
      </c>
      <c r="D27" s="33" t="s">
        <v>15</v>
      </c>
      <c r="E27" s="33" t="s">
        <v>15</v>
      </c>
      <c r="F27" s="33" t="s">
        <v>15</v>
      </c>
      <c r="G27" s="26">
        <v>301</v>
      </c>
      <c r="H27" s="26">
        <v>526</v>
      </c>
      <c r="I27" s="26">
        <v>599</v>
      </c>
      <c r="J27" s="26">
        <v>41</v>
      </c>
      <c r="K27" s="26">
        <v>270</v>
      </c>
      <c r="L27" s="26">
        <v>96</v>
      </c>
      <c r="M27" s="26">
        <v>27</v>
      </c>
      <c r="N27" s="26">
        <v>96</v>
      </c>
      <c r="O27" s="26">
        <v>564</v>
      </c>
      <c r="P27" s="26">
        <v>381</v>
      </c>
      <c r="Q27" s="30"/>
    </row>
    <row r="28" spans="1:17" s="24" customFormat="1" ht="16.5" customHeight="1">
      <c r="A28" s="220" t="s">
        <v>651</v>
      </c>
      <c r="B28" s="43">
        <v>6578</v>
      </c>
      <c r="C28" s="43">
        <v>3692</v>
      </c>
      <c r="D28" s="43">
        <v>1</v>
      </c>
      <c r="E28" s="43">
        <v>3</v>
      </c>
      <c r="F28" s="43">
        <v>2</v>
      </c>
      <c r="G28" s="43">
        <v>301</v>
      </c>
      <c r="H28" s="43">
        <v>520</v>
      </c>
      <c r="I28" s="43">
        <v>588</v>
      </c>
      <c r="J28" s="43">
        <v>42</v>
      </c>
      <c r="K28" s="43">
        <v>265</v>
      </c>
      <c r="L28" s="43">
        <v>96</v>
      </c>
      <c r="M28" s="43">
        <v>26</v>
      </c>
      <c r="N28" s="43">
        <v>95</v>
      </c>
      <c r="O28" s="43">
        <v>570</v>
      </c>
      <c r="P28" s="43">
        <v>377</v>
      </c>
    </row>
    <row r="29" spans="1:17" s="24" customFormat="1" ht="16.5" customHeight="1">
      <c r="A29" s="220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30" spans="1:17" s="18" customFormat="1" ht="16.5" customHeight="1">
      <c r="A30" s="393" t="s">
        <v>85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26"/>
      <c r="N30" s="26"/>
      <c r="O30" s="26"/>
      <c r="P30" s="26"/>
      <c r="Q30" s="26"/>
    </row>
    <row r="31" spans="1:17" s="18" customFormat="1" ht="16.5" customHeight="1">
      <c r="A31" s="393" t="s">
        <v>86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7" s="30" customFormat="1" ht="16.5" customHeight="1">
      <c r="A32" s="394" t="s">
        <v>70</v>
      </c>
      <c r="B32" s="286">
        <v>5886</v>
      </c>
      <c r="C32" s="32">
        <v>3257</v>
      </c>
      <c r="D32" s="32">
        <v>1</v>
      </c>
      <c r="E32" s="32">
        <v>3</v>
      </c>
      <c r="F32" s="32">
        <v>2</v>
      </c>
      <c r="G32" s="32">
        <v>282</v>
      </c>
      <c r="H32" s="32">
        <v>414</v>
      </c>
      <c r="I32" s="32">
        <v>522</v>
      </c>
      <c r="J32" s="32">
        <v>42</v>
      </c>
      <c r="K32" s="32">
        <v>253</v>
      </c>
      <c r="L32" s="32">
        <v>93</v>
      </c>
      <c r="M32" s="32">
        <v>25</v>
      </c>
      <c r="N32" s="32">
        <v>95</v>
      </c>
      <c r="O32" s="32">
        <v>567</v>
      </c>
      <c r="P32" s="32">
        <v>330</v>
      </c>
      <c r="Q32" s="34"/>
    </row>
    <row r="33" spans="1:17" s="30" customFormat="1" ht="16.5" customHeight="1">
      <c r="A33" s="394" t="s">
        <v>66</v>
      </c>
      <c r="B33" s="32">
        <v>15</v>
      </c>
      <c r="C33" s="32">
        <v>11</v>
      </c>
      <c r="D33" s="32">
        <v>0</v>
      </c>
      <c r="E33" s="32">
        <v>0</v>
      </c>
      <c r="F33" s="32">
        <v>0</v>
      </c>
      <c r="G33" s="32">
        <v>0</v>
      </c>
      <c r="H33" s="32">
        <v>1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1</v>
      </c>
      <c r="P33" s="32">
        <v>2</v>
      </c>
      <c r="Q33" s="34"/>
    </row>
    <row r="34" spans="1:17" s="30" customFormat="1" ht="16.5" customHeight="1">
      <c r="A34" s="394" t="s">
        <v>67</v>
      </c>
      <c r="B34" s="32">
        <v>4052</v>
      </c>
      <c r="C34" s="32">
        <v>1990</v>
      </c>
      <c r="D34" s="32">
        <v>0</v>
      </c>
      <c r="E34" s="32">
        <v>2</v>
      </c>
      <c r="F34" s="32">
        <v>0</v>
      </c>
      <c r="G34" s="32">
        <v>279</v>
      </c>
      <c r="H34" s="32">
        <v>330</v>
      </c>
      <c r="I34" s="32">
        <v>384</v>
      </c>
      <c r="J34" s="32">
        <v>42</v>
      </c>
      <c r="K34" s="32">
        <v>161</v>
      </c>
      <c r="L34" s="32">
        <v>29</v>
      </c>
      <c r="M34" s="32">
        <v>20</v>
      </c>
      <c r="N34" s="32">
        <v>58</v>
      </c>
      <c r="O34" s="32">
        <v>449</v>
      </c>
      <c r="P34" s="32">
        <v>308</v>
      </c>
      <c r="Q34" s="34"/>
    </row>
    <row r="35" spans="1:17" s="30" customFormat="1" ht="16.5" customHeight="1">
      <c r="A35" s="394" t="s">
        <v>68</v>
      </c>
      <c r="B35" s="32">
        <v>1819</v>
      </c>
      <c r="C35" s="32">
        <v>1256</v>
      </c>
      <c r="D35" s="32">
        <v>1</v>
      </c>
      <c r="E35" s="32">
        <v>1</v>
      </c>
      <c r="F35" s="32">
        <v>2</v>
      </c>
      <c r="G35" s="32">
        <v>3</v>
      </c>
      <c r="H35" s="32">
        <v>83</v>
      </c>
      <c r="I35" s="32">
        <v>138</v>
      </c>
      <c r="J35" s="32">
        <v>0</v>
      </c>
      <c r="K35" s="32">
        <v>92</v>
      </c>
      <c r="L35" s="32">
        <v>64</v>
      </c>
      <c r="M35" s="32">
        <v>5</v>
      </c>
      <c r="N35" s="32">
        <v>37</v>
      </c>
      <c r="O35" s="32">
        <v>117</v>
      </c>
      <c r="P35" s="32">
        <v>20</v>
      </c>
      <c r="Q35" s="34"/>
    </row>
    <row r="36" spans="1:17" s="30" customFormat="1" ht="16.5" customHeight="1">
      <c r="A36" s="394"/>
      <c r="B36" s="32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</row>
    <row r="37" spans="1:17" s="30" customFormat="1" ht="16.5" customHeight="1">
      <c r="A37" s="394" t="s">
        <v>87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17" s="30" customFormat="1" ht="16.5" customHeight="1">
      <c r="A38" s="394" t="s">
        <v>88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7" s="30" customFormat="1" ht="16.5" customHeight="1">
      <c r="A39" s="394" t="s">
        <v>71</v>
      </c>
      <c r="B39" s="286">
        <v>282</v>
      </c>
      <c r="C39" s="32">
        <v>173</v>
      </c>
      <c r="D39" s="32">
        <v>0</v>
      </c>
      <c r="E39" s="32">
        <v>0</v>
      </c>
      <c r="F39" s="32">
        <v>0</v>
      </c>
      <c r="G39" s="32">
        <v>11</v>
      </c>
      <c r="H39" s="32">
        <v>14</v>
      </c>
      <c r="I39" s="32">
        <v>29</v>
      </c>
      <c r="J39" s="32">
        <v>0</v>
      </c>
      <c r="K39" s="32">
        <v>12</v>
      </c>
      <c r="L39" s="32">
        <v>2</v>
      </c>
      <c r="M39" s="32">
        <v>1</v>
      </c>
      <c r="N39" s="32">
        <v>0</v>
      </c>
      <c r="O39" s="32">
        <v>2</v>
      </c>
      <c r="P39" s="32">
        <v>38</v>
      </c>
      <c r="Q39" s="34"/>
    </row>
    <row r="40" spans="1:17" s="30" customFormat="1" ht="16.5" customHeight="1">
      <c r="A40" s="394" t="s">
        <v>69</v>
      </c>
      <c r="B40" s="32">
        <v>269</v>
      </c>
      <c r="C40" s="32">
        <v>170</v>
      </c>
      <c r="D40" s="32">
        <v>0</v>
      </c>
      <c r="E40" s="32">
        <v>0</v>
      </c>
      <c r="F40" s="32">
        <v>0</v>
      </c>
      <c r="G40" s="32">
        <v>11</v>
      </c>
      <c r="H40" s="32">
        <v>14</v>
      </c>
      <c r="I40" s="32">
        <v>26</v>
      </c>
      <c r="J40" s="32">
        <v>0</v>
      </c>
      <c r="K40" s="32">
        <v>9</v>
      </c>
      <c r="L40" s="32">
        <v>0</v>
      </c>
      <c r="M40" s="32">
        <v>1</v>
      </c>
      <c r="N40" s="32">
        <v>0</v>
      </c>
      <c r="O40" s="32">
        <v>2</v>
      </c>
      <c r="P40" s="32">
        <v>36</v>
      </c>
      <c r="Q40" s="34"/>
    </row>
    <row r="41" spans="1:17" s="30" customFormat="1" ht="16.5" customHeight="1">
      <c r="A41" s="395" t="s">
        <v>68</v>
      </c>
      <c r="B41" s="299">
        <v>13</v>
      </c>
      <c r="C41" s="299">
        <v>3</v>
      </c>
      <c r="D41" s="299">
        <v>0</v>
      </c>
      <c r="E41" s="299">
        <v>0</v>
      </c>
      <c r="F41" s="299">
        <v>0</v>
      </c>
      <c r="G41" s="299">
        <v>0</v>
      </c>
      <c r="H41" s="299">
        <v>0</v>
      </c>
      <c r="I41" s="299">
        <v>3</v>
      </c>
      <c r="J41" s="299">
        <v>0</v>
      </c>
      <c r="K41" s="299">
        <v>3</v>
      </c>
      <c r="L41" s="299">
        <v>2</v>
      </c>
      <c r="M41" s="299">
        <v>0</v>
      </c>
      <c r="N41" s="299">
        <v>0</v>
      </c>
      <c r="O41" s="299">
        <v>0</v>
      </c>
      <c r="P41" s="299">
        <v>2</v>
      </c>
      <c r="Q41" s="34"/>
    </row>
    <row r="42" spans="1:17" s="30" customFormat="1" ht="16.5" customHeight="1">
      <c r="A42" s="394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7" s="30" customFormat="1" ht="16.5" customHeight="1">
      <c r="A43" s="394" t="s">
        <v>90</v>
      </c>
      <c r="B43" s="286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</row>
    <row r="44" spans="1:17" s="30" customFormat="1" ht="16.5" customHeight="1">
      <c r="A44" s="394" t="s">
        <v>89</v>
      </c>
      <c r="B44" s="286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7" s="30" customFormat="1" ht="16.5" customHeight="1">
      <c r="A45" s="394" t="s">
        <v>71</v>
      </c>
      <c r="B45" s="286">
        <v>410</v>
      </c>
      <c r="C45" s="32">
        <v>262</v>
      </c>
      <c r="D45" s="32">
        <v>0</v>
      </c>
      <c r="E45" s="32">
        <v>0</v>
      </c>
      <c r="F45" s="32">
        <v>0</v>
      </c>
      <c r="G45" s="32">
        <v>8</v>
      </c>
      <c r="H45" s="32">
        <v>92</v>
      </c>
      <c r="I45" s="32">
        <v>37</v>
      </c>
      <c r="J45" s="32">
        <v>0</v>
      </c>
      <c r="K45" s="32">
        <v>0</v>
      </c>
      <c r="L45" s="32">
        <v>1</v>
      </c>
      <c r="M45" s="32">
        <v>0</v>
      </c>
      <c r="N45" s="32">
        <v>0</v>
      </c>
      <c r="O45" s="32">
        <v>1</v>
      </c>
      <c r="P45" s="32">
        <v>9</v>
      </c>
      <c r="Q45" s="34"/>
    </row>
    <row r="46" spans="1:17" s="30" customFormat="1" ht="16.5" customHeight="1">
      <c r="A46" s="394" t="s">
        <v>69</v>
      </c>
      <c r="B46" s="286">
        <v>390</v>
      </c>
      <c r="C46" s="32">
        <v>247</v>
      </c>
      <c r="D46" s="32">
        <v>0</v>
      </c>
      <c r="E46" s="32">
        <v>0</v>
      </c>
      <c r="F46" s="32">
        <v>0</v>
      </c>
      <c r="G46" s="32">
        <v>8</v>
      </c>
      <c r="H46" s="32">
        <v>90</v>
      </c>
      <c r="I46" s="32">
        <v>35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1</v>
      </c>
      <c r="P46" s="32">
        <v>9</v>
      </c>
      <c r="Q46" s="34"/>
    </row>
    <row r="47" spans="1:17" s="30" customFormat="1" ht="16.5" customHeight="1">
      <c r="A47" s="394" t="s">
        <v>68</v>
      </c>
      <c r="B47" s="286">
        <v>20</v>
      </c>
      <c r="C47" s="32">
        <v>15</v>
      </c>
      <c r="D47" s="32">
        <v>0</v>
      </c>
      <c r="E47" s="32">
        <v>0</v>
      </c>
      <c r="F47" s="32">
        <v>0</v>
      </c>
      <c r="G47" s="32">
        <v>0</v>
      </c>
      <c r="H47" s="32">
        <v>2</v>
      </c>
      <c r="I47" s="32">
        <v>2</v>
      </c>
      <c r="J47" s="32">
        <v>0</v>
      </c>
      <c r="K47" s="32">
        <v>0</v>
      </c>
      <c r="L47" s="32">
        <v>1</v>
      </c>
      <c r="M47" s="32">
        <v>0</v>
      </c>
      <c r="N47" s="32">
        <v>0</v>
      </c>
      <c r="O47" s="32">
        <v>0</v>
      </c>
      <c r="P47" s="32">
        <v>0</v>
      </c>
      <c r="Q47" s="34"/>
    </row>
    <row r="48" spans="1:17" ht="6" customHeight="1" thickBot="1">
      <c r="A48" s="396"/>
      <c r="J48" s="32">
        <v>0</v>
      </c>
    </row>
    <row r="49" spans="1:16" ht="3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s="25" customFormat="1" ht="13.5" customHeight="1">
      <c r="A50" s="36" t="s">
        <v>39</v>
      </c>
      <c r="J50" s="397" t="s">
        <v>495</v>
      </c>
    </row>
    <row r="51" spans="1:16" s="25" customFormat="1" ht="13.5" customHeight="1">
      <c r="A51" s="36" t="s">
        <v>93</v>
      </c>
      <c r="J51" s="20"/>
    </row>
    <row r="52" spans="1:16" s="25" customFormat="1" ht="13.5" customHeight="1">
      <c r="A52" s="398" t="s">
        <v>690</v>
      </c>
    </row>
    <row r="53" spans="1:16">
      <c r="A53" s="42"/>
      <c r="B53" s="241"/>
    </row>
    <row r="54" spans="1:16">
      <c r="A54" s="399"/>
      <c r="B54" s="241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>
      <c r="A55" s="42"/>
      <c r="B55" s="241"/>
    </row>
    <row r="56" spans="1:16">
      <c r="A56" s="42"/>
      <c r="B56" s="241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>
      <c r="A57" s="42"/>
      <c r="B57" s="241"/>
    </row>
    <row r="58" spans="1:16">
      <c r="A58" s="42"/>
      <c r="B58" s="241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>
      <c r="A59" s="42"/>
      <c r="B59" s="241"/>
    </row>
    <row r="60" spans="1:16">
      <c r="A60" s="42"/>
      <c r="B60" s="241"/>
    </row>
    <row r="61" spans="1:16">
      <c r="A61" s="42"/>
      <c r="B61" s="241"/>
    </row>
    <row r="62" spans="1:16">
      <c r="A62" s="42"/>
      <c r="B62" s="241"/>
    </row>
  </sheetData>
  <mergeCells count="4">
    <mergeCell ref="A6:A8"/>
    <mergeCell ref="B6:B7"/>
    <mergeCell ref="C6:F6"/>
    <mergeCell ref="G6:P6"/>
  </mergeCells>
  <phoneticPr fontId="18"/>
  <printOptions horizontalCentered="1"/>
  <pageMargins left="0" right="0" top="0" bottom="0" header="0" footer="0"/>
  <pageSetup paperSize="9" scale="79" orientation="portrait" blackAndWhite="1" r:id="rId1"/>
  <headerFooter alignWithMargins="0"/>
  <colBreaks count="1" manualBreakCount="1">
    <brk id="9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1"/>
  <sheetViews>
    <sheetView showOutlineSymbols="0" zoomScaleNormal="100" zoomScaleSheetLayoutView="80" workbookViewId="0"/>
  </sheetViews>
  <sheetFormatPr defaultColWidth="10.75" defaultRowHeight="14.25"/>
  <cols>
    <col min="1" max="1" width="25.625" style="18" customWidth="1"/>
    <col min="2" max="7" width="16.625" style="18" customWidth="1"/>
    <col min="8" max="8" width="16.75" style="18" customWidth="1"/>
    <col min="9" max="9" width="16.125" style="30" hidden="1" customWidth="1"/>
    <col min="10" max="10" width="4.75" style="18" customWidth="1"/>
    <col min="11" max="16384" width="10.75" style="2"/>
  </cols>
  <sheetData>
    <row r="1" spans="1:10" s="18" customFormat="1" ht="21" customHeight="1">
      <c r="A1" s="18" t="s">
        <v>543</v>
      </c>
      <c r="H1" s="19" t="s">
        <v>544</v>
      </c>
    </row>
    <row r="2" spans="1:10" s="18" customFormat="1" ht="16.5" customHeight="1">
      <c r="I2" s="30"/>
    </row>
    <row r="3" spans="1:10" s="45" customFormat="1" ht="16.5" customHeight="1">
      <c r="A3" s="440" t="s">
        <v>97</v>
      </c>
      <c r="B3" s="458"/>
      <c r="C3" s="458"/>
      <c r="D3" s="458"/>
      <c r="E3" s="458"/>
      <c r="F3" s="458"/>
      <c r="G3" s="458"/>
      <c r="H3" s="458"/>
      <c r="I3" s="458"/>
      <c r="J3" s="44"/>
    </row>
    <row r="4" spans="1:10" s="45" customFormat="1" ht="16.5" customHeight="1">
      <c r="B4" s="46"/>
      <c r="D4" s="47" t="s">
        <v>98</v>
      </c>
      <c r="E4" s="48" t="s">
        <v>99</v>
      </c>
      <c r="F4" s="46"/>
      <c r="G4" s="46"/>
      <c r="H4" s="46"/>
      <c r="I4" s="285"/>
      <c r="J4" s="44"/>
    </row>
    <row r="5" spans="1:10" s="18" customFormat="1" ht="18" customHeight="1" thickBot="1">
      <c r="A5" s="49"/>
      <c r="I5" s="30"/>
    </row>
    <row r="6" spans="1:10" s="52" customFormat="1" ht="21" customHeight="1">
      <c r="A6" s="459" t="s">
        <v>100</v>
      </c>
      <c r="B6" s="50" t="s">
        <v>0</v>
      </c>
      <c r="C6" s="50" t="s">
        <v>101</v>
      </c>
      <c r="D6" s="50" t="s">
        <v>102</v>
      </c>
      <c r="E6" s="50" t="s">
        <v>103</v>
      </c>
      <c r="F6" s="50" t="s">
        <v>104</v>
      </c>
      <c r="G6" s="50" t="s">
        <v>105</v>
      </c>
      <c r="H6" s="51" t="s">
        <v>106</v>
      </c>
      <c r="I6" s="459" t="s">
        <v>107</v>
      </c>
    </row>
    <row r="7" spans="1:10" s="52" customFormat="1" ht="27.75" customHeight="1">
      <c r="A7" s="460"/>
      <c r="B7" s="53" t="s">
        <v>42</v>
      </c>
      <c r="C7" s="53" t="s">
        <v>43</v>
      </c>
      <c r="D7" s="53" t="s">
        <v>44</v>
      </c>
      <c r="E7" s="53" t="s">
        <v>45</v>
      </c>
      <c r="F7" s="53" t="s">
        <v>86</v>
      </c>
      <c r="G7" s="53" t="s">
        <v>88</v>
      </c>
      <c r="H7" s="54" t="s">
        <v>108</v>
      </c>
      <c r="I7" s="460"/>
    </row>
    <row r="8" spans="1:10" s="45" customFormat="1" ht="16.5" customHeight="1">
      <c r="A8" s="27" t="s">
        <v>109</v>
      </c>
      <c r="B8" s="26">
        <v>2592001</v>
      </c>
      <c r="C8" s="26">
        <v>8069</v>
      </c>
      <c r="D8" s="26">
        <v>2072163</v>
      </c>
      <c r="E8" s="26">
        <v>511769</v>
      </c>
      <c r="F8" s="26">
        <v>2050286</v>
      </c>
      <c r="G8" s="26">
        <v>541715</v>
      </c>
      <c r="H8" s="163">
        <v>19.7</v>
      </c>
      <c r="I8" s="55" t="s">
        <v>110</v>
      </c>
    </row>
    <row r="9" spans="1:10" s="45" customFormat="1" ht="16.5" customHeight="1">
      <c r="A9" s="27" t="s">
        <v>111</v>
      </c>
      <c r="B9" s="26">
        <v>3239416</v>
      </c>
      <c r="C9" s="26">
        <v>9595</v>
      </c>
      <c r="D9" s="26">
        <v>2300552</v>
      </c>
      <c r="E9" s="26">
        <v>929269</v>
      </c>
      <c r="F9" s="26">
        <v>2720416</v>
      </c>
      <c r="G9" s="26">
        <v>519000</v>
      </c>
      <c r="H9" s="163">
        <v>28.7</v>
      </c>
      <c r="I9" s="56" t="s">
        <v>112</v>
      </c>
    </row>
    <row r="10" spans="1:10" s="45" customFormat="1" ht="16.5" customHeight="1">
      <c r="A10" s="27" t="s">
        <v>113</v>
      </c>
      <c r="B10" s="26">
        <v>5073882</v>
      </c>
      <c r="C10" s="26">
        <v>11435</v>
      </c>
      <c r="D10" s="26">
        <v>3397215</v>
      </c>
      <c r="E10" s="26">
        <v>1665232</v>
      </c>
      <c r="F10" s="26">
        <v>4559757</v>
      </c>
      <c r="G10" s="26">
        <v>514125</v>
      </c>
      <c r="H10" s="163">
        <v>32.799999999999997</v>
      </c>
      <c r="I10" s="56" t="s">
        <v>114</v>
      </c>
    </row>
    <row r="11" spans="1:10" s="45" customFormat="1" ht="16.5" customHeight="1">
      <c r="A11" s="27" t="s">
        <v>115</v>
      </c>
      <c r="B11" s="26">
        <v>4231542</v>
      </c>
      <c r="C11" s="26">
        <v>10600</v>
      </c>
      <c r="D11" s="26">
        <v>2936428</v>
      </c>
      <c r="E11" s="26">
        <v>1284514</v>
      </c>
      <c r="F11" s="26">
        <v>3859528</v>
      </c>
      <c r="G11" s="26">
        <v>372014</v>
      </c>
      <c r="H11" s="163">
        <v>30.4</v>
      </c>
      <c r="I11" s="56" t="s">
        <v>116</v>
      </c>
    </row>
    <row r="12" spans="1:10" s="45" customFormat="1" ht="16.5" customHeight="1">
      <c r="A12" s="27" t="s">
        <v>117</v>
      </c>
      <c r="B12" s="26">
        <v>4333079</v>
      </c>
      <c r="C12" s="26">
        <v>9919</v>
      </c>
      <c r="D12" s="26">
        <v>3015114</v>
      </c>
      <c r="E12" s="26">
        <v>1308046</v>
      </c>
      <c r="F12" s="26">
        <v>4089697</v>
      </c>
      <c r="G12" s="26">
        <v>243382</v>
      </c>
      <c r="H12" s="163">
        <v>30.2</v>
      </c>
      <c r="I12" s="56" t="s">
        <v>118</v>
      </c>
    </row>
    <row r="13" spans="1:10" s="45" customFormat="1" ht="16.5" customHeight="1">
      <c r="A13" s="27" t="s">
        <v>119</v>
      </c>
      <c r="B13" s="26">
        <v>4621930</v>
      </c>
      <c r="C13" s="26">
        <v>10211</v>
      </c>
      <c r="D13" s="26">
        <v>3311327</v>
      </c>
      <c r="E13" s="26">
        <v>1300392</v>
      </c>
      <c r="F13" s="26">
        <v>4472579</v>
      </c>
      <c r="G13" s="26">
        <v>149351</v>
      </c>
      <c r="H13" s="163">
        <v>28.1</v>
      </c>
      <c r="I13" s="56" t="s">
        <v>120</v>
      </c>
    </row>
    <row r="14" spans="1:10" s="45" customFormat="1" ht="16.5" customHeight="1">
      <c r="A14" s="27" t="s">
        <v>121</v>
      </c>
      <c r="B14" s="26">
        <v>5177681</v>
      </c>
      <c r="C14" s="26">
        <v>10217</v>
      </c>
      <c r="D14" s="26">
        <v>3710992</v>
      </c>
      <c r="E14" s="26">
        <v>1456472</v>
      </c>
      <c r="F14" s="26">
        <v>5037537</v>
      </c>
      <c r="G14" s="26">
        <v>140144</v>
      </c>
      <c r="H14" s="163">
        <v>28.1</v>
      </c>
      <c r="I14" s="56" t="s">
        <v>122</v>
      </c>
    </row>
    <row r="15" spans="1:10" s="45" customFormat="1" ht="16.5" customHeight="1">
      <c r="A15" s="27" t="s">
        <v>123</v>
      </c>
      <c r="B15" s="26">
        <v>5623336</v>
      </c>
      <c r="C15" s="26">
        <v>10338</v>
      </c>
      <c r="D15" s="26">
        <v>4001232</v>
      </c>
      <c r="E15" s="26">
        <v>1611766</v>
      </c>
      <c r="F15" s="26">
        <v>5476635</v>
      </c>
      <c r="G15" s="26">
        <v>146701</v>
      </c>
      <c r="H15" s="163">
        <v>28.7</v>
      </c>
      <c r="I15" s="56" t="s">
        <v>124</v>
      </c>
    </row>
    <row r="16" spans="1:10" s="45" customFormat="1" ht="16.5" customHeight="1">
      <c r="A16" s="27" t="s">
        <v>125</v>
      </c>
      <c r="B16" s="26">
        <v>4724945</v>
      </c>
      <c r="C16" s="26">
        <v>10161</v>
      </c>
      <c r="D16" s="26">
        <v>3288245</v>
      </c>
      <c r="E16" s="26">
        <v>1426539</v>
      </c>
      <c r="F16" s="26">
        <v>4617614</v>
      </c>
      <c r="G16" s="26">
        <v>107331</v>
      </c>
      <c r="H16" s="163">
        <v>30.19165302453256</v>
      </c>
      <c r="I16" s="56" t="s">
        <v>126</v>
      </c>
    </row>
    <row r="17" spans="1:10" s="57" customFormat="1" ht="16.5" customHeight="1">
      <c r="A17" s="27" t="s">
        <v>127</v>
      </c>
      <c r="B17" s="26">
        <v>4165434</v>
      </c>
      <c r="C17" s="26">
        <v>8824</v>
      </c>
      <c r="D17" s="26">
        <v>2930295</v>
      </c>
      <c r="E17" s="26">
        <v>1226315</v>
      </c>
      <c r="F17" s="26">
        <v>4056112</v>
      </c>
      <c r="G17" s="26">
        <v>109322</v>
      </c>
      <c r="H17" s="163">
        <v>29.440269609361238</v>
      </c>
      <c r="I17" s="55" t="s">
        <v>128</v>
      </c>
    </row>
    <row r="18" spans="1:10" s="57" customFormat="1" ht="16.5" customHeight="1">
      <c r="A18" s="27" t="s">
        <v>129</v>
      </c>
      <c r="B18" s="26">
        <v>3605242</v>
      </c>
      <c r="C18" s="26">
        <v>8857</v>
      </c>
      <c r="D18" s="26">
        <v>2527462</v>
      </c>
      <c r="E18" s="26">
        <v>1068923</v>
      </c>
      <c r="F18" s="26">
        <v>3494770</v>
      </c>
      <c r="G18" s="26">
        <v>110472</v>
      </c>
      <c r="H18" s="163">
        <v>29.649133123379791</v>
      </c>
      <c r="I18" s="56" t="s">
        <v>130</v>
      </c>
    </row>
    <row r="19" spans="1:10" s="58" customFormat="1" ht="16.5" customHeight="1">
      <c r="A19" s="27" t="s">
        <v>131</v>
      </c>
      <c r="B19" s="26">
        <v>3368693</v>
      </c>
      <c r="C19" s="26">
        <v>8751</v>
      </c>
      <c r="D19" s="26">
        <v>2357261</v>
      </c>
      <c r="E19" s="26">
        <v>1002681</v>
      </c>
      <c r="F19" s="26">
        <v>3252457</v>
      </c>
      <c r="G19" s="26">
        <v>116236</v>
      </c>
      <c r="H19" s="163">
        <v>29.764689153924088</v>
      </c>
      <c r="I19" s="56"/>
    </row>
    <row r="20" spans="1:10" s="58" customFormat="1" ht="16.5" customHeight="1">
      <c r="A20" s="27" t="s">
        <v>507</v>
      </c>
      <c r="B20" s="26">
        <v>3319114</v>
      </c>
      <c r="C20" s="26">
        <v>8623</v>
      </c>
      <c r="D20" s="26">
        <v>2268162</v>
      </c>
      <c r="E20" s="26">
        <v>1042329</v>
      </c>
      <c r="F20" s="26">
        <v>3221781</v>
      </c>
      <c r="G20" s="26">
        <v>97333</v>
      </c>
      <c r="H20" s="163">
        <v>31.403832468544319</v>
      </c>
      <c r="I20" s="56"/>
    </row>
    <row r="21" spans="1:10" s="58" customFormat="1" ht="16.5" customHeight="1">
      <c r="A21" s="27" t="s">
        <v>519</v>
      </c>
      <c r="B21" s="26">
        <v>3309342</v>
      </c>
      <c r="C21" s="26">
        <v>8630</v>
      </c>
      <c r="D21" s="26">
        <v>2252942</v>
      </c>
      <c r="E21" s="26">
        <v>1047770</v>
      </c>
      <c r="F21" s="26">
        <v>3216174</v>
      </c>
      <c r="G21" s="26">
        <v>93168</v>
      </c>
      <c r="H21" s="163">
        <v>31.660976713799904</v>
      </c>
      <c r="I21" s="56"/>
    </row>
    <row r="22" spans="1:10" s="58" customFormat="1" ht="16.5" customHeight="1">
      <c r="A22" s="27" t="s">
        <v>532</v>
      </c>
      <c r="B22" s="26">
        <v>3280247</v>
      </c>
      <c r="C22" s="26">
        <v>8548</v>
      </c>
      <c r="D22" s="26">
        <v>2224821</v>
      </c>
      <c r="E22" s="26">
        <v>1046878</v>
      </c>
      <c r="F22" s="26">
        <v>3190534</v>
      </c>
      <c r="G22" s="26">
        <v>89713</v>
      </c>
      <c r="H22" s="163">
        <v>31.914608869393067</v>
      </c>
      <c r="I22" s="56"/>
      <c r="J22" s="130"/>
    </row>
    <row r="23" spans="1:10" s="58" customFormat="1" ht="16.5" customHeight="1">
      <c r="A23" s="27" t="s">
        <v>556</v>
      </c>
      <c r="B23" s="26">
        <v>3235661</v>
      </c>
      <c r="C23" s="26">
        <v>8579</v>
      </c>
      <c r="D23" s="26">
        <v>2184920</v>
      </c>
      <c r="E23" s="26">
        <v>1042162</v>
      </c>
      <c r="F23" s="26">
        <v>3150378</v>
      </c>
      <c r="G23" s="26">
        <v>85283</v>
      </c>
      <c r="H23" s="163">
        <v>32.20862754163678</v>
      </c>
      <c r="I23" s="56"/>
      <c r="J23" s="174"/>
    </row>
    <row r="24" spans="1:10" s="57" customFormat="1" ht="16.5" customHeight="1">
      <c r="A24" s="27" t="s">
        <v>567</v>
      </c>
      <c r="B24" s="26">
        <v>3168369</v>
      </c>
      <c r="C24" s="26">
        <v>8476</v>
      </c>
      <c r="D24" s="26">
        <v>2132078</v>
      </c>
      <c r="E24" s="26">
        <v>1027815</v>
      </c>
      <c r="F24" s="26">
        <v>3086434</v>
      </c>
      <c r="G24" s="26">
        <v>81935</v>
      </c>
      <c r="H24" s="163">
        <v>32.439876794653657</v>
      </c>
      <c r="I24" s="240"/>
      <c r="J24" s="6"/>
    </row>
    <row r="25" spans="1:10" s="58" customFormat="1" ht="16.5" customHeight="1">
      <c r="A25" s="28" t="s">
        <v>616</v>
      </c>
      <c r="B25" s="26">
        <v>3092064</v>
      </c>
      <c r="C25" s="26">
        <v>8452</v>
      </c>
      <c r="D25" s="26">
        <v>2065980</v>
      </c>
      <c r="E25" s="26">
        <v>1017632</v>
      </c>
      <c r="F25" s="26">
        <v>3012708</v>
      </c>
      <c r="G25" s="26">
        <v>79356</v>
      </c>
      <c r="H25" s="163">
        <v>32.911091102900798</v>
      </c>
      <c r="I25" s="56"/>
      <c r="J25" s="174"/>
    </row>
    <row r="26" spans="1:10" s="57" customFormat="1" ht="16.5" customHeight="1">
      <c r="A26" s="28" t="s">
        <v>614</v>
      </c>
      <c r="B26" s="26">
        <v>3008172</v>
      </c>
      <c r="C26" s="26">
        <v>8254</v>
      </c>
      <c r="D26" s="26">
        <v>1989287</v>
      </c>
      <c r="E26" s="26">
        <v>1010631</v>
      </c>
      <c r="F26" s="26">
        <v>2933526</v>
      </c>
      <c r="G26" s="26">
        <v>74646</v>
      </c>
      <c r="H26" s="163">
        <v>33.596183994798203</v>
      </c>
      <c r="I26" s="240"/>
      <c r="J26" s="196"/>
    </row>
    <row r="27" spans="1:10" s="57" customFormat="1" ht="16.5" customHeight="1">
      <c r="A27" s="300" t="s">
        <v>652</v>
      </c>
      <c r="B27" s="43">
        <v>2956900</v>
      </c>
      <c r="C27" s="43">
        <v>8172</v>
      </c>
      <c r="D27" s="43">
        <v>1933568</v>
      </c>
      <c r="E27" s="43">
        <v>1015160</v>
      </c>
      <c r="F27" s="43">
        <v>2885078</v>
      </c>
      <c r="G27" s="43">
        <v>71822</v>
      </c>
      <c r="H27" s="301">
        <v>34.331901653759004</v>
      </c>
      <c r="I27" s="240"/>
      <c r="J27" s="196"/>
    </row>
    <row r="28" spans="1:10" s="45" customFormat="1" ht="16.5" customHeight="1">
      <c r="A28" s="28"/>
      <c r="B28" s="33"/>
      <c r="C28" s="33"/>
      <c r="D28" s="33"/>
      <c r="E28" s="33"/>
      <c r="F28" s="33"/>
      <c r="G28" s="33"/>
      <c r="H28" s="301"/>
      <c r="I28" s="56"/>
    </row>
    <row r="29" spans="1:10" s="58" customFormat="1" ht="16.5" customHeight="1">
      <c r="A29" s="38" t="s">
        <v>635</v>
      </c>
      <c r="B29" s="26">
        <v>1499033</v>
      </c>
      <c r="C29" s="26">
        <v>4146</v>
      </c>
      <c r="D29" s="26">
        <v>980375</v>
      </c>
      <c r="E29" s="26">
        <v>514512</v>
      </c>
      <c r="F29" s="26">
        <v>1458769</v>
      </c>
      <c r="G29" s="26">
        <v>40264</v>
      </c>
      <c r="H29" s="163">
        <v>34.322926846840595</v>
      </c>
      <c r="I29" s="55" t="s">
        <v>132</v>
      </c>
      <c r="J29" s="174"/>
    </row>
    <row r="30" spans="1:10" s="58" customFormat="1" ht="16.5" customHeight="1">
      <c r="A30" s="38" t="s">
        <v>636</v>
      </c>
      <c r="B30" s="26">
        <v>1457867</v>
      </c>
      <c r="C30" s="26">
        <v>4026</v>
      </c>
      <c r="D30" s="26">
        <v>953193</v>
      </c>
      <c r="E30" s="26">
        <v>500648</v>
      </c>
      <c r="F30" s="26">
        <v>1426309</v>
      </c>
      <c r="G30" s="26">
        <v>31558</v>
      </c>
      <c r="H30" s="163">
        <v>34.341129883590206</v>
      </c>
      <c r="I30" s="55" t="s">
        <v>133</v>
      </c>
      <c r="J30" s="174"/>
    </row>
    <row r="31" spans="1:10" s="58" customFormat="1" ht="16.5" customHeight="1">
      <c r="A31" s="28"/>
      <c r="B31" s="33"/>
      <c r="C31" s="33"/>
      <c r="D31" s="33"/>
      <c r="E31" s="33"/>
      <c r="F31" s="33"/>
      <c r="G31" s="33"/>
      <c r="H31" s="163"/>
      <c r="I31" s="56"/>
    </row>
    <row r="32" spans="1:10" s="58" customFormat="1" ht="16.5" customHeight="1">
      <c r="A32" s="27" t="s">
        <v>637</v>
      </c>
      <c r="B32" s="33"/>
      <c r="C32" s="33"/>
      <c r="D32" s="33"/>
      <c r="E32" s="33"/>
      <c r="F32" s="33"/>
      <c r="G32" s="33"/>
      <c r="H32" s="163"/>
      <c r="I32" s="56"/>
    </row>
    <row r="33" spans="1:10" s="58" customFormat="1" ht="16.5" customHeight="1">
      <c r="A33" s="27" t="s">
        <v>134</v>
      </c>
      <c r="B33" s="32">
        <v>2947909</v>
      </c>
      <c r="C33" s="32">
        <v>8172</v>
      </c>
      <c r="D33" s="32">
        <v>1930292</v>
      </c>
      <c r="E33" s="32">
        <v>1009445</v>
      </c>
      <c r="F33" s="32">
        <v>2876247</v>
      </c>
      <c r="G33" s="32">
        <v>71662</v>
      </c>
      <c r="H33" s="163">
        <v>34.242746299156451</v>
      </c>
      <c r="I33" s="55" t="s">
        <v>135</v>
      </c>
      <c r="J33" s="174"/>
    </row>
    <row r="34" spans="1:10" s="58" customFormat="1" ht="16.5" customHeight="1">
      <c r="A34" s="27" t="s">
        <v>638</v>
      </c>
      <c r="B34" s="32">
        <v>1005434</v>
      </c>
      <c r="C34" s="32">
        <v>2747</v>
      </c>
      <c r="D34" s="32">
        <v>650864</v>
      </c>
      <c r="E34" s="32">
        <v>351823</v>
      </c>
      <c r="F34" s="32">
        <v>983204</v>
      </c>
      <c r="G34" s="32">
        <v>22230</v>
      </c>
      <c r="H34" s="163">
        <v>34.992152642540439</v>
      </c>
      <c r="I34" s="55" t="s">
        <v>136</v>
      </c>
      <c r="J34" s="174"/>
    </row>
    <row r="35" spans="1:10" s="58" customFormat="1" ht="16.5" customHeight="1">
      <c r="A35" s="27" t="s">
        <v>639</v>
      </c>
      <c r="B35" s="32">
        <v>958186</v>
      </c>
      <c r="C35" s="32">
        <v>2665</v>
      </c>
      <c r="D35" s="32">
        <v>624776</v>
      </c>
      <c r="E35" s="32">
        <v>330745</v>
      </c>
      <c r="F35" s="32">
        <v>939043</v>
      </c>
      <c r="G35" s="32">
        <v>19143</v>
      </c>
      <c r="H35" s="163">
        <v>34.517828480065454</v>
      </c>
      <c r="I35" s="55" t="s">
        <v>137</v>
      </c>
      <c r="J35" s="174"/>
    </row>
    <row r="36" spans="1:10" s="58" customFormat="1" ht="16.5" customHeight="1">
      <c r="A36" s="27" t="s">
        <v>640</v>
      </c>
      <c r="B36" s="32">
        <v>973518</v>
      </c>
      <c r="C36" s="32">
        <v>2760</v>
      </c>
      <c r="D36" s="32">
        <v>644005</v>
      </c>
      <c r="E36" s="32">
        <v>326753</v>
      </c>
      <c r="F36" s="32">
        <v>954000</v>
      </c>
      <c r="G36" s="32">
        <v>19518</v>
      </c>
      <c r="H36" s="163">
        <v>33.56414570660224</v>
      </c>
      <c r="I36" s="55" t="s">
        <v>138</v>
      </c>
      <c r="J36" s="174"/>
    </row>
    <row r="37" spans="1:10" s="58" customFormat="1" ht="16.5" customHeight="1">
      <c r="A37" s="27" t="s">
        <v>641</v>
      </c>
      <c r="B37" s="32">
        <v>10771</v>
      </c>
      <c r="C37" s="32">
        <v>0</v>
      </c>
      <c r="D37" s="32">
        <v>10647</v>
      </c>
      <c r="E37" s="32">
        <v>124</v>
      </c>
      <c r="F37" s="32">
        <v>0</v>
      </c>
      <c r="G37" s="32">
        <v>10771</v>
      </c>
      <c r="H37" s="163">
        <v>1.151239439234983</v>
      </c>
      <c r="I37" s="56" t="s">
        <v>139</v>
      </c>
      <c r="J37" s="174"/>
    </row>
    <row r="38" spans="1:10" s="58" customFormat="1" ht="16.5" customHeight="1">
      <c r="A38" s="59" t="s">
        <v>140</v>
      </c>
      <c r="B38" s="32"/>
      <c r="C38" s="32"/>
      <c r="D38" s="32"/>
      <c r="E38" s="32"/>
      <c r="F38" s="32"/>
      <c r="G38" s="32"/>
      <c r="H38" s="163"/>
      <c r="I38" s="55" t="s">
        <v>140</v>
      </c>
    </row>
    <row r="39" spans="1:10" s="58" customFormat="1" ht="16.5" customHeight="1">
      <c r="A39" s="27" t="s">
        <v>642</v>
      </c>
      <c r="B39" s="32">
        <v>8843</v>
      </c>
      <c r="C39" s="32">
        <v>0</v>
      </c>
      <c r="D39" s="32">
        <v>3128</v>
      </c>
      <c r="E39" s="32">
        <v>5715</v>
      </c>
      <c r="F39" s="32">
        <v>8683</v>
      </c>
      <c r="G39" s="32">
        <v>160</v>
      </c>
      <c r="H39" s="163">
        <v>64.627388895171322</v>
      </c>
      <c r="I39" s="55" t="s">
        <v>141</v>
      </c>
      <c r="J39" s="174"/>
    </row>
    <row r="40" spans="1:10" s="58" customFormat="1" ht="16.5" customHeight="1">
      <c r="A40" s="38"/>
      <c r="B40" s="32"/>
      <c r="C40" s="32"/>
      <c r="D40" s="32"/>
      <c r="E40" s="32"/>
      <c r="F40" s="32"/>
      <c r="G40" s="32"/>
      <c r="H40" s="163"/>
      <c r="I40" s="55"/>
      <c r="J40" s="130"/>
    </row>
    <row r="41" spans="1:10" s="194" customFormat="1" ht="16.5" customHeight="1">
      <c r="A41" s="27" t="s">
        <v>643</v>
      </c>
      <c r="B41" s="32">
        <v>148</v>
      </c>
      <c r="C41" s="32">
        <v>0</v>
      </c>
      <c r="D41" s="32">
        <v>148</v>
      </c>
      <c r="E41" s="32">
        <v>0</v>
      </c>
      <c r="F41" s="32">
        <v>148</v>
      </c>
      <c r="G41" s="32">
        <v>0</v>
      </c>
      <c r="H41" s="302">
        <v>0</v>
      </c>
      <c r="I41" s="55" t="s">
        <v>142</v>
      </c>
      <c r="J41" s="174"/>
    </row>
    <row r="42" spans="1:10" ht="6" customHeight="1" thickBot="1">
      <c r="A42" s="60"/>
      <c r="B42" s="61"/>
      <c r="C42" s="61"/>
      <c r="D42" s="61"/>
      <c r="E42" s="61"/>
      <c r="F42" s="61"/>
      <c r="G42" s="61"/>
      <c r="H42" s="61"/>
      <c r="I42" s="61"/>
      <c r="J42" s="2"/>
    </row>
    <row r="43" spans="1:10" s="25" customFormat="1" ht="14.25" customHeight="1">
      <c r="A43" s="63" t="s">
        <v>482</v>
      </c>
      <c r="B43" s="18"/>
      <c r="C43" s="18"/>
      <c r="D43" s="18"/>
      <c r="E43" s="63" t="s">
        <v>484</v>
      </c>
      <c r="F43" s="18"/>
      <c r="G43" s="18"/>
      <c r="H43" s="18"/>
      <c r="I43" s="62"/>
    </row>
    <row r="44" spans="1:10" s="25" customFormat="1" ht="14.25" customHeight="1">
      <c r="A44" s="64" t="s">
        <v>483</v>
      </c>
      <c r="B44" s="18"/>
      <c r="C44" s="18"/>
      <c r="D44" s="18"/>
      <c r="E44" s="37" t="s">
        <v>485</v>
      </c>
      <c r="F44" s="18"/>
      <c r="G44" s="18"/>
      <c r="H44" s="18"/>
      <c r="I44" s="62"/>
    </row>
    <row r="45" spans="1:10" ht="14.25" customHeight="1"/>
    <row r="47" spans="1:10">
      <c r="B47" s="171"/>
      <c r="C47" s="172"/>
      <c r="D47" s="172"/>
      <c r="E47" s="172"/>
      <c r="F47" s="172"/>
      <c r="G47" s="172"/>
    </row>
    <row r="49" spans="3:7">
      <c r="C49" s="172"/>
      <c r="D49" s="172"/>
      <c r="E49" s="172"/>
      <c r="F49" s="172"/>
      <c r="G49" s="172"/>
    </row>
    <row r="51" spans="3:7">
      <c r="C51" s="172"/>
      <c r="D51" s="172"/>
      <c r="E51" s="172"/>
      <c r="F51" s="172"/>
      <c r="G51" s="172"/>
    </row>
  </sheetData>
  <mergeCells count="3">
    <mergeCell ref="A3:I3"/>
    <mergeCell ref="A6:A7"/>
    <mergeCell ref="I6:I7"/>
  </mergeCells>
  <phoneticPr fontId="18"/>
  <printOptions horizontalCentered="1"/>
  <pageMargins left="0" right="0" top="0" bottom="0" header="0" footer="0"/>
  <pageSetup paperSize="9" scale="95" orientation="portrait" blackAndWhite="1" r:id="rId1"/>
  <headerFooter alignWithMargins="0"/>
  <colBreaks count="2" manualBreakCount="2">
    <brk id="4" max="46" man="1"/>
    <brk id="8" max="4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55"/>
  <sheetViews>
    <sheetView showOutlineSymbols="0" topLeftCell="A10" zoomScaleNormal="100" zoomScaleSheetLayoutView="80" workbookViewId="0"/>
  </sheetViews>
  <sheetFormatPr defaultColWidth="10.75" defaultRowHeight="14.25"/>
  <cols>
    <col min="1" max="1" width="19.25" style="18" customWidth="1"/>
    <col min="2" max="6" width="16.625" style="18" customWidth="1"/>
    <col min="7" max="16" width="13.625" style="18" customWidth="1"/>
    <col min="17" max="17" width="13.625" style="18" hidden="1" customWidth="1"/>
    <col min="18" max="18" width="12.75" style="2" customWidth="1"/>
    <col min="19" max="16384" width="10.75" style="2"/>
  </cols>
  <sheetData>
    <row r="1" spans="1:17" s="18" customFormat="1" ht="16.5" customHeight="1">
      <c r="A1" s="18" t="s">
        <v>543</v>
      </c>
      <c r="P1" s="19" t="s">
        <v>544</v>
      </c>
      <c r="Q1" s="19"/>
    </row>
    <row r="2" spans="1:17" s="45" customFormat="1" ht="16.5" customHeight="1">
      <c r="A2" s="440" t="s">
        <v>143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</row>
    <row r="3" spans="1:17" s="45" customFormat="1" ht="16.5" customHeight="1">
      <c r="A3" s="450" t="s">
        <v>144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285"/>
    </row>
    <row r="4" spans="1:17" s="18" customFormat="1" ht="18" customHeight="1" thickBot="1">
      <c r="A4" s="49" t="s">
        <v>145</v>
      </c>
    </row>
    <row r="5" spans="1:17" ht="21" customHeight="1">
      <c r="A5" s="451" t="s">
        <v>107</v>
      </c>
      <c r="B5" s="462" t="s">
        <v>0</v>
      </c>
      <c r="C5" s="461" t="s">
        <v>662</v>
      </c>
      <c r="D5" s="451"/>
      <c r="E5" s="451"/>
      <c r="F5" s="447"/>
      <c r="G5" s="461" t="s">
        <v>663</v>
      </c>
      <c r="H5" s="451"/>
      <c r="I5" s="451"/>
      <c r="J5" s="451"/>
      <c r="K5" s="451"/>
      <c r="L5" s="451"/>
      <c r="M5" s="451"/>
      <c r="N5" s="451"/>
      <c r="O5" s="451"/>
      <c r="P5" s="451"/>
      <c r="Q5" s="451" t="s">
        <v>107</v>
      </c>
    </row>
    <row r="6" spans="1:17" ht="21" customHeight="1">
      <c r="A6" s="450"/>
      <c r="B6" s="463"/>
      <c r="C6" s="289" t="s">
        <v>7</v>
      </c>
      <c r="D6" s="289" t="s">
        <v>657</v>
      </c>
      <c r="E6" s="289" t="s">
        <v>658</v>
      </c>
      <c r="F6" s="289" t="s">
        <v>659</v>
      </c>
      <c r="G6" s="290" t="s">
        <v>8</v>
      </c>
      <c r="H6" s="290" t="s">
        <v>9</v>
      </c>
      <c r="I6" s="290" t="s">
        <v>10</v>
      </c>
      <c r="J6" s="290" t="s">
        <v>11</v>
      </c>
      <c r="K6" s="290" t="s">
        <v>12</v>
      </c>
      <c r="L6" s="290" t="s">
        <v>13</v>
      </c>
      <c r="M6" s="290" t="s">
        <v>40</v>
      </c>
      <c r="N6" s="290" t="s">
        <v>41</v>
      </c>
      <c r="O6" s="290" t="s">
        <v>24</v>
      </c>
      <c r="P6" s="290" t="s">
        <v>14</v>
      </c>
      <c r="Q6" s="450"/>
    </row>
    <row r="7" spans="1:17" ht="27" customHeight="1">
      <c r="A7" s="450"/>
      <c r="B7" s="295" t="s">
        <v>42</v>
      </c>
      <c r="C7" s="319" t="s">
        <v>57</v>
      </c>
      <c r="D7" s="40" t="s">
        <v>683</v>
      </c>
      <c r="E7" s="40" t="s">
        <v>682</v>
      </c>
      <c r="F7" s="319" t="s">
        <v>669</v>
      </c>
      <c r="G7" s="291" t="s">
        <v>58</v>
      </c>
      <c r="H7" s="291" t="s">
        <v>59</v>
      </c>
      <c r="I7" s="291" t="s">
        <v>60</v>
      </c>
      <c r="J7" s="291" t="s">
        <v>61</v>
      </c>
      <c r="K7" s="291" t="s">
        <v>62</v>
      </c>
      <c r="L7" s="291" t="s">
        <v>63</v>
      </c>
      <c r="M7" s="291" t="s">
        <v>660</v>
      </c>
      <c r="N7" s="291" t="s">
        <v>661</v>
      </c>
      <c r="O7" s="291" t="s">
        <v>669</v>
      </c>
      <c r="P7" s="291" t="s">
        <v>65</v>
      </c>
      <c r="Q7" s="452"/>
    </row>
    <row r="8" spans="1:17" s="58" customFormat="1" ht="16.5" customHeight="1">
      <c r="A8" s="292" t="s">
        <v>146</v>
      </c>
      <c r="B8" s="293">
        <v>2571615</v>
      </c>
      <c r="C8" s="26">
        <v>1538093</v>
      </c>
      <c r="D8" s="26" t="s">
        <v>15</v>
      </c>
      <c r="E8" s="26" t="s">
        <v>15</v>
      </c>
      <c r="F8" s="26" t="s">
        <v>15</v>
      </c>
      <c r="G8" s="293">
        <v>201772</v>
      </c>
      <c r="H8" s="293">
        <v>237328</v>
      </c>
      <c r="I8" s="293">
        <v>366928</v>
      </c>
      <c r="J8" s="293">
        <v>11755</v>
      </c>
      <c r="K8" s="293">
        <v>211981</v>
      </c>
      <c r="L8" s="294" t="s">
        <v>15</v>
      </c>
      <c r="M8" s="294" t="s">
        <v>15</v>
      </c>
      <c r="N8" s="294" t="s">
        <v>15</v>
      </c>
      <c r="O8" s="293">
        <v>3758</v>
      </c>
      <c r="P8" s="294" t="s">
        <v>15</v>
      </c>
      <c r="Q8" s="56" t="s">
        <v>147</v>
      </c>
    </row>
    <row r="9" spans="1:17" s="58" customFormat="1" ht="16.5" customHeight="1">
      <c r="A9" s="27" t="s">
        <v>148</v>
      </c>
      <c r="B9" s="26">
        <v>3225945</v>
      </c>
      <c r="C9" s="26">
        <v>1880826</v>
      </c>
      <c r="D9" s="26" t="s">
        <v>15</v>
      </c>
      <c r="E9" s="26" t="s">
        <v>15</v>
      </c>
      <c r="F9" s="26" t="s">
        <v>15</v>
      </c>
      <c r="G9" s="26">
        <v>215630</v>
      </c>
      <c r="H9" s="26">
        <v>323520</v>
      </c>
      <c r="I9" s="26">
        <v>532360</v>
      </c>
      <c r="J9" s="26">
        <v>15265</v>
      </c>
      <c r="K9" s="26">
        <v>252350</v>
      </c>
      <c r="L9" s="33" t="s">
        <v>15</v>
      </c>
      <c r="M9" s="33" t="s">
        <v>15</v>
      </c>
      <c r="N9" s="33" t="s">
        <v>15</v>
      </c>
      <c r="O9" s="26">
        <v>5994</v>
      </c>
      <c r="P9" s="33" t="s">
        <v>15</v>
      </c>
      <c r="Q9" s="56" t="s">
        <v>112</v>
      </c>
    </row>
    <row r="10" spans="1:17" s="58" customFormat="1" ht="16.5" customHeight="1">
      <c r="A10" s="27" t="s">
        <v>149</v>
      </c>
      <c r="B10" s="26">
        <v>5065657</v>
      </c>
      <c r="C10" s="26">
        <v>3013235</v>
      </c>
      <c r="D10" s="26" t="s">
        <v>15</v>
      </c>
      <c r="E10" s="26" t="s">
        <v>15</v>
      </c>
      <c r="F10" s="26" t="s">
        <v>15</v>
      </c>
      <c r="G10" s="26">
        <v>263869</v>
      </c>
      <c r="H10" s="26">
        <v>624105</v>
      </c>
      <c r="I10" s="26">
        <v>857379</v>
      </c>
      <c r="J10" s="26">
        <v>20082</v>
      </c>
      <c r="K10" s="26">
        <v>277044</v>
      </c>
      <c r="L10" s="33" t="s">
        <v>15</v>
      </c>
      <c r="M10" s="33" t="s">
        <v>15</v>
      </c>
      <c r="N10" s="33" t="s">
        <v>15</v>
      </c>
      <c r="O10" s="26">
        <v>9943</v>
      </c>
      <c r="P10" s="33" t="s">
        <v>15</v>
      </c>
      <c r="Q10" s="56" t="s">
        <v>114</v>
      </c>
    </row>
    <row r="11" spans="1:17" s="58" customFormat="1" ht="16.5" customHeight="1">
      <c r="A11" s="27" t="s">
        <v>150</v>
      </c>
      <c r="B11" s="26">
        <v>4222840</v>
      </c>
      <c r="C11" s="26">
        <v>2468302</v>
      </c>
      <c r="D11" s="26" t="s">
        <v>15</v>
      </c>
      <c r="E11" s="26" t="s">
        <v>15</v>
      </c>
      <c r="F11" s="26" t="s">
        <v>15</v>
      </c>
      <c r="G11" s="26">
        <v>222737</v>
      </c>
      <c r="H11" s="26">
        <v>565508</v>
      </c>
      <c r="I11" s="26">
        <v>691883</v>
      </c>
      <c r="J11" s="26">
        <v>18905</v>
      </c>
      <c r="K11" s="26">
        <v>220178</v>
      </c>
      <c r="L11" s="33" t="s">
        <v>15</v>
      </c>
      <c r="M11" s="33" t="s">
        <v>15</v>
      </c>
      <c r="N11" s="33" t="s">
        <v>15</v>
      </c>
      <c r="O11" s="26">
        <v>35327</v>
      </c>
      <c r="P11" s="33" t="s">
        <v>15</v>
      </c>
      <c r="Q11" s="56" t="s">
        <v>116</v>
      </c>
    </row>
    <row r="12" spans="1:17" s="58" customFormat="1" ht="16.5" customHeight="1">
      <c r="A12" s="27" t="s">
        <v>151</v>
      </c>
      <c r="B12" s="26">
        <v>4327089</v>
      </c>
      <c r="C12" s="26">
        <v>2725759</v>
      </c>
      <c r="D12" s="26" t="s">
        <v>15</v>
      </c>
      <c r="E12" s="26" t="s">
        <v>15</v>
      </c>
      <c r="F12" s="26" t="s">
        <v>15</v>
      </c>
      <c r="G12" s="26">
        <v>196079</v>
      </c>
      <c r="H12" s="26">
        <v>508818</v>
      </c>
      <c r="I12" s="26">
        <v>625599</v>
      </c>
      <c r="J12" s="26">
        <v>19000</v>
      </c>
      <c r="K12" s="26">
        <v>195314</v>
      </c>
      <c r="L12" s="26">
        <v>25736</v>
      </c>
      <c r="M12" s="33" t="s">
        <v>15</v>
      </c>
      <c r="N12" s="33" t="s">
        <v>15</v>
      </c>
      <c r="O12" s="26">
        <v>30784</v>
      </c>
      <c r="P12" s="33" t="s">
        <v>15</v>
      </c>
      <c r="Q12" s="56" t="s">
        <v>118</v>
      </c>
    </row>
    <row r="13" spans="1:17" s="58" customFormat="1" ht="16.5" customHeight="1">
      <c r="A13" s="27" t="s">
        <v>152</v>
      </c>
      <c r="B13" s="26">
        <v>4616339</v>
      </c>
      <c r="C13" s="26">
        <v>3149624</v>
      </c>
      <c r="D13" s="26" t="s">
        <v>15</v>
      </c>
      <c r="E13" s="26" t="s">
        <v>15</v>
      </c>
      <c r="F13" s="26" t="s">
        <v>15</v>
      </c>
      <c r="G13" s="26">
        <v>174243</v>
      </c>
      <c r="H13" s="26">
        <v>474515</v>
      </c>
      <c r="I13" s="26">
        <v>579170</v>
      </c>
      <c r="J13" s="26">
        <v>17893</v>
      </c>
      <c r="K13" s="26">
        <v>161170</v>
      </c>
      <c r="L13" s="26">
        <v>28109</v>
      </c>
      <c r="M13" s="33" t="s">
        <v>15</v>
      </c>
      <c r="N13" s="33" t="s">
        <v>15</v>
      </c>
      <c r="O13" s="26">
        <v>31615</v>
      </c>
      <c r="P13" s="33" t="s">
        <v>15</v>
      </c>
      <c r="Q13" s="56" t="s">
        <v>120</v>
      </c>
    </row>
    <row r="14" spans="1:17" s="58" customFormat="1" ht="16.5" customHeight="1">
      <c r="A14" s="27" t="s">
        <v>153</v>
      </c>
      <c r="B14" s="26">
        <v>5171787</v>
      </c>
      <c r="C14" s="26">
        <v>3730685</v>
      </c>
      <c r="D14" s="26" t="s">
        <v>15</v>
      </c>
      <c r="E14" s="26" t="s">
        <v>15</v>
      </c>
      <c r="F14" s="26" t="s">
        <v>15</v>
      </c>
      <c r="G14" s="26">
        <v>156611</v>
      </c>
      <c r="H14" s="26">
        <v>478416</v>
      </c>
      <c r="I14" s="26">
        <v>582232</v>
      </c>
      <c r="J14" s="26">
        <v>16658</v>
      </c>
      <c r="K14" s="26">
        <v>142002</v>
      </c>
      <c r="L14" s="26">
        <v>26211</v>
      </c>
      <c r="M14" s="33" t="s">
        <v>15</v>
      </c>
      <c r="N14" s="33" t="s">
        <v>15</v>
      </c>
      <c r="O14" s="26">
        <v>38972</v>
      </c>
      <c r="P14" s="33" t="s">
        <v>15</v>
      </c>
      <c r="Q14" s="56" t="s">
        <v>122</v>
      </c>
    </row>
    <row r="15" spans="1:17" s="58" customFormat="1" ht="16.5" customHeight="1">
      <c r="A15" s="27" t="s">
        <v>154</v>
      </c>
      <c r="B15" s="26">
        <v>5616844</v>
      </c>
      <c r="C15" s="26">
        <v>4159512</v>
      </c>
      <c r="D15" s="26" t="s">
        <v>15</v>
      </c>
      <c r="E15" s="26" t="s">
        <v>15</v>
      </c>
      <c r="F15" s="26" t="s">
        <v>15</v>
      </c>
      <c r="G15" s="26">
        <v>154455</v>
      </c>
      <c r="H15" s="26">
        <v>486132</v>
      </c>
      <c r="I15" s="26">
        <v>583447</v>
      </c>
      <c r="J15" s="26">
        <v>16090</v>
      </c>
      <c r="K15" s="26">
        <v>132699</v>
      </c>
      <c r="L15" s="26">
        <v>24387</v>
      </c>
      <c r="M15" s="33" t="s">
        <v>15</v>
      </c>
      <c r="N15" s="33" t="s">
        <v>15</v>
      </c>
      <c r="O15" s="26">
        <v>60122</v>
      </c>
      <c r="P15" s="33" t="s">
        <v>15</v>
      </c>
      <c r="Q15" s="56" t="s">
        <v>124</v>
      </c>
    </row>
    <row r="16" spans="1:17" s="58" customFormat="1" ht="16.5" customHeight="1">
      <c r="A16" s="27" t="s">
        <v>155</v>
      </c>
      <c r="B16" s="26">
        <v>4855202</v>
      </c>
      <c r="C16" s="26">
        <v>3603312</v>
      </c>
      <c r="D16" s="26" t="s">
        <v>15</v>
      </c>
      <c r="E16" s="26" t="s">
        <v>15</v>
      </c>
      <c r="F16" s="26" t="s">
        <v>15</v>
      </c>
      <c r="G16" s="26">
        <v>135562</v>
      </c>
      <c r="H16" s="26">
        <v>425680</v>
      </c>
      <c r="I16" s="26">
        <v>474339</v>
      </c>
      <c r="J16" s="26">
        <v>13527</v>
      </c>
      <c r="K16" s="26">
        <v>96607</v>
      </c>
      <c r="L16" s="26">
        <v>23796</v>
      </c>
      <c r="M16" s="33" t="s">
        <v>15</v>
      </c>
      <c r="N16" s="33" t="s">
        <v>15</v>
      </c>
      <c r="O16" s="26">
        <v>81134</v>
      </c>
      <c r="P16" s="26">
        <v>1245</v>
      </c>
      <c r="Q16" s="56" t="s">
        <v>156</v>
      </c>
    </row>
    <row r="17" spans="1:38" s="58" customFormat="1" ht="16.5" customHeight="1">
      <c r="A17" s="27" t="s">
        <v>157</v>
      </c>
      <c r="B17" s="26">
        <v>4717191</v>
      </c>
      <c r="C17" s="26">
        <v>3499056</v>
      </c>
      <c r="D17" s="26" t="s">
        <v>15</v>
      </c>
      <c r="E17" s="26" t="s">
        <v>15</v>
      </c>
      <c r="F17" s="26" t="s">
        <v>15</v>
      </c>
      <c r="G17" s="26">
        <v>132775</v>
      </c>
      <c r="H17" s="26">
        <v>414946</v>
      </c>
      <c r="I17" s="26">
        <v>449968</v>
      </c>
      <c r="J17" s="26">
        <v>13216</v>
      </c>
      <c r="K17" s="26">
        <v>90409</v>
      </c>
      <c r="L17" s="26">
        <v>23575</v>
      </c>
      <c r="M17" s="33" t="s">
        <v>15</v>
      </c>
      <c r="N17" s="33" t="s">
        <v>15</v>
      </c>
      <c r="O17" s="26">
        <v>87745</v>
      </c>
      <c r="P17" s="26">
        <v>5501</v>
      </c>
      <c r="Q17" s="56" t="s">
        <v>126</v>
      </c>
    </row>
    <row r="18" spans="1:38" s="58" customFormat="1" ht="16.5" customHeight="1">
      <c r="A18" s="27" t="s">
        <v>158</v>
      </c>
      <c r="B18" s="26">
        <v>4157269</v>
      </c>
      <c r="C18" s="26">
        <v>3045570</v>
      </c>
      <c r="D18" s="26" t="s">
        <v>15</v>
      </c>
      <c r="E18" s="26" t="s">
        <v>15</v>
      </c>
      <c r="F18" s="26" t="s">
        <v>15</v>
      </c>
      <c r="G18" s="26">
        <v>115425</v>
      </c>
      <c r="H18" s="26">
        <v>364000</v>
      </c>
      <c r="I18" s="26">
        <v>353018</v>
      </c>
      <c r="J18" s="26">
        <v>12334</v>
      </c>
      <c r="K18" s="26">
        <v>70778</v>
      </c>
      <c r="L18" s="26">
        <v>20288</v>
      </c>
      <c r="M18" s="33" t="s">
        <v>15</v>
      </c>
      <c r="N18" s="33" t="s">
        <v>15</v>
      </c>
      <c r="O18" s="26">
        <v>104723</v>
      </c>
      <c r="P18" s="26">
        <v>71133</v>
      </c>
      <c r="Q18" s="55" t="s">
        <v>159</v>
      </c>
    </row>
    <row r="19" spans="1:38" s="58" customFormat="1" ht="16.5" customHeight="1">
      <c r="A19" s="27" t="s">
        <v>160</v>
      </c>
      <c r="B19" s="26">
        <v>3596820</v>
      </c>
      <c r="C19" s="26">
        <v>2610071</v>
      </c>
      <c r="D19" s="26" t="s">
        <v>15</v>
      </c>
      <c r="E19" s="26" t="s">
        <v>15</v>
      </c>
      <c r="F19" s="26" t="s">
        <v>15</v>
      </c>
      <c r="G19" s="26">
        <v>97397</v>
      </c>
      <c r="H19" s="26">
        <v>302196</v>
      </c>
      <c r="I19" s="26">
        <v>260931</v>
      </c>
      <c r="J19" s="26">
        <v>10828</v>
      </c>
      <c r="K19" s="26">
        <v>52885</v>
      </c>
      <c r="L19" s="26">
        <v>13467</v>
      </c>
      <c r="M19" s="26">
        <v>2253</v>
      </c>
      <c r="N19" s="26">
        <v>7574</v>
      </c>
      <c r="O19" s="26">
        <v>103351</v>
      </c>
      <c r="P19" s="26">
        <v>135867</v>
      </c>
      <c r="Q19" s="55" t="s">
        <v>130</v>
      </c>
    </row>
    <row r="20" spans="1:38" s="58" customFormat="1" ht="16.5" customHeight="1">
      <c r="A20" s="27" t="s">
        <v>161</v>
      </c>
      <c r="B20" s="26">
        <v>3360101</v>
      </c>
      <c r="C20" s="26">
        <v>2430528</v>
      </c>
      <c r="D20" s="26" t="s">
        <v>15</v>
      </c>
      <c r="E20" s="26" t="s">
        <v>15</v>
      </c>
      <c r="F20" s="26" t="s">
        <v>15</v>
      </c>
      <c r="G20" s="26">
        <v>87696</v>
      </c>
      <c r="H20" s="26">
        <v>266667</v>
      </c>
      <c r="I20" s="26">
        <v>221403</v>
      </c>
      <c r="J20" s="26">
        <v>9458</v>
      </c>
      <c r="K20" s="26">
        <v>43428</v>
      </c>
      <c r="L20" s="26">
        <v>13176</v>
      </c>
      <c r="M20" s="26">
        <v>2752</v>
      </c>
      <c r="N20" s="26">
        <v>10008</v>
      </c>
      <c r="O20" s="26">
        <v>102885</v>
      </c>
      <c r="P20" s="26">
        <v>172100</v>
      </c>
      <c r="Q20" s="55"/>
    </row>
    <row r="21" spans="1:38" s="58" customFormat="1" ht="16.5" customHeight="1">
      <c r="A21" s="27" t="s">
        <v>508</v>
      </c>
      <c r="B21" s="26">
        <v>3309613</v>
      </c>
      <c r="C21" s="26">
        <v>2409432</v>
      </c>
      <c r="D21" s="26" t="s">
        <v>15</v>
      </c>
      <c r="E21" s="26" t="s">
        <v>15</v>
      </c>
      <c r="F21" s="26" t="s">
        <v>15</v>
      </c>
      <c r="G21" s="26">
        <v>83040</v>
      </c>
      <c r="H21" s="26">
        <v>254524</v>
      </c>
      <c r="I21" s="26">
        <v>202308</v>
      </c>
      <c r="J21" s="26">
        <v>9193</v>
      </c>
      <c r="K21" s="26">
        <v>42230</v>
      </c>
      <c r="L21" s="26">
        <v>14756</v>
      </c>
      <c r="M21" s="26">
        <v>3130</v>
      </c>
      <c r="N21" s="26">
        <v>9645</v>
      </c>
      <c r="O21" s="26">
        <v>105300</v>
      </c>
      <c r="P21" s="26">
        <v>176055</v>
      </c>
      <c r="Q21" s="26"/>
    </row>
    <row r="22" spans="1:38" s="58" customFormat="1" ht="16.5" customHeight="1">
      <c r="A22" s="27" t="s">
        <v>520</v>
      </c>
      <c r="B22" s="26">
        <v>3299599</v>
      </c>
      <c r="C22" s="26">
        <v>2406674</v>
      </c>
      <c r="D22" s="26" t="s">
        <v>15</v>
      </c>
      <c r="E22" s="26" t="s">
        <v>15</v>
      </c>
      <c r="F22" s="26" t="s">
        <v>15</v>
      </c>
      <c r="G22" s="26">
        <v>82372</v>
      </c>
      <c r="H22" s="26">
        <v>252744</v>
      </c>
      <c r="I22" s="26">
        <v>198498</v>
      </c>
      <c r="J22" s="26">
        <v>9196</v>
      </c>
      <c r="K22" s="26">
        <v>41105</v>
      </c>
      <c r="L22" s="26">
        <v>14457</v>
      </c>
      <c r="M22" s="26">
        <v>3096</v>
      </c>
      <c r="N22" s="26">
        <v>9200</v>
      </c>
      <c r="O22" s="26">
        <v>105539</v>
      </c>
      <c r="P22" s="26">
        <v>176718</v>
      </c>
      <c r="Q22" s="26"/>
    </row>
    <row r="23" spans="1:38" s="58" customFormat="1" ht="16.5" customHeight="1">
      <c r="A23" s="27" t="s">
        <v>533</v>
      </c>
      <c r="B23" s="26">
        <v>3270400</v>
      </c>
      <c r="C23" s="26">
        <v>2388509</v>
      </c>
      <c r="D23" s="26" t="s">
        <v>15</v>
      </c>
      <c r="E23" s="26" t="s">
        <v>15</v>
      </c>
      <c r="F23" s="26" t="s">
        <v>15</v>
      </c>
      <c r="G23" s="26">
        <v>81310</v>
      </c>
      <c r="H23" s="26">
        <v>249930</v>
      </c>
      <c r="I23" s="26">
        <v>195190</v>
      </c>
      <c r="J23" s="26">
        <v>9027</v>
      </c>
      <c r="K23" s="26">
        <v>39924</v>
      </c>
      <c r="L23" s="26">
        <v>14194</v>
      </c>
      <c r="M23" s="26">
        <v>3010</v>
      </c>
      <c r="N23" s="26">
        <v>8769</v>
      </c>
      <c r="O23" s="26">
        <v>105008</v>
      </c>
      <c r="P23" s="26">
        <v>175529</v>
      </c>
      <c r="Q23" s="26"/>
      <c r="R23" s="130"/>
    </row>
    <row r="24" spans="1:38" s="58" customFormat="1" ht="16.5" customHeight="1">
      <c r="A24" s="27" t="s">
        <v>557</v>
      </c>
      <c r="B24" s="26">
        <v>3226017</v>
      </c>
      <c r="C24" s="26">
        <v>2357379</v>
      </c>
      <c r="D24" s="26" t="s">
        <v>15</v>
      </c>
      <c r="E24" s="26" t="s">
        <v>15</v>
      </c>
      <c r="F24" s="26" t="s">
        <v>15</v>
      </c>
      <c r="G24" s="26">
        <v>79616</v>
      </c>
      <c r="H24" s="26">
        <v>245978</v>
      </c>
      <c r="I24" s="26">
        <v>190675</v>
      </c>
      <c r="J24" s="26">
        <v>8834</v>
      </c>
      <c r="K24" s="26">
        <v>38701</v>
      </c>
      <c r="L24" s="26">
        <v>13965</v>
      </c>
      <c r="M24" s="26">
        <v>2899</v>
      </c>
      <c r="N24" s="26">
        <v>8534</v>
      </c>
      <c r="O24" s="26">
        <v>106113</v>
      </c>
      <c r="P24" s="26">
        <v>173323</v>
      </c>
      <c r="Q24" s="26"/>
      <c r="R24" s="34"/>
    </row>
    <row r="25" spans="1:38" s="58" customFormat="1" ht="16.5" customHeight="1">
      <c r="A25" s="27" t="s">
        <v>569</v>
      </c>
      <c r="B25" s="26">
        <v>3159016</v>
      </c>
      <c r="C25" s="26">
        <v>2308014</v>
      </c>
      <c r="D25" s="26" t="s">
        <v>15</v>
      </c>
      <c r="E25" s="26" t="s">
        <v>15</v>
      </c>
      <c r="F25" s="26" t="s">
        <v>15</v>
      </c>
      <c r="G25" s="26">
        <v>77836</v>
      </c>
      <c r="H25" s="26">
        <v>239204</v>
      </c>
      <c r="I25" s="26">
        <v>185061</v>
      </c>
      <c r="J25" s="26">
        <v>8500</v>
      </c>
      <c r="K25" s="26">
        <v>38001</v>
      </c>
      <c r="L25" s="26">
        <v>13678</v>
      </c>
      <c r="M25" s="26">
        <v>2739</v>
      </c>
      <c r="N25" s="26">
        <v>8242</v>
      </c>
      <c r="O25" s="26">
        <v>106289</v>
      </c>
      <c r="P25" s="26">
        <v>171452</v>
      </c>
      <c r="Q25" s="26"/>
      <c r="R25" s="34"/>
    </row>
    <row r="26" spans="1:38" s="58" customFormat="1" ht="16.5" customHeight="1">
      <c r="A26" s="28" t="s">
        <v>615</v>
      </c>
      <c r="B26" s="26">
        <v>3082862</v>
      </c>
      <c r="C26" s="26">
        <v>2254161</v>
      </c>
      <c r="D26" s="26" t="s">
        <v>15</v>
      </c>
      <c r="E26" s="26" t="s">
        <v>15</v>
      </c>
      <c r="F26" s="26" t="s">
        <v>15</v>
      </c>
      <c r="G26" s="26">
        <v>75260</v>
      </c>
      <c r="H26" s="26">
        <v>230934</v>
      </c>
      <c r="I26" s="26">
        <v>178159</v>
      </c>
      <c r="J26" s="26">
        <v>8161</v>
      </c>
      <c r="K26" s="26">
        <v>36651</v>
      </c>
      <c r="L26" s="26">
        <v>13570</v>
      </c>
      <c r="M26" s="26">
        <v>2679</v>
      </c>
      <c r="N26" s="26">
        <v>8030</v>
      </c>
      <c r="O26" s="26">
        <v>107066</v>
      </c>
      <c r="P26" s="26">
        <v>168191</v>
      </c>
      <c r="Q26" s="26">
        <v>0</v>
      </c>
      <c r="R26" s="34"/>
    </row>
    <row r="27" spans="1:38" s="57" customFormat="1" ht="16.5" customHeight="1">
      <c r="A27" s="28" t="s">
        <v>613</v>
      </c>
      <c r="B27" s="26">
        <v>2998930</v>
      </c>
      <c r="C27" s="26">
        <v>2198699</v>
      </c>
      <c r="D27" s="26" t="s">
        <v>15</v>
      </c>
      <c r="E27" s="26" t="s">
        <v>15</v>
      </c>
      <c r="F27" s="26" t="s">
        <v>15</v>
      </c>
      <c r="G27" s="26">
        <v>72566</v>
      </c>
      <c r="H27" s="26">
        <v>220357</v>
      </c>
      <c r="I27" s="26">
        <v>171088</v>
      </c>
      <c r="J27" s="26">
        <v>7804</v>
      </c>
      <c r="K27" s="26">
        <v>35878</v>
      </c>
      <c r="L27" s="26">
        <v>13226</v>
      </c>
      <c r="M27" s="26">
        <v>2664</v>
      </c>
      <c r="N27" s="26">
        <v>7744</v>
      </c>
      <c r="O27" s="26">
        <v>105365</v>
      </c>
      <c r="P27" s="26">
        <v>163539</v>
      </c>
      <c r="Q27" s="43"/>
      <c r="R27" s="224"/>
    </row>
    <row r="28" spans="1:38" s="57" customFormat="1" ht="16.5" customHeight="1">
      <c r="A28" s="300" t="s">
        <v>652</v>
      </c>
      <c r="B28" s="43">
        <v>2947909</v>
      </c>
      <c r="C28" s="43">
        <v>2170720</v>
      </c>
      <c r="D28" s="43">
        <v>139</v>
      </c>
      <c r="E28" s="43">
        <v>113</v>
      </c>
      <c r="F28" s="43">
        <v>230</v>
      </c>
      <c r="G28" s="43">
        <v>69825</v>
      </c>
      <c r="H28" s="43">
        <v>211763</v>
      </c>
      <c r="I28" s="43">
        <v>165648</v>
      </c>
      <c r="J28" s="43">
        <v>7460</v>
      </c>
      <c r="K28" s="43">
        <v>34739</v>
      </c>
      <c r="L28" s="43">
        <v>13100</v>
      </c>
      <c r="M28" s="43">
        <v>2698</v>
      </c>
      <c r="N28" s="43">
        <v>7207</v>
      </c>
      <c r="O28" s="43">
        <v>105200</v>
      </c>
      <c r="P28" s="43">
        <v>159067</v>
      </c>
      <c r="Q28" s="43"/>
      <c r="R28" s="224"/>
    </row>
    <row r="29" spans="1:38" s="45" customFormat="1" ht="16.5" customHeight="1">
      <c r="A29" s="220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56"/>
    </row>
    <row r="30" spans="1:38" s="58" customFormat="1" ht="16.5" customHeight="1">
      <c r="A30" s="27" t="s">
        <v>480</v>
      </c>
      <c r="B30" s="26">
        <v>1497466</v>
      </c>
      <c r="C30" s="26">
        <v>1077397</v>
      </c>
      <c r="D30" s="26">
        <v>38</v>
      </c>
      <c r="E30" s="26">
        <v>30</v>
      </c>
      <c r="F30" s="26">
        <v>97</v>
      </c>
      <c r="G30" s="26">
        <v>35960</v>
      </c>
      <c r="H30" s="26">
        <v>185614</v>
      </c>
      <c r="I30" s="26">
        <v>65717</v>
      </c>
      <c r="J30" s="26">
        <v>5868</v>
      </c>
      <c r="K30" s="26">
        <v>5324</v>
      </c>
      <c r="L30" s="26">
        <v>855</v>
      </c>
      <c r="M30" s="26">
        <v>1821</v>
      </c>
      <c r="N30" s="26">
        <v>1753</v>
      </c>
      <c r="O30" s="26">
        <v>47521</v>
      </c>
      <c r="P30" s="26">
        <v>69471</v>
      </c>
      <c r="Q30" s="55"/>
      <c r="R30" s="34"/>
    </row>
    <row r="31" spans="1:38" s="58" customFormat="1" ht="16.5" customHeight="1">
      <c r="A31" s="27" t="s">
        <v>481</v>
      </c>
      <c r="B31" s="26">
        <v>1450443</v>
      </c>
      <c r="C31" s="26">
        <v>1093323</v>
      </c>
      <c r="D31" s="26">
        <v>101</v>
      </c>
      <c r="E31" s="26">
        <v>83</v>
      </c>
      <c r="F31" s="26">
        <v>133</v>
      </c>
      <c r="G31" s="26">
        <v>33865</v>
      </c>
      <c r="H31" s="26">
        <v>26149</v>
      </c>
      <c r="I31" s="26">
        <v>99931</v>
      </c>
      <c r="J31" s="26">
        <v>1592</v>
      </c>
      <c r="K31" s="26">
        <v>29415</v>
      </c>
      <c r="L31" s="26">
        <v>12245</v>
      </c>
      <c r="M31" s="26">
        <v>877</v>
      </c>
      <c r="N31" s="26">
        <v>5454</v>
      </c>
      <c r="O31" s="26">
        <v>57679</v>
      </c>
      <c r="P31" s="26">
        <v>89596</v>
      </c>
      <c r="Q31" s="55"/>
      <c r="R31" s="34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</row>
    <row r="32" spans="1:38" s="58" customFormat="1" ht="16.5" customHeight="1">
      <c r="A32" s="27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55"/>
    </row>
    <row r="33" spans="1:29" s="58" customFormat="1" ht="16.5" customHeight="1">
      <c r="A33" s="27" t="s">
        <v>628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56"/>
      <c r="R33" s="130"/>
    </row>
    <row r="34" spans="1:29" s="58" customFormat="1" ht="16.5" customHeight="1">
      <c r="A34" s="288" t="s">
        <v>162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56"/>
    </row>
    <row r="35" spans="1:29" s="58" customFormat="1" ht="16.5" customHeight="1">
      <c r="A35" s="27" t="s">
        <v>629</v>
      </c>
      <c r="B35" s="32">
        <v>2876247</v>
      </c>
      <c r="C35" s="32">
        <v>2120837</v>
      </c>
      <c r="D35" s="32">
        <v>139</v>
      </c>
      <c r="E35" s="32">
        <v>113</v>
      </c>
      <c r="F35" s="32">
        <v>230</v>
      </c>
      <c r="G35" s="32">
        <v>68885</v>
      </c>
      <c r="H35" s="32">
        <v>205715</v>
      </c>
      <c r="I35" s="32">
        <v>162961</v>
      </c>
      <c r="J35" s="32">
        <v>7460</v>
      </c>
      <c r="K35" s="32">
        <v>34424</v>
      </c>
      <c r="L35" s="32">
        <v>13019</v>
      </c>
      <c r="M35" s="32">
        <v>2433</v>
      </c>
      <c r="N35" s="32">
        <v>7207</v>
      </c>
      <c r="O35" s="32">
        <v>104777</v>
      </c>
      <c r="P35" s="32">
        <v>148047</v>
      </c>
      <c r="Q35" s="55" t="s">
        <v>163</v>
      </c>
      <c r="R35" s="34"/>
    </row>
    <row r="36" spans="1:29" s="58" customFormat="1" ht="16.5" customHeight="1">
      <c r="A36" s="27" t="s">
        <v>630</v>
      </c>
      <c r="B36" s="32">
        <v>8172</v>
      </c>
      <c r="C36" s="32">
        <v>6661</v>
      </c>
      <c r="D36" s="32">
        <v>0</v>
      </c>
      <c r="E36" s="32">
        <v>0</v>
      </c>
      <c r="F36" s="32">
        <v>0</v>
      </c>
      <c r="G36" s="32">
        <v>0</v>
      </c>
      <c r="H36" s="32">
        <v>566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113</v>
      </c>
      <c r="P36" s="32">
        <v>832</v>
      </c>
      <c r="Q36" s="65"/>
      <c r="R36" s="34"/>
    </row>
    <row r="37" spans="1:29" s="58" customFormat="1" ht="16.5" customHeight="1">
      <c r="A37" s="27" t="s">
        <v>631</v>
      </c>
      <c r="B37" s="32">
        <v>1860976</v>
      </c>
      <c r="C37" s="32">
        <v>1216156</v>
      </c>
      <c r="D37" s="32">
        <v>0</v>
      </c>
      <c r="E37" s="32">
        <v>69</v>
      </c>
      <c r="F37" s="32">
        <v>0</v>
      </c>
      <c r="G37" s="32">
        <v>68741</v>
      </c>
      <c r="H37" s="32">
        <v>180005</v>
      </c>
      <c r="I37" s="32">
        <v>136711</v>
      </c>
      <c r="J37" s="32">
        <v>7460</v>
      </c>
      <c r="K37" s="32">
        <v>20473</v>
      </c>
      <c r="L37" s="32">
        <v>3255</v>
      </c>
      <c r="M37" s="32">
        <v>2096</v>
      </c>
      <c r="N37" s="32">
        <v>4825</v>
      </c>
      <c r="O37" s="32">
        <v>83949</v>
      </c>
      <c r="P37" s="32">
        <v>137236</v>
      </c>
      <c r="Q37" s="65"/>
      <c r="R37" s="34"/>
    </row>
    <row r="38" spans="1:29" s="58" customFormat="1" ht="16.5" customHeight="1">
      <c r="A38" s="27" t="s">
        <v>632</v>
      </c>
      <c r="B38" s="32">
        <v>1007099</v>
      </c>
      <c r="C38" s="32">
        <v>898020</v>
      </c>
      <c r="D38" s="32">
        <v>139</v>
      </c>
      <c r="E38" s="32">
        <v>44</v>
      </c>
      <c r="F38" s="32">
        <v>230</v>
      </c>
      <c r="G38" s="32">
        <v>144</v>
      </c>
      <c r="H38" s="32">
        <v>25144</v>
      </c>
      <c r="I38" s="32">
        <v>26250</v>
      </c>
      <c r="J38" s="32">
        <v>0</v>
      </c>
      <c r="K38" s="32">
        <v>13951</v>
      </c>
      <c r="L38" s="32">
        <v>9764</v>
      </c>
      <c r="M38" s="32">
        <v>337</v>
      </c>
      <c r="N38" s="32">
        <v>2382</v>
      </c>
      <c r="O38" s="32">
        <v>20715</v>
      </c>
      <c r="P38" s="32">
        <v>9979</v>
      </c>
      <c r="Q38" s="65"/>
      <c r="R38" s="34"/>
    </row>
    <row r="39" spans="1:29" s="58" customFormat="1" ht="16.5" customHeight="1">
      <c r="A39" s="28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65"/>
    </row>
    <row r="40" spans="1:29" s="58" customFormat="1" ht="16.5" customHeight="1">
      <c r="A40" s="27" t="s">
        <v>164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66"/>
    </row>
    <row r="41" spans="1:29" s="58" customFormat="1" ht="16.5" customHeight="1">
      <c r="A41" s="288" t="s">
        <v>165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66"/>
    </row>
    <row r="42" spans="1:29" s="58" customFormat="1" ht="16.5" customHeight="1">
      <c r="A42" s="27" t="s">
        <v>633</v>
      </c>
      <c r="B42" s="32">
        <v>71662</v>
      </c>
      <c r="C42" s="32">
        <v>49883</v>
      </c>
      <c r="D42" s="32">
        <v>0</v>
      </c>
      <c r="E42" s="32">
        <v>0</v>
      </c>
      <c r="F42" s="32">
        <v>0</v>
      </c>
      <c r="G42" s="32">
        <v>940</v>
      </c>
      <c r="H42" s="32">
        <v>6048</v>
      </c>
      <c r="I42" s="32">
        <v>2687</v>
      </c>
      <c r="J42" s="32">
        <v>0</v>
      </c>
      <c r="K42" s="32">
        <v>315</v>
      </c>
      <c r="L42" s="32">
        <v>81</v>
      </c>
      <c r="M42" s="32">
        <v>265</v>
      </c>
      <c r="N42" s="32">
        <v>0</v>
      </c>
      <c r="O42" s="32">
        <v>423</v>
      </c>
      <c r="P42" s="32">
        <v>11020</v>
      </c>
      <c r="Q42" s="32">
        <v>0</v>
      </c>
      <c r="R42" s="34"/>
    </row>
    <row r="43" spans="1:29" s="58" customFormat="1" ht="16.5" customHeight="1">
      <c r="A43" s="27" t="s">
        <v>631</v>
      </c>
      <c r="B43" s="32">
        <v>69316</v>
      </c>
      <c r="C43" s="32">
        <v>48201</v>
      </c>
      <c r="D43" s="32">
        <v>0</v>
      </c>
      <c r="E43" s="32">
        <v>0</v>
      </c>
      <c r="F43" s="32">
        <v>0</v>
      </c>
      <c r="G43" s="32">
        <v>940</v>
      </c>
      <c r="H43" s="32">
        <v>6048</v>
      </c>
      <c r="I43" s="32">
        <v>2687</v>
      </c>
      <c r="J43" s="32">
        <v>0</v>
      </c>
      <c r="K43" s="32">
        <v>227</v>
      </c>
      <c r="L43" s="32">
        <v>0</v>
      </c>
      <c r="M43" s="32">
        <v>265</v>
      </c>
      <c r="N43" s="32">
        <v>0</v>
      </c>
      <c r="O43" s="32">
        <v>423</v>
      </c>
      <c r="P43" s="32">
        <v>10525</v>
      </c>
      <c r="Q43" s="65"/>
      <c r="R43" s="34"/>
    </row>
    <row r="44" spans="1:29" s="58" customFormat="1" ht="16.5" customHeight="1">
      <c r="A44" s="27" t="s">
        <v>634</v>
      </c>
      <c r="B44" s="32">
        <v>2346</v>
      </c>
      <c r="C44" s="32">
        <v>1682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88</v>
      </c>
      <c r="L44" s="32">
        <v>81</v>
      </c>
      <c r="M44" s="32">
        <v>0</v>
      </c>
      <c r="N44" s="32">
        <v>0</v>
      </c>
      <c r="O44" s="32">
        <v>0</v>
      </c>
      <c r="P44" s="32">
        <v>495</v>
      </c>
      <c r="Q44" s="65"/>
      <c r="R44" s="34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</row>
    <row r="45" spans="1:29" s="45" customFormat="1" ht="6.75" customHeight="1" thickBot="1">
      <c r="A45" s="27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61"/>
      <c r="Q45" s="65"/>
    </row>
    <row r="46" spans="1:29" ht="3.75" customHeight="1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1:29" s="25" customFormat="1" ht="13.5" customHeight="1">
      <c r="A47" s="68" t="s">
        <v>166</v>
      </c>
      <c r="B47" s="18"/>
      <c r="C47" s="18"/>
      <c r="D47" s="18"/>
      <c r="E47" s="18"/>
      <c r="F47" s="18"/>
      <c r="G47" s="18"/>
      <c r="H47" s="18"/>
      <c r="I47" s="18"/>
      <c r="J47" s="18"/>
      <c r="K47" s="20" t="s">
        <v>167</v>
      </c>
      <c r="L47" s="18"/>
      <c r="M47" s="18"/>
      <c r="N47" s="18"/>
      <c r="O47" s="18"/>
      <c r="P47" s="18"/>
      <c r="Q47" s="18"/>
    </row>
    <row r="48" spans="1:29" ht="13.5" customHeight="1"/>
    <row r="50" spans="2:16"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</row>
    <row r="52" spans="2:16"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</row>
    <row r="53" spans="2:16"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</row>
    <row r="55" spans="2:16"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</row>
  </sheetData>
  <mergeCells count="7">
    <mergeCell ref="A2:Q2"/>
    <mergeCell ref="A3:P3"/>
    <mergeCell ref="A5:A7"/>
    <mergeCell ref="Q5:Q7"/>
    <mergeCell ref="C5:F5"/>
    <mergeCell ref="G5:P5"/>
    <mergeCell ref="B5:B6"/>
  </mergeCells>
  <phoneticPr fontId="18"/>
  <printOptions horizontalCentered="1"/>
  <pageMargins left="0" right="0" top="0" bottom="0" header="0" footer="0"/>
  <pageSetup paperSize="9" scale="85" orientation="portrait" blackAndWhite="1" r:id="rId1"/>
  <headerFooter alignWithMargins="0"/>
  <colBreaks count="1" manualBreakCount="1">
    <brk id="10" max="62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0"/>
  </sheetPr>
  <dimension ref="B2:T27"/>
  <sheetViews>
    <sheetView workbookViewId="0">
      <pane xSplit="2" ySplit="4" topLeftCell="C5" activePane="bottomRight" state="frozen"/>
      <selection activeCell="A26" sqref="A26:IV26"/>
      <selection pane="topRight" activeCell="A26" sqref="A26:IV26"/>
      <selection pane="bottomLeft" activeCell="A26" sqref="A26:IV26"/>
      <selection pane="bottomRight" activeCell="O28" sqref="O28"/>
    </sheetView>
  </sheetViews>
  <sheetFormatPr defaultRowHeight="13.5"/>
  <cols>
    <col min="1" max="1" width="3.625" style="70" customWidth="1"/>
    <col min="2" max="2" width="9" style="70"/>
    <col min="3" max="3" width="9.875" style="70" customWidth="1"/>
    <col min="4" max="4" width="9.625" style="70" customWidth="1"/>
    <col min="5" max="10" width="10.125" style="70" customWidth="1"/>
    <col min="11" max="14" width="9" style="70"/>
    <col min="15" max="15" width="9.75" style="70" bestFit="1" customWidth="1"/>
    <col min="16" max="16384" width="9" style="70"/>
  </cols>
  <sheetData>
    <row r="2" spans="2:20" ht="14.25" thickBot="1">
      <c r="B2" s="69" t="s">
        <v>168</v>
      </c>
    </row>
    <row r="3" spans="2:20" s="76" customFormat="1" ht="21" customHeight="1">
      <c r="B3" s="71" t="s">
        <v>169</v>
      </c>
      <c r="C3" s="72" t="s">
        <v>170</v>
      </c>
      <c r="D3" s="73"/>
      <c r="E3" s="74" t="s">
        <v>171</v>
      </c>
      <c r="F3" s="73"/>
      <c r="G3" s="74" t="s">
        <v>172</v>
      </c>
      <c r="H3" s="72"/>
      <c r="I3" s="75" t="s">
        <v>173</v>
      </c>
      <c r="J3" s="72"/>
      <c r="L3" s="2"/>
      <c r="M3" s="2"/>
      <c r="N3" s="2"/>
      <c r="O3" s="2"/>
      <c r="P3" s="2"/>
      <c r="Q3" s="2"/>
      <c r="R3" s="2"/>
      <c r="S3" s="2"/>
      <c r="T3" s="2"/>
    </row>
    <row r="4" spans="2:20" s="76" customFormat="1">
      <c r="B4" s="77"/>
      <c r="C4" s="78" t="s">
        <v>132</v>
      </c>
      <c r="D4" s="78" t="s">
        <v>133</v>
      </c>
      <c r="E4" s="78" t="s">
        <v>132</v>
      </c>
      <c r="F4" s="78" t="s">
        <v>133</v>
      </c>
      <c r="G4" s="78" t="s">
        <v>132</v>
      </c>
      <c r="H4" s="78" t="s">
        <v>133</v>
      </c>
      <c r="I4" s="79" t="s">
        <v>132</v>
      </c>
      <c r="J4" s="78" t="s">
        <v>133</v>
      </c>
      <c r="L4" s="2"/>
      <c r="M4" s="80"/>
      <c r="N4" s="80"/>
      <c r="O4" s="80"/>
      <c r="P4" s="80"/>
      <c r="Q4" s="80"/>
      <c r="R4" s="80"/>
      <c r="S4" s="80"/>
      <c r="T4" s="80"/>
    </row>
    <row r="5" spans="2:20">
      <c r="B5" s="81" t="s">
        <v>0</v>
      </c>
      <c r="C5" s="82">
        <f>SUM(C6,C11:C12)</f>
        <v>4469</v>
      </c>
      <c r="D5" s="82">
        <f t="shared" ref="D5:J5" si="0">SUM(D6,D11:D12)</f>
        <v>4154</v>
      </c>
      <c r="E5" s="82">
        <f t="shared" si="0"/>
        <v>1079227</v>
      </c>
      <c r="F5" s="82">
        <f t="shared" si="0"/>
        <v>1094505</v>
      </c>
      <c r="G5" s="82">
        <f t="shared" si="0"/>
        <v>530229</v>
      </c>
      <c r="H5" s="82">
        <f t="shared" si="0"/>
        <v>509197</v>
      </c>
      <c r="I5" s="82">
        <f t="shared" si="0"/>
        <v>1618833</v>
      </c>
      <c r="J5" s="82">
        <f t="shared" si="0"/>
        <v>1613159</v>
      </c>
      <c r="L5" s="2"/>
      <c r="M5" s="80"/>
      <c r="N5" s="80"/>
      <c r="O5" s="80"/>
      <c r="P5" s="80"/>
      <c r="Q5" s="80"/>
      <c r="R5" s="80"/>
      <c r="S5" s="80"/>
      <c r="T5" s="80"/>
    </row>
    <row r="6" spans="2:20">
      <c r="B6" s="83" t="s">
        <v>174</v>
      </c>
      <c r="C6" s="84">
        <f>SUM(C7:C10)</f>
        <v>4469</v>
      </c>
      <c r="D6" s="84">
        <f t="shared" ref="D6:J6" si="1">SUM(D7:D10)</f>
        <v>4154</v>
      </c>
      <c r="E6" s="84">
        <f t="shared" si="1"/>
        <v>1078401</v>
      </c>
      <c r="F6" s="84">
        <f t="shared" si="1"/>
        <v>1092317</v>
      </c>
      <c r="G6" s="84">
        <f t="shared" si="1"/>
        <v>529426</v>
      </c>
      <c r="H6" s="84">
        <f t="shared" si="1"/>
        <v>503682</v>
      </c>
      <c r="I6" s="84">
        <f t="shared" si="1"/>
        <v>1617191</v>
      </c>
      <c r="J6" s="84">
        <f t="shared" si="1"/>
        <v>1605559</v>
      </c>
      <c r="L6" s="2"/>
      <c r="M6" s="80"/>
      <c r="N6" s="80"/>
      <c r="O6" s="80"/>
      <c r="P6" s="80"/>
      <c r="Q6" s="80"/>
      <c r="R6" s="80"/>
      <c r="S6" s="80"/>
      <c r="T6" s="80"/>
    </row>
    <row r="7" spans="2:20">
      <c r="B7" s="85" t="s">
        <v>175</v>
      </c>
      <c r="C7" s="86">
        <v>1486</v>
      </c>
      <c r="D7" s="86">
        <v>1409</v>
      </c>
      <c r="E7" s="86">
        <v>365916</v>
      </c>
      <c r="F7" s="86">
        <v>366694</v>
      </c>
      <c r="G7" s="86">
        <v>181677</v>
      </c>
      <c r="H7" s="86">
        <v>172363</v>
      </c>
      <c r="I7" s="86">
        <v>556169</v>
      </c>
      <c r="J7" s="86">
        <v>549006</v>
      </c>
      <c r="L7" s="2"/>
      <c r="M7" s="2"/>
      <c r="N7" s="2"/>
      <c r="O7" s="2"/>
      <c r="P7" s="2"/>
      <c r="Q7" s="2"/>
      <c r="R7" s="2"/>
      <c r="S7" s="2"/>
      <c r="T7" s="2"/>
    </row>
    <row r="8" spans="2:20">
      <c r="B8" s="85" t="s">
        <v>176</v>
      </c>
      <c r="C8" s="86">
        <v>1526</v>
      </c>
      <c r="D8" s="86">
        <v>1372</v>
      </c>
      <c r="E8" s="86">
        <v>361364</v>
      </c>
      <c r="F8" s="86">
        <v>366935</v>
      </c>
      <c r="G8" s="86">
        <v>176732</v>
      </c>
      <c r="H8" s="86">
        <v>169177</v>
      </c>
      <c r="I8" s="86">
        <v>534419</v>
      </c>
      <c r="J8" s="86">
        <v>532454</v>
      </c>
      <c r="L8" s="2"/>
      <c r="M8" s="80"/>
      <c r="N8" s="80"/>
      <c r="O8" s="80"/>
      <c r="P8" s="80"/>
      <c r="Q8" s="80"/>
      <c r="R8" s="80"/>
      <c r="S8" s="80"/>
      <c r="T8" s="80"/>
    </row>
    <row r="9" spans="2:20">
      <c r="B9" s="85" t="s">
        <v>177</v>
      </c>
      <c r="C9" s="86">
        <v>1457</v>
      </c>
      <c r="D9" s="86">
        <v>1373</v>
      </c>
      <c r="E9" s="86">
        <v>351121</v>
      </c>
      <c r="F9" s="86">
        <v>358688</v>
      </c>
      <c r="G9" s="86">
        <v>171017</v>
      </c>
      <c r="H9" s="86">
        <v>162142</v>
      </c>
      <c r="I9" s="86">
        <v>526603</v>
      </c>
      <c r="J9" s="86">
        <v>524099</v>
      </c>
      <c r="L9" s="2"/>
      <c r="M9" s="2"/>
      <c r="N9" s="2"/>
      <c r="O9" s="2"/>
      <c r="P9" s="2"/>
      <c r="Q9" s="2"/>
      <c r="R9" s="2"/>
      <c r="S9" s="2"/>
      <c r="T9" s="2"/>
    </row>
    <row r="10" spans="2:20">
      <c r="B10" s="85" t="s">
        <v>178</v>
      </c>
      <c r="C10" s="87">
        <v>0</v>
      </c>
      <c r="D10" s="87">
        <v>0</v>
      </c>
      <c r="E10" s="86">
        <v>0</v>
      </c>
      <c r="F10" s="86">
        <v>0</v>
      </c>
      <c r="G10" s="86">
        <v>0</v>
      </c>
      <c r="H10" s="86">
        <v>0</v>
      </c>
      <c r="I10" s="87">
        <v>0</v>
      </c>
      <c r="J10" s="87">
        <v>0</v>
      </c>
      <c r="L10" s="2"/>
      <c r="M10" s="2"/>
      <c r="N10" s="2"/>
      <c r="O10" s="2"/>
      <c r="P10" s="2"/>
      <c r="Q10" s="2"/>
      <c r="R10" s="2"/>
      <c r="S10" s="2"/>
      <c r="T10" s="2"/>
    </row>
    <row r="11" spans="2:20">
      <c r="B11" s="83" t="s">
        <v>179</v>
      </c>
      <c r="C11" s="86">
        <v>0</v>
      </c>
      <c r="D11" s="88">
        <v>0</v>
      </c>
      <c r="E11" s="86">
        <v>777</v>
      </c>
      <c r="F11" s="88">
        <v>2091</v>
      </c>
      <c r="G11" s="86">
        <v>803</v>
      </c>
      <c r="H11" s="88">
        <v>5515</v>
      </c>
      <c r="I11" s="86">
        <v>1580</v>
      </c>
      <c r="J11" s="88">
        <v>7508</v>
      </c>
      <c r="L11" s="2"/>
      <c r="M11" s="2"/>
      <c r="N11" s="2"/>
      <c r="O11" s="2"/>
      <c r="P11" s="2"/>
      <c r="Q11" s="2"/>
      <c r="R11" s="2"/>
      <c r="S11" s="2"/>
      <c r="T11" s="2"/>
    </row>
    <row r="12" spans="2:20" ht="14.25" thickBot="1">
      <c r="B12" s="89" t="s">
        <v>180</v>
      </c>
      <c r="C12" s="90">
        <v>0</v>
      </c>
      <c r="D12" s="90">
        <v>0</v>
      </c>
      <c r="E12" s="86">
        <v>49</v>
      </c>
      <c r="F12" s="86">
        <v>97</v>
      </c>
      <c r="G12" s="86">
        <v>0</v>
      </c>
      <c r="H12" s="86">
        <v>0</v>
      </c>
      <c r="I12" s="86">
        <v>62</v>
      </c>
      <c r="J12" s="86">
        <v>92</v>
      </c>
      <c r="L12" s="2"/>
      <c r="M12" s="2"/>
      <c r="N12" s="2"/>
      <c r="O12" s="2"/>
      <c r="P12" s="2"/>
      <c r="Q12" s="2"/>
      <c r="R12" s="2"/>
      <c r="S12" s="2"/>
      <c r="T12" s="2"/>
    </row>
    <row r="13" spans="2:20">
      <c r="B13" s="91"/>
      <c r="C13" s="91"/>
      <c r="D13" s="91"/>
      <c r="E13" s="91"/>
      <c r="F13" s="91"/>
      <c r="G13" s="91"/>
      <c r="H13" s="91"/>
      <c r="I13" s="91"/>
      <c r="J13" s="91"/>
      <c r="L13" s="2"/>
      <c r="M13" s="2"/>
      <c r="N13" s="2"/>
      <c r="O13" s="2"/>
      <c r="P13" s="2"/>
      <c r="Q13" s="2"/>
      <c r="R13" s="2"/>
      <c r="S13" s="2"/>
      <c r="T13" s="2"/>
    </row>
    <row r="14" spans="2:20">
      <c r="L14" s="2"/>
      <c r="M14" s="2"/>
      <c r="N14" s="2"/>
      <c r="O14" s="2"/>
      <c r="P14" s="2"/>
      <c r="Q14" s="2"/>
      <c r="R14" s="2"/>
      <c r="S14" s="2"/>
      <c r="T14" s="2"/>
    </row>
    <row r="15" spans="2:20">
      <c r="L15" s="2"/>
      <c r="M15" s="2"/>
      <c r="N15" s="2"/>
      <c r="O15" s="2"/>
      <c r="P15" s="2"/>
      <c r="Q15" s="2"/>
      <c r="R15" s="2"/>
      <c r="S15" s="2"/>
      <c r="T15" s="2"/>
    </row>
    <row r="17" spans="2:15">
      <c r="B17" s="70" t="s">
        <v>181</v>
      </c>
      <c r="C17" s="70" t="s">
        <v>182</v>
      </c>
      <c r="E17" s="70" t="s">
        <v>183</v>
      </c>
      <c r="G17" s="70" t="s">
        <v>184</v>
      </c>
      <c r="I17" s="70" t="s">
        <v>185</v>
      </c>
      <c r="K17" s="70" t="s">
        <v>186</v>
      </c>
      <c r="M17" s="70" t="s">
        <v>187</v>
      </c>
    </row>
    <row r="18" spans="2:15">
      <c r="C18" s="70" t="s">
        <v>188</v>
      </c>
      <c r="D18" s="70" t="s">
        <v>189</v>
      </c>
      <c r="E18" s="70" t="s">
        <v>188</v>
      </c>
      <c r="F18" s="70" t="s">
        <v>189</v>
      </c>
      <c r="G18" s="70" t="s">
        <v>188</v>
      </c>
      <c r="H18" s="70" t="s">
        <v>189</v>
      </c>
      <c r="I18" s="70" t="s">
        <v>188</v>
      </c>
      <c r="J18" s="70" t="s">
        <v>189</v>
      </c>
      <c r="K18" s="70" t="s">
        <v>188</v>
      </c>
      <c r="L18" s="70" t="s">
        <v>189</v>
      </c>
      <c r="M18" s="70" t="s">
        <v>188</v>
      </c>
      <c r="N18" s="70" t="s">
        <v>189</v>
      </c>
    </row>
    <row r="19" spans="2:15">
      <c r="B19" s="70" t="s">
        <v>190</v>
      </c>
      <c r="C19" s="86">
        <v>1486</v>
      </c>
      <c r="D19" s="86">
        <v>1409</v>
      </c>
      <c r="E19" s="86">
        <v>1526</v>
      </c>
      <c r="F19" s="86">
        <v>1372</v>
      </c>
      <c r="G19" s="86">
        <v>1457</v>
      </c>
      <c r="H19" s="86">
        <v>1373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</row>
    <row r="20" spans="2:15" s="92" customFormat="1">
      <c r="B20" s="92" t="s">
        <v>191</v>
      </c>
      <c r="C20" s="93">
        <f>SUM(C19:D19)</f>
        <v>2895</v>
      </c>
      <c r="D20" s="93"/>
      <c r="E20" s="93">
        <f>SUM(E19:F19)</f>
        <v>2898</v>
      </c>
      <c r="F20" s="93"/>
      <c r="G20" s="93">
        <f>SUM(G19:H19)</f>
        <v>2830</v>
      </c>
      <c r="H20" s="93"/>
      <c r="I20" s="93">
        <f>SUM(I19:J19)</f>
        <v>0</v>
      </c>
      <c r="J20" s="93"/>
      <c r="K20" s="93">
        <f>SUM(K19:L19)</f>
        <v>0</v>
      </c>
      <c r="L20" s="93"/>
      <c r="M20" s="93">
        <f>SUM(M19:N19)</f>
        <v>0</v>
      </c>
      <c r="N20" s="93"/>
    </row>
    <row r="21" spans="2:15">
      <c r="B21" s="70" t="s">
        <v>192</v>
      </c>
      <c r="C21" s="86">
        <v>383778</v>
      </c>
      <c r="D21" s="86">
        <v>378811</v>
      </c>
      <c r="E21" s="86">
        <v>376942</v>
      </c>
      <c r="F21" s="86">
        <v>378105</v>
      </c>
      <c r="G21" s="86">
        <v>364521</v>
      </c>
      <c r="H21" s="86">
        <v>368633</v>
      </c>
      <c r="I21" s="86">
        <v>8870</v>
      </c>
      <c r="J21" s="86">
        <v>5319</v>
      </c>
      <c r="K21" s="86">
        <v>854</v>
      </c>
      <c r="L21" s="88">
        <v>2183</v>
      </c>
      <c r="M21" s="86">
        <v>49</v>
      </c>
      <c r="N21" s="86">
        <v>97</v>
      </c>
    </row>
    <row r="22" spans="2:15" s="92" customFormat="1">
      <c r="B22" s="92" t="s">
        <v>193</v>
      </c>
      <c r="C22" s="93">
        <f>SUM(C21:D21)</f>
        <v>762589</v>
      </c>
      <c r="D22" s="93"/>
      <c r="E22" s="93">
        <f t="shared" ref="E22:M22" si="2">SUM(E21:F21)</f>
        <v>755047</v>
      </c>
      <c r="F22" s="93"/>
      <c r="G22" s="93">
        <f t="shared" si="2"/>
        <v>733154</v>
      </c>
      <c r="H22" s="93"/>
      <c r="I22" s="93">
        <f t="shared" si="2"/>
        <v>14189</v>
      </c>
      <c r="J22" s="93"/>
      <c r="K22" s="93">
        <f t="shared" si="2"/>
        <v>3037</v>
      </c>
      <c r="L22" s="93"/>
      <c r="M22" s="93">
        <f t="shared" si="2"/>
        <v>146</v>
      </c>
      <c r="N22" s="93"/>
    </row>
    <row r="23" spans="2:15">
      <c r="B23" s="70" t="s">
        <v>194</v>
      </c>
      <c r="C23" s="86">
        <v>182214</v>
      </c>
      <c r="D23" s="86">
        <v>172761</v>
      </c>
      <c r="E23" s="86">
        <v>177251</v>
      </c>
      <c r="F23" s="86">
        <v>169578</v>
      </c>
      <c r="G23" s="86">
        <v>171513</v>
      </c>
      <c r="H23" s="86">
        <v>162533</v>
      </c>
      <c r="I23" s="86">
        <v>61</v>
      </c>
      <c r="J23" s="86">
        <v>100</v>
      </c>
      <c r="K23" s="86">
        <v>803</v>
      </c>
      <c r="L23" s="88">
        <v>5515</v>
      </c>
      <c r="M23" s="86">
        <v>0</v>
      </c>
      <c r="N23" s="86">
        <v>0</v>
      </c>
    </row>
    <row r="24" spans="2:15" s="92" customFormat="1">
      <c r="B24" s="92" t="s">
        <v>195</v>
      </c>
      <c r="C24" s="93">
        <f>SUM(C23:D23)</f>
        <v>354975</v>
      </c>
      <c r="D24" s="93"/>
      <c r="E24" s="93">
        <f t="shared" ref="E24:M24" si="3">SUM(E23:F23)</f>
        <v>346829</v>
      </c>
      <c r="F24" s="93"/>
      <c r="G24" s="93">
        <f t="shared" si="3"/>
        <v>334046</v>
      </c>
      <c r="H24" s="93"/>
      <c r="I24" s="93">
        <f t="shared" si="3"/>
        <v>161</v>
      </c>
      <c r="J24" s="93"/>
      <c r="K24" s="93">
        <f t="shared" si="3"/>
        <v>6318</v>
      </c>
      <c r="L24" s="93"/>
      <c r="M24" s="93">
        <f t="shared" si="3"/>
        <v>0</v>
      </c>
      <c r="N24" s="93"/>
    </row>
    <row r="25" spans="2:15" hidden="1"/>
    <row r="26" spans="2:15">
      <c r="B26" s="70" t="s">
        <v>196</v>
      </c>
      <c r="C26" s="86">
        <v>549079</v>
      </c>
      <c r="D26" s="86">
        <v>540466</v>
      </c>
      <c r="E26" s="86">
        <v>539622</v>
      </c>
      <c r="F26" s="86">
        <v>537484</v>
      </c>
      <c r="G26" s="86">
        <v>523595</v>
      </c>
      <c r="H26" s="86">
        <v>522203</v>
      </c>
      <c r="K26" s="86">
        <v>1580</v>
      </c>
      <c r="L26" s="88">
        <v>7606</v>
      </c>
      <c r="M26" s="86">
        <v>49</v>
      </c>
      <c r="N26" s="86">
        <v>97</v>
      </c>
    </row>
    <row r="27" spans="2:15" s="92" customFormat="1">
      <c r="B27" s="92" t="s">
        <v>197</v>
      </c>
      <c r="C27" s="93">
        <f>SUM(C26:D26)</f>
        <v>1089545</v>
      </c>
      <c r="D27" s="93"/>
      <c r="E27" s="93">
        <f>SUM(E26:F26)</f>
        <v>1077106</v>
      </c>
      <c r="F27" s="93"/>
      <c r="G27" s="93">
        <f>SUM(G26:H26)</f>
        <v>1045798</v>
      </c>
      <c r="H27" s="93"/>
      <c r="I27" s="93">
        <f>SUM(I26:J26)</f>
        <v>0</v>
      </c>
      <c r="J27" s="93"/>
      <c r="K27" s="93">
        <f>SUM(K26:L26)</f>
        <v>9186</v>
      </c>
      <c r="L27" s="93"/>
      <c r="M27" s="93">
        <f>SUM(M26:N26)</f>
        <v>146</v>
      </c>
      <c r="N27" s="93"/>
      <c r="O27" s="158">
        <f>SUM(C27:N27)</f>
        <v>3221781</v>
      </c>
    </row>
  </sheetData>
  <phoneticPr fontId="18"/>
  <printOptions gridLinesSet="0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&amp;A</oddHeader>
    <oddFooter>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8"/>
  <sheetViews>
    <sheetView showOutlineSymbols="0" zoomScaleNormal="100" zoomScaleSheetLayoutView="80" workbookViewId="0"/>
  </sheetViews>
  <sheetFormatPr defaultColWidth="9.75" defaultRowHeight="13.5"/>
  <cols>
    <col min="1" max="1" width="19.25" style="315" customWidth="1"/>
    <col min="2" max="9" width="9.75" style="315" customWidth="1"/>
    <col min="10" max="12" width="3.5" style="315" customWidth="1"/>
    <col min="13" max="16384" width="9.75" style="315"/>
  </cols>
  <sheetData>
    <row r="1" spans="1:10" s="94" customFormat="1" ht="14.25" customHeight="1">
      <c r="A1" s="94" t="s">
        <v>545</v>
      </c>
    </row>
    <row r="2" spans="1:10" s="94" customFormat="1" ht="14.25" customHeight="1"/>
    <row r="3" spans="1:10" s="94" customFormat="1" ht="14.25" customHeight="1">
      <c r="A3" s="95" t="s">
        <v>198</v>
      </c>
      <c r="B3" s="96"/>
      <c r="C3" s="96"/>
      <c r="D3" s="96"/>
      <c r="E3" s="96"/>
      <c r="F3" s="96"/>
      <c r="G3" s="96"/>
      <c r="H3" s="96"/>
      <c r="I3" s="96"/>
    </row>
    <row r="4" spans="1:10" s="94" customFormat="1" ht="18" customHeight="1">
      <c r="A4" s="464" t="s">
        <v>199</v>
      </c>
      <c r="B4" s="464"/>
      <c r="C4" s="464"/>
      <c r="D4" s="464"/>
      <c r="E4" s="464"/>
      <c r="F4" s="464"/>
      <c r="G4" s="464"/>
      <c r="H4" s="464"/>
      <c r="I4" s="464"/>
    </row>
    <row r="5" spans="1:10" s="94" customFormat="1" ht="18" customHeight="1" thickBot="1">
      <c r="A5" s="97"/>
      <c r="B5" s="96"/>
      <c r="D5" s="96"/>
      <c r="E5" s="96"/>
      <c r="F5" s="96"/>
      <c r="G5" s="96"/>
      <c r="H5" s="96"/>
      <c r="I5" s="96"/>
    </row>
    <row r="6" spans="1:10" s="94" customFormat="1" ht="24" customHeight="1">
      <c r="A6" s="465" t="s">
        <v>100</v>
      </c>
      <c r="B6" s="468" t="s">
        <v>0</v>
      </c>
      <c r="C6" s="98"/>
      <c r="D6" s="470" t="s">
        <v>1</v>
      </c>
      <c r="E6" s="472" t="s">
        <v>2</v>
      </c>
      <c r="F6" s="474" t="s">
        <v>3</v>
      </c>
      <c r="G6" s="476" t="s">
        <v>200</v>
      </c>
      <c r="H6" s="474" t="s">
        <v>201</v>
      </c>
      <c r="I6" s="99" t="s">
        <v>202</v>
      </c>
      <c r="J6" s="100"/>
    </row>
    <row r="7" spans="1:10" s="94" customFormat="1" ht="18" customHeight="1">
      <c r="A7" s="466"/>
      <c r="B7" s="469"/>
      <c r="C7" s="101" t="s">
        <v>203</v>
      </c>
      <c r="D7" s="471"/>
      <c r="E7" s="473"/>
      <c r="F7" s="475"/>
      <c r="G7" s="477"/>
      <c r="H7" s="475"/>
      <c r="I7" s="303" t="s">
        <v>5</v>
      </c>
      <c r="J7" s="100"/>
    </row>
    <row r="8" spans="1:10" s="94" customFormat="1" ht="30" customHeight="1">
      <c r="A8" s="467"/>
      <c r="B8" s="304" t="s">
        <v>42</v>
      </c>
      <c r="C8" s="304" t="s">
        <v>204</v>
      </c>
      <c r="D8" s="305" t="s">
        <v>43</v>
      </c>
      <c r="E8" s="306" t="s">
        <v>44</v>
      </c>
      <c r="F8" s="307" t="s">
        <v>45</v>
      </c>
      <c r="G8" s="308" t="s">
        <v>86</v>
      </c>
      <c r="H8" s="309" t="s">
        <v>88</v>
      </c>
      <c r="I8" s="102" t="s">
        <v>205</v>
      </c>
      <c r="J8" s="100"/>
    </row>
    <row r="9" spans="1:10" s="94" customFormat="1" ht="16.5" customHeight="1">
      <c r="A9" s="103" t="s">
        <v>206</v>
      </c>
      <c r="B9" s="104">
        <v>111617</v>
      </c>
      <c r="C9" s="104">
        <v>19685</v>
      </c>
      <c r="D9" s="105">
        <v>466</v>
      </c>
      <c r="E9" s="104">
        <v>92213</v>
      </c>
      <c r="F9" s="104">
        <v>18938</v>
      </c>
      <c r="G9" s="104">
        <v>88811</v>
      </c>
      <c r="H9" s="104">
        <v>22806</v>
      </c>
      <c r="I9" s="164">
        <v>17.600000000000001</v>
      </c>
    </row>
    <row r="10" spans="1:10" s="94" customFormat="1" ht="16.5" customHeight="1">
      <c r="A10" s="106" t="s">
        <v>207</v>
      </c>
      <c r="B10" s="104">
        <v>131719</v>
      </c>
      <c r="C10" s="104">
        <v>22488</v>
      </c>
      <c r="D10" s="105">
        <v>506</v>
      </c>
      <c r="E10" s="104">
        <v>100875</v>
      </c>
      <c r="F10" s="104">
        <v>30338</v>
      </c>
      <c r="G10" s="104">
        <v>109097</v>
      </c>
      <c r="H10" s="104">
        <v>22622</v>
      </c>
      <c r="I10" s="164">
        <v>17.100000000000001</v>
      </c>
    </row>
    <row r="11" spans="1:10" s="94" customFormat="1" ht="16.5" customHeight="1">
      <c r="A11" s="106" t="s">
        <v>208</v>
      </c>
      <c r="B11" s="104">
        <v>193524</v>
      </c>
      <c r="C11" s="104">
        <v>33366</v>
      </c>
      <c r="D11" s="105">
        <v>604</v>
      </c>
      <c r="E11" s="104">
        <v>143935</v>
      </c>
      <c r="F11" s="104">
        <v>48985</v>
      </c>
      <c r="G11" s="104">
        <v>172261</v>
      </c>
      <c r="H11" s="104">
        <v>21263</v>
      </c>
      <c r="I11" s="164">
        <v>17.2</v>
      </c>
    </row>
    <row r="12" spans="1:10" s="94" customFormat="1" ht="16.5" customHeight="1">
      <c r="A12" s="106" t="s">
        <v>209</v>
      </c>
      <c r="B12" s="104">
        <v>202440</v>
      </c>
      <c r="C12" s="104">
        <v>33863</v>
      </c>
      <c r="D12" s="105">
        <v>594</v>
      </c>
      <c r="E12" s="104">
        <v>153884</v>
      </c>
      <c r="F12" s="104">
        <v>47962</v>
      </c>
      <c r="G12" s="104">
        <v>180820</v>
      </c>
      <c r="H12" s="104">
        <v>21620</v>
      </c>
      <c r="I12" s="164">
        <v>16.7</v>
      </c>
    </row>
    <row r="13" spans="1:10" s="94" customFormat="1" ht="16.5" customHeight="1">
      <c r="A13" s="106" t="s">
        <v>210</v>
      </c>
      <c r="B13" s="104">
        <v>222915</v>
      </c>
      <c r="C13" s="104">
        <v>37965</v>
      </c>
      <c r="D13" s="105">
        <v>575</v>
      </c>
      <c r="E13" s="104">
        <v>171492</v>
      </c>
      <c r="F13" s="104">
        <v>50848</v>
      </c>
      <c r="G13" s="104">
        <v>203132</v>
      </c>
      <c r="H13" s="104">
        <v>19783</v>
      </c>
      <c r="I13" s="165">
        <v>17</v>
      </c>
      <c r="J13" s="107"/>
    </row>
    <row r="14" spans="1:10" s="94" customFormat="1" ht="16.5" customHeight="1">
      <c r="A14" s="106" t="s">
        <v>211</v>
      </c>
      <c r="B14" s="104">
        <v>243592</v>
      </c>
      <c r="C14" s="104">
        <v>43591</v>
      </c>
      <c r="D14" s="105">
        <v>613</v>
      </c>
      <c r="E14" s="104">
        <v>188582</v>
      </c>
      <c r="F14" s="104">
        <v>54397</v>
      </c>
      <c r="G14" s="104">
        <v>227654</v>
      </c>
      <c r="H14" s="104">
        <v>15938</v>
      </c>
      <c r="I14" s="164">
        <v>17.899999999999999</v>
      </c>
    </row>
    <row r="15" spans="1:10" s="94" customFormat="1" ht="16.5" customHeight="1">
      <c r="A15" s="106" t="s">
        <v>212</v>
      </c>
      <c r="B15" s="104">
        <v>266809</v>
      </c>
      <c r="C15" s="104">
        <v>49985</v>
      </c>
      <c r="D15" s="105">
        <v>628</v>
      </c>
      <c r="E15" s="104">
        <v>206727</v>
      </c>
      <c r="F15" s="104">
        <v>59454</v>
      </c>
      <c r="G15" s="104">
        <v>252859</v>
      </c>
      <c r="H15" s="104">
        <v>13950</v>
      </c>
      <c r="I15" s="164">
        <v>18.7</v>
      </c>
    </row>
    <row r="16" spans="1:10" s="94" customFormat="1" ht="16.5" customHeight="1">
      <c r="A16" s="103" t="s">
        <v>213</v>
      </c>
      <c r="B16" s="104">
        <v>286006</v>
      </c>
      <c r="C16" s="104">
        <v>58665</v>
      </c>
      <c r="D16" s="105">
        <v>627</v>
      </c>
      <c r="E16" s="104">
        <v>220322</v>
      </c>
      <c r="F16" s="104">
        <v>65057</v>
      </c>
      <c r="G16" s="104">
        <v>272376</v>
      </c>
      <c r="H16" s="104">
        <v>13630</v>
      </c>
      <c r="I16" s="164">
        <v>20.5</v>
      </c>
    </row>
    <row r="17" spans="1:11" s="94" customFormat="1" ht="16.5" customHeight="1">
      <c r="A17" s="106" t="s">
        <v>214</v>
      </c>
      <c r="B17" s="104">
        <v>281117</v>
      </c>
      <c r="C17" s="104">
        <v>65325</v>
      </c>
      <c r="D17" s="104">
        <v>634</v>
      </c>
      <c r="E17" s="104">
        <v>215230</v>
      </c>
      <c r="F17" s="104">
        <v>65253</v>
      </c>
      <c r="G17" s="104">
        <v>267826</v>
      </c>
      <c r="H17" s="104">
        <v>13291</v>
      </c>
      <c r="I17" s="165">
        <v>23.237655495754435</v>
      </c>
    </row>
    <row r="18" spans="1:11" s="108" customFormat="1" ht="16.5" customHeight="1">
      <c r="A18" s="106" t="s">
        <v>215</v>
      </c>
      <c r="B18" s="104">
        <v>269027</v>
      </c>
      <c r="C18" s="104">
        <v>68847</v>
      </c>
      <c r="D18" s="104">
        <v>601</v>
      </c>
      <c r="E18" s="104">
        <v>206236</v>
      </c>
      <c r="F18" s="104">
        <v>62190</v>
      </c>
      <c r="G18" s="104">
        <v>256501</v>
      </c>
      <c r="H18" s="104">
        <v>12526</v>
      </c>
      <c r="I18" s="165">
        <v>25.591111672806079</v>
      </c>
    </row>
    <row r="19" spans="1:11" s="108" customFormat="1" ht="16.5" customHeight="1">
      <c r="A19" s="106" t="s">
        <v>216</v>
      </c>
      <c r="B19" s="104">
        <v>251408</v>
      </c>
      <c r="C19" s="104">
        <v>69475</v>
      </c>
      <c r="D19" s="104">
        <v>593</v>
      </c>
      <c r="E19" s="104">
        <v>191005</v>
      </c>
      <c r="F19" s="104">
        <v>59810</v>
      </c>
      <c r="G19" s="104">
        <v>238694</v>
      </c>
      <c r="H19" s="104">
        <v>12714</v>
      </c>
      <c r="I19" s="165">
        <v>27.634363266085405</v>
      </c>
    </row>
    <row r="20" spans="1:11" s="105" customFormat="1" ht="16.5" customHeight="1">
      <c r="A20" s="106" t="s">
        <v>217</v>
      </c>
      <c r="B20" s="104">
        <v>238929</v>
      </c>
      <c r="C20" s="104">
        <v>70277</v>
      </c>
      <c r="D20" s="104">
        <v>577</v>
      </c>
      <c r="E20" s="104">
        <v>179433</v>
      </c>
      <c r="F20" s="104">
        <v>58919</v>
      </c>
      <c r="G20" s="104">
        <v>226387</v>
      </c>
      <c r="H20" s="104">
        <v>12542</v>
      </c>
      <c r="I20" s="165">
        <v>29.413340364710855</v>
      </c>
    </row>
    <row r="21" spans="1:11" s="105" customFormat="1" ht="16.5" customHeight="1">
      <c r="A21" s="106" t="s">
        <v>509</v>
      </c>
      <c r="B21" s="104">
        <v>234970</v>
      </c>
      <c r="C21" s="104">
        <v>73591</v>
      </c>
      <c r="D21" s="104">
        <v>583</v>
      </c>
      <c r="E21" s="104">
        <v>173473</v>
      </c>
      <c r="F21" s="104">
        <v>60914</v>
      </c>
      <c r="G21" s="104">
        <v>222865</v>
      </c>
      <c r="H21" s="104">
        <v>12105</v>
      </c>
      <c r="I21" s="165">
        <v>31.319317359662936</v>
      </c>
    </row>
    <row r="22" spans="1:11" s="105" customFormat="1" ht="16.5" customHeight="1">
      <c r="A22" s="106" t="s">
        <v>521</v>
      </c>
      <c r="B22" s="104">
        <v>234611</v>
      </c>
      <c r="C22" s="104">
        <v>74295</v>
      </c>
      <c r="D22" s="104">
        <v>581</v>
      </c>
      <c r="E22" s="104">
        <v>172741</v>
      </c>
      <c r="F22" s="104">
        <v>61289</v>
      </c>
      <c r="G22" s="104">
        <v>222564</v>
      </c>
      <c r="H22" s="104">
        <v>12047</v>
      </c>
      <c r="I22" s="165">
        <v>31.667313126835484</v>
      </c>
    </row>
    <row r="23" spans="1:11" s="105" customFormat="1" ht="16.5" customHeight="1">
      <c r="A23" s="106" t="s">
        <v>534</v>
      </c>
      <c r="B23" s="104">
        <v>233925</v>
      </c>
      <c r="C23" s="104">
        <v>74623</v>
      </c>
      <c r="D23" s="104">
        <v>582</v>
      </c>
      <c r="E23" s="104">
        <v>171473</v>
      </c>
      <c r="F23" s="104">
        <v>61870</v>
      </c>
      <c r="G23" s="104">
        <v>221972</v>
      </c>
      <c r="H23" s="221">
        <v>11953</v>
      </c>
      <c r="I23" s="165">
        <v>31.900395425884366</v>
      </c>
    </row>
    <row r="24" spans="1:11" s="105" customFormat="1" ht="16.5" customHeight="1">
      <c r="A24" s="106" t="s">
        <v>558</v>
      </c>
      <c r="B24" s="104">
        <v>232802</v>
      </c>
      <c r="C24" s="104">
        <v>74660</v>
      </c>
      <c r="D24" s="104">
        <v>575</v>
      </c>
      <c r="E24" s="104">
        <v>169935</v>
      </c>
      <c r="F24" s="104">
        <v>62292</v>
      </c>
      <c r="G24" s="104">
        <v>220921</v>
      </c>
      <c r="H24" s="221">
        <v>11881</v>
      </c>
      <c r="I24" s="165">
        <v>32.070171218460324</v>
      </c>
      <c r="J24" s="34"/>
    </row>
    <row r="25" spans="1:11" s="108" customFormat="1" ht="16.5" customHeight="1">
      <c r="A25" s="106" t="s">
        <v>570</v>
      </c>
      <c r="B25" s="104">
        <v>231319</v>
      </c>
      <c r="C25" s="104">
        <v>74686</v>
      </c>
      <c r="D25" s="104">
        <v>569</v>
      </c>
      <c r="E25" s="104">
        <v>168445</v>
      </c>
      <c r="F25" s="104">
        <v>62305</v>
      </c>
      <c r="G25" s="104">
        <v>219452</v>
      </c>
      <c r="H25" s="221">
        <v>11867</v>
      </c>
      <c r="I25" s="165">
        <v>32.287014901499703</v>
      </c>
      <c r="J25" s="172"/>
      <c r="K25" s="222"/>
    </row>
    <row r="26" spans="1:11" s="105" customFormat="1" ht="16.5" customHeight="1">
      <c r="A26" s="223" t="s">
        <v>617</v>
      </c>
      <c r="B26" s="104">
        <v>229245</v>
      </c>
      <c r="C26" s="104">
        <v>74577</v>
      </c>
      <c r="D26" s="104">
        <v>569</v>
      </c>
      <c r="E26" s="104">
        <v>166238</v>
      </c>
      <c r="F26" s="104">
        <v>62438</v>
      </c>
      <c r="G26" s="104">
        <v>217395</v>
      </c>
      <c r="H26" s="221">
        <v>11850</v>
      </c>
      <c r="I26" s="165">
        <v>32.5315710266309</v>
      </c>
      <c r="J26" s="34"/>
      <c r="K26" s="222"/>
    </row>
    <row r="27" spans="1:11" s="108" customFormat="1" ht="16.5" customHeight="1">
      <c r="A27" s="223" t="s">
        <v>618</v>
      </c>
      <c r="B27" s="104">
        <v>226721</v>
      </c>
      <c r="C27" s="104">
        <v>74589</v>
      </c>
      <c r="D27" s="104">
        <v>568</v>
      </c>
      <c r="E27" s="104">
        <v>163513</v>
      </c>
      <c r="F27" s="104">
        <v>62640</v>
      </c>
      <c r="G27" s="104">
        <v>214978</v>
      </c>
      <c r="H27" s="221">
        <v>11743</v>
      </c>
      <c r="I27" s="165">
        <v>32.899025674728001</v>
      </c>
      <c r="J27" s="224"/>
      <c r="K27" s="222"/>
    </row>
    <row r="28" spans="1:11" s="108" customFormat="1" ht="16.5" customHeight="1">
      <c r="A28" s="310" t="s">
        <v>653</v>
      </c>
      <c r="B28" s="311">
        <v>224734</v>
      </c>
      <c r="C28" s="311">
        <v>74420</v>
      </c>
      <c r="D28" s="311">
        <v>566</v>
      </c>
      <c r="E28" s="311">
        <v>161622</v>
      </c>
      <c r="F28" s="311">
        <v>62546</v>
      </c>
      <c r="G28" s="311">
        <v>213017</v>
      </c>
      <c r="H28" s="312">
        <v>11717</v>
      </c>
      <c r="I28" s="313">
        <v>33.114704495091971</v>
      </c>
      <c r="J28" s="224"/>
      <c r="K28" s="222"/>
    </row>
    <row r="29" spans="1:11" s="94" customFormat="1" ht="16.5" customHeight="1">
      <c r="A29" s="225"/>
      <c r="B29" s="105"/>
      <c r="C29" s="105"/>
      <c r="D29" s="105"/>
      <c r="E29" s="105"/>
      <c r="F29" s="105"/>
      <c r="G29" s="105"/>
      <c r="H29" s="105"/>
      <c r="I29" s="313"/>
      <c r="K29" s="222"/>
    </row>
    <row r="30" spans="1:11" s="94" customFormat="1" ht="16.5" customHeight="1">
      <c r="A30" s="103" t="s">
        <v>218</v>
      </c>
      <c r="B30" s="221">
        <v>4657</v>
      </c>
      <c r="C30" s="221">
        <v>437</v>
      </c>
      <c r="D30" s="226">
        <v>3</v>
      </c>
      <c r="E30" s="226">
        <v>3403</v>
      </c>
      <c r="F30" s="226">
        <v>1251</v>
      </c>
      <c r="G30" s="221">
        <v>4497</v>
      </c>
      <c r="H30" s="221">
        <v>160</v>
      </c>
      <c r="I30" s="165">
        <v>9.3837234270989907</v>
      </c>
      <c r="J30" s="172"/>
      <c r="K30" s="222"/>
    </row>
    <row r="31" spans="1:11" s="94" customFormat="1" ht="16.5" customHeight="1">
      <c r="A31" s="227" t="s">
        <v>219</v>
      </c>
      <c r="B31" s="221"/>
      <c r="C31" s="221"/>
      <c r="D31" s="226"/>
      <c r="E31" s="221"/>
      <c r="F31" s="221"/>
      <c r="G31" s="221"/>
      <c r="H31" s="221"/>
      <c r="I31" s="165"/>
      <c r="J31" s="109"/>
      <c r="K31" s="222"/>
    </row>
    <row r="32" spans="1:11" s="94" customFormat="1" ht="16.5" customHeight="1">
      <c r="A32" s="106" t="s">
        <v>220</v>
      </c>
      <c r="B32" s="221">
        <v>1323</v>
      </c>
      <c r="C32" s="221">
        <v>147</v>
      </c>
      <c r="D32" s="221">
        <v>13</v>
      </c>
      <c r="E32" s="221">
        <v>744</v>
      </c>
      <c r="F32" s="221">
        <v>566</v>
      </c>
      <c r="G32" s="221">
        <v>1186</v>
      </c>
      <c r="H32" s="221">
        <v>137</v>
      </c>
      <c r="I32" s="165">
        <v>11.111111111111111</v>
      </c>
      <c r="J32" s="172"/>
      <c r="K32" s="222"/>
    </row>
    <row r="33" spans="1:11" s="94" customFormat="1" ht="16.5" customHeight="1">
      <c r="A33" s="227" t="s">
        <v>221</v>
      </c>
      <c r="B33" s="221"/>
      <c r="C33" s="221"/>
      <c r="D33" s="221"/>
      <c r="E33" s="221"/>
      <c r="F33" s="221"/>
      <c r="G33" s="221"/>
      <c r="H33" s="221"/>
      <c r="I33" s="165"/>
      <c r="J33" s="109"/>
      <c r="K33" s="222"/>
    </row>
    <row r="34" spans="1:11" s="94" customFormat="1" ht="16.5" customHeight="1">
      <c r="A34" s="103" t="s">
        <v>222</v>
      </c>
      <c r="B34" s="221">
        <v>6195</v>
      </c>
      <c r="C34" s="221">
        <v>812</v>
      </c>
      <c r="D34" s="221">
        <v>4</v>
      </c>
      <c r="E34" s="221">
        <v>4561</v>
      </c>
      <c r="F34" s="221">
        <v>1630</v>
      </c>
      <c r="G34" s="221">
        <v>5596</v>
      </c>
      <c r="H34" s="221">
        <v>599</v>
      </c>
      <c r="I34" s="165">
        <v>13.107344632768362</v>
      </c>
      <c r="J34" s="172"/>
      <c r="K34" s="222"/>
    </row>
    <row r="35" spans="1:11" s="94" customFormat="1" ht="16.5" customHeight="1">
      <c r="A35" s="227" t="s">
        <v>223</v>
      </c>
      <c r="B35" s="221"/>
      <c r="C35" s="221"/>
      <c r="D35" s="221"/>
      <c r="E35" s="221"/>
      <c r="F35" s="221"/>
      <c r="G35" s="221"/>
      <c r="H35" s="221"/>
      <c r="I35" s="165"/>
      <c r="J35" s="109"/>
      <c r="K35" s="222"/>
    </row>
    <row r="36" spans="1:11" s="94" customFormat="1" ht="16.5" customHeight="1">
      <c r="A36" s="106" t="s">
        <v>224</v>
      </c>
      <c r="B36" s="221">
        <v>4054</v>
      </c>
      <c r="C36" s="221">
        <v>731</v>
      </c>
      <c r="D36" s="221">
        <v>27</v>
      </c>
      <c r="E36" s="221">
        <v>3398</v>
      </c>
      <c r="F36" s="221">
        <v>629</v>
      </c>
      <c r="G36" s="221">
        <v>3719</v>
      </c>
      <c r="H36" s="221">
        <v>335</v>
      </c>
      <c r="I36" s="165">
        <v>18.031573754316724</v>
      </c>
      <c r="J36" s="172"/>
      <c r="K36" s="222"/>
    </row>
    <row r="37" spans="1:11" s="94" customFormat="1" ht="16.5" customHeight="1">
      <c r="A37" s="228" t="s">
        <v>225</v>
      </c>
      <c r="B37" s="221"/>
      <c r="C37" s="221"/>
      <c r="D37" s="221"/>
      <c r="E37" s="221"/>
      <c r="F37" s="221"/>
      <c r="G37" s="221"/>
      <c r="H37" s="221"/>
      <c r="I37" s="165"/>
      <c r="J37" s="109"/>
      <c r="K37" s="222"/>
    </row>
    <row r="38" spans="1:11" s="94" customFormat="1" ht="16.5" customHeight="1">
      <c r="A38" s="106" t="s">
        <v>226</v>
      </c>
      <c r="B38" s="221">
        <v>832</v>
      </c>
      <c r="C38" s="221">
        <v>183</v>
      </c>
      <c r="D38" s="221">
        <v>2</v>
      </c>
      <c r="E38" s="221">
        <v>528</v>
      </c>
      <c r="F38" s="221">
        <v>302</v>
      </c>
      <c r="G38" s="221">
        <v>822</v>
      </c>
      <c r="H38" s="221">
        <v>10</v>
      </c>
      <c r="I38" s="165">
        <v>21.995192307692307</v>
      </c>
      <c r="J38" s="172"/>
      <c r="K38" s="222"/>
    </row>
    <row r="39" spans="1:11" s="94" customFormat="1" ht="16.5" customHeight="1">
      <c r="A39" s="228" t="s">
        <v>227</v>
      </c>
      <c r="B39" s="221"/>
      <c r="C39" s="221"/>
      <c r="D39" s="221"/>
      <c r="E39" s="221"/>
      <c r="F39" s="221"/>
      <c r="G39" s="221"/>
      <c r="H39" s="221"/>
      <c r="I39" s="165"/>
      <c r="J39" s="109"/>
      <c r="K39" s="222"/>
    </row>
    <row r="40" spans="1:11" s="94" customFormat="1" ht="16.5" customHeight="1">
      <c r="A40" s="103" t="s">
        <v>228</v>
      </c>
      <c r="B40" s="221">
        <v>183450</v>
      </c>
      <c r="C40" s="221">
        <v>59087</v>
      </c>
      <c r="D40" s="221">
        <v>490</v>
      </c>
      <c r="E40" s="221">
        <v>135313</v>
      </c>
      <c r="F40" s="221">
        <v>47647</v>
      </c>
      <c r="G40" s="221">
        <v>174503</v>
      </c>
      <c r="H40" s="221">
        <v>8947</v>
      </c>
      <c r="I40" s="165">
        <v>32.208776233306082</v>
      </c>
      <c r="J40" s="172"/>
      <c r="K40" s="222"/>
    </row>
    <row r="41" spans="1:11" s="94" customFormat="1" ht="16.5" customHeight="1">
      <c r="A41" s="227" t="s">
        <v>229</v>
      </c>
      <c r="B41" s="221"/>
      <c r="C41" s="221"/>
      <c r="D41" s="221"/>
      <c r="E41" s="221"/>
      <c r="F41" s="221"/>
      <c r="G41" s="221"/>
      <c r="H41" s="221"/>
      <c r="I41" s="165"/>
      <c r="J41" s="109"/>
      <c r="K41" s="222"/>
    </row>
    <row r="42" spans="1:11" s="94" customFormat="1" ht="16.5" customHeight="1">
      <c r="A42" s="103" t="s">
        <v>230</v>
      </c>
      <c r="B42" s="221">
        <v>873</v>
      </c>
      <c r="C42" s="221">
        <v>449</v>
      </c>
      <c r="D42" s="221">
        <v>0</v>
      </c>
      <c r="E42" s="221">
        <v>151</v>
      </c>
      <c r="F42" s="221">
        <v>722</v>
      </c>
      <c r="G42" s="221">
        <v>864</v>
      </c>
      <c r="H42" s="221">
        <v>9</v>
      </c>
      <c r="I42" s="165">
        <v>51.431844215349365</v>
      </c>
      <c r="J42" s="172"/>
      <c r="K42" s="222"/>
    </row>
    <row r="43" spans="1:11" s="94" customFormat="1" ht="16.5" customHeight="1">
      <c r="A43" s="227" t="s">
        <v>231</v>
      </c>
      <c r="B43" s="221"/>
      <c r="C43" s="221"/>
      <c r="D43" s="221"/>
      <c r="E43" s="221"/>
      <c r="F43" s="221"/>
      <c r="G43" s="221"/>
      <c r="H43" s="221"/>
      <c r="I43" s="165"/>
      <c r="J43" s="109"/>
      <c r="K43" s="222"/>
    </row>
    <row r="44" spans="1:11" s="94" customFormat="1" ht="16.5" customHeight="1">
      <c r="A44" s="103" t="s">
        <v>232</v>
      </c>
      <c r="B44" s="221">
        <v>6470</v>
      </c>
      <c r="C44" s="221">
        <v>6444</v>
      </c>
      <c r="D44" s="221">
        <v>19</v>
      </c>
      <c r="E44" s="221">
        <v>5012</v>
      </c>
      <c r="F44" s="221">
        <v>1439</v>
      </c>
      <c r="G44" s="221">
        <v>5848</v>
      </c>
      <c r="H44" s="221">
        <v>622</v>
      </c>
      <c r="I44" s="165">
        <v>99.598145285935075</v>
      </c>
      <c r="J44" s="172"/>
      <c r="K44" s="222"/>
    </row>
    <row r="45" spans="1:11" s="94" customFormat="1" ht="16.5" customHeight="1">
      <c r="A45" s="227" t="s">
        <v>233</v>
      </c>
      <c r="B45" s="221"/>
      <c r="C45" s="221"/>
      <c r="D45" s="221"/>
      <c r="E45" s="221"/>
      <c r="F45" s="221"/>
      <c r="G45" s="221"/>
      <c r="H45" s="221"/>
      <c r="I45" s="165"/>
      <c r="J45" s="110"/>
      <c r="K45" s="222"/>
    </row>
    <row r="46" spans="1:11" s="94" customFormat="1" ht="16.5" customHeight="1">
      <c r="A46" s="106" t="s">
        <v>234</v>
      </c>
      <c r="B46" s="221">
        <v>12</v>
      </c>
      <c r="C46" s="221">
        <v>11</v>
      </c>
      <c r="D46" s="221">
        <v>0</v>
      </c>
      <c r="E46" s="221">
        <v>8</v>
      </c>
      <c r="F46" s="221">
        <v>4</v>
      </c>
      <c r="G46" s="221">
        <v>8</v>
      </c>
      <c r="H46" s="221">
        <v>4</v>
      </c>
      <c r="I46" s="165">
        <v>91.666666666666657</v>
      </c>
      <c r="J46" s="172"/>
      <c r="K46" s="222"/>
    </row>
    <row r="47" spans="1:11" s="94" customFormat="1" ht="27" customHeight="1">
      <c r="A47" s="229" t="s">
        <v>235</v>
      </c>
      <c r="B47" s="221"/>
      <c r="C47" s="221"/>
      <c r="D47" s="221"/>
      <c r="E47" s="221"/>
      <c r="F47" s="221"/>
      <c r="G47" s="221"/>
      <c r="H47" s="221"/>
      <c r="I47" s="165"/>
      <c r="J47" s="110"/>
      <c r="K47" s="222"/>
    </row>
    <row r="48" spans="1:11" s="94" customFormat="1" ht="16.5" customHeight="1">
      <c r="A48" s="103" t="s">
        <v>236</v>
      </c>
      <c r="B48" s="221">
        <v>16868</v>
      </c>
      <c r="C48" s="221">
        <v>6119</v>
      </c>
      <c r="D48" s="221">
        <v>8</v>
      </c>
      <c r="E48" s="221">
        <v>8504</v>
      </c>
      <c r="F48" s="221">
        <v>8356</v>
      </c>
      <c r="G48" s="221">
        <v>15974</v>
      </c>
      <c r="H48" s="221">
        <v>894</v>
      </c>
      <c r="I48" s="165">
        <v>36.27578847521935</v>
      </c>
      <c r="J48" s="172"/>
      <c r="K48" s="222"/>
    </row>
    <row r="49" spans="1:11" s="94" customFormat="1" ht="16.5" customHeight="1">
      <c r="A49" s="230" t="s">
        <v>237</v>
      </c>
      <c r="B49" s="221"/>
      <c r="C49" s="221"/>
      <c r="D49" s="226"/>
      <c r="E49" s="221"/>
      <c r="F49" s="221"/>
      <c r="G49" s="221"/>
      <c r="H49" s="221"/>
      <c r="I49" s="165"/>
      <c r="J49" s="170"/>
    </row>
    <row r="50" spans="1:11" s="94" customFormat="1" ht="16.5" customHeight="1">
      <c r="A50" s="231" t="s">
        <v>238</v>
      </c>
      <c r="B50" s="232"/>
      <c r="C50" s="233"/>
      <c r="D50" s="233"/>
      <c r="E50" s="233"/>
      <c r="F50" s="233"/>
      <c r="G50" s="233"/>
      <c r="H50" s="233"/>
      <c r="I50" s="165"/>
      <c r="J50" s="110"/>
    </row>
    <row r="51" spans="1:11" s="94" customFormat="1" ht="16.5" customHeight="1">
      <c r="A51" s="234" t="s">
        <v>239</v>
      </c>
      <c r="B51" s="235">
        <v>72547</v>
      </c>
      <c r="C51" s="221">
        <v>32931</v>
      </c>
      <c r="D51" s="221">
        <v>345</v>
      </c>
      <c r="E51" s="221">
        <v>36764</v>
      </c>
      <c r="F51" s="221">
        <v>35438</v>
      </c>
      <c r="G51" s="221">
        <v>68020</v>
      </c>
      <c r="H51" s="221">
        <v>4527</v>
      </c>
      <c r="I51" s="165">
        <v>45.392642011385718</v>
      </c>
      <c r="J51" s="172"/>
      <c r="K51" s="195"/>
    </row>
    <row r="52" spans="1:11" s="94" customFormat="1" ht="16.5" customHeight="1">
      <c r="A52" s="236" t="s">
        <v>240</v>
      </c>
      <c r="B52" s="235"/>
      <c r="C52" s="221"/>
      <c r="D52" s="221"/>
      <c r="E52" s="221"/>
      <c r="F52" s="221"/>
      <c r="G52" s="221"/>
      <c r="H52" s="221"/>
      <c r="I52" s="165"/>
      <c r="J52" s="110"/>
    </row>
    <row r="53" spans="1:11" s="94" customFormat="1" ht="6" customHeight="1" thickBot="1">
      <c r="A53" s="109"/>
      <c r="B53" s="237"/>
      <c r="C53" s="238" t="s">
        <v>241</v>
      </c>
      <c r="D53" s="238"/>
      <c r="E53" s="238"/>
      <c r="F53" s="238" t="s">
        <v>241</v>
      </c>
      <c r="G53" s="238"/>
      <c r="H53" s="238"/>
      <c r="I53" s="239"/>
      <c r="J53" s="110"/>
    </row>
    <row r="54" spans="1:11" ht="3.75" customHeight="1">
      <c r="A54" s="314"/>
      <c r="B54" s="314"/>
      <c r="C54" s="314"/>
      <c r="D54" s="314"/>
      <c r="E54" s="314"/>
      <c r="F54" s="314"/>
      <c r="G54" s="314"/>
      <c r="H54" s="314"/>
      <c r="I54" s="314"/>
    </row>
    <row r="55" spans="1:11" s="112" customFormat="1" ht="12.75" customHeight="1">
      <c r="A55" s="111" t="s">
        <v>242</v>
      </c>
    </row>
    <row r="58" spans="1:11" ht="14.25">
      <c r="B58" s="172"/>
      <c r="C58" s="172"/>
      <c r="D58" s="172"/>
      <c r="E58" s="172"/>
      <c r="F58" s="172"/>
      <c r="G58" s="172"/>
      <c r="H58" s="172"/>
      <c r="I58" s="316"/>
    </row>
  </sheetData>
  <mergeCells count="8">
    <mergeCell ref="A4:I4"/>
    <mergeCell ref="A6:A8"/>
    <mergeCell ref="B6:B7"/>
    <mergeCell ref="D6:D7"/>
    <mergeCell ref="E6:E7"/>
    <mergeCell ref="F6:F7"/>
    <mergeCell ref="G6:G7"/>
    <mergeCell ref="H6:H7"/>
  </mergeCells>
  <phoneticPr fontId="18"/>
  <printOptions horizontalCentered="1"/>
  <pageMargins left="0" right="0" top="0" bottom="0" header="0" footer="0"/>
  <pageSetup paperSize="9" scale="85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0"/>
    <pageSetUpPr fitToPage="1"/>
  </sheetPr>
  <dimension ref="B1:AA42"/>
  <sheetViews>
    <sheetView workbookViewId="0">
      <selection activeCell="B2" sqref="B2"/>
    </sheetView>
  </sheetViews>
  <sheetFormatPr defaultRowHeight="13.5"/>
  <cols>
    <col min="1" max="1" width="1.875" style="113" customWidth="1"/>
    <col min="2" max="2" width="11.875" style="113" customWidth="1"/>
    <col min="3" max="3" width="7.875" style="113" customWidth="1"/>
    <col min="4" max="4" width="9.5" style="113" customWidth="1"/>
    <col min="5" max="6" width="9" style="113"/>
    <col min="7" max="10" width="7.625" style="113" customWidth="1"/>
    <col min="11" max="16384" width="9" style="113"/>
  </cols>
  <sheetData>
    <row r="1" spans="2:6" ht="14.25" customHeight="1"/>
    <row r="2" spans="2:6" ht="14.25" customHeight="1">
      <c r="B2" s="113" t="s">
        <v>243</v>
      </c>
    </row>
    <row r="3" spans="2:6">
      <c r="C3" s="113" t="s">
        <v>244</v>
      </c>
      <c r="D3" s="113" t="s">
        <v>190</v>
      </c>
      <c r="E3" s="113" t="s">
        <v>192</v>
      </c>
      <c r="F3" s="113" t="s">
        <v>194</v>
      </c>
    </row>
    <row r="4" spans="2:6">
      <c r="B4" s="113" t="s">
        <v>245</v>
      </c>
      <c r="C4" s="114">
        <f>SUM(C5:C23)</f>
        <v>73591</v>
      </c>
      <c r="D4" s="114">
        <f>SUM(D5:D23)</f>
        <v>583</v>
      </c>
      <c r="E4" s="114">
        <f>SUM(E5:E23)</f>
        <v>173473</v>
      </c>
      <c r="F4" s="114">
        <f>SUM(F5:F23)</f>
        <v>60914</v>
      </c>
    </row>
    <row r="5" spans="2:6">
      <c r="B5" s="115" t="s">
        <v>218</v>
      </c>
      <c r="C5" s="116">
        <f>G31</f>
        <v>367</v>
      </c>
      <c r="D5" s="116">
        <f>F33+G33</f>
        <v>0</v>
      </c>
      <c r="E5" s="116">
        <f>F34+G34</f>
        <v>3526</v>
      </c>
      <c r="F5" s="116">
        <f>F35+G35</f>
        <v>1243</v>
      </c>
    </row>
    <row r="6" spans="2:6" ht="6.75" customHeight="1">
      <c r="B6" s="115"/>
      <c r="C6" s="116"/>
      <c r="D6" s="116"/>
      <c r="E6" s="116"/>
      <c r="F6" s="116"/>
    </row>
    <row r="7" spans="2:6">
      <c r="B7" s="117" t="s">
        <v>220</v>
      </c>
      <c r="C7" s="116">
        <f>I31</f>
        <v>102</v>
      </c>
      <c r="D7" s="116">
        <f>H33+I33</f>
        <v>14</v>
      </c>
      <c r="E7" s="116">
        <f>H34+I34</f>
        <v>730</v>
      </c>
      <c r="F7" s="116">
        <f>H35+I35</f>
        <v>505</v>
      </c>
    </row>
    <row r="8" spans="2:6" ht="5.25" customHeight="1">
      <c r="B8" s="117"/>
      <c r="C8" s="116"/>
      <c r="D8" s="116"/>
      <c r="E8" s="116"/>
      <c r="F8" s="116"/>
    </row>
    <row r="9" spans="2:6">
      <c r="B9" s="115" t="s">
        <v>222</v>
      </c>
      <c r="C9" s="116">
        <f>K31</f>
        <v>501</v>
      </c>
      <c r="D9" s="116">
        <f>J33+K33</f>
        <v>4</v>
      </c>
      <c r="E9" s="116">
        <f>J34+K34</f>
        <v>4742</v>
      </c>
      <c r="F9" s="116">
        <f>J35+K35</f>
        <v>1555</v>
      </c>
    </row>
    <row r="10" spans="2:6" ht="6" customHeight="1">
      <c r="B10" s="115"/>
      <c r="C10" s="116"/>
      <c r="D10" s="116"/>
      <c r="E10" s="116"/>
      <c r="F10" s="116"/>
    </row>
    <row r="11" spans="2:6">
      <c r="B11" s="117" t="s">
        <v>224</v>
      </c>
      <c r="C11" s="116">
        <f>M31</f>
        <v>524</v>
      </c>
      <c r="D11" s="116">
        <f>L33+M33</f>
        <v>24</v>
      </c>
      <c r="E11" s="116">
        <f>L34+M34</f>
        <v>3457</v>
      </c>
      <c r="F11" s="116">
        <f>L35+M35</f>
        <v>460</v>
      </c>
    </row>
    <row r="12" spans="2:6" ht="4.5" customHeight="1">
      <c r="B12" s="117"/>
      <c r="C12" s="116"/>
      <c r="D12" s="116"/>
      <c r="E12" s="116"/>
      <c r="F12" s="116"/>
    </row>
    <row r="13" spans="2:6">
      <c r="B13" s="117" t="s">
        <v>226</v>
      </c>
      <c r="C13" s="116">
        <f>O31</f>
        <v>139</v>
      </c>
      <c r="D13" s="116">
        <f>N33+O33</f>
        <v>0</v>
      </c>
      <c r="E13" s="116">
        <f>N34+O34</f>
        <v>438</v>
      </c>
      <c r="F13" s="116">
        <f>N35+O35</f>
        <v>244</v>
      </c>
    </row>
    <row r="14" spans="2:6" ht="5.25" customHeight="1">
      <c r="B14" s="117"/>
      <c r="C14" s="116"/>
      <c r="D14" s="116"/>
      <c r="E14" s="116"/>
      <c r="F14" s="116"/>
    </row>
    <row r="15" spans="2:6">
      <c r="B15" s="115" t="s">
        <v>228</v>
      </c>
      <c r="C15" s="116">
        <f>Q31</f>
        <v>57944</v>
      </c>
      <c r="D15" s="116">
        <f>P33+Q33</f>
        <v>520</v>
      </c>
      <c r="E15" s="116">
        <f>P34+Q34</f>
        <v>144681</v>
      </c>
      <c r="F15" s="116">
        <f>P35+Q35</f>
        <v>46875</v>
      </c>
    </row>
    <row r="16" spans="2:6" ht="6.75" customHeight="1">
      <c r="B16" s="115"/>
      <c r="C16" s="116"/>
      <c r="D16" s="116"/>
      <c r="E16" s="116"/>
      <c r="F16" s="116"/>
    </row>
    <row r="17" spans="2:27">
      <c r="B17" s="115" t="s">
        <v>230</v>
      </c>
      <c r="C17" s="116">
        <f>S31</f>
        <v>453</v>
      </c>
      <c r="D17" s="116">
        <f>R33+S33</f>
        <v>0</v>
      </c>
      <c r="E17" s="116">
        <f>R34+S34</f>
        <v>162</v>
      </c>
      <c r="F17" s="116">
        <f>R35+S35</f>
        <v>687</v>
      </c>
    </row>
    <row r="18" spans="2:27" ht="5.25" customHeight="1">
      <c r="B18" s="115"/>
      <c r="C18" s="116"/>
      <c r="D18" s="116"/>
      <c r="E18" s="116"/>
      <c r="F18" s="116"/>
    </row>
    <row r="19" spans="2:27">
      <c r="B19" s="118" t="s">
        <v>246</v>
      </c>
      <c r="C19" s="116">
        <f>U31+W31</f>
        <v>6527</v>
      </c>
      <c r="D19" s="116">
        <f>SUM(T33:W33)</f>
        <v>17</v>
      </c>
      <c r="E19" s="116">
        <f>SUM(T34:W34)</f>
        <v>5235</v>
      </c>
      <c r="F19" s="116">
        <f>SUM(T35:W35)</f>
        <v>1286</v>
      </c>
    </row>
    <row r="20" spans="2:27" ht="3.75" customHeight="1">
      <c r="B20" s="118"/>
      <c r="C20" s="116"/>
      <c r="D20" s="116"/>
      <c r="E20" s="116"/>
      <c r="F20" s="116"/>
    </row>
    <row r="21" spans="2:27">
      <c r="B21" s="117" t="s">
        <v>234</v>
      </c>
      <c r="C21" s="116">
        <f>Y31</f>
        <v>2</v>
      </c>
      <c r="D21" s="116">
        <f>X33+Y33</f>
        <v>0</v>
      </c>
      <c r="E21" s="116">
        <f>X34+Y34</f>
        <v>2</v>
      </c>
      <c r="F21" s="116">
        <f>X35+Y35</f>
        <v>0</v>
      </c>
    </row>
    <row r="22" spans="2:27" ht="3" customHeight="1">
      <c r="B22" s="117"/>
      <c r="C22" s="116"/>
      <c r="D22" s="116"/>
      <c r="E22" s="116"/>
      <c r="F22" s="116"/>
    </row>
    <row r="23" spans="2:27">
      <c r="B23" s="115" t="s">
        <v>247</v>
      </c>
      <c r="C23" s="116">
        <f>AA31</f>
        <v>7032</v>
      </c>
      <c r="D23" s="116">
        <f>Z33+AA33</f>
        <v>4</v>
      </c>
      <c r="E23" s="116">
        <f>Z34+AA34</f>
        <v>10500</v>
      </c>
      <c r="F23" s="116">
        <f>Z35+AA35</f>
        <v>8059</v>
      </c>
    </row>
    <row r="24" spans="2:27" ht="6" customHeight="1">
      <c r="B24" s="115"/>
      <c r="C24" s="116"/>
      <c r="D24" s="116"/>
      <c r="E24" s="116"/>
      <c r="F24" s="116"/>
    </row>
    <row r="25" spans="2:27" hidden="1">
      <c r="B25" s="115"/>
      <c r="C25" s="116"/>
      <c r="D25" s="116"/>
      <c r="E25" s="116"/>
      <c r="F25" s="116"/>
    </row>
    <row r="26" spans="2:27">
      <c r="B26" s="119" t="s">
        <v>239</v>
      </c>
      <c r="C26" s="116">
        <f>E38</f>
        <v>33982</v>
      </c>
      <c r="D26" s="116">
        <f>C40</f>
        <v>378</v>
      </c>
      <c r="E26" s="116">
        <f>C41</f>
        <v>37235</v>
      </c>
      <c r="F26" s="116">
        <f>C42</f>
        <v>35122</v>
      </c>
    </row>
    <row r="28" spans="2:27">
      <c r="B28" s="113" t="s">
        <v>248</v>
      </c>
    </row>
    <row r="29" spans="2:27">
      <c r="B29" s="113" t="s">
        <v>249</v>
      </c>
      <c r="C29" s="479" t="s">
        <v>250</v>
      </c>
      <c r="D29" s="479"/>
      <c r="E29" s="479"/>
      <c r="F29" s="478" t="s">
        <v>251</v>
      </c>
      <c r="G29" s="478"/>
      <c r="H29" s="478" t="s">
        <v>252</v>
      </c>
      <c r="I29" s="478"/>
      <c r="J29" s="478" t="s">
        <v>253</v>
      </c>
      <c r="K29" s="478"/>
      <c r="L29" s="478" t="s">
        <v>254</v>
      </c>
      <c r="M29" s="478"/>
      <c r="N29" s="478" t="s">
        <v>255</v>
      </c>
      <c r="O29" s="478"/>
      <c r="P29" s="478" t="s">
        <v>256</v>
      </c>
      <c r="Q29" s="478"/>
      <c r="R29" s="478" t="s">
        <v>257</v>
      </c>
      <c r="S29" s="478"/>
      <c r="T29" s="478" t="s">
        <v>258</v>
      </c>
      <c r="U29" s="478"/>
      <c r="V29" s="480" t="s">
        <v>259</v>
      </c>
      <c r="W29" s="480"/>
      <c r="X29" s="478" t="s">
        <v>260</v>
      </c>
      <c r="Y29" s="478"/>
      <c r="Z29" s="478" t="s">
        <v>261</v>
      </c>
      <c r="AA29" s="478"/>
    </row>
    <row r="30" spans="2:27">
      <c r="C30" s="120" t="s">
        <v>250</v>
      </c>
      <c r="D30" s="120" t="s">
        <v>262</v>
      </c>
      <c r="E30" s="120" t="s">
        <v>263</v>
      </c>
      <c r="F30" s="120" t="s">
        <v>262</v>
      </c>
      <c r="G30" s="120" t="s">
        <v>263</v>
      </c>
      <c r="H30" s="120" t="s">
        <v>262</v>
      </c>
      <c r="I30" s="120" t="s">
        <v>263</v>
      </c>
      <c r="J30" s="120" t="s">
        <v>262</v>
      </c>
      <c r="K30" s="120" t="s">
        <v>263</v>
      </c>
      <c r="L30" s="120" t="s">
        <v>262</v>
      </c>
      <c r="M30" s="120" t="s">
        <v>263</v>
      </c>
      <c r="N30" s="120" t="s">
        <v>262</v>
      </c>
      <c r="O30" s="120" t="s">
        <v>263</v>
      </c>
      <c r="P30" s="120" t="s">
        <v>262</v>
      </c>
      <c r="Q30" s="120" t="s">
        <v>263</v>
      </c>
      <c r="R30" s="120" t="s">
        <v>262</v>
      </c>
      <c r="S30" s="120" t="s">
        <v>263</v>
      </c>
      <c r="T30" s="120" t="s">
        <v>262</v>
      </c>
      <c r="U30" s="120" t="s">
        <v>263</v>
      </c>
      <c r="V30" s="120" t="s">
        <v>262</v>
      </c>
      <c r="W30" s="120" t="s">
        <v>263</v>
      </c>
      <c r="X30" s="120" t="s">
        <v>262</v>
      </c>
      <c r="Y30" s="120" t="s">
        <v>263</v>
      </c>
      <c r="Z30" s="120" t="s">
        <v>262</v>
      </c>
      <c r="AA30" s="120" t="s">
        <v>263</v>
      </c>
    </row>
    <row r="31" spans="2:27">
      <c r="B31" s="113" t="s">
        <v>264</v>
      </c>
      <c r="C31" s="121">
        <v>234970</v>
      </c>
      <c r="D31" s="121">
        <v>161379</v>
      </c>
      <c r="E31" s="121">
        <v>73591</v>
      </c>
      <c r="F31" s="121">
        <v>4402</v>
      </c>
      <c r="G31" s="121">
        <v>367</v>
      </c>
      <c r="H31" s="121">
        <v>1147</v>
      </c>
      <c r="I31" s="121">
        <v>102</v>
      </c>
      <c r="J31" s="121">
        <v>5800</v>
      </c>
      <c r="K31" s="121">
        <v>501</v>
      </c>
      <c r="L31" s="121">
        <v>3417</v>
      </c>
      <c r="M31" s="121">
        <v>524</v>
      </c>
      <c r="N31" s="121">
        <v>543</v>
      </c>
      <c r="O31" s="121">
        <v>139</v>
      </c>
      <c r="P31" s="121">
        <v>134132</v>
      </c>
      <c r="Q31" s="121">
        <v>57944</v>
      </c>
      <c r="R31" s="121">
        <v>396</v>
      </c>
      <c r="S31" s="121">
        <v>453</v>
      </c>
      <c r="T31" s="121">
        <v>6</v>
      </c>
      <c r="U31" s="121">
        <v>5982</v>
      </c>
      <c r="V31" s="121">
        <v>5</v>
      </c>
      <c r="W31" s="121">
        <v>545</v>
      </c>
      <c r="X31" s="121">
        <v>0</v>
      </c>
      <c r="Y31" s="121">
        <v>2</v>
      </c>
      <c r="Z31" s="121">
        <v>11531</v>
      </c>
      <c r="AA31" s="121">
        <v>7032</v>
      </c>
    </row>
    <row r="32" spans="2:27"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</row>
    <row r="33" spans="2:27">
      <c r="B33" s="122" t="s">
        <v>190</v>
      </c>
      <c r="C33" s="121">
        <v>583</v>
      </c>
      <c r="D33" s="121">
        <v>405</v>
      </c>
      <c r="E33" s="121">
        <v>178</v>
      </c>
      <c r="F33" s="121">
        <v>0</v>
      </c>
      <c r="G33" s="121">
        <v>0</v>
      </c>
      <c r="H33" s="121">
        <v>12</v>
      </c>
      <c r="I33" s="121">
        <v>2</v>
      </c>
      <c r="J33" s="121">
        <v>4</v>
      </c>
      <c r="K33" s="121">
        <v>0</v>
      </c>
      <c r="L33" s="121">
        <v>21</v>
      </c>
      <c r="M33" s="121">
        <v>3</v>
      </c>
      <c r="N33" s="121">
        <v>0</v>
      </c>
      <c r="O33" s="121">
        <v>0</v>
      </c>
      <c r="P33" s="121">
        <v>364</v>
      </c>
      <c r="Q33" s="121">
        <v>156</v>
      </c>
      <c r="R33" s="121">
        <v>0</v>
      </c>
      <c r="S33" s="121">
        <v>0</v>
      </c>
      <c r="T33" s="121">
        <v>0</v>
      </c>
      <c r="U33" s="121">
        <v>17</v>
      </c>
      <c r="V33" s="121">
        <v>0</v>
      </c>
      <c r="W33" s="121">
        <v>0</v>
      </c>
      <c r="X33" s="121">
        <v>0</v>
      </c>
      <c r="Y33" s="121">
        <v>0</v>
      </c>
      <c r="Z33" s="121">
        <v>4</v>
      </c>
      <c r="AA33" s="121">
        <v>0</v>
      </c>
    </row>
    <row r="34" spans="2:27">
      <c r="B34" s="122" t="s">
        <v>192</v>
      </c>
      <c r="C34" s="121">
        <v>173473</v>
      </c>
      <c r="D34" s="121">
        <v>117649</v>
      </c>
      <c r="E34" s="121">
        <v>55824</v>
      </c>
      <c r="F34" s="121">
        <v>3277</v>
      </c>
      <c r="G34" s="121">
        <v>249</v>
      </c>
      <c r="H34" s="121">
        <v>665</v>
      </c>
      <c r="I34" s="121">
        <v>65</v>
      </c>
      <c r="J34" s="121">
        <v>4380</v>
      </c>
      <c r="K34" s="121">
        <v>362</v>
      </c>
      <c r="L34" s="121">
        <v>2990</v>
      </c>
      <c r="M34" s="121">
        <v>467</v>
      </c>
      <c r="N34" s="121">
        <v>339</v>
      </c>
      <c r="O34" s="121">
        <v>99</v>
      </c>
      <c r="P34" s="121">
        <v>99466</v>
      </c>
      <c r="Q34" s="121">
        <v>45215</v>
      </c>
      <c r="R34" s="121">
        <v>99</v>
      </c>
      <c r="S34" s="121">
        <v>63</v>
      </c>
      <c r="T34" s="121">
        <v>2</v>
      </c>
      <c r="U34" s="121">
        <v>4717</v>
      </c>
      <c r="V34" s="121">
        <v>3</v>
      </c>
      <c r="W34" s="121">
        <v>513</v>
      </c>
      <c r="X34" s="121">
        <v>0</v>
      </c>
      <c r="Y34" s="121">
        <v>2</v>
      </c>
      <c r="Z34" s="121">
        <v>6428</v>
      </c>
      <c r="AA34" s="121">
        <v>4072</v>
      </c>
    </row>
    <row r="35" spans="2:27">
      <c r="B35" s="122" t="s">
        <v>194</v>
      </c>
      <c r="C35" s="121">
        <v>60914</v>
      </c>
      <c r="D35" s="121">
        <v>43325</v>
      </c>
      <c r="E35" s="121">
        <v>17589</v>
      </c>
      <c r="F35" s="121">
        <v>1125</v>
      </c>
      <c r="G35" s="121">
        <v>118</v>
      </c>
      <c r="H35" s="121">
        <v>470</v>
      </c>
      <c r="I35" s="121">
        <v>35</v>
      </c>
      <c r="J35" s="121">
        <v>1416</v>
      </c>
      <c r="K35" s="121">
        <v>139</v>
      </c>
      <c r="L35" s="121">
        <v>406</v>
      </c>
      <c r="M35" s="121">
        <v>54</v>
      </c>
      <c r="N35" s="121">
        <v>204</v>
      </c>
      <c r="O35" s="121">
        <v>40</v>
      </c>
      <c r="P35" s="121">
        <v>34302</v>
      </c>
      <c r="Q35" s="121">
        <v>12573</v>
      </c>
      <c r="R35" s="121">
        <v>297</v>
      </c>
      <c r="S35" s="121">
        <v>390</v>
      </c>
      <c r="T35" s="121">
        <v>4</v>
      </c>
      <c r="U35" s="121">
        <v>1248</v>
      </c>
      <c r="V35" s="121">
        <v>2</v>
      </c>
      <c r="W35" s="121">
        <v>32</v>
      </c>
      <c r="X35" s="121">
        <v>0</v>
      </c>
      <c r="Y35" s="121">
        <v>0</v>
      </c>
      <c r="Z35" s="121">
        <v>5099</v>
      </c>
      <c r="AA35" s="121">
        <v>2960</v>
      </c>
    </row>
    <row r="37" spans="2:27">
      <c r="B37" s="113" t="s">
        <v>265</v>
      </c>
      <c r="C37" s="113" t="s">
        <v>245</v>
      </c>
      <c r="D37" s="113" t="s">
        <v>188</v>
      </c>
      <c r="E37" s="113" t="s">
        <v>189</v>
      </c>
    </row>
    <row r="38" spans="2:27">
      <c r="B38" s="113" t="s">
        <v>266</v>
      </c>
      <c r="C38" s="123">
        <v>72735</v>
      </c>
      <c r="D38" s="123">
        <v>38753</v>
      </c>
      <c r="E38" s="123">
        <v>33982</v>
      </c>
    </row>
    <row r="39" spans="2:27">
      <c r="C39" s="123"/>
      <c r="D39" s="123"/>
      <c r="E39" s="123"/>
    </row>
    <row r="40" spans="2:27">
      <c r="B40" s="122" t="s">
        <v>190</v>
      </c>
      <c r="C40" s="123">
        <v>378</v>
      </c>
      <c r="D40" s="123">
        <v>187</v>
      </c>
      <c r="E40" s="123">
        <v>191</v>
      </c>
    </row>
    <row r="41" spans="2:27">
      <c r="B41" s="122" t="s">
        <v>192</v>
      </c>
      <c r="C41" s="123">
        <v>37235</v>
      </c>
      <c r="D41" s="123">
        <v>20371</v>
      </c>
      <c r="E41" s="123">
        <v>16864</v>
      </c>
    </row>
    <row r="42" spans="2:27">
      <c r="B42" s="122" t="s">
        <v>194</v>
      </c>
      <c r="C42" s="123">
        <v>35122</v>
      </c>
      <c r="D42" s="123">
        <v>18195</v>
      </c>
      <c r="E42" s="123">
        <v>16927</v>
      </c>
    </row>
  </sheetData>
  <mergeCells count="12">
    <mergeCell ref="Z29:AA29"/>
    <mergeCell ref="C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</mergeCells>
  <phoneticPr fontId="18"/>
  <printOptions gridLinesSet="0"/>
  <pageMargins left="0.78740157480314965" right="0.78740157480314965" top="0.98425196850393704" bottom="0.98425196850393704" header="0.51181102362204722" footer="0.51181102362204722"/>
  <pageSetup paperSize="9" scale="57" orientation="landscape" horizontalDpi="4294967292" verticalDpi="300" r:id="rId1"/>
  <headerFooter alignWithMargins="0">
    <oddHeader>&amp;A</oddHeader>
    <oddFooter>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43"/>
  <sheetViews>
    <sheetView zoomScaleNormal="100" zoomScaleSheetLayoutView="75" workbookViewId="0"/>
  </sheetViews>
  <sheetFormatPr defaultColWidth="9.75" defaultRowHeight="13.5"/>
  <cols>
    <col min="1" max="1" width="2.75" style="377" customWidth="1"/>
    <col min="2" max="2" width="13.875" style="377" customWidth="1"/>
    <col min="3" max="4" width="8" style="377" customWidth="1"/>
    <col min="5" max="5" width="8" style="436" customWidth="1"/>
    <col min="6" max="7" width="8" style="377" customWidth="1"/>
    <col min="8" max="8" width="8" style="436" customWidth="1"/>
    <col min="9" max="10" width="8" style="377" customWidth="1"/>
    <col min="11" max="11" width="8" style="436" customWidth="1"/>
    <col min="12" max="12" width="16.125" style="377" customWidth="1"/>
    <col min="13" max="13" width="11.75" style="377" customWidth="1"/>
    <col min="14" max="16384" width="9.75" style="377"/>
  </cols>
  <sheetData>
    <row r="1" spans="2:12" s="341" customFormat="1" ht="14.25" customHeight="1">
      <c r="B1" s="341" t="s">
        <v>545</v>
      </c>
      <c r="E1" s="357"/>
      <c r="H1" s="357"/>
      <c r="K1" s="357"/>
    </row>
    <row r="2" spans="2:12" s="341" customFormat="1" ht="14.25" customHeight="1">
      <c r="E2" s="357"/>
      <c r="H2" s="357"/>
      <c r="K2" s="357"/>
    </row>
    <row r="3" spans="2:12" s="342" customFormat="1" ht="18" customHeight="1" thickBot="1">
      <c r="B3" s="342" t="s">
        <v>577</v>
      </c>
      <c r="E3" s="434"/>
      <c r="H3" s="434"/>
      <c r="J3" s="343"/>
      <c r="K3" s="434"/>
      <c r="L3" s="343" t="s">
        <v>578</v>
      </c>
    </row>
    <row r="4" spans="2:12" s="342" customFormat="1" ht="16.5" customHeight="1">
      <c r="B4" s="481" t="s">
        <v>100</v>
      </c>
      <c r="C4" s="484" t="s">
        <v>579</v>
      </c>
      <c r="D4" s="485"/>
      <c r="E4" s="486"/>
      <c r="F4" s="484" t="s">
        <v>580</v>
      </c>
      <c r="G4" s="485"/>
      <c r="H4" s="486"/>
      <c r="I4" s="484" t="s">
        <v>581</v>
      </c>
      <c r="J4" s="485"/>
      <c r="K4" s="486"/>
      <c r="L4" s="487" t="s">
        <v>100</v>
      </c>
    </row>
    <row r="5" spans="2:12" s="341" customFormat="1" ht="16.5" customHeight="1">
      <c r="B5" s="482"/>
      <c r="C5" s="345" t="s">
        <v>582</v>
      </c>
      <c r="D5" s="346"/>
      <c r="E5" s="347" t="s">
        <v>673</v>
      </c>
      <c r="F5" s="345" t="s">
        <v>582</v>
      </c>
      <c r="G5" s="346"/>
      <c r="H5" s="347" t="s">
        <v>673</v>
      </c>
      <c r="I5" s="345" t="s">
        <v>582</v>
      </c>
      <c r="J5" s="346"/>
      <c r="K5" s="347" t="s">
        <v>673</v>
      </c>
      <c r="L5" s="488"/>
    </row>
    <row r="6" spans="2:12" s="341" customFormat="1" ht="16.5" customHeight="1">
      <c r="B6" s="482"/>
      <c r="C6" s="344" t="s">
        <v>583</v>
      </c>
      <c r="D6" s="348" t="s">
        <v>674</v>
      </c>
      <c r="E6" s="349" t="s">
        <v>675</v>
      </c>
      <c r="F6" s="344" t="s">
        <v>583</v>
      </c>
      <c r="G6" s="350" t="s">
        <v>674</v>
      </c>
      <c r="H6" s="349" t="s">
        <v>675</v>
      </c>
      <c r="I6" s="344" t="s">
        <v>583</v>
      </c>
      <c r="J6" s="344" t="s">
        <v>674</v>
      </c>
      <c r="K6" s="349" t="s">
        <v>675</v>
      </c>
      <c r="L6" s="488"/>
    </row>
    <row r="7" spans="2:12" s="341" customFormat="1" ht="16.5" customHeight="1">
      <c r="B7" s="483"/>
      <c r="C7" s="351" t="s">
        <v>584</v>
      </c>
      <c r="D7" s="351" t="s">
        <v>676</v>
      </c>
      <c r="E7" s="352" t="s">
        <v>677</v>
      </c>
      <c r="F7" s="351" t="s">
        <v>584</v>
      </c>
      <c r="G7" s="351" t="s">
        <v>676</v>
      </c>
      <c r="H7" s="352" t="s">
        <v>678</v>
      </c>
      <c r="I7" s="351" t="s">
        <v>584</v>
      </c>
      <c r="J7" s="351" t="s">
        <v>676</v>
      </c>
      <c r="K7" s="352" t="s">
        <v>678</v>
      </c>
      <c r="L7" s="489"/>
    </row>
    <row r="8" spans="2:12" s="341" customFormat="1" ht="19.5" customHeight="1">
      <c r="B8" s="353" t="s">
        <v>0</v>
      </c>
      <c r="C8" s="354">
        <v>100</v>
      </c>
      <c r="D8" s="354">
        <v>100</v>
      </c>
      <c r="E8" s="355">
        <v>100</v>
      </c>
      <c r="F8" s="354">
        <v>100</v>
      </c>
      <c r="G8" s="354">
        <v>100</v>
      </c>
      <c r="H8" s="355">
        <v>100</v>
      </c>
      <c r="I8" s="354">
        <v>100</v>
      </c>
      <c r="J8" s="354">
        <v>100</v>
      </c>
      <c r="K8" s="355">
        <v>100</v>
      </c>
      <c r="L8" s="345" t="s">
        <v>585</v>
      </c>
    </row>
    <row r="9" spans="2:12" s="341" customFormat="1" ht="6.75" customHeight="1">
      <c r="B9" s="353"/>
      <c r="C9" s="356"/>
      <c r="E9" s="357"/>
      <c r="F9" s="356"/>
      <c r="H9" s="357"/>
      <c r="I9" s="356"/>
      <c r="K9" s="358"/>
      <c r="L9" s="359"/>
    </row>
    <row r="10" spans="2:12" s="341" customFormat="1" ht="16.5" customHeight="1">
      <c r="B10" s="353"/>
      <c r="C10" s="356"/>
      <c r="E10" s="357"/>
      <c r="F10" s="356"/>
      <c r="H10" s="357"/>
      <c r="I10" s="356"/>
      <c r="K10" s="358"/>
      <c r="L10" s="359" t="s">
        <v>586</v>
      </c>
    </row>
    <row r="11" spans="2:12" s="341" customFormat="1" ht="16.5" customHeight="1">
      <c r="B11" s="360" t="s">
        <v>587</v>
      </c>
      <c r="C11" s="361">
        <v>2.5</v>
      </c>
      <c r="D11" s="361">
        <v>2.7</v>
      </c>
      <c r="E11" s="362">
        <v>2.8</v>
      </c>
      <c r="F11" s="361">
        <v>1.9</v>
      </c>
      <c r="G11" s="361">
        <v>2.1</v>
      </c>
      <c r="H11" s="362">
        <v>2.2999999999999998</v>
      </c>
      <c r="I11" s="361">
        <v>3.8</v>
      </c>
      <c r="J11" s="361">
        <v>3.8</v>
      </c>
      <c r="K11" s="362">
        <v>3.8</v>
      </c>
      <c r="L11" s="363" t="s">
        <v>588</v>
      </c>
    </row>
    <row r="12" spans="2:12" s="341" customFormat="1" ht="16.5" customHeight="1">
      <c r="B12" s="360" t="s">
        <v>589</v>
      </c>
      <c r="C12" s="361">
        <v>8.1</v>
      </c>
      <c r="D12" s="361">
        <v>9.6</v>
      </c>
      <c r="E12" s="362">
        <v>9.9</v>
      </c>
      <c r="F12" s="361">
        <v>7</v>
      </c>
      <c r="G12" s="361">
        <v>8.6</v>
      </c>
      <c r="H12" s="362">
        <v>9.1</v>
      </c>
      <c r="I12" s="361">
        <v>10.7</v>
      </c>
      <c r="J12" s="361">
        <v>11.9</v>
      </c>
      <c r="K12" s="362">
        <v>11.6</v>
      </c>
      <c r="L12" s="363" t="s">
        <v>590</v>
      </c>
    </row>
    <row r="13" spans="2:12" s="341" customFormat="1" ht="16.5" customHeight="1">
      <c r="B13" s="360" t="s">
        <v>591</v>
      </c>
      <c r="C13" s="361">
        <v>9.6999999999999993</v>
      </c>
      <c r="D13" s="361">
        <v>9.6999999999999993</v>
      </c>
      <c r="E13" s="362">
        <v>10.8</v>
      </c>
      <c r="F13" s="361">
        <v>8.8000000000000007</v>
      </c>
      <c r="G13" s="361">
        <v>9.1</v>
      </c>
      <c r="H13" s="362">
        <v>10.3</v>
      </c>
      <c r="I13" s="361">
        <v>11.7</v>
      </c>
      <c r="J13" s="361">
        <v>11.1</v>
      </c>
      <c r="K13" s="362">
        <v>11.9</v>
      </c>
      <c r="L13" s="363" t="s">
        <v>592</v>
      </c>
    </row>
    <row r="14" spans="2:12" s="341" customFormat="1" ht="16.5" customHeight="1">
      <c r="B14" s="360" t="s">
        <v>593</v>
      </c>
      <c r="C14" s="361">
        <v>11.6</v>
      </c>
      <c r="D14" s="361">
        <v>10.8</v>
      </c>
      <c r="E14" s="362">
        <v>10.5</v>
      </c>
      <c r="F14" s="361">
        <v>10.3</v>
      </c>
      <c r="G14" s="361">
        <v>10</v>
      </c>
      <c r="H14" s="362">
        <v>10.1</v>
      </c>
      <c r="I14" s="361">
        <v>14.8</v>
      </c>
      <c r="J14" s="361">
        <v>12.5</v>
      </c>
      <c r="K14" s="362">
        <v>11.3</v>
      </c>
      <c r="L14" s="363" t="s">
        <v>594</v>
      </c>
    </row>
    <row r="15" spans="2:12" s="341" customFormat="1" ht="16.5" customHeight="1">
      <c r="B15" s="360" t="s">
        <v>595</v>
      </c>
      <c r="C15" s="361">
        <v>12.8</v>
      </c>
      <c r="D15" s="361">
        <v>12.8</v>
      </c>
      <c r="E15" s="362">
        <v>11.5</v>
      </c>
      <c r="F15" s="361">
        <v>11.3</v>
      </c>
      <c r="G15" s="361">
        <v>11.2</v>
      </c>
      <c r="H15" s="362">
        <v>10.6</v>
      </c>
      <c r="I15" s="361">
        <v>16.2</v>
      </c>
      <c r="J15" s="361">
        <v>16.2</v>
      </c>
      <c r="K15" s="362">
        <v>13.5</v>
      </c>
      <c r="L15" s="363" t="s">
        <v>596</v>
      </c>
    </row>
    <row r="16" spans="2:12" s="341" customFormat="1" ht="16.5" customHeight="1">
      <c r="B16" s="360" t="s">
        <v>597</v>
      </c>
      <c r="C16" s="361">
        <v>15.2</v>
      </c>
      <c r="D16" s="361">
        <v>12.8</v>
      </c>
      <c r="E16" s="362">
        <v>13.1</v>
      </c>
      <c r="F16" s="361">
        <v>15.3</v>
      </c>
      <c r="G16" s="361">
        <v>12.1</v>
      </c>
      <c r="H16" s="362">
        <v>11.6</v>
      </c>
      <c r="I16" s="361">
        <v>14.9</v>
      </c>
      <c r="J16" s="361">
        <v>14.5</v>
      </c>
      <c r="K16" s="362">
        <v>16.100000000000001</v>
      </c>
      <c r="L16" s="363" t="s">
        <v>598</v>
      </c>
    </row>
    <row r="17" spans="2:12" s="341" customFormat="1" ht="16.5" customHeight="1">
      <c r="B17" s="360" t="s">
        <v>599</v>
      </c>
      <c r="C17" s="361">
        <v>19.3</v>
      </c>
      <c r="D17" s="361">
        <v>17.600000000000001</v>
      </c>
      <c r="E17" s="362">
        <v>13.9</v>
      </c>
      <c r="F17" s="361">
        <v>21.4</v>
      </c>
      <c r="G17" s="361">
        <v>19</v>
      </c>
      <c r="H17" s="362">
        <v>13.9</v>
      </c>
      <c r="I17" s="361">
        <v>14.6</v>
      </c>
      <c r="J17" s="361">
        <v>14.5</v>
      </c>
      <c r="K17" s="362">
        <v>13.7</v>
      </c>
      <c r="L17" s="363" t="s">
        <v>600</v>
      </c>
    </row>
    <row r="18" spans="2:12" s="341" customFormat="1" ht="16.5" customHeight="1">
      <c r="B18" s="360" t="s">
        <v>601</v>
      </c>
      <c r="C18" s="361">
        <v>15.8</v>
      </c>
      <c r="D18" s="361">
        <v>17.399999999999999</v>
      </c>
      <c r="E18" s="362">
        <v>18.8</v>
      </c>
      <c r="F18" s="361">
        <v>17.899999999999999</v>
      </c>
      <c r="G18" s="361">
        <v>19.8</v>
      </c>
      <c r="H18" s="362">
        <v>21.3</v>
      </c>
      <c r="I18" s="361">
        <v>10.8</v>
      </c>
      <c r="J18" s="361">
        <v>12.2</v>
      </c>
      <c r="K18" s="362">
        <v>13.6</v>
      </c>
      <c r="L18" s="363" t="s">
        <v>602</v>
      </c>
    </row>
    <row r="19" spans="2:12" s="341" customFormat="1" ht="16.5" customHeight="1">
      <c r="B19" s="360" t="s">
        <v>603</v>
      </c>
      <c r="C19" s="361">
        <v>5</v>
      </c>
      <c r="D19" s="361">
        <v>6.6</v>
      </c>
      <c r="E19" s="362">
        <v>8.8000000000000007</v>
      </c>
      <c r="F19" s="361">
        <v>6.1</v>
      </c>
      <c r="G19" s="361">
        <v>8.1</v>
      </c>
      <c r="H19" s="362">
        <v>10.8</v>
      </c>
      <c r="I19" s="361">
        <v>2.4</v>
      </c>
      <c r="J19" s="361">
        <v>3.2</v>
      </c>
      <c r="K19" s="362">
        <v>4.4000000000000004</v>
      </c>
      <c r="L19" s="363" t="s">
        <v>604</v>
      </c>
    </row>
    <row r="20" spans="2:12" s="341" customFormat="1" ht="6.75" customHeight="1">
      <c r="B20" s="364"/>
      <c r="C20" s="365"/>
      <c r="D20" s="365"/>
      <c r="E20" s="366"/>
      <c r="F20" s="365"/>
      <c r="G20" s="365"/>
      <c r="H20" s="366"/>
      <c r="I20" s="365"/>
      <c r="J20" s="365"/>
      <c r="K20" s="366"/>
      <c r="L20" s="367"/>
    </row>
    <row r="21" spans="2:12" s="341" customFormat="1" ht="6.75" customHeight="1">
      <c r="B21" s="360"/>
      <c r="C21" s="356"/>
      <c r="D21" s="356"/>
      <c r="E21" s="368"/>
      <c r="F21" s="356"/>
      <c r="G21" s="356"/>
      <c r="H21" s="369"/>
      <c r="I21" s="356"/>
      <c r="J21" s="356"/>
      <c r="K21" s="368"/>
      <c r="L21" s="363"/>
    </row>
    <row r="22" spans="2:12" s="342" customFormat="1" ht="16.5" customHeight="1">
      <c r="B22" s="360" t="s">
        <v>605</v>
      </c>
      <c r="C22" s="361">
        <v>45.3</v>
      </c>
      <c r="D22" s="361">
        <v>45.4</v>
      </c>
      <c r="E22" s="362">
        <v>45.4</v>
      </c>
      <c r="F22" s="361">
        <v>46.5</v>
      </c>
      <c r="G22" s="361">
        <v>46.6</v>
      </c>
      <c r="H22" s="370">
        <v>46.6</v>
      </c>
      <c r="I22" s="361">
        <v>42.5</v>
      </c>
      <c r="J22" s="361">
        <v>42.9</v>
      </c>
      <c r="K22" s="371">
        <v>43.4</v>
      </c>
      <c r="L22" s="372" t="s">
        <v>606</v>
      </c>
    </row>
    <row r="23" spans="2:12" s="341" customFormat="1" ht="6" customHeight="1" thickBot="1">
      <c r="B23" s="373"/>
      <c r="C23" s="374"/>
      <c r="D23" s="374"/>
      <c r="E23" s="375"/>
      <c r="F23" s="374"/>
      <c r="G23" s="374"/>
      <c r="H23" s="435"/>
      <c r="I23" s="374"/>
      <c r="J23" s="374"/>
      <c r="K23" s="438"/>
      <c r="L23" s="376"/>
    </row>
    <row r="24" spans="2:12" ht="3.75" customHeight="1">
      <c r="L24" s="342"/>
    </row>
    <row r="25" spans="2:12" s="378" customFormat="1" ht="12.75" customHeight="1">
      <c r="B25" s="439" t="s">
        <v>607</v>
      </c>
      <c r="E25" s="437"/>
      <c r="K25" s="437"/>
      <c r="L25" s="342"/>
    </row>
    <row r="26" spans="2:12" s="378" customFormat="1" ht="12.75" customHeight="1">
      <c r="B26" s="439" t="s">
        <v>608</v>
      </c>
      <c r="E26" s="437"/>
      <c r="K26" s="437"/>
      <c r="L26" s="342"/>
    </row>
    <row r="27" spans="2:12" ht="14.25">
      <c r="H27" s="377"/>
      <c r="L27" s="341"/>
    </row>
    <row r="28" spans="2:12" ht="14.25">
      <c r="L28" s="341"/>
    </row>
    <row r="29" spans="2:12" ht="14.25">
      <c r="H29" s="377"/>
      <c r="L29" s="341"/>
    </row>
    <row r="30" spans="2:12" ht="14.25">
      <c r="L30" s="341"/>
    </row>
    <row r="31" spans="2:12" ht="14.25">
      <c r="L31" s="341"/>
    </row>
    <row r="32" spans="2:12" ht="14.25">
      <c r="L32" s="341"/>
    </row>
    <row r="33" spans="12:12" ht="14.25">
      <c r="L33" s="341"/>
    </row>
    <row r="34" spans="12:12" ht="14.25">
      <c r="L34" s="341"/>
    </row>
    <row r="35" spans="12:12" ht="14.25">
      <c r="L35" s="341"/>
    </row>
    <row r="36" spans="12:12" ht="14.25">
      <c r="L36" s="341"/>
    </row>
    <row r="37" spans="12:12" ht="14.25">
      <c r="L37" s="341"/>
    </row>
    <row r="38" spans="12:12" ht="14.25">
      <c r="L38" s="341"/>
    </row>
    <row r="39" spans="12:12" ht="14.25">
      <c r="L39" s="341"/>
    </row>
    <row r="40" spans="12:12" ht="14.25">
      <c r="L40" s="341"/>
    </row>
    <row r="42" spans="12:12">
      <c r="L42" s="379"/>
    </row>
    <row r="43" spans="12:12">
      <c r="L43" s="379"/>
    </row>
  </sheetData>
  <mergeCells count="5">
    <mergeCell ref="B4:B7"/>
    <mergeCell ref="C4:E4"/>
    <mergeCell ref="F4:H4"/>
    <mergeCell ref="I4:K4"/>
    <mergeCell ref="L4:L7"/>
  </mergeCells>
  <phoneticPr fontId="18"/>
  <printOptions horizontalCentered="1"/>
  <pageMargins left="0" right="0" top="0" bottom="0" header="0" footer="0"/>
  <pageSetup paperSize="9" scale="8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85学校数</vt:lpstr>
      <vt:lpstr>入力</vt:lpstr>
      <vt:lpstr>86-87学科数 </vt:lpstr>
      <vt:lpstr>88-89生徒数</vt:lpstr>
      <vt:lpstr>88-89生徒数（学科別）</vt:lpstr>
      <vt:lpstr>入力 (2)</vt:lpstr>
      <vt:lpstr>90教員数</vt:lpstr>
      <vt:lpstr>入力 (3)</vt:lpstr>
      <vt:lpstr>90教員の年齢構成</vt:lpstr>
      <vt:lpstr>91職員数</vt:lpstr>
      <vt:lpstr>92-93通信教育課程（学校数　生徒数　教員数　職員数）</vt:lpstr>
      <vt:lpstr>入力 (4)</vt:lpstr>
      <vt:lpstr>94-95卒業者数</vt:lpstr>
      <vt:lpstr>96-97入学志願者数</vt:lpstr>
      <vt:lpstr>96大学等進学者数</vt:lpstr>
      <vt:lpstr>97就職者数</vt:lpstr>
      <vt:lpstr>'85学校数'!Print_Area</vt:lpstr>
      <vt:lpstr>'86-87学科数 '!Print_Area</vt:lpstr>
      <vt:lpstr>'88-89生徒数'!Print_Area</vt:lpstr>
      <vt:lpstr>'88-89生徒数（学科別）'!Print_Area</vt:lpstr>
      <vt:lpstr>'90教員の年齢構成'!Print_Area</vt:lpstr>
      <vt:lpstr>'90教員数'!Print_Area</vt:lpstr>
      <vt:lpstr>'91職員数'!Print_Area</vt:lpstr>
      <vt:lpstr>'92-93通信教育課程（学校数　生徒数　教員数　職員数）'!Print_Area</vt:lpstr>
      <vt:lpstr>'94-95卒業者数'!Print_Area</vt:lpstr>
      <vt:lpstr>'96-97入学志願者数'!Print_Area</vt:lpstr>
      <vt:lpstr>'96大学等進学者数'!Print_Area</vt:lpstr>
      <vt:lpstr>'97就職者数'!Print_Area</vt:lpstr>
      <vt:lpstr>'88-89生徒数（学科別）'!PRINT_AREA1</vt:lpstr>
      <vt:lpstr>'91職員数'!PRINT_AREA1</vt:lpstr>
      <vt:lpstr>'94-95卒業者数'!PRINT_AREA1</vt:lpstr>
      <vt:lpstr>PRINT_AREA1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2022-02-03T07:12:59Z</dcterms:created>
  <dcterms:modified xsi:type="dcterms:W3CDTF">2023-07-20T01:59:27Z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2023-01-12T06:45:55Z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98e1620a-ece8-4e71-8b37-01c5649bb16b</vt:lpwstr>
  </property>
  <property fmtid="{D5CDD505-2E9C-101B-9397-08002B2CF9AE}" pid="8" name="MSIP_Label_d899a617-f30e-4fb8-b81c-fb6d0b94ac5b_ContentBits">
    <vt:lpwstr>0</vt:lpwstr>
  </property>
</Properties>
</file>